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MNP\Publicacion\MNP_indicadores\2_DEFUNCIONES\3_ESPERANZA_VIDA_MUNICIPIOS\0053Alcala\"/>
    </mc:Choice>
  </mc:AlternateContent>
  <bookViews>
    <workbookView xWindow="6840" yWindow="0" windowWidth="2880" windowHeight="0"/>
  </bookViews>
  <sheets>
    <sheet name="Esperanza de vida Alcalá M " sheetId="36" r:id="rId1"/>
    <sheet name="Esperanza de vida" sheetId="32" r:id="rId2"/>
    <sheet name="2022" sheetId="41" r:id="rId3"/>
    <sheet name="2021" sheetId="40" r:id="rId4"/>
    <sheet name="2020" sheetId="39" r:id="rId5"/>
    <sheet name="2019" sheetId="38" r:id="rId6"/>
    <sheet name="2018" sheetId="37" r:id="rId7"/>
    <sheet name="2017" sheetId="35" r:id="rId8"/>
    <sheet name="2016" sheetId="34" r:id="rId9"/>
    <sheet name="2015" sheetId="33" r:id="rId10"/>
    <sheet name="2014" sheetId="30" r:id="rId11"/>
    <sheet name="2013" sheetId="29" r:id="rId12"/>
    <sheet name="2012" sheetId="28" r:id="rId13"/>
    <sheet name="2011" sheetId="27" r:id="rId14"/>
    <sheet name="2010" sheetId="26" r:id="rId15"/>
  </sheets>
  <calcPr calcId="162913" concurrentCalc="0"/>
</workbook>
</file>

<file path=xl/calcChain.xml><?xml version="1.0" encoding="utf-8"?>
<calcChain xmlns="http://schemas.openxmlformats.org/spreadsheetml/2006/main">
  <c r="F9" i="41" l="1"/>
  <c r="G9" i="41"/>
  <c r="I9" i="41"/>
  <c r="H10" i="41"/>
  <c r="F10" i="41"/>
  <c r="G10" i="41"/>
  <c r="I10" i="41"/>
  <c r="H11" i="41"/>
  <c r="F11" i="41"/>
  <c r="G11" i="41"/>
  <c r="I11" i="41"/>
  <c r="H12" i="41"/>
  <c r="F12" i="41"/>
  <c r="G12" i="41"/>
  <c r="I12" i="41"/>
  <c r="H13" i="41"/>
  <c r="F13" i="41"/>
  <c r="G13" i="41"/>
  <c r="I13" i="41"/>
  <c r="H14" i="41"/>
  <c r="F14" i="41"/>
  <c r="G14" i="41"/>
  <c r="I14" i="41"/>
  <c r="H15" i="41"/>
  <c r="F15" i="41"/>
  <c r="G15" i="41"/>
  <c r="I15" i="41"/>
  <c r="H16" i="41"/>
  <c r="F16" i="41"/>
  <c r="G16" i="41"/>
  <c r="I16" i="41"/>
  <c r="H17" i="41"/>
  <c r="F17" i="41"/>
  <c r="G17" i="41"/>
  <c r="I17" i="41"/>
  <c r="H18" i="41"/>
  <c r="F18" i="41"/>
  <c r="G18" i="41"/>
  <c r="I18" i="41"/>
  <c r="H19" i="41"/>
  <c r="F19" i="41"/>
  <c r="G19" i="41"/>
  <c r="I19" i="41"/>
  <c r="H20" i="41"/>
  <c r="F20" i="41"/>
  <c r="G20" i="41"/>
  <c r="I20" i="41"/>
  <c r="H21" i="41"/>
  <c r="F21" i="41"/>
  <c r="G21" i="41"/>
  <c r="I21" i="41"/>
  <c r="H22" i="41"/>
  <c r="F22" i="41"/>
  <c r="G22" i="41"/>
  <c r="I22" i="41"/>
  <c r="H23" i="41"/>
  <c r="F23" i="41"/>
  <c r="G23" i="41"/>
  <c r="I23" i="41"/>
  <c r="H24" i="41"/>
  <c r="F24" i="41"/>
  <c r="G24" i="41"/>
  <c r="I24" i="41"/>
  <c r="H25" i="41"/>
  <c r="F25" i="41"/>
  <c r="G25" i="41"/>
  <c r="I25" i="41"/>
  <c r="H26" i="41"/>
  <c r="F26" i="41"/>
  <c r="G26" i="41"/>
  <c r="I26" i="41"/>
  <c r="H27" i="41"/>
  <c r="F27" i="41"/>
  <c r="G27" i="41"/>
  <c r="I27" i="41"/>
  <c r="H28" i="41"/>
  <c r="F28" i="41"/>
  <c r="G28" i="41"/>
  <c r="I28" i="41"/>
  <c r="H29" i="41"/>
  <c r="F29" i="41"/>
  <c r="G29" i="41"/>
  <c r="I29" i="41"/>
  <c r="H30" i="41"/>
  <c r="F30" i="41"/>
  <c r="G30" i="41"/>
  <c r="I30" i="41"/>
  <c r="H31" i="41"/>
  <c r="F31" i="41"/>
  <c r="G31" i="41"/>
  <c r="I31" i="41"/>
  <c r="H32" i="41"/>
  <c r="F32" i="41"/>
  <c r="G32" i="41"/>
  <c r="I32" i="41"/>
  <c r="H33" i="41"/>
  <c r="F33" i="41"/>
  <c r="G33" i="41"/>
  <c r="I33" i="41"/>
  <c r="H34" i="41"/>
  <c r="F34" i="41"/>
  <c r="G34" i="41"/>
  <c r="I34" i="41"/>
  <c r="H35" i="41"/>
  <c r="F35" i="41"/>
  <c r="G35" i="41"/>
  <c r="I35" i="41"/>
  <c r="H36" i="41"/>
  <c r="F36" i="41"/>
  <c r="G36" i="41"/>
  <c r="I36" i="41"/>
  <c r="H37" i="41"/>
  <c r="F37" i="41"/>
  <c r="G37" i="41"/>
  <c r="I37" i="41"/>
  <c r="H38" i="41"/>
  <c r="F38" i="41"/>
  <c r="G38" i="41"/>
  <c r="I38" i="41"/>
  <c r="H39" i="41"/>
  <c r="F39" i="41"/>
  <c r="G39" i="41"/>
  <c r="I39" i="41"/>
  <c r="H40" i="41"/>
  <c r="F40" i="41"/>
  <c r="G40" i="41"/>
  <c r="I40" i="41"/>
  <c r="H41" i="41"/>
  <c r="F41" i="41"/>
  <c r="G41" i="41"/>
  <c r="I41" i="41"/>
  <c r="H42" i="41"/>
  <c r="F42" i="41"/>
  <c r="G42" i="41"/>
  <c r="I42" i="41"/>
  <c r="H43" i="41"/>
  <c r="F43" i="41"/>
  <c r="G43" i="41"/>
  <c r="I43" i="41"/>
  <c r="H44" i="41"/>
  <c r="F44" i="41"/>
  <c r="G44" i="41"/>
  <c r="I44" i="41"/>
  <c r="H45" i="41"/>
  <c r="F45" i="41"/>
  <c r="G45" i="41"/>
  <c r="I45" i="41"/>
  <c r="H46" i="41"/>
  <c r="F46" i="41"/>
  <c r="G46" i="41"/>
  <c r="I46" i="41"/>
  <c r="H47" i="41"/>
  <c r="F47" i="41"/>
  <c r="G47" i="41"/>
  <c r="I47" i="41"/>
  <c r="H48" i="41"/>
  <c r="F48" i="41"/>
  <c r="G48" i="41"/>
  <c r="I48" i="41"/>
  <c r="H49" i="41"/>
  <c r="F49" i="41"/>
  <c r="G49" i="41"/>
  <c r="I49" i="41"/>
  <c r="H50" i="41"/>
  <c r="F50" i="41"/>
  <c r="G50" i="41"/>
  <c r="I50" i="41"/>
  <c r="H51" i="41"/>
  <c r="F51" i="41"/>
  <c r="G51" i="41"/>
  <c r="I51" i="41"/>
  <c r="H52" i="41"/>
  <c r="F52" i="41"/>
  <c r="G52" i="41"/>
  <c r="I52" i="41"/>
  <c r="H53" i="41"/>
  <c r="F53" i="41"/>
  <c r="G53" i="41"/>
  <c r="I53" i="41"/>
  <c r="H54" i="41"/>
  <c r="F54" i="41"/>
  <c r="G54" i="41"/>
  <c r="I54" i="41"/>
  <c r="H55" i="41"/>
  <c r="F55" i="41"/>
  <c r="G55" i="41"/>
  <c r="I55" i="41"/>
  <c r="H56" i="41"/>
  <c r="F56" i="41"/>
  <c r="G56" i="41"/>
  <c r="I56" i="41"/>
  <c r="H57" i="41"/>
  <c r="F57" i="41"/>
  <c r="G57" i="41"/>
  <c r="I57" i="41"/>
  <c r="H58" i="41"/>
  <c r="F58" i="41"/>
  <c r="G58" i="41"/>
  <c r="I58" i="41"/>
  <c r="H59" i="41"/>
  <c r="F59" i="41"/>
  <c r="G59" i="41"/>
  <c r="I59" i="41"/>
  <c r="H60" i="41"/>
  <c r="F60" i="41"/>
  <c r="G60" i="41"/>
  <c r="I60" i="41"/>
  <c r="H61" i="41"/>
  <c r="F61" i="41"/>
  <c r="G61" i="41"/>
  <c r="I61" i="41"/>
  <c r="H62" i="41"/>
  <c r="F62" i="41"/>
  <c r="G62" i="41"/>
  <c r="I62" i="41"/>
  <c r="H63" i="41"/>
  <c r="F63" i="41"/>
  <c r="G63" i="41"/>
  <c r="I63" i="41"/>
  <c r="H64" i="41"/>
  <c r="F64" i="41"/>
  <c r="G64" i="41"/>
  <c r="I64" i="41"/>
  <c r="H65" i="41"/>
  <c r="F65" i="41"/>
  <c r="G65" i="41"/>
  <c r="I65" i="41"/>
  <c r="H66" i="41"/>
  <c r="F66" i="41"/>
  <c r="G66" i="41"/>
  <c r="I66" i="41"/>
  <c r="H67" i="41"/>
  <c r="F67" i="41"/>
  <c r="G67" i="41"/>
  <c r="I67" i="41"/>
  <c r="H68" i="41"/>
  <c r="F68" i="41"/>
  <c r="G68" i="41"/>
  <c r="I68" i="41"/>
  <c r="H69" i="41"/>
  <c r="F69" i="41"/>
  <c r="G69" i="41"/>
  <c r="I69" i="41"/>
  <c r="H70" i="41"/>
  <c r="F70" i="41"/>
  <c r="G70" i="41"/>
  <c r="I70" i="41"/>
  <c r="H71" i="41"/>
  <c r="F71" i="41"/>
  <c r="G71" i="41"/>
  <c r="I71" i="41"/>
  <c r="H72" i="41"/>
  <c r="F72" i="41"/>
  <c r="G72" i="41"/>
  <c r="I72" i="41"/>
  <c r="H73" i="41"/>
  <c r="F73" i="41"/>
  <c r="G73" i="41"/>
  <c r="I73" i="41"/>
  <c r="H74" i="41"/>
  <c r="F74" i="41"/>
  <c r="G74" i="41"/>
  <c r="I74" i="41"/>
  <c r="H75" i="41"/>
  <c r="F75" i="41"/>
  <c r="G75" i="41"/>
  <c r="I75" i="41"/>
  <c r="H76" i="41"/>
  <c r="F76" i="41"/>
  <c r="G76" i="41"/>
  <c r="I76" i="41"/>
  <c r="H77" i="41"/>
  <c r="F77" i="41"/>
  <c r="G77" i="41"/>
  <c r="I77" i="41"/>
  <c r="H78" i="41"/>
  <c r="F78" i="41"/>
  <c r="G78" i="41"/>
  <c r="I78" i="41"/>
  <c r="H79" i="41"/>
  <c r="F79" i="41"/>
  <c r="G79" i="41"/>
  <c r="I79" i="41"/>
  <c r="H80" i="41"/>
  <c r="F80" i="41"/>
  <c r="G80" i="41"/>
  <c r="I80" i="41"/>
  <c r="H81" i="41"/>
  <c r="F81" i="41"/>
  <c r="G81" i="41"/>
  <c r="I81" i="41"/>
  <c r="H82" i="41"/>
  <c r="F82" i="41"/>
  <c r="G82" i="41"/>
  <c r="I82" i="41"/>
  <c r="H83" i="41"/>
  <c r="F83" i="41"/>
  <c r="G83" i="41"/>
  <c r="I83" i="41"/>
  <c r="H84" i="41"/>
  <c r="F84" i="41"/>
  <c r="G84" i="41"/>
  <c r="I84" i="41"/>
  <c r="H85" i="41"/>
  <c r="F85" i="41"/>
  <c r="G85" i="41"/>
  <c r="I85" i="41"/>
  <c r="H86" i="41"/>
  <c r="F86" i="41"/>
  <c r="G86" i="41"/>
  <c r="I86" i="41"/>
  <c r="H87" i="41"/>
  <c r="F87" i="41"/>
  <c r="G87" i="41"/>
  <c r="I87" i="41"/>
  <c r="H88" i="41"/>
  <c r="F88" i="41"/>
  <c r="G88" i="41"/>
  <c r="I88" i="41"/>
  <c r="H89" i="41"/>
  <c r="F89" i="41"/>
  <c r="G89" i="41"/>
  <c r="I89" i="41"/>
  <c r="H90" i="41"/>
  <c r="F90" i="41"/>
  <c r="G90" i="41"/>
  <c r="I90" i="41"/>
  <c r="H91" i="41"/>
  <c r="F91" i="41"/>
  <c r="G91" i="41"/>
  <c r="I91" i="41"/>
  <c r="H92" i="41"/>
  <c r="F92" i="41"/>
  <c r="G92" i="41"/>
  <c r="I92" i="41"/>
  <c r="H93" i="41"/>
  <c r="F93" i="41"/>
  <c r="G93" i="41"/>
  <c r="I93" i="41"/>
  <c r="H94" i="41"/>
  <c r="F94" i="41"/>
  <c r="G94" i="41"/>
  <c r="I94" i="41"/>
  <c r="H95" i="41"/>
  <c r="F95" i="41"/>
  <c r="G95" i="41"/>
  <c r="I95" i="41"/>
  <c r="H96" i="41"/>
  <c r="F96" i="41"/>
  <c r="G96" i="41"/>
  <c r="I96" i="41"/>
  <c r="H97" i="41"/>
  <c r="F97" i="41"/>
  <c r="G97" i="41"/>
  <c r="I97" i="41"/>
  <c r="H98" i="41"/>
  <c r="F98" i="41"/>
  <c r="G98" i="41"/>
  <c r="I98" i="41"/>
  <c r="H99" i="41"/>
  <c r="F99" i="41"/>
  <c r="G99" i="41"/>
  <c r="I99" i="41"/>
  <c r="H100" i="41"/>
  <c r="F100" i="41"/>
  <c r="G100" i="41"/>
  <c r="I100" i="41"/>
  <c r="H101" i="41"/>
  <c r="F101" i="41"/>
  <c r="G101" i="41"/>
  <c r="I101" i="41"/>
  <c r="H102" i="41"/>
  <c r="F102" i="41"/>
  <c r="G102" i="41"/>
  <c r="I102" i="41"/>
  <c r="H103" i="41"/>
  <c r="F103" i="41"/>
  <c r="G103" i="41"/>
  <c r="I103" i="41"/>
  <c r="H104" i="41"/>
  <c r="F104" i="41"/>
  <c r="G104" i="41"/>
  <c r="I104" i="41"/>
  <c r="H105" i="41"/>
  <c r="F105" i="41"/>
  <c r="G105" i="41"/>
  <c r="I105" i="41"/>
  <c r="H106" i="41"/>
  <c r="F106" i="41"/>
  <c r="G106" i="41"/>
  <c r="I106" i="41"/>
  <c r="H107" i="41"/>
  <c r="F107" i="41"/>
  <c r="G107" i="41"/>
  <c r="I107" i="41"/>
  <c r="H108" i="41"/>
  <c r="F108" i="41"/>
  <c r="G108" i="41"/>
  <c r="I108" i="41"/>
  <c r="H109" i="41"/>
  <c r="F109" i="41"/>
  <c r="J109" i="41"/>
  <c r="K109" i="41"/>
  <c r="L109" i="41"/>
  <c r="I109" i="41"/>
  <c r="J108" i="41"/>
  <c r="K108" i="41"/>
  <c r="L108" i="41"/>
  <c r="J107" i="41"/>
  <c r="K107" i="41"/>
  <c r="L107" i="41"/>
  <c r="J106" i="41"/>
  <c r="K106" i="41"/>
  <c r="L106" i="41"/>
  <c r="J105" i="41"/>
  <c r="K105" i="41"/>
  <c r="L105" i="41"/>
  <c r="J104" i="41"/>
  <c r="K104" i="41"/>
  <c r="L104" i="41"/>
  <c r="J103" i="41"/>
  <c r="K103" i="41"/>
  <c r="L103" i="41"/>
  <c r="J102" i="41"/>
  <c r="K102" i="41"/>
  <c r="L102" i="41"/>
  <c r="J101" i="41"/>
  <c r="K101" i="41"/>
  <c r="L101" i="41"/>
  <c r="J100" i="41"/>
  <c r="K100" i="41"/>
  <c r="L100" i="41"/>
  <c r="J99" i="41"/>
  <c r="K99" i="41"/>
  <c r="L99" i="41"/>
  <c r="J98" i="41"/>
  <c r="K98" i="41"/>
  <c r="L98" i="41"/>
  <c r="J97" i="41"/>
  <c r="K97" i="41"/>
  <c r="L97" i="41"/>
  <c r="J96" i="41"/>
  <c r="K96" i="41"/>
  <c r="L96" i="41"/>
  <c r="J95" i="41"/>
  <c r="K95" i="41"/>
  <c r="L95" i="41"/>
  <c r="J94" i="41"/>
  <c r="K94" i="41"/>
  <c r="L94" i="41"/>
  <c r="J93" i="41"/>
  <c r="K93" i="41"/>
  <c r="L93" i="41"/>
  <c r="J92" i="41"/>
  <c r="K92" i="41"/>
  <c r="L92" i="41"/>
  <c r="J91" i="41"/>
  <c r="K91" i="41"/>
  <c r="L91" i="41"/>
  <c r="J90" i="41"/>
  <c r="K90" i="41"/>
  <c r="L90" i="41"/>
  <c r="J89" i="41"/>
  <c r="K89" i="41"/>
  <c r="L89" i="41"/>
  <c r="J88" i="41"/>
  <c r="K88" i="41"/>
  <c r="L88" i="41"/>
  <c r="J87" i="41"/>
  <c r="K87" i="41"/>
  <c r="L87" i="41"/>
  <c r="J86" i="41"/>
  <c r="K86" i="41"/>
  <c r="L86" i="41"/>
  <c r="J85" i="41"/>
  <c r="K85" i="41"/>
  <c r="L85" i="41"/>
  <c r="J84" i="41"/>
  <c r="K84" i="41"/>
  <c r="L84" i="41"/>
  <c r="J83" i="41"/>
  <c r="K83" i="41"/>
  <c r="L83" i="41"/>
  <c r="J82" i="41"/>
  <c r="K82" i="41"/>
  <c r="L82" i="41"/>
  <c r="J81" i="41"/>
  <c r="K81" i="41"/>
  <c r="L81" i="41"/>
  <c r="J80" i="41"/>
  <c r="K80" i="41"/>
  <c r="L80" i="41"/>
  <c r="J79" i="41"/>
  <c r="K79" i="41"/>
  <c r="L79" i="41"/>
  <c r="J78" i="41"/>
  <c r="K78" i="41"/>
  <c r="L78" i="41"/>
  <c r="J77" i="41"/>
  <c r="K77" i="41"/>
  <c r="L77" i="41"/>
  <c r="J76" i="41"/>
  <c r="K76" i="41"/>
  <c r="L76" i="41"/>
  <c r="J75" i="41"/>
  <c r="K75" i="41"/>
  <c r="L75" i="41"/>
  <c r="J74" i="41"/>
  <c r="K74" i="41"/>
  <c r="L74" i="41"/>
  <c r="J73" i="41"/>
  <c r="K73" i="41"/>
  <c r="L73" i="41"/>
  <c r="J72" i="41"/>
  <c r="K72" i="41"/>
  <c r="L72" i="41"/>
  <c r="J71" i="41"/>
  <c r="K71" i="41"/>
  <c r="L71" i="41"/>
  <c r="J70" i="41"/>
  <c r="K70" i="41"/>
  <c r="L70" i="41"/>
  <c r="J69" i="41"/>
  <c r="K69" i="41"/>
  <c r="L69" i="41"/>
  <c r="J68" i="41"/>
  <c r="K68" i="41"/>
  <c r="L68" i="41"/>
  <c r="J67" i="41"/>
  <c r="K67" i="41"/>
  <c r="L67" i="41"/>
  <c r="J66" i="41"/>
  <c r="K66" i="41"/>
  <c r="L66" i="41"/>
  <c r="J65" i="41"/>
  <c r="K65" i="41"/>
  <c r="L65" i="41"/>
  <c r="J64" i="41"/>
  <c r="K64" i="41"/>
  <c r="L64" i="41"/>
  <c r="J63" i="41"/>
  <c r="K63" i="41"/>
  <c r="L63" i="41"/>
  <c r="J62" i="41"/>
  <c r="K62" i="41"/>
  <c r="L62" i="41"/>
  <c r="J61" i="41"/>
  <c r="K61" i="41"/>
  <c r="L61" i="41"/>
  <c r="J60" i="41"/>
  <c r="K60" i="41"/>
  <c r="L60" i="41"/>
  <c r="J59" i="41"/>
  <c r="K59" i="41"/>
  <c r="L59" i="41"/>
  <c r="J58" i="41"/>
  <c r="K58" i="41"/>
  <c r="L58" i="41"/>
  <c r="J57" i="41"/>
  <c r="K57" i="41"/>
  <c r="L57" i="41"/>
  <c r="J56" i="41"/>
  <c r="K56" i="41"/>
  <c r="L56" i="41"/>
  <c r="J55" i="41"/>
  <c r="K55" i="41"/>
  <c r="L55" i="41"/>
  <c r="J54" i="41"/>
  <c r="K54" i="41"/>
  <c r="L54" i="41"/>
  <c r="J53" i="41"/>
  <c r="K53" i="41"/>
  <c r="L53" i="41"/>
  <c r="J52" i="41"/>
  <c r="K52" i="41"/>
  <c r="L52" i="41"/>
  <c r="J51" i="41"/>
  <c r="K51" i="41"/>
  <c r="L51" i="41"/>
  <c r="J50" i="41"/>
  <c r="K50" i="41"/>
  <c r="L50" i="41"/>
  <c r="J49" i="41"/>
  <c r="K49" i="41"/>
  <c r="L49" i="41"/>
  <c r="J48" i="41"/>
  <c r="K48" i="41"/>
  <c r="L48" i="41"/>
  <c r="J47" i="41"/>
  <c r="K47" i="41"/>
  <c r="L47" i="41"/>
  <c r="J46" i="41"/>
  <c r="K46" i="41"/>
  <c r="L46" i="41"/>
  <c r="J45" i="41"/>
  <c r="K45" i="41"/>
  <c r="L45" i="41"/>
  <c r="J44" i="41"/>
  <c r="K44" i="41"/>
  <c r="L44" i="41"/>
  <c r="J43" i="41"/>
  <c r="K43" i="41"/>
  <c r="L43" i="41"/>
  <c r="J42" i="41"/>
  <c r="K42" i="41"/>
  <c r="L42" i="41"/>
  <c r="J41" i="41"/>
  <c r="K41" i="41"/>
  <c r="L41" i="41"/>
  <c r="J40" i="41"/>
  <c r="K40" i="41"/>
  <c r="L40" i="41"/>
  <c r="J39" i="41"/>
  <c r="K39" i="41"/>
  <c r="L39" i="41"/>
  <c r="J38" i="41"/>
  <c r="K38" i="41"/>
  <c r="L38" i="41"/>
  <c r="J37" i="41"/>
  <c r="K37" i="41"/>
  <c r="L37" i="41"/>
  <c r="J36" i="41"/>
  <c r="K36" i="41"/>
  <c r="L36" i="41"/>
  <c r="J35" i="41"/>
  <c r="K35" i="41"/>
  <c r="L35" i="41"/>
  <c r="J34" i="41"/>
  <c r="K34" i="41"/>
  <c r="L34" i="41"/>
  <c r="J33" i="41"/>
  <c r="K33" i="41"/>
  <c r="L33" i="41"/>
  <c r="J32" i="41"/>
  <c r="K32" i="41"/>
  <c r="L32" i="41"/>
  <c r="J31" i="41"/>
  <c r="K31" i="41"/>
  <c r="L31" i="41"/>
  <c r="J30" i="41"/>
  <c r="K30" i="41"/>
  <c r="L30" i="41"/>
  <c r="J29" i="41"/>
  <c r="K29" i="41"/>
  <c r="L29" i="41"/>
  <c r="J28" i="41"/>
  <c r="K28" i="41"/>
  <c r="L28" i="41"/>
  <c r="J27" i="41"/>
  <c r="K27" i="41"/>
  <c r="L27" i="41"/>
  <c r="J26" i="41"/>
  <c r="K26" i="41"/>
  <c r="L26" i="41"/>
  <c r="J25" i="41"/>
  <c r="K25" i="41"/>
  <c r="L25" i="41"/>
  <c r="J24" i="41"/>
  <c r="K24" i="41"/>
  <c r="L24" i="41"/>
  <c r="J23" i="41"/>
  <c r="K23" i="41"/>
  <c r="L23" i="41"/>
  <c r="J22" i="41"/>
  <c r="K22" i="41"/>
  <c r="L22" i="41"/>
  <c r="J21" i="41"/>
  <c r="K21" i="41"/>
  <c r="L21" i="41"/>
  <c r="J20" i="41"/>
  <c r="K20" i="41"/>
  <c r="L20" i="41"/>
  <c r="J19" i="41"/>
  <c r="K19" i="41"/>
  <c r="L19" i="41"/>
  <c r="J18" i="41"/>
  <c r="K18" i="41"/>
  <c r="L18" i="41"/>
  <c r="J17" i="41"/>
  <c r="K17" i="41"/>
  <c r="L17" i="41"/>
  <c r="J16" i="41"/>
  <c r="K16" i="41"/>
  <c r="L16" i="41"/>
  <c r="J15" i="41"/>
  <c r="K15" i="41"/>
  <c r="L15" i="41"/>
  <c r="J14" i="41"/>
  <c r="K14" i="41"/>
  <c r="L14" i="41"/>
  <c r="J13" i="41"/>
  <c r="K13" i="41"/>
  <c r="L13" i="41"/>
  <c r="J12" i="41"/>
  <c r="K12" i="41"/>
  <c r="L12" i="41"/>
  <c r="J11" i="41"/>
  <c r="K11" i="41"/>
  <c r="L11" i="41"/>
  <c r="J10" i="41"/>
  <c r="K10" i="41"/>
  <c r="L10" i="41"/>
  <c r="J9" i="41"/>
  <c r="K9" i="41"/>
  <c r="L9" i="41"/>
  <c r="F9" i="40"/>
  <c r="G9" i="40"/>
  <c r="I9" i="40"/>
  <c r="H10" i="40"/>
  <c r="F10" i="40"/>
  <c r="G10" i="40"/>
  <c r="I10" i="40"/>
  <c r="H11" i="40"/>
  <c r="F11" i="40"/>
  <c r="G11" i="40"/>
  <c r="I11" i="40"/>
  <c r="H12" i="40"/>
  <c r="F12" i="40"/>
  <c r="G12" i="40"/>
  <c r="I12" i="40"/>
  <c r="H13" i="40"/>
  <c r="F13" i="40"/>
  <c r="G13" i="40"/>
  <c r="I13" i="40"/>
  <c r="H14" i="40"/>
  <c r="F14" i="40"/>
  <c r="G14" i="40"/>
  <c r="I14" i="40"/>
  <c r="H15" i="40"/>
  <c r="F15" i="40"/>
  <c r="G15" i="40"/>
  <c r="I15" i="40"/>
  <c r="H16" i="40"/>
  <c r="F16" i="40"/>
  <c r="G16" i="40"/>
  <c r="I16" i="40"/>
  <c r="H17" i="40"/>
  <c r="F17" i="40"/>
  <c r="G17" i="40"/>
  <c r="I17" i="40"/>
  <c r="H18" i="40"/>
  <c r="F18" i="40"/>
  <c r="G18" i="40"/>
  <c r="I18" i="40"/>
  <c r="H19" i="40"/>
  <c r="F19" i="40"/>
  <c r="G19" i="40"/>
  <c r="I19" i="40"/>
  <c r="H20" i="40"/>
  <c r="F20" i="40"/>
  <c r="G20" i="40"/>
  <c r="I20" i="40"/>
  <c r="H21" i="40"/>
  <c r="F21" i="40"/>
  <c r="G21" i="40"/>
  <c r="I21" i="40"/>
  <c r="H22" i="40"/>
  <c r="F22" i="40"/>
  <c r="G22" i="40"/>
  <c r="I22" i="40"/>
  <c r="H23" i="40"/>
  <c r="F23" i="40"/>
  <c r="G23" i="40"/>
  <c r="I23" i="40"/>
  <c r="H24" i="40"/>
  <c r="F24" i="40"/>
  <c r="G24" i="40"/>
  <c r="I24" i="40"/>
  <c r="H25" i="40"/>
  <c r="F25" i="40"/>
  <c r="G25" i="40"/>
  <c r="I25" i="40"/>
  <c r="H26" i="40"/>
  <c r="F26" i="40"/>
  <c r="G26" i="40"/>
  <c r="I26" i="40"/>
  <c r="H27" i="40"/>
  <c r="F27" i="40"/>
  <c r="G27" i="40"/>
  <c r="I27" i="40"/>
  <c r="H28" i="40"/>
  <c r="F28" i="40"/>
  <c r="G28" i="40"/>
  <c r="I28" i="40"/>
  <c r="H29" i="40"/>
  <c r="F29" i="40"/>
  <c r="G29" i="40"/>
  <c r="I29" i="40"/>
  <c r="H30" i="40"/>
  <c r="F30" i="40"/>
  <c r="G30" i="40"/>
  <c r="I30" i="40"/>
  <c r="H31" i="40"/>
  <c r="F31" i="40"/>
  <c r="G31" i="40"/>
  <c r="I31" i="40"/>
  <c r="H32" i="40"/>
  <c r="F32" i="40"/>
  <c r="G32" i="40"/>
  <c r="I32" i="40"/>
  <c r="H33" i="40"/>
  <c r="F33" i="40"/>
  <c r="G33" i="40"/>
  <c r="I33" i="40"/>
  <c r="H34" i="40"/>
  <c r="F34" i="40"/>
  <c r="G34" i="40"/>
  <c r="I34" i="40"/>
  <c r="H35" i="40"/>
  <c r="F35" i="40"/>
  <c r="G35" i="40"/>
  <c r="I35" i="40"/>
  <c r="H36" i="40"/>
  <c r="F36" i="40"/>
  <c r="G36" i="40"/>
  <c r="I36" i="40"/>
  <c r="H37" i="40"/>
  <c r="F37" i="40"/>
  <c r="G37" i="40"/>
  <c r="I37" i="40"/>
  <c r="H38" i="40"/>
  <c r="F38" i="40"/>
  <c r="G38" i="40"/>
  <c r="I38" i="40"/>
  <c r="H39" i="40"/>
  <c r="F39" i="40"/>
  <c r="G39" i="40"/>
  <c r="I39" i="40"/>
  <c r="H40" i="40"/>
  <c r="F40" i="40"/>
  <c r="G40" i="40"/>
  <c r="I40" i="40"/>
  <c r="H41" i="40"/>
  <c r="F41" i="40"/>
  <c r="G41" i="40"/>
  <c r="I41" i="40"/>
  <c r="H42" i="40"/>
  <c r="F42" i="40"/>
  <c r="G42" i="40"/>
  <c r="I42" i="40"/>
  <c r="H43" i="40"/>
  <c r="F43" i="40"/>
  <c r="G43" i="40"/>
  <c r="I43" i="40"/>
  <c r="H44" i="40"/>
  <c r="F44" i="40"/>
  <c r="G44" i="40"/>
  <c r="I44" i="40"/>
  <c r="H45" i="40"/>
  <c r="F45" i="40"/>
  <c r="G45" i="40"/>
  <c r="I45" i="40"/>
  <c r="H46" i="40"/>
  <c r="F46" i="40"/>
  <c r="G46" i="40"/>
  <c r="I46" i="40"/>
  <c r="H47" i="40"/>
  <c r="F47" i="40"/>
  <c r="G47" i="40"/>
  <c r="I47" i="40"/>
  <c r="H48" i="40"/>
  <c r="F48" i="40"/>
  <c r="G48" i="40"/>
  <c r="I48" i="40"/>
  <c r="H49" i="40"/>
  <c r="F49" i="40"/>
  <c r="G49" i="40"/>
  <c r="I49" i="40"/>
  <c r="H50" i="40"/>
  <c r="F50" i="40"/>
  <c r="G50" i="40"/>
  <c r="I50" i="40"/>
  <c r="H51" i="40"/>
  <c r="F51" i="40"/>
  <c r="G51" i="40"/>
  <c r="I51" i="40"/>
  <c r="H52" i="40"/>
  <c r="F52" i="40"/>
  <c r="G52" i="40"/>
  <c r="I52" i="40"/>
  <c r="H53" i="40"/>
  <c r="F53" i="40"/>
  <c r="G53" i="40"/>
  <c r="I53" i="40"/>
  <c r="H54" i="40"/>
  <c r="F54" i="40"/>
  <c r="G54" i="40"/>
  <c r="I54" i="40"/>
  <c r="H55" i="40"/>
  <c r="F55" i="40"/>
  <c r="G55" i="40"/>
  <c r="I55" i="40"/>
  <c r="H56" i="40"/>
  <c r="F56" i="40"/>
  <c r="G56" i="40"/>
  <c r="I56" i="40"/>
  <c r="H57" i="40"/>
  <c r="F57" i="40"/>
  <c r="G57" i="40"/>
  <c r="I57" i="40"/>
  <c r="H58" i="40"/>
  <c r="F58" i="40"/>
  <c r="G58" i="40"/>
  <c r="I58" i="40"/>
  <c r="H59" i="40"/>
  <c r="F59" i="40"/>
  <c r="G59" i="40"/>
  <c r="I59" i="40"/>
  <c r="H60" i="40"/>
  <c r="F60" i="40"/>
  <c r="G60" i="40"/>
  <c r="I60" i="40"/>
  <c r="H61" i="40"/>
  <c r="F61" i="40"/>
  <c r="G61" i="40"/>
  <c r="I61" i="40"/>
  <c r="H62" i="40"/>
  <c r="F62" i="40"/>
  <c r="G62" i="40"/>
  <c r="I62" i="40"/>
  <c r="H63" i="40"/>
  <c r="F63" i="40"/>
  <c r="G63" i="40"/>
  <c r="I63" i="40"/>
  <c r="H64" i="40"/>
  <c r="F64" i="40"/>
  <c r="G64" i="40"/>
  <c r="I64" i="40"/>
  <c r="H65" i="40"/>
  <c r="F65" i="40"/>
  <c r="G65" i="40"/>
  <c r="I65" i="40"/>
  <c r="H66" i="40"/>
  <c r="F66" i="40"/>
  <c r="G66" i="40"/>
  <c r="I66" i="40"/>
  <c r="H67" i="40"/>
  <c r="F67" i="40"/>
  <c r="G67" i="40"/>
  <c r="I67" i="40"/>
  <c r="H68" i="40"/>
  <c r="F68" i="40"/>
  <c r="G68" i="40"/>
  <c r="I68" i="40"/>
  <c r="H69" i="40"/>
  <c r="F69" i="40"/>
  <c r="G69" i="40"/>
  <c r="I69" i="40"/>
  <c r="H70" i="40"/>
  <c r="F70" i="40"/>
  <c r="G70" i="40"/>
  <c r="I70" i="40"/>
  <c r="H71" i="40"/>
  <c r="F71" i="40"/>
  <c r="G71" i="40"/>
  <c r="I71" i="40"/>
  <c r="H72" i="40"/>
  <c r="F72" i="40"/>
  <c r="G72" i="40"/>
  <c r="I72" i="40"/>
  <c r="H73" i="40"/>
  <c r="F73" i="40"/>
  <c r="G73" i="40"/>
  <c r="I73" i="40"/>
  <c r="H74" i="40"/>
  <c r="F74" i="40"/>
  <c r="G74" i="40"/>
  <c r="I74" i="40"/>
  <c r="H75" i="40"/>
  <c r="F75" i="40"/>
  <c r="G75" i="40"/>
  <c r="I75" i="40"/>
  <c r="H76" i="40"/>
  <c r="F76" i="40"/>
  <c r="G76" i="40"/>
  <c r="I76" i="40"/>
  <c r="H77" i="40"/>
  <c r="F77" i="40"/>
  <c r="G77" i="40"/>
  <c r="I77" i="40"/>
  <c r="H78" i="40"/>
  <c r="F78" i="40"/>
  <c r="G78" i="40"/>
  <c r="I78" i="40"/>
  <c r="H79" i="40"/>
  <c r="F79" i="40"/>
  <c r="G79" i="40"/>
  <c r="I79" i="40"/>
  <c r="H80" i="40"/>
  <c r="F80" i="40"/>
  <c r="G80" i="40"/>
  <c r="I80" i="40"/>
  <c r="H81" i="40"/>
  <c r="F81" i="40"/>
  <c r="G81" i="40"/>
  <c r="I81" i="40"/>
  <c r="H82" i="40"/>
  <c r="F82" i="40"/>
  <c r="G82" i="40"/>
  <c r="I82" i="40"/>
  <c r="H83" i="40"/>
  <c r="F83" i="40"/>
  <c r="G83" i="40"/>
  <c r="I83" i="40"/>
  <c r="H84" i="40"/>
  <c r="F84" i="40"/>
  <c r="G84" i="40"/>
  <c r="I84" i="40"/>
  <c r="H85" i="40"/>
  <c r="F85" i="40"/>
  <c r="G85" i="40"/>
  <c r="I85" i="40"/>
  <c r="H86" i="40"/>
  <c r="F86" i="40"/>
  <c r="G86" i="40"/>
  <c r="I86" i="40"/>
  <c r="H87" i="40"/>
  <c r="F87" i="40"/>
  <c r="G87" i="40"/>
  <c r="I87" i="40"/>
  <c r="H88" i="40"/>
  <c r="F88" i="40"/>
  <c r="G88" i="40"/>
  <c r="I88" i="40"/>
  <c r="H89" i="40"/>
  <c r="F89" i="40"/>
  <c r="G89" i="40"/>
  <c r="I89" i="40"/>
  <c r="H90" i="40"/>
  <c r="F90" i="40"/>
  <c r="G90" i="40"/>
  <c r="I90" i="40"/>
  <c r="H91" i="40"/>
  <c r="F91" i="40"/>
  <c r="G91" i="40"/>
  <c r="I91" i="40"/>
  <c r="H92" i="40"/>
  <c r="F92" i="40"/>
  <c r="G92" i="40"/>
  <c r="I92" i="40"/>
  <c r="H93" i="40"/>
  <c r="F93" i="40"/>
  <c r="G93" i="40"/>
  <c r="I93" i="40"/>
  <c r="H94" i="40"/>
  <c r="F94" i="40"/>
  <c r="G94" i="40"/>
  <c r="I94" i="40"/>
  <c r="H95" i="40"/>
  <c r="F95" i="40"/>
  <c r="G95" i="40"/>
  <c r="I95" i="40"/>
  <c r="H96" i="40"/>
  <c r="F96" i="40"/>
  <c r="G96" i="40"/>
  <c r="I96" i="40"/>
  <c r="H97" i="40"/>
  <c r="F97" i="40"/>
  <c r="G97" i="40"/>
  <c r="I97" i="40"/>
  <c r="H98" i="40"/>
  <c r="F98" i="40"/>
  <c r="G98" i="40"/>
  <c r="I98" i="40"/>
  <c r="H99" i="40"/>
  <c r="F99" i="40"/>
  <c r="G99" i="40"/>
  <c r="I99" i="40"/>
  <c r="H100" i="40"/>
  <c r="F100" i="40"/>
  <c r="G100" i="40"/>
  <c r="I100" i="40"/>
  <c r="H101" i="40"/>
  <c r="F101" i="40"/>
  <c r="G101" i="40"/>
  <c r="I101" i="40"/>
  <c r="H102" i="40"/>
  <c r="F102" i="40"/>
  <c r="G102" i="40"/>
  <c r="I102" i="40"/>
  <c r="H103" i="40"/>
  <c r="F103" i="40"/>
  <c r="G103" i="40"/>
  <c r="I103" i="40"/>
  <c r="H104" i="40"/>
  <c r="F104" i="40"/>
  <c r="G104" i="40"/>
  <c r="I104" i="40"/>
  <c r="H105" i="40"/>
  <c r="F105" i="40"/>
  <c r="G105" i="40"/>
  <c r="I105" i="40"/>
  <c r="H106" i="40"/>
  <c r="F106" i="40"/>
  <c r="G106" i="40"/>
  <c r="I106" i="40"/>
  <c r="H107" i="40"/>
  <c r="F107" i="40"/>
  <c r="G107" i="40"/>
  <c r="I107" i="40"/>
  <c r="H108" i="40"/>
  <c r="F108" i="40"/>
  <c r="G108" i="40"/>
  <c r="I108" i="40"/>
  <c r="H109" i="40"/>
  <c r="F109" i="40"/>
  <c r="J109" i="40"/>
  <c r="K109" i="40"/>
  <c r="L109" i="40"/>
  <c r="I109" i="40"/>
  <c r="J108" i="40"/>
  <c r="K108" i="40"/>
  <c r="L108" i="40"/>
  <c r="J107" i="40"/>
  <c r="K107" i="40"/>
  <c r="L107" i="40"/>
  <c r="J106" i="40"/>
  <c r="K106" i="40"/>
  <c r="L106" i="40"/>
  <c r="J105" i="40"/>
  <c r="K105" i="40"/>
  <c r="L105" i="40"/>
  <c r="J104" i="40"/>
  <c r="K104" i="40"/>
  <c r="L104" i="40"/>
  <c r="J103" i="40"/>
  <c r="K103" i="40"/>
  <c r="L103" i="40"/>
  <c r="J102" i="40"/>
  <c r="K102" i="40"/>
  <c r="L102" i="40"/>
  <c r="J101" i="40"/>
  <c r="K101" i="40"/>
  <c r="L101" i="40"/>
  <c r="J100" i="40"/>
  <c r="K100" i="40"/>
  <c r="L100" i="40"/>
  <c r="J99" i="40"/>
  <c r="K99" i="40"/>
  <c r="L99" i="40"/>
  <c r="J98" i="40"/>
  <c r="K98" i="40"/>
  <c r="L98" i="40"/>
  <c r="J97" i="40"/>
  <c r="K97" i="40"/>
  <c r="L97" i="40"/>
  <c r="J96" i="40"/>
  <c r="K96" i="40"/>
  <c r="L96" i="40"/>
  <c r="J95" i="40"/>
  <c r="K95" i="40"/>
  <c r="L95" i="40"/>
  <c r="J94" i="40"/>
  <c r="K94" i="40"/>
  <c r="L94" i="40"/>
  <c r="J93" i="40"/>
  <c r="K93" i="40"/>
  <c r="L93" i="40"/>
  <c r="J92" i="40"/>
  <c r="K92" i="40"/>
  <c r="L92" i="40"/>
  <c r="J91" i="40"/>
  <c r="K91" i="40"/>
  <c r="L91" i="40"/>
  <c r="J90" i="40"/>
  <c r="K90" i="40"/>
  <c r="L90" i="40"/>
  <c r="J89" i="40"/>
  <c r="K89" i="40"/>
  <c r="L89" i="40"/>
  <c r="J88" i="40"/>
  <c r="K88" i="40"/>
  <c r="L88" i="40"/>
  <c r="J87" i="40"/>
  <c r="K87" i="40"/>
  <c r="L87" i="40"/>
  <c r="J86" i="40"/>
  <c r="K86" i="40"/>
  <c r="L86" i="40"/>
  <c r="J85" i="40"/>
  <c r="K85" i="40"/>
  <c r="L85" i="40"/>
  <c r="J84" i="40"/>
  <c r="K84" i="40"/>
  <c r="L84" i="40"/>
  <c r="J83" i="40"/>
  <c r="K83" i="40"/>
  <c r="L83" i="40"/>
  <c r="J82" i="40"/>
  <c r="K82" i="40"/>
  <c r="L82" i="40"/>
  <c r="J81" i="40"/>
  <c r="K81" i="40"/>
  <c r="L81" i="40"/>
  <c r="J80" i="40"/>
  <c r="K80" i="40"/>
  <c r="L80" i="40"/>
  <c r="J79" i="40"/>
  <c r="K79" i="40"/>
  <c r="L79" i="40"/>
  <c r="J78" i="40"/>
  <c r="K78" i="40"/>
  <c r="L78" i="40"/>
  <c r="J77" i="40"/>
  <c r="K77" i="40"/>
  <c r="L77" i="40"/>
  <c r="J76" i="40"/>
  <c r="K76" i="40"/>
  <c r="L76" i="40"/>
  <c r="J75" i="40"/>
  <c r="K75" i="40"/>
  <c r="L75" i="40"/>
  <c r="J74" i="40"/>
  <c r="K74" i="40"/>
  <c r="L74" i="40"/>
  <c r="J73" i="40"/>
  <c r="K73" i="40"/>
  <c r="L73" i="40"/>
  <c r="J72" i="40"/>
  <c r="K72" i="40"/>
  <c r="L72" i="40"/>
  <c r="J71" i="40"/>
  <c r="K71" i="40"/>
  <c r="L71" i="40"/>
  <c r="J70" i="40"/>
  <c r="K70" i="40"/>
  <c r="L70" i="40"/>
  <c r="J69" i="40"/>
  <c r="K69" i="40"/>
  <c r="L69" i="40"/>
  <c r="J68" i="40"/>
  <c r="K68" i="40"/>
  <c r="L68" i="40"/>
  <c r="J67" i="40"/>
  <c r="K67" i="40"/>
  <c r="L67" i="40"/>
  <c r="J66" i="40"/>
  <c r="K66" i="40"/>
  <c r="L66" i="40"/>
  <c r="J65" i="40"/>
  <c r="K65" i="40"/>
  <c r="L65" i="40"/>
  <c r="J64" i="40"/>
  <c r="K64" i="40"/>
  <c r="L64" i="40"/>
  <c r="J63" i="40"/>
  <c r="K63" i="40"/>
  <c r="L63" i="40"/>
  <c r="J62" i="40"/>
  <c r="K62" i="40"/>
  <c r="L62" i="40"/>
  <c r="J61" i="40"/>
  <c r="K61" i="40"/>
  <c r="L61" i="40"/>
  <c r="J60" i="40"/>
  <c r="K60" i="40"/>
  <c r="L60" i="40"/>
  <c r="J59" i="40"/>
  <c r="K59" i="40"/>
  <c r="L59" i="40"/>
  <c r="J58" i="40"/>
  <c r="K58" i="40"/>
  <c r="L58" i="40"/>
  <c r="J57" i="40"/>
  <c r="K57" i="40"/>
  <c r="L57" i="40"/>
  <c r="J56" i="40"/>
  <c r="K56" i="40"/>
  <c r="L56" i="40"/>
  <c r="J55" i="40"/>
  <c r="K55" i="40"/>
  <c r="L55" i="40"/>
  <c r="J54" i="40"/>
  <c r="K54" i="40"/>
  <c r="L54" i="40"/>
  <c r="J53" i="40"/>
  <c r="K53" i="40"/>
  <c r="L53" i="40"/>
  <c r="J52" i="40"/>
  <c r="K52" i="40"/>
  <c r="L52" i="40"/>
  <c r="J51" i="40"/>
  <c r="K51" i="40"/>
  <c r="L51" i="40"/>
  <c r="J50" i="40"/>
  <c r="K50" i="40"/>
  <c r="L50" i="40"/>
  <c r="J49" i="40"/>
  <c r="K49" i="40"/>
  <c r="L49" i="40"/>
  <c r="J48" i="40"/>
  <c r="K48" i="40"/>
  <c r="L48" i="40"/>
  <c r="J47" i="40"/>
  <c r="K47" i="40"/>
  <c r="L47" i="40"/>
  <c r="J46" i="40"/>
  <c r="K46" i="40"/>
  <c r="L46" i="40"/>
  <c r="J45" i="40"/>
  <c r="K45" i="40"/>
  <c r="L45" i="40"/>
  <c r="J44" i="40"/>
  <c r="K44" i="40"/>
  <c r="L44" i="40"/>
  <c r="J43" i="40"/>
  <c r="K43" i="40"/>
  <c r="L43" i="40"/>
  <c r="J42" i="40"/>
  <c r="K42" i="40"/>
  <c r="L42" i="40"/>
  <c r="J41" i="40"/>
  <c r="K41" i="40"/>
  <c r="L41" i="40"/>
  <c r="J40" i="40"/>
  <c r="K40" i="40"/>
  <c r="L40" i="40"/>
  <c r="J39" i="40"/>
  <c r="K39" i="40"/>
  <c r="L39" i="40"/>
  <c r="J38" i="40"/>
  <c r="K38" i="40"/>
  <c r="L38" i="40"/>
  <c r="J37" i="40"/>
  <c r="K37" i="40"/>
  <c r="L37" i="40"/>
  <c r="J36" i="40"/>
  <c r="K36" i="40"/>
  <c r="L36" i="40"/>
  <c r="J35" i="40"/>
  <c r="K35" i="40"/>
  <c r="L35" i="40"/>
  <c r="J34" i="40"/>
  <c r="K34" i="40"/>
  <c r="L34" i="40"/>
  <c r="J33" i="40"/>
  <c r="K33" i="40"/>
  <c r="L33" i="40"/>
  <c r="J32" i="40"/>
  <c r="K32" i="40"/>
  <c r="L32" i="40"/>
  <c r="J31" i="40"/>
  <c r="K31" i="40"/>
  <c r="L31" i="40"/>
  <c r="J30" i="40"/>
  <c r="K30" i="40"/>
  <c r="L30" i="40"/>
  <c r="J29" i="40"/>
  <c r="K29" i="40"/>
  <c r="L29" i="40"/>
  <c r="J28" i="40"/>
  <c r="K28" i="40"/>
  <c r="L28" i="40"/>
  <c r="J27" i="40"/>
  <c r="K27" i="40"/>
  <c r="L27" i="40"/>
  <c r="J26" i="40"/>
  <c r="K26" i="40"/>
  <c r="L26" i="40"/>
  <c r="J25" i="40"/>
  <c r="K25" i="40"/>
  <c r="L25" i="40"/>
  <c r="J24" i="40"/>
  <c r="K24" i="40"/>
  <c r="L24" i="40"/>
  <c r="J23" i="40"/>
  <c r="K23" i="40"/>
  <c r="L23" i="40"/>
  <c r="J22" i="40"/>
  <c r="K22" i="40"/>
  <c r="L22" i="40"/>
  <c r="J21" i="40"/>
  <c r="K21" i="40"/>
  <c r="L21" i="40"/>
  <c r="J20" i="40"/>
  <c r="K20" i="40"/>
  <c r="L20" i="40"/>
  <c r="J19" i="40"/>
  <c r="K19" i="40"/>
  <c r="L19" i="40"/>
  <c r="J18" i="40"/>
  <c r="K18" i="40"/>
  <c r="L18" i="40"/>
  <c r="J17" i="40"/>
  <c r="K17" i="40"/>
  <c r="L17" i="40"/>
  <c r="J16" i="40"/>
  <c r="K16" i="40"/>
  <c r="L16" i="40"/>
  <c r="J15" i="40"/>
  <c r="K15" i="40"/>
  <c r="L15" i="40"/>
  <c r="J14" i="40"/>
  <c r="K14" i="40"/>
  <c r="L14" i="40"/>
  <c r="J13" i="40"/>
  <c r="K13" i="40"/>
  <c r="L13" i="40"/>
  <c r="J12" i="40"/>
  <c r="K12" i="40"/>
  <c r="L12" i="40"/>
  <c r="J11" i="40"/>
  <c r="K11" i="40"/>
  <c r="L11" i="40"/>
  <c r="J10" i="40"/>
  <c r="K10" i="40"/>
  <c r="L10" i="40"/>
  <c r="J9" i="40"/>
  <c r="K9" i="40"/>
  <c r="L9" i="40"/>
  <c r="F9" i="39"/>
  <c r="G9" i="39"/>
  <c r="I9" i="39"/>
  <c r="H10" i="39"/>
  <c r="F10" i="39"/>
  <c r="G10" i="39"/>
  <c r="I10" i="39"/>
  <c r="H11" i="39"/>
  <c r="F11" i="39"/>
  <c r="G11" i="39"/>
  <c r="I11" i="39"/>
  <c r="H12" i="39"/>
  <c r="F12" i="39"/>
  <c r="G12" i="39"/>
  <c r="I12" i="39"/>
  <c r="H13" i="39"/>
  <c r="F13" i="39"/>
  <c r="G13" i="39"/>
  <c r="I13" i="39"/>
  <c r="H14" i="39"/>
  <c r="F14" i="39"/>
  <c r="G14" i="39"/>
  <c r="I14" i="39"/>
  <c r="H15" i="39"/>
  <c r="F15" i="39"/>
  <c r="G15" i="39"/>
  <c r="I15" i="39"/>
  <c r="H16" i="39"/>
  <c r="F16" i="39"/>
  <c r="G16" i="39"/>
  <c r="I16" i="39"/>
  <c r="H17" i="39"/>
  <c r="F17" i="39"/>
  <c r="G17" i="39"/>
  <c r="I17" i="39"/>
  <c r="H18" i="39"/>
  <c r="F18" i="39"/>
  <c r="G18" i="39"/>
  <c r="I18" i="39"/>
  <c r="H19" i="39"/>
  <c r="F19" i="39"/>
  <c r="G19" i="39"/>
  <c r="I19" i="39"/>
  <c r="H20" i="39"/>
  <c r="F20" i="39"/>
  <c r="G20" i="39"/>
  <c r="I20" i="39"/>
  <c r="H21" i="39"/>
  <c r="F21" i="39"/>
  <c r="G21" i="39"/>
  <c r="I21" i="39"/>
  <c r="H22" i="39"/>
  <c r="F22" i="39"/>
  <c r="G22" i="39"/>
  <c r="I22" i="39"/>
  <c r="H23" i="39"/>
  <c r="F23" i="39"/>
  <c r="G23" i="39"/>
  <c r="I23" i="39"/>
  <c r="H24" i="39"/>
  <c r="F24" i="39"/>
  <c r="G24" i="39"/>
  <c r="I24" i="39"/>
  <c r="H25" i="39"/>
  <c r="F25" i="39"/>
  <c r="G25" i="39"/>
  <c r="I25" i="39"/>
  <c r="H26" i="39"/>
  <c r="F26" i="39"/>
  <c r="G26" i="39"/>
  <c r="I26" i="39"/>
  <c r="H27" i="39"/>
  <c r="F27" i="39"/>
  <c r="G27" i="39"/>
  <c r="I27" i="39"/>
  <c r="H28" i="39"/>
  <c r="F28" i="39"/>
  <c r="G28" i="39"/>
  <c r="I28" i="39"/>
  <c r="H29" i="39"/>
  <c r="F29" i="39"/>
  <c r="G29" i="39"/>
  <c r="I29" i="39"/>
  <c r="H30" i="39"/>
  <c r="F30" i="39"/>
  <c r="G30" i="39"/>
  <c r="I30" i="39"/>
  <c r="H31" i="39"/>
  <c r="F31" i="39"/>
  <c r="G31" i="39"/>
  <c r="I31" i="39"/>
  <c r="H32" i="39"/>
  <c r="F32" i="39"/>
  <c r="G32" i="39"/>
  <c r="I32" i="39"/>
  <c r="H33" i="39"/>
  <c r="F33" i="39"/>
  <c r="G33" i="39"/>
  <c r="I33" i="39"/>
  <c r="H34" i="39"/>
  <c r="F34" i="39"/>
  <c r="G34" i="39"/>
  <c r="I34" i="39"/>
  <c r="H35" i="39"/>
  <c r="F35" i="39"/>
  <c r="G35" i="39"/>
  <c r="I35" i="39"/>
  <c r="H36" i="39"/>
  <c r="F36" i="39"/>
  <c r="G36" i="39"/>
  <c r="I36" i="39"/>
  <c r="H37" i="39"/>
  <c r="F37" i="39"/>
  <c r="G37" i="39"/>
  <c r="I37" i="39"/>
  <c r="H38" i="39"/>
  <c r="F38" i="39"/>
  <c r="G38" i="39"/>
  <c r="I38" i="39"/>
  <c r="H39" i="39"/>
  <c r="F39" i="39"/>
  <c r="G39" i="39"/>
  <c r="I39" i="39"/>
  <c r="H40" i="39"/>
  <c r="F40" i="39"/>
  <c r="G40" i="39"/>
  <c r="I40" i="39"/>
  <c r="H41" i="39"/>
  <c r="F41" i="39"/>
  <c r="G41" i="39"/>
  <c r="I41" i="39"/>
  <c r="H42" i="39"/>
  <c r="F42" i="39"/>
  <c r="G42" i="39"/>
  <c r="I42" i="39"/>
  <c r="H43" i="39"/>
  <c r="F43" i="39"/>
  <c r="G43" i="39"/>
  <c r="I43" i="39"/>
  <c r="H44" i="39"/>
  <c r="F44" i="39"/>
  <c r="G44" i="39"/>
  <c r="I44" i="39"/>
  <c r="H45" i="39"/>
  <c r="F45" i="39"/>
  <c r="G45" i="39"/>
  <c r="I45" i="39"/>
  <c r="H46" i="39"/>
  <c r="F46" i="39"/>
  <c r="G46" i="39"/>
  <c r="I46" i="39"/>
  <c r="H47" i="39"/>
  <c r="F47" i="39"/>
  <c r="G47" i="39"/>
  <c r="I47" i="39"/>
  <c r="H48" i="39"/>
  <c r="F48" i="39"/>
  <c r="G48" i="39"/>
  <c r="I48" i="39"/>
  <c r="H49" i="39"/>
  <c r="F49" i="39"/>
  <c r="G49" i="39"/>
  <c r="I49" i="39"/>
  <c r="H50" i="39"/>
  <c r="F50" i="39"/>
  <c r="G50" i="39"/>
  <c r="I50" i="39"/>
  <c r="H51" i="39"/>
  <c r="F51" i="39"/>
  <c r="G51" i="39"/>
  <c r="I51" i="39"/>
  <c r="H52" i="39"/>
  <c r="F52" i="39"/>
  <c r="G52" i="39"/>
  <c r="I52" i="39"/>
  <c r="H53" i="39"/>
  <c r="F53" i="39"/>
  <c r="G53" i="39"/>
  <c r="I53" i="39"/>
  <c r="H54" i="39"/>
  <c r="F54" i="39"/>
  <c r="G54" i="39"/>
  <c r="I54" i="39"/>
  <c r="H55" i="39"/>
  <c r="F55" i="39"/>
  <c r="G55" i="39"/>
  <c r="I55" i="39"/>
  <c r="H56" i="39"/>
  <c r="F56" i="39"/>
  <c r="G56" i="39"/>
  <c r="I56" i="39"/>
  <c r="H57" i="39"/>
  <c r="F57" i="39"/>
  <c r="G57" i="39"/>
  <c r="I57" i="39"/>
  <c r="H58" i="39"/>
  <c r="F58" i="39"/>
  <c r="G58" i="39"/>
  <c r="I58" i="39"/>
  <c r="H59" i="39"/>
  <c r="F59" i="39"/>
  <c r="G59" i="39"/>
  <c r="I59" i="39"/>
  <c r="H60" i="39"/>
  <c r="F60" i="39"/>
  <c r="G60" i="39"/>
  <c r="I60" i="39"/>
  <c r="H61" i="39"/>
  <c r="F61" i="39"/>
  <c r="G61" i="39"/>
  <c r="I61" i="39"/>
  <c r="H62" i="39"/>
  <c r="F62" i="39"/>
  <c r="G62" i="39"/>
  <c r="I62" i="39"/>
  <c r="H63" i="39"/>
  <c r="F63" i="39"/>
  <c r="G63" i="39"/>
  <c r="I63" i="39"/>
  <c r="H64" i="39"/>
  <c r="F64" i="39"/>
  <c r="G64" i="39"/>
  <c r="I64" i="39"/>
  <c r="H65" i="39"/>
  <c r="F65" i="39"/>
  <c r="G65" i="39"/>
  <c r="I65" i="39"/>
  <c r="H66" i="39"/>
  <c r="F66" i="39"/>
  <c r="G66" i="39"/>
  <c r="I66" i="39"/>
  <c r="H67" i="39"/>
  <c r="F67" i="39"/>
  <c r="G67" i="39"/>
  <c r="I67" i="39"/>
  <c r="H68" i="39"/>
  <c r="F68" i="39"/>
  <c r="G68" i="39"/>
  <c r="I68" i="39"/>
  <c r="H69" i="39"/>
  <c r="F69" i="39"/>
  <c r="G69" i="39"/>
  <c r="I69" i="39"/>
  <c r="H70" i="39"/>
  <c r="F70" i="39"/>
  <c r="G70" i="39"/>
  <c r="I70" i="39"/>
  <c r="H71" i="39"/>
  <c r="F71" i="39"/>
  <c r="G71" i="39"/>
  <c r="I71" i="39"/>
  <c r="H72" i="39"/>
  <c r="F72" i="39"/>
  <c r="G72" i="39"/>
  <c r="I72" i="39"/>
  <c r="H73" i="39"/>
  <c r="F73" i="39"/>
  <c r="G73" i="39"/>
  <c r="I73" i="39"/>
  <c r="H74" i="39"/>
  <c r="F74" i="39"/>
  <c r="G74" i="39"/>
  <c r="I74" i="39"/>
  <c r="H75" i="39"/>
  <c r="F75" i="39"/>
  <c r="G75" i="39"/>
  <c r="I75" i="39"/>
  <c r="H76" i="39"/>
  <c r="F76" i="39"/>
  <c r="G76" i="39"/>
  <c r="I76" i="39"/>
  <c r="H77" i="39"/>
  <c r="F77" i="39"/>
  <c r="G77" i="39"/>
  <c r="I77" i="39"/>
  <c r="H78" i="39"/>
  <c r="F78" i="39"/>
  <c r="G78" i="39"/>
  <c r="I78" i="39"/>
  <c r="H79" i="39"/>
  <c r="F79" i="39"/>
  <c r="G79" i="39"/>
  <c r="I79" i="39"/>
  <c r="H80" i="39"/>
  <c r="F80" i="39"/>
  <c r="G80" i="39"/>
  <c r="I80" i="39"/>
  <c r="H81" i="39"/>
  <c r="F81" i="39"/>
  <c r="G81" i="39"/>
  <c r="I81" i="39"/>
  <c r="H82" i="39"/>
  <c r="F82" i="39"/>
  <c r="G82" i="39"/>
  <c r="I82" i="39"/>
  <c r="H83" i="39"/>
  <c r="F83" i="39"/>
  <c r="G83" i="39"/>
  <c r="I83" i="39"/>
  <c r="H84" i="39"/>
  <c r="F84" i="39"/>
  <c r="G84" i="39"/>
  <c r="I84" i="39"/>
  <c r="H85" i="39"/>
  <c r="F85" i="39"/>
  <c r="G85" i="39"/>
  <c r="I85" i="39"/>
  <c r="H86" i="39"/>
  <c r="F86" i="39"/>
  <c r="G86" i="39"/>
  <c r="I86" i="39"/>
  <c r="H87" i="39"/>
  <c r="F87" i="39"/>
  <c r="G87" i="39"/>
  <c r="I87" i="39"/>
  <c r="H88" i="39"/>
  <c r="F88" i="39"/>
  <c r="G88" i="39"/>
  <c r="I88" i="39"/>
  <c r="H89" i="39"/>
  <c r="F89" i="39"/>
  <c r="G89" i="39"/>
  <c r="I89" i="39"/>
  <c r="H90" i="39"/>
  <c r="F90" i="39"/>
  <c r="G90" i="39"/>
  <c r="I90" i="39"/>
  <c r="H91" i="39"/>
  <c r="F91" i="39"/>
  <c r="G91" i="39"/>
  <c r="I91" i="39"/>
  <c r="H92" i="39"/>
  <c r="F92" i="39"/>
  <c r="G92" i="39"/>
  <c r="I92" i="39"/>
  <c r="H93" i="39"/>
  <c r="F93" i="39"/>
  <c r="G93" i="39"/>
  <c r="I93" i="39"/>
  <c r="H94" i="39"/>
  <c r="F94" i="39"/>
  <c r="G94" i="39"/>
  <c r="I94" i="39"/>
  <c r="H95" i="39"/>
  <c r="F95" i="39"/>
  <c r="G95" i="39"/>
  <c r="I95" i="39"/>
  <c r="H96" i="39"/>
  <c r="F96" i="39"/>
  <c r="G96" i="39"/>
  <c r="I96" i="39"/>
  <c r="H97" i="39"/>
  <c r="F97" i="39"/>
  <c r="G97" i="39"/>
  <c r="I97" i="39"/>
  <c r="H98" i="39"/>
  <c r="F98" i="39"/>
  <c r="G98" i="39"/>
  <c r="I98" i="39"/>
  <c r="H99" i="39"/>
  <c r="F99" i="39"/>
  <c r="G99" i="39"/>
  <c r="I99" i="39"/>
  <c r="H100" i="39"/>
  <c r="F100" i="39"/>
  <c r="G100" i="39"/>
  <c r="I100" i="39"/>
  <c r="H101" i="39"/>
  <c r="F101" i="39"/>
  <c r="G101" i="39"/>
  <c r="I101" i="39"/>
  <c r="H102" i="39"/>
  <c r="F102" i="39"/>
  <c r="G102" i="39"/>
  <c r="I102" i="39"/>
  <c r="H103" i="39"/>
  <c r="F103" i="39"/>
  <c r="G103" i="39"/>
  <c r="I103" i="39"/>
  <c r="H104" i="39"/>
  <c r="F104" i="39"/>
  <c r="G104" i="39"/>
  <c r="I104" i="39"/>
  <c r="H105" i="39"/>
  <c r="F105" i="39"/>
  <c r="G105" i="39"/>
  <c r="I105" i="39"/>
  <c r="H106" i="39"/>
  <c r="F106" i="39"/>
  <c r="G106" i="39"/>
  <c r="I106" i="39"/>
  <c r="H107" i="39"/>
  <c r="F107" i="39"/>
  <c r="G107" i="39"/>
  <c r="I107" i="39"/>
  <c r="H108" i="39"/>
  <c r="F108" i="39"/>
  <c r="G108" i="39"/>
  <c r="I108" i="39"/>
  <c r="H109" i="39"/>
  <c r="F109" i="39"/>
  <c r="J109" i="39"/>
  <c r="K109" i="39"/>
  <c r="L109" i="39"/>
  <c r="I109" i="39"/>
  <c r="J108" i="39"/>
  <c r="K108" i="39"/>
  <c r="L108" i="39"/>
  <c r="J107" i="39"/>
  <c r="K107" i="39"/>
  <c r="L107" i="39"/>
  <c r="J106" i="39"/>
  <c r="K106" i="39"/>
  <c r="L106" i="39"/>
  <c r="J105" i="39"/>
  <c r="K105" i="39"/>
  <c r="L105" i="39"/>
  <c r="J104" i="39"/>
  <c r="K104" i="39"/>
  <c r="L104" i="39"/>
  <c r="J103" i="39"/>
  <c r="K103" i="39"/>
  <c r="L103" i="39"/>
  <c r="J102" i="39"/>
  <c r="K102" i="39"/>
  <c r="L102" i="39"/>
  <c r="J101" i="39"/>
  <c r="K101" i="39"/>
  <c r="L101" i="39"/>
  <c r="J100" i="39"/>
  <c r="K100" i="39"/>
  <c r="L100" i="39"/>
  <c r="J99" i="39"/>
  <c r="K99" i="39"/>
  <c r="L99" i="39"/>
  <c r="J98" i="39"/>
  <c r="K98" i="39"/>
  <c r="L98" i="39"/>
  <c r="J97" i="39"/>
  <c r="K97" i="39"/>
  <c r="L97" i="39"/>
  <c r="J96" i="39"/>
  <c r="K96" i="39"/>
  <c r="L96" i="39"/>
  <c r="J95" i="39"/>
  <c r="K95" i="39"/>
  <c r="L95" i="39"/>
  <c r="J94" i="39"/>
  <c r="K94" i="39"/>
  <c r="L94" i="39"/>
  <c r="J93" i="39"/>
  <c r="K93" i="39"/>
  <c r="L93" i="39"/>
  <c r="J92" i="39"/>
  <c r="K92" i="39"/>
  <c r="L92" i="39"/>
  <c r="J91" i="39"/>
  <c r="K91" i="39"/>
  <c r="L91" i="39"/>
  <c r="J90" i="39"/>
  <c r="K90" i="39"/>
  <c r="L90" i="39"/>
  <c r="J89" i="39"/>
  <c r="K89" i="39"/>
  <c r="L89" i="39"/>
  <c r="J88" i="39"/>
  <c r="K88" i="39"/>
  <c r="L88" i="39"/>
  <c r="J87" i="39"/>
  <c r="K87" i="39"/>
  <c r="L87" i="39"/>
  <c r="J86" i="39"/>
  <c r="K86" i="39"/>
  <c r="L86" i="39"/>
  <c r="J85" i="39"/>
  <c r="K85" i="39"/>
  <c r="L85" i="39"/>
  <c r="J84" i="39"/>
  <c r="K84" i="39"/>
  <c r="L84" i="39"/>
  <c r="J83" i="39"/>
  <c r="K83" i="39"/>
  <c r="L83" i="39"/>
  <c r="J82" i="39"/>
  <c r="K82" i="39"/>
  <c r="L82" i="39"/>
  <c r="J81" i="39"/>
  <c r="K81" i="39"/>
  <c r="L81" i="39"/>
  <c r="J80" i="39"/>
  <c r="K80" i="39"/>
  <c r="L80" i="39"/>
  <c r="J79" i="39"/>
  <c r="K79" i="39"/>
  <c r="L79" i="39"/>
  <c r="J78" i="39"/>
  <c r="K78" i="39"/>
  <c r="L78" i="39"/>
  <c r="J77" i="39"/>
  <c r="K77" i="39"/>
  <c r="L77" i="39"/>
  <c r="J76" i="39"/>
  <c r="K76" i="39"/>
  <c r="L76" i="39"/>
  <c r="J75" i="39"/>
  <c r="K75" i="39"/>
  <c r="L75" i="39"/>
  <c r="J74" i="39"/>
  <c r="K74" i="39"/>
  <c r="L74" i="39"/>
  <c r="J73" i="39"/>
  <c r="K73" i="39"/>
  <c r="L73" i="39"/>
  <c r="J72" i="39"/>
  <c r="K72" i="39"/>
  <c r="L72" i="39"/>
  <c r="J71" i="39"/>
  <c r="K71" i="39"/>
  <c r="L71" i="39"/>
  <c r="J70" i="39"/>
  <c r="K70" i="39"/>
  <c r="L70" i="39"/>
  <c r="J69" i="39"/>
  <c r="K69" i="39"/>
  <c r="L69" i="39"/>
  <c r="J68" i="39"/>
  <c r="K68" i="39"/>
  <c r="L68" i="39"/>
  <c r="J67" i="39"/>
  <c r="K67" i="39"/>
  <c r="L67" i="39"/>
  <c r="J66" i="39"/>
  <c r="K66" i="39"/>
  <c r="L66" i="39"/>
  <c r="J65" i="39"/>
  <c r="K65" i="39"/>
  <c r="L65" i="39"/>
  <c r="J64" i="39"/>
  <c r="K64" i="39"/>
  <c r="L64" i="39"/>
  <c r="J63" i="39"/>
  <c r="K63" i="39"/>
  <c r="L63" i="39"/>
  <c r="J62" i="39"/>
  <c r="K62" i="39"/>
  <c r="L62" i="39"/>
  <c r="J61" i="39"/>
  <c r="K61" i="39"/>
  <c r="L61" i="39"/>
  <c r="J60" i="39"/>
  <c r="K60" i="39"/>
  <c r="L60" i="39"/>
  <c r="J59" i="39"/>
  <c r="K59" i="39"/>
  <c r="L59" i="39"/>
  <c r="J58" i="39"/>
  <c r="K58" i="39"/>
  <c r="L58" i="39"/>
  <c r="J57" i="39"/>
  <c r="K57" i="39"/>
  <c r="L57" i="39"/>
  <c r="J56" i="39"/>
  <c r="K56" i="39"/>
  <c r="L56" i="39"/>
  <c r="J55" i="39"/>
  <c r="K55" i="39"/>
  <c r="L55" i="39"/>
  <c r="J54" i="39"/>
  <c r="K54" i="39"/>
  <c r="L54" i="39"/>
  <c r="J53" i="39"/>
  <c r="K53" i="39"/>
  <c r="L53" i="39"/>
  <c r="J52" i="39"/>
  <c r="K52" i="39"/>
  <c r="L52" i="39"/>
  <c r="J51" i="39"/>
  <c r="K51" i="39"/>
  <c r="L51" i="39"/>
  <c r="J50" i="39"/>
  <c r="K50" i="39"/>
  <c r="L50" i="39"/>
  <c r="J49" i="39"/>
  <c r="K49" i="39"/>
  <c r="L49" i="39"/>
  <c r="J48" i="39"/>
  <c r="K48" i="39"/>
  <c r="L48" i="39"/>
  <c r="J47" i="39"/>
  <c r="K47" i="39"/>
  <c r="L47" i="39"/>
  <c r="J46" i="39"/>
  <c r="K46" i="39"/>
  <c r="L46" i="39"/>
  <c r="J45" i="39"/>
  <c r="K45" i="39"/>
  <c r="L45" i="39"/>
  <c r="J44" i="39"/>
  <c r="K44" i="39"/>
  <c r="L44" i="39"/>
  <c r="J43" i="39"/>
  <c r="K43" i="39"/>
  <c r="L43" i="39"/>
  <c r="J42" i="39"/>
  <c r="K42" i="39"/>
  <c r="L42" i="39"/>
  <c r="J41" i="39"/>
  <c r="K41" i="39"/>
  <c r="L41" i="39"/>
  <c r="J40" i="39"/>
  <c r="K40" i="39"/>
  <c r="L40" i="39"/>
  <c r="J39" i="39"/>
  <c r="K39" i="39"/>
  <c r="L39" i="39"/>
  <c r="J38" i="39"/>
  <c r="K38" i="39"/>
  <c r="L38" i="39"/>
  <c r="J37" i="39"/>
  <c r="K37" i="39"/>
  <c r="L37" i="39"/>
  <c r="J36" i="39"/>
  <c r="K36" i="39"/>
  <c r="L36" i="39"/>
  <c r="J35" i="39"/>
  <c r="K35" i="39"/>
  <c r="L35" i="39"/>
  <c r="J34" i="39"/>
  <c r="K34" i="39"/>
  <c r="L34" i="39"/>
  <c r="J33" i="39"/>
  <c r="K33" i="39"/>
  <c r="L33" i="39"/>
  <c r="J32" i="39"/>
  <c r="K32" i="39"/>
  <c r="L32" i="39"/>
  <c r="J31" i="39"/>
  <c r="K31" i="39"/>
  <c r="L31" i="39"/>
  <c r="J30" i="39"/>
  <c r="K30" i="39"/>
  <c r="L30" i="39"/>
  <c r="J29" i="39"/>
  <c r="K29" i="39"/>
  <c r="L29" i="39"/>
  <c r="J28" i="39"/>
  <c r="K28" i="39"/>
  <c r="L28" i="39"/>
  <c r="J27" i="39"/>
  <c r="K27" i="39"/>
  <c r="L27" i="39"/>
  <c r="J26" i="39"/>
  <c r="K26" i="39"/>
  <c r="L26" i="39"/>
  <c r="J25" i="39"/>
  <c r="K25" i="39"/>
  <c r="L25" i="39"/>
  <c r="J24" i="39"/>
  <c r="K24" i="39"/>
  <c r="L24" i="39"/>
  <c r="J23" i="39"/>
  <c r="K23" i="39"/>
  <c r="L23" i="39"/>
  <c r="J22" i="39"/>
  <c r="K22" i="39"/>
  <c r="L22" i="39"/>
  <c r="J21" i="39"/>
  <c r="K21" i="39"/>
  <c r="L21" i="39"/>
  <c r="J20" i="39"/>
  <c r="K20" i="39"/>
  <c r="L20" i="39"/>
  <c r="J19" i="39"/>
  <c r="K19" i="39"/>
  <c r="L19" i="39"/>
  <c r="J18" i="39"/>
  <c r="K18" i="39"/>
  <c r="L18" i="39"/>
  <c r="J17" i="39"/>
  <c r="K17" i="39"/>
  <c r="L17" i="39"/>
  <c r="J16" i="39"/>
  <c r="K16" i="39"/>
  <c r="L16" i="39"/>
  <c r="J15" i="39"/>
  <c r="K15" i="39"/>
  <c r="L15" i="39"/>
  <c r="J14" i="39"/>
  <c r="K14" i="39"/>
  <c r="L14" i="39"/>
  <c r="J13" i="39"/>
  <c r="K13" i="39"/>
  <c r="L13" i="39"/>
  <c r="J12" i="39"/>
  <c r="K12" i="39"/>
  <c r="L12" i="39"/>
  <c r="J11" i="39"/>
  <c r="K11" i="39"/>
  <c r="L11" i="39"/>
  <c r="J10" i="39"/>
  <c r="K10" i="39"/>
  <c r="L10" i="39"/>
  <c r="J9" i="39"/>
  <c r="K9" i="39"/>
  <c r="L9" i="39"/>
  <c r="F109" i="38"/>
  <c r="F108" i="38"/>
  <c r="G108" i="38"/>
  <c r="F107" i="38"/>
  <c r="G107" i="38"/>
  <c r="F106" i="38"/>
  <c r="G106" i="38"/>
  <c r="F105" i="38"/>
  <c r="G105" i="38"/>
  <c r="F104" i="38"/>
  <c r="G104" i="38"/>
  <c r="F103" i="38"/>
  <c r="G103" i="38"/>
  <c r="F102" i="38"/>
  <c r="G102" i="38"/>
  <c r="F101" i="38"/>
  <c r="G101" i="38"/>
  <c r="F100" i="38"/>
  <c r="G100" i="38"/>
  <c r="F99" i="38"/>
  <c r="G99" i="38"/>
  <c r="F98" i="38"/>
  <c r="G98" i="38"/>
  <c r="F97" i="38"/>
  <c r="G97" i="38"/>
  <c r="F96" i="38"/>
  <c r="G96" i="38"/>
  <c r="F95" i="38"/>
  <c r="G95" i="38"/>
  <c r="F94" i="38"/>
  <c r="G94" i="38"/>
  <c r="F93" i="38"/>
  <c r="G93" i="38"/>
  <c r="F92" i="38"/>
  <c r="G92" i="38"/>
  <c r="F91" i="38"/>
  <c r="G91" i="38"/>
  <c r="F90" i="38"/>
  <c r="G90" i="38"/>
  <c r="F89" i="38"/>
  <c r="G89" i="38"/>
  <c r="F88" i="38"/>
  <c r="G88" i="38"/>
  <c r="F87" i="38"/>
  <c r="G87" i="38"/>
  <c r="F86" i="38"/>
  <c r="G86" i="38"/>
  <c r="F85" i="38"/>
  <c r="G85" i="38"/>
  <c r="F84" i="38"/>
  <c r="G84" i="38"/>
  <c r="F83" i="38"/>
  <c r="G83" i="38"/>
  <c r="F82" i="38"/>
  <c r="G82" i="38"/>
  <c r="F81" i="38"/>
  <c r="G81" i="38"/>
  <c r="F80" i="38"/>
  <c r="G80" i="38"/>
  <c r="F79" i="38"/>
  <c r="G79" i="38"/>
  <c r="F78" i="38"/>
  <c r="G78" i="38"/>
  <c r="F77" i="38"/>
  <c r="G77" i="38"/>
  <c r="F76" i="38"/>
  <c r="G76" i="38"/>
  <c r="F75" i="38"/>
  <c r="G75" i="38"/>
  <c r="F74" i="38"/>
  <c r="G74" i="38"/>
  <c r="F73" i="38"/>
  <c r="G73" i="38"/>
  <c r="F72" i="38"/>
  <c r="G72" i="38"/>
  <c r="F71" i="38"/>
  <c r="G71" i="38"/>
  <c r="F70" i="38"/>
  <c r="G70" i="38"/>
  <c r="F69" i="38"/>
  <c r="G69" i="38"/>
  <c r="F68" i="38"/>
  <c r="G68" i="38"/>
  <c r="F67" i="38"/>
  <c r="G67" i="38"/>
  <c r="F66" i="38"/>
  <c r="G66" i="38"/>
  <c r="F65" i="38"/>
  <c r="G65" i="38"/>
  <c r="F64" i="38"/>
  <c r="G64" i="38"/>
  <c r="F63" i="38"/>
  <c r="G63" i="38"/>
  <c r="F62" i="38"/>
  <c r="G62" i="38"/>
  <c r="F61" i="38"/>
  <c r="G61" i="38"/>
  <c r="F60" i="38"/>
  <c r="G60" i="38"/>
  <c r="F59" i="38"/>
  <c r="G59" i="38"/>
  <c r="F58" i="38"/>
  <c r="G58" i="38"/>
  <c r="F57" i="38"/>
  <c r="G57" i="38"/>
  <c r="F56" i="38"/>
  <c r="G56" i="38"/>
  <c r="F55" i="38"/>
  <c r="G55" i="38"/>
  <c r="F54" i="38"/>
  <c r="G54" i="38"/>
  <c r="F53" i="38"/>
  <c r="G53" i="38"/>
  <c r="F52" i="38"/>
  <c r="G52" i="38"/>
  <c r="F51" i="38"/>
  <c r="G51" i="38"/>
  <c r="F50" i="38"/>
  <c r="G50" i="38"/>
  <c r="F49" i="38"/>
  <c r="G49" i="38"/>
  <c r="F48" i="38"/>
  <c r="G48" i="38"/>
  <c r="F47" i="38"/>
  <c r="G47" i="38"/>
  <c r="F46" i="38"/>
  <c r="G46" i="38"/>
  <c r="F45" i="38"/>
  <c r="G45" i="38"/>
  <c r="F44" i="38"/>
  <c r="G44" i="38"/>
  <c r="F43" i="38"/>
  <c r="G43" i="38"/>
  <c r="F42" i="38"/>
  <c r="G42" i="38"/>
  <c r="F41" i="38"/>
  <c r="G41" i="38"/>
  <c r="F40" i="38"/>
  <c r="G40" i="38"/>
  <c r="F39" i="38"/>
  <c r="G39" i="38"/>
  <c r="F38" i="38"/>
  <c r="G38" i="38"/>
  <c r="F37" i="38"/>
  <c r="G37" i="38"/>
  <c r="F36" i="38"/>
  <c r="G36" i="38"/>
  <c r="F35" i="38"/>
  <c r="G35" i="38"/>
  <c r="F34" i="38"/>
  <c r="G34" i="38"/>
  <c r="F33" i="38"/>
  <c r="G33" i="38"/>
  <c r="F32" i="38"/>
  <c r="G32" i="38"/>
  <c r="F31" i="38"/>
  <c r="G31" i="38"/>
  <c r="F30" i="38"/>
  <c r="G30" i="38"/>
  <c r="F29" i="38"/>
  <c r="G29" i="38"/>
  <c r="F28" i="38"/>
  <c r="G28" i="38"/>
  <c r="F27" i="38"/>
  <c r="G27" i="38"/>
  <c r="F26" i="38"/>
  <c r="G26" i="38"/>
  <c r="F25" i="38"/>
  <c r="G25" i="38"/>
  <c r="F24" i="38"/>
  <c r="G24" i="38"/>
  <c r="F23" i="38"/>
  <c r="G23" i="38"/>
  <c r="F22" i="38"/>
  <c r="G22" i="38"/>
  <c r="F21" i="38"/>
  <c r="G21" i="38"/>
  <c r="F20" i="38"/>
  <c r="G20" i="38"/>
  <c r="F19" i="38"/>
  <c r="G19" i="38"/>
  <c r="F18" i="38"/>
  <c r="G18" i="38"/>
  <c r="F17" i="38"/>
  <c r="G17" i="38"/>
  <c r="F16" i="38"/>
  <c r="G16" i="38"/>
  <c r="F15" i="38"/>
  <c r="G15" i="38"/>
  <c r="F14" i="38"/>
  <c r="G14" i="38"/>
  <c r="F13" i="38"/>
  <c r="G13" i="38"/>
  <c r="F12" i="38"/>
  <c r="G12" i="38"/>
  <c r="F11" i="38"/>
  <c r="G11" i="38"/>
  <c r="F10" i="38"/>
  <c r="G10" i="38"/>
  <c r="F9" i="38"/>
  <c r="G9" i="38"/>
  <c r="I9" i="38"/>
  <c r="H10" i="38"/>
  <c r="F109" i="37"/>
  <c r="F108" i="37"/>
  <c r="G108" i="37"/>
  <c r="F107" i="37"/>
  <c r="G107" i="37"/>
  <c r="F106" i="37"/>
  <c r="G106" i="37"/>
  <c r="F105" i="37"/>
  <c r="G105" i="37"/>
  <c r="F104" i="37"/>
  <c r="G104" i="37"/>
  <c r="F103" i="37"/>
  <c r="G103" i="37"/>
  <c r="F102" i="37"/>
  <c r="G102" i="37"/>
  <c r="F101" i="37"/>
  <c r="G101" i="37"/>
  <c r="F100" i="37"/>
  <c r="G100" i="37"/>
  <c r="F99" i="37"/>
  <c r="G99" i="37"/>
  <c r="F98" i="37"/>
  <c r="G98" i="37"/>
  <c r="F97" i="37"/>
  <c r="G97" i="37"/>
  <c r="F96" i="37"/>
  <c r="G96" i="37"/>
  <c r="F95" i="37"/>
  <c r="G95" i="37"/>
  <c r="F94" i="37"/>
  <c r="G94" i="37"/>
  <c r="F93" i="37"/>
  <c r="G93" i="37"/>
  <c r="F92" i="37"/>
  <c r="G92" i="37"/>
  <c r="F91" i="37"/>
  <c r="G91" i="37"/>
  <c r="F90" i="37"/>
  <c r="G90" i="37"/>
  <c r="F89" i="37"/>
  <c r="G89" i="37"/>
  <c r="F88" i="37"/>
  <c r="G88" i="37"/>
  <c r="F87" i="37"/>
  <c r="G87" i="37"/>
  <c r="F86" i="37"/>
  <c r="G86" i="37"/>
  <c r="F85" i="37"/>
  <c r="G85" i="37"/>
  <c r="F84" i="37"/>
  <c r="G84" i="37"/>
  <c r="F83" i="37"/>
  <c r="G83" i="37"/>
  <c r="F82" i="37"/>
  <c r="G82" i="37"/>
  <c r="F81" i="37"/>
  <c r="G81" i="37"/>
  <c r="F80" i="37"/>
  <c r="G80" i="37"/>
  <c r="F79" i="37"/>
  <c r="G79" i="37"/>
  <c r="F78" i="37"/>
  <c r="G78" i="37"/>
  <c r="F77" i="37"/>
  <c r="G77" i="37"/>
  <c r="F76" i="37"/>
  <c r="G76" i="37"/>
  <c r="F75" i="37"/>
  <c r="G75" i="37"/>
  <c r="F74" i="37"/>
  <c r="G74" i="37"/>
  <c r="F73" i="37"/>
  <c r="G73" i="37"/>
  <c r="F72" i="37"/>
  <c r="G72" i="37"/>
  <c r="F71" i="37"/>
  <c r="G71" i="37"/>
  <c r="F70" i="37"/>
  <c r="G70" i="37"/>
  <c r="F69" i="37"/>
  <c r="G69" i="37"/>
  <c r="F68" i="37"/>
  <c r="G68" i="37"/>
  <c r="F67" i="37"/>
  <c r="G67" i="37"/>
  <c r="F66" i="37"/>
  <c r="G66" i="37"/>
  <c r="F65" i="37"/>
  <c r="G65" i="37"/>
  <c r="F64" i="37"/>
  <c r="G64" i="37"/>
  <c r="F63" i="37"/>
  <c r="G63" i="37"/>
  <c r="F62" i="37"/>
  <c r="G62" i="37"/>
  <c r="F61" i="37"/>
  <c r="G61" i="37"/>
  <c r="F60" i="37"/>
  <c r="G60" i="37"/>
  <c r="F59" i="37"/>
  <c r="G59" i="37"/>
  <c r="F58" i="37"/>
  <c r="G58" i="37"/>
  <c r="F57" i="37"/>
  <c r="G57" i="37"/>
  <c r="F56" i="37"/>
  <c r="G56" i="37"/>
  <c r="F55" i="37"/>
  <c r="G55" i="37"/>
  <c r="F54" i="37"/>
  <c r="G54" i="37"/>
  <c r="F53" i="37"/>
  <c r="G53" i="37"/>
  <c r="F52" i="37"/>
  <c r="G52" i="37"/>
  <c r="F51" i="37"/>
  <c r="G51" i="37"/>
  <c r="F50" i="37"/>
  <c r="G50" i="37"/>
  <c r="F49" i="37"/>
  <c r="G49" i="37"/>
  <c r="F48" i="37"/>
  <c r="G48" i="37"/>
  <c r="F47" i="37"/>
  <c r="G47" i="37"/>
  <c r="F46" i="37"/>
  <c r="G46" i="37"/>
  <c r="F45" i="37"/>
  <c r="G45" i="37"/>
  <c r="F44" i="37"/>
  <c r="G44" i="37"/>
  <c r="F43" i="37"/>
  <c r="G43" i="37"/>
  <c r="F42" i="37"/>
  <c r="G42" i="37"/>
  <c r="F41" i="37"/>
  <c r="G41" i="37"/>
  <c r="F40" i="37"/>
  <c r="G40" i="37"/>
  <c r="F39" i="37"/>
  <c r="G39" i="37"/>
  <c r="F38" i="37"/>
  <c r="G38" i="37"/>
  <c r="F37" i="37"/>
  <c r="G37" i="37"/>
  <c r="F36" i="37"/>
  <c r="G36" i="37"/>
  <c r="F35" i="37"/>
  <c r="G35" i="37"/>
  <c r="F34" i="37"/>
  <c r="G34" i="37"/>
  <c r="F33" i="37"/>
  <c r="G33" i="37"/>
  <c r="F32" i="37"/>
  <c r="G32" i="37"/>
  <c r="F31" i="37"/>
  <c r="G31" i="37"/>
  <c r="F30" i="37"/>
  <c r="G30" i="37"/>
  <c r="F29" i="37"/>
  <c r="G29" i="37"/>
  <c r="F28" i="37"/>
  <c r="G28" i="37"/>
  <c r="F27" i="37"/>
  <c r="G27" i="37"/>
  <c r="F26" i="37"/>
  <c r="G26" i="37"/>
  <c r="F25" i="37"/>
  <c r="G25" i="37"/>
  <c r="F24" i="37"/>
  <c r="G24" i="37"/>
  <c r="F23" i="37"/>
  <c r="G23" i="37"/>
  <c r="F22" i="37"/>
  <c r="G22" i="37"/>
  <c r="F21" i="37"/>
  <c r="G21" i="37"/>
  <c r="F20" i="37"/>
  <c r="G20" i="37"/>
  <c r="F19" i="37"/>
  <c r="G19" i="37"/>
  <c r="F18" i="37"/>
  <c r="G18" i="37"/>
  <c r="F17" i="37"/>
  <c r="G17" i="37"/>
  <c r="F16" i="37"/>
  <c r="G16" i="37"/>
  <c r="F15" i="37"/>
  <c r="G15" i="37"/>
  <c r="F14" i="37"/>
  <c r="G14" i="37"/>
  <c r="F13" i="37"/>
  <c r="G13" i="37"/>
  <c r="F12" i="37"/>
  <c r="G12" i="37"/>
  <c r="F11" i="37"/>
  <c r="G11" i="37"/>
  <c r="F10" i="37"/>
  <c r="G10" i="37"/>
  <c r="F9" i="37"/>
  <c r="G9" i="37"/>
  <c r="I9" i="37"/>
  <c r="H10" i="37"/>
  <c r="F9" i="35"/>
  <c r="G9" i="35"/>
  <c r="I9" i="35"/>
  <c r="H10" i="35"/>
  <c r="F10" i="35"/>
  <c r="G10" i="35"/>
  <c r="I10" i="35"/>
  <c r="F109" i="35"/>
  <c r="F108" i="35"/>
  <c r="G108" i="35"/>
  <c r="F107" i="35"/>
  <c r="G107" i="35"/>
  <c r="F106" i="35"/>
  <c r="G106" i="35"/>
  <c r="F105" i="35"/>
  <c r="G105" i="35"/>
  <c r="F104" i="35"/>
  <c r="G104" i="35"/>
  <c r="F103" i="35"/>
  <c r="G103" i="35"/>
  <c r="F102" i="35"/>
  <c r="G102" i="35"/>
  <c r="F101" i="35"/>
  <c r="G101" i="35"/>
  <c r="F100" i="35"/>
  <c r="G100" i="35"/>
  <c r="F99" i="35"/>
  <c r="G99" i="35"/>
  <c r="F98" i="35"/>
  <c r="G98" i="35"/>
  <c r="F97" i="35"/>
  <c r="G97" i="35"/>
  <c r="F96" i="35"/>
  <c r="G96" i="35"/>
  <c r="F95" i="35"/>
  <c r="G95" i="35"/>
  <c r="F94" i="35"/>
  <c r="G94" i="35"/>
  <c r="F93" i="35"/>
  <c r="G93" i="35"/>
  <c r="F92" i="35"/>
  <c r="G92" i="35"/>
  <c r="F91" i="35"/>
  <c r="G91" i="35"/>
  <c r="F90" i="35"/>
  <c r="G90" i="35"/>
  <c r="F89" i="35"/>
  <c r="G89" i="35"/>
  <c r="F88" i="35"/>
  <c r="G88" i="35"/>
  <c r="F87" i="35"/>
  <c r="G87" i="35"/>
  <c r="F86" i="35"/>
  <c r="G86" i="35"/>
  <c r="F85" i="35"/>
  <c r="G85" i="35"/>
  <c r="F84" i="35"/>
  <c r="G84" i="35"/>
  <c r="F83" i="35"/>
  <c r="G83" i="35"/>
  <c r="F82" i="35"/>
  <c r="G82" i="35"/>
  <c r="F81" i="35"/>
  <c r="G81" i="35"/>
  <c r="F80" i="35"/>
  <c r="G80" i="35"/>
  <c r="F79" i="35"/>
  <c r="G79" i="35"/>
  <c r="F78" i="35"/>
  <c r="G78" i="35"/>
  <c r="F77" i="35"/>
  <c r="G77" i="35"/>
  <c r="F76" i="35"/>
  <c r="G76" i="35"/>
  <c r="F75" i="35"/>
  <c r="G75" i="35"/>
  <c r="F74" i="35"/>
  <c r="G74" i="35"/>
  <c r="F73" i="35"/>
  <c r="G73" i="35"/>
  <c r="F72" i="35"/>
  <c r="G72" i="35"/>
  <c r="F71" i="35"/>
  <c r="G71" i="35"/>
  <c r="F70" i="35"/>
  <c r="G70" i="35"/>
  <c r="F69" i="35"/>
  <c r="G69" i="35"/>
  <c r="F68" i="35"/>
  <c r="G68" i="35"/>
  <c r="F67" i="35"/>
  <c r="G67" i="35"/>
  <c r="F66" i="35"/>
  <c r="G66" i="35"/>
  <c r="F65" i="35"/>
  <c r="G65" i="35"/>
  <c r="F64" i="35"/>
  <c r="G64" i="35"/>
  <c r="F63" i="35"/>
  <c r="G63" i="35"/>
  <c r="F62" i="35"/>
  <c r="G62" i="35"/>
  <c r="F61" i="35"/>
  <c r="G61" i="35"/>
  <c r="F60" i="35"/>
  <c r="G60" i="35"/>
  <c r="F59" i="35"/>
  <c r="G59" i="35"/>
  <c r="F58" i="35"/>
  <c r="G58" i="35"/>
  <c r="F57" i="35"/>
  <c r="G57" i="35"/>
  <c r="F56" i="35"/>
  <c r="G56" i="35"/>
  <c r="F55" i="35"/>
  <c r="G55" i="35"/>
  <c r="F54" i="35"/>
  <c r="G54" i="35"/>
  <c r="F53" i="35"/>
  <c r="G53" i="35"/>
  <c r="F52" i="35"/>
  <c r="G52" i="35"/>
  <c r="F51" i="35"/>
  <c r="G51" i="35"/>
  <c r="F50" i="35"/>
  <c r="G50" i="35"/>
  <c r="F49" i="35"/>
  <c r="G49" i="35"/>
  <c r="F48" i="35"/>
  <c r="G48" i="35"/>
  <c r="F47" i="35"/>
  <c r="G47" i="35"/>
  <c r="F46" i="35"/>
  <c r="G46" i="35"/>
  <c r="F45" i="35"/>
  <c r="G45" i="35"/>
  <c r="F44" i="35"/>
  <c r="G44" i="35"/>
  <c r="F43" i="35"/>
  <c r="G43" i="35"/>
  <c r="F42" i="35"/>
  <c r="G42" i="35"/>
  <c r="F41" i="35"/>
  <c r="G41" i="35"/>
  <c r="F40" i="35"/>
  <c r="G40" i="35"/>
  <c r="F39" i="35"/>
  <c r="G39" i="35"/>
  <c r="F38" i="35"/>
  <c r="G38" i="35"/>
  <c r="F37" i="35"/>
  <c r="G37" i="35"/>
  <c r="F36" i="35"/>
  <c r="G36" i="35"/>
  <c r="F35" i="35"/>
  <c r="G35" i="35"/>
  <c r="F34" i="35"/>
  <c r="G34" i="35"/>
  <c r="F33" i="35"/>
  <c r="G33" i="35"/>
  <c r="F32" i="35"/>
  <c r="G32" i="35"/>
  <c r="F31" i="35"/>
  <c r="G31" i="35"/>
  <c r="F30" i="35"/>
  <c r="G30" i="35"/>
  <c r="F29" i="35"/>
  <c r="G29" i="35"/>
  <c r="F28" i="35"/>
  <c r="G28" i="35"/>
  <c r="F27" i="35"/>
  <c r="G27" i="35"/>
  <c r="F26" i="35"/>
  <c r="G26" i="35"/>
  <c r="F25" i="35"/>
  <c r="G25" i="35"/>
  <c r="F24" i="35"/>
  <c r="G24" i="35"/>
  <c r="F23" i="35"/>
  <c r="G23" i="35"/>
  <c r="F22" i="35"/>
  <c r="G22" i="35"/>
  <c r="F21" i="35"/>
  <c r="G21" i="35"/>
  <c r="F20" i="35"/>
  <c r="G20" i="35"/>
  <c r="F19" i="35"/>
  <c r="G19" i="35"/>
  <c r="F18" i="35"/>
  <c r="G18" i="35"/>
  <c r="F17" i="35"/>
  <c r="G17" i="35"/>
  <c r="F16" i="35"/>
  <c r="G16" i="35"/>
  <c r="F15" i="35"/>
  <c r="G15" i="35"/>
  <c r="F14" i="35"/>
  <c r="G14" i="35"/>
  <c r="F13" i="35"/>
  <c r="G13" i="35"/>
  <c r="F12" i="35"/>
  <c r="G12" i="35"/>
  <c r="F11" i="35"/>
  <c r="G11" i="35"/>
  <c r="F109" i="34"/>
  <c r="F108" i="34"/>
  <c r="G108" i="34"/>
  <c r="F107" i="34"/>
  <c r="G107" i="34"/>
  <c r="F106" i="34"/>
  <c r="G106" i="34"/>
  <c r="F105" i="34"/>
  <c r="G105" i="34"/>
  <c r="F104" i="34"/>
  <c r="G104" i="34"/>
  <c r="F103" i="34"/>
  <c r="G103" i="34"/>
  <c r="F102" i="34"/>
  <c r="G102" i="34"/>
  <c r="F101" i="34"/>
  <c r="G101" i="34"/>
  <c r="F100" i="34"/>
  <c r="G100" i="34"/>
  <c r="F99" i="34"/>
  <c r="G99" i="34"/>
  <c r="F98" i="34"/>
  <c r="G98" i="34"/>
  <c r="F97" i="34"/>
  <c r="G97" i="34"/>
  <c r="F96" i="34"/>
  <c r="G96" i="34"/>
  <c r="F95" i="34"/>
  <c r="G95" i="34"/>
  <c r="F94" i="34"/>
  <c r="G94" i="34"/>
  <c r="F93" i="34"/>
  <c r="G93" i="34"/>
  <c r="F92" i="34"/>
  <c r="G92" i="34"/>
  <c r="F91" i="34"/>
  <c r="G91" i="34"/>
  <c r="F90" i="34"/>
  <c r="G90" i="34"/>
  <c r="F89" i="34"/>
  <c r="G89" i="34"/>
  <c r="F88" i="34"/>
  <c r="G88" i="34"/>
  <c r="F87" i="34"/>
  <c r="G87" i="34"/>
  <c r="F86" i="34"/>
  <c r="G86" i="34"/>
  <c r="F85" i="34"/>
  <c r="G85" i="34"/>
  <c r="F84" i="34"/>
  <c r="G84" i="34"/>
  <c r="F83" i="34"/>
  <c r="G83" i="34"/>
  <c r="F82" i="34"/>
  <c r="G82" i="34"/>
  <c r="F81" i="34"/>
  <c r="G81" i="34"/>
  <c r="F80" i="34"/>
  <c r="G80" i="34"/>
  <c r="F79" i="34"/>
  <c r="G79" i="34"/>
  <c r="F78" i="34"/>
  <c r="G78" i="34"/>
  <c r="F77" i="34"/>
  <c r="G77" i="34"/>
  <c r="F76" i="34"/>
  <c r="G76" i="34"/>
  <c r="F75" i="34"/>
  <c r="G75" i="34"/>
  <c r="F74" i="34"/>
  <c r="G74" i="34"/>
  <c r="F73" i="34"/>
  <c r="G73" i="34"/>
  <c r="F72" i="34"/>
  <c r="G72" i="34"/>
  <c r="F71" i="34"/>
  <c r="G71" i="34"/>
  <c r="F70" i="34"/>
  <c r="G70" i="34"/>
  <c r="F69" i="34"/>
  <c r="G69" i="34"/>
  <c r="F68" i="34"/>
  <c r="G68" i="34"/>
  <c r="F67" i="34"/>
  <c r="G67" i="34"/>
  <c r="F66" i="34"/>
  <c r="G66" i="34"/>
  <c r="F65" i="34"/>
  <c r="G65" i="34"/>
  <c r="F64" i="34"/>
  <c r="G64" i="34"/>
  <c r="F63" i="34"/>
  <c r="G63" i="34"/>
  <c r="F62" i="34"/>
  <c r="G62" i="34"/>
  <c r="F61" i="34"/>
  <c r="G61" i="34"/>
  <c r="F60" i="34"/>
  <c r="G60" i="34"/>
  <c r="F59" i="34"/>
  <c r="G59" i="34"/>
  <c r="F58" i="34"/>
  <c r="G58" i="34"/>
  <c r="F57" i="34"/>
  <c r="G57" i="34"/>
  <c r="F56" i="34"/>
  <c r="G56" i="34"/>
  <c r="F55" i="34"/>
  <c r="G55" i="34"/>
  <c r="F54" i="34"/>
  <c r="G54" i="34"/>
  <c r="F53" i="34"/>
  <c r="G53" i="34"/>
  <c r="F52" i="34"/>
  <c r="G52" i="34"/>
  <c r="F51" i="34"/>
  <c r="G51" i="34"/>
  <c r="F50" i="34"/>
  <c r="G50" i="34"/>
  <c r="F49" i="34"/>
  <c r="G49" i="34"/>
  <c r="F48" i="34"/>
  <c r="G48" i="34"/>
  <c r="F47" i="34"/>
  <c r="G47" i="34"/>
  <c r="F46" i="34"/>
  <c r="G46" i="34"/>
  <c r="F45" i="34"/>
  <c r="G45" i="34"/>
  <c r="F44" i="34"/>
  <c r="G44" i="34"/>
  <c r="F43" i="34"/>
  <c r="G43" i="34"/>
  <c r="F42" i="34"/>
  <c r="G42" i="34"/>
  <c r="F41" i="34"/>
  <c r="G41" i="34"/>
  <c r="F40" i="34"/>
  <c r="G40" i="34"/>
  <c r="F39" i="34"/>
  <c r="G39" i="34"/>
  <c r="F38" i="34"/>
  <c r="G38" i="34"/>
  <c r="F37" i="34"/>
  <c r="G37" i="34"/>
  <c r="F36" i="34"/>
  <c r="G36" i="34"/>
  <c r="F35" i="34"/>
  <c r="G35" i="34"/>
  <c r="F34" i="34"/>
  <c r="G34" i="34"/>
  <c r="F33" i="34"/>
  <c r="G33" i="34"/>
  <c r="F32" i="34"/>
  <c r="G32" i="34"/>
  <c r="F31" i="34"/>
  <c r="G31" i="34"/>
  <c r="F30" i="34"/>
  <c r="G30" i="34"/>
  <c r="F29" i="34"/>
  <c r="G29" i="34"/>
  <c r="F28" i="34"/>
  <c r="G28" i="34"/>
  <c r="F27" i="34"/>
  <c r="G27" i="34"/>
  <c r="F26" i="34"/>
  <c r="G26" i="34"/>
  <c r="F25" i="34"/>
  <c r="G25" i="34"/>
  <c r="F24" i="34"/>
  <c r="G24" i="34"/>
  <c r="F23" i="34"/>
  <c r="G23" i="34"/>
  <c r="F22" i="34"/>
  <c r="G22" i="34"/>
  <c r="F21" i="34"/>
  <c r="G21" i="34"/>
  <c r="F20" i="34"/>
  <c r="G20" i="34"/>
  <c r="F19" i="34"/>
  <c r="G19" i="34"/>
  <c r="F18" i="34"/>
  <c r="G18" i="34"/>
  <c r="F17" i="34"/>
  <c r="G17" i="34"/>
  <c r="F16" i="34"/>
  <c r="G16" i="34"/>
  <c r="F15" i="34"/>
  <c r="G15" i="34"/>
  <c r="F14" i="34"/>
  <c r="G14" i="34"/>
  <c r="F13" i="34"/>
  <c r="G13" i="34"/>
  <c r="F12" i="34"/>
  <c r="G12" i="34"/>
  <c r="F11" i="34"/>
  <c r="G11" i="34"/>
  <c r="F10" i="34"/>
  <c r="G10" i="34"/>
  <c r="F9" i="34"/>
  <c r="G9" i="34"/>
  <c r="I9" i="34"/>
  <c r="H10" i="34"/>
  <c r="F109" i="33"/>
  <c r="F108" i="33"/>
  <c r="G108" i="33"/>
  <c r="F107" i="33"/>
  <c r="G107" i="33"/>
  <c r="F106" i="33"/>
  <c r="G106" i="33"/>
  <c r="F105" i="33"/>
  <c r="G105" i="33"/>
  <c r="F104" i="33"/>
  <c r="G104" i="33"/>
  <c r="F103" i="33"/>
  <c r="G103" i="33"/>
  <c r="F102" i="33"/>
  <c r="G102" i="33"/>
  <c r="F101" i="33"/>
  <c r="G101" i="33"/>
  <c r="F100" i="33"/>
  <c r="G100" i="33"/>
  <c r="F99" i="33"/>
  <c r="G99" i="33"/>
  <c r="F98" i="33"/>
  <c r="G98" i="33"/>
  <c r="F97" i="33"/>
  <c r="G97" i="33"/>
  <c r="F96" i="33"/>
  <c r="G96" i="33"/>
  <c r="F95" i="33"/>
  <c r="G95" i="33"/>
  <c r="F94" i="33"/>
  <c r="G94" i="33"/>
  <c r="F93" i="33"/>
  <c r="G93" i="33"/>
  <c r="F92" i="33"/>
  <c r="G92" i="33"/>
  <c r="F91" i="33"/>
  <c r="G91" i="33"/>
  <c r="F90" i="33"/>
  <c r="G90" i="33"/>
  <c r="F89" i="33"/>
  <c r="G89" i="33"/>
  <c r="F88" i="33"/>
  <c r="G88" i="33"/>
  <c r="F87" i="33"/>
  <c r="G87" i="33"/>
  <c r="F86" i="33"/>
  <c r="G86" i="33"/>
  <c r="F85" i="33"/>
  <c r="G85" i="33"/>
  <c r="F84" i="33"/>
  <c r="G84" i="33"/>
  <c r="F83" i="33"/>
  <c r="G83" i="33"/>
  <c r="F82" i="33"/>
  <c r="G82" i="33"/>
  <c r="F81" i="33"/>
  <c r="G81" i="33"/>
  <c r="F80" i="33"/>
  <c r="G80" i="33"/>
  <c r="F79" i="33"/>
  <c r="G79" i="33"/>
  <c r="F78" i="33"/>
  <c r="G78" i="33"/>
  <c r="F77" i="33"/>
  <c r="G77" i="33"/>
  <c r="F76" i="33"/>
  <c r="G76" i="33"/>
  <c r="F75" i="33"/>
  <c r="G75" i="33"/>
  <c r="F74" i="33"/>
  <c r="G74" i="33"/>
  <c r="F73" i="33"/>
  <c r="G73" i="33"/>
  <c r="F72" i="33"/>
  <c r="G72" i="33"/>
  <c r="F71" i="33"/>
  <c r="G71" i="33"/>
  <c r="F70" i="33"/>
  <c r="G70" i="33"/>
  <c r="F69" i="33"/>
  <c r="G69" i="33"/>
  <c r="F68" i="33"/>
  <c r="G68" i="33"/>
  <c r="F67" i="33"/>
  <c r="G67" i="33"/>
  <c r="F66" i="33"/>
  <c r="G66" i="33"/>
  <c r="F65" i="33"/>
  <c r="G65" i="33"/>
  <c r="F64" i="33"/>
  <c r="G64" i="33"/>
  <c r="F63" i="33"/>
  <c r="G63" i="33"/>
  <c r="F62" i="33"/>
  <c r="G62" i="33"/>
  <c r="F61" i="33"/>
  <c r="G61" i="33"/>
  <c r="F60" i="33"/>
  <c r="G60" i="33"/>
  <c r="F59" i="33"/>
  <c r="G59" i="33"/>
  <c r="F58" i="33"/>
  <c r="G58" i="33"/>
  <c r="F57" i="33"/>
  <c r="G57" i="33"/>
  <c r="F56" i="33"/>
  <c r="G56" i="33"/>
  <c r="F55" i="33"/>
  <c r="G55" i="33"/>
  <c r="F54" i="33"/>
  <c r="G54" i="33"/>
  <c r="F53" i="33"/>
  <c r="G53" i="33"/>
  <c r="F52" i="33"/>
  <c r="G52" i="33"/>
  <c r="F51" i="33"/>
  <c r="G51" i="33"/>
  <c r="F50" i="33"/>
  <c r="G50" i="33"/>
  <c r="F49" i="33"/>
  <c r="G49" i="33"/>
  <c r="F48" i="33"/>
  <c r="G48" i="33"/>
  <c r="F47" i="33"/>
  <c r="G47" i="33"/>
  <c r="F46" i="33"/>
  <c r="G46" i="33"/>
  <c r="F45" i="33"/>
  <c r="G45" i="33"/>
  <c r="F44" i="33"/>
  <c r="G44" i="33"/>
  <c r="F43" i="33"/>
  <c r="G43" i="33"/>
  <c r="F42" i="33"/>
  <c r="G42" i="33"/>
  <c r="F41" i="33"/>
  <c r="G41" i="33"/>
  <c r="F40" i="33"/>
  <c r="G40" i="33"/>
  <c r="F39" i="33"/>
  <c r="G39" i="33"/>
  <c r="F38" i="33"/>
  <c r="G38" i="33"/>
  <c r="F37" i="33"/>
  <c r="G37" i="33"/>
  <c r="F36" i="33"/>
  <c r="G36" i="33"/>
  <c r="F35" i="33"/>
  <c r="G35" i="33"/>
  <c r="F34" i="33"/>
  <c r="G34" i="33"/>
  <c r="F33" i="33"/>
  <c r="G33" i="33"/>
  <c r="F32" i="33"/>
  <c r="G32" i="33"/>
  <c r="F31" i="33"/>
  <c r="G31" i="33"/>
  <c r="F30" i="33"/>
  <c r="G30" i="33"/>
  <c r="F29" i="33"/>
  <c r="G29" i="33"/>
  <c r="F28" i="33"/>
  <c r="G28" i="33"/>
  <c r="F27" i="33"/>
  <c r="G27" i="33"/>
  <c r="F26" i="33"/>
  <c r="G26" i="33"/>
  <c r="F25" i="33"/>
  <c r="G25" i="33"/>
  <c r="F24" i="33"/>
  <c r="G24" i="33"/>
  <c r="F23" i="33"/>
  <c r="G23" i="33"/>
  <c r="F22" i="33"/>
  <c r="G22" i="33"/>
  <c r="F21" i="33"/>
  <c r="G21" i="33"/>
  <c r="F20" i="33"/>
  <c r="G20" i="33"/>
  <c r="F19" i="33"/>
  <c r="G19" i="33"/>
  <c r="F18" i="33"/>
  <c r="G18" i="33"/>
  <c r="F17" i="33"/>
  <c r="G17" i="33"/>
  <c r="F16" i="33"/>
  <c r="G16" i="33"/>
  <c r="F15" i="33"/>
  <c r="G15" i="33"/>
  <c r="F14" i="33"/>
  <c r="G14" i="33"/>
  <c r="F13" i="33"/>
  <c r="G13" i="33"/>
  <c r="F12" i="33"/>
  <c r="G12" i="33"/>
  <c r="F11" i="33"/>
  <c r="G11" i="33"/>
  <c r="F10" i="33"/>
  <c r="G10" i="33"/>
  <c r="F9" i="33"/>
  <c r="G9" i="33"/>
  <c r="I9" i="33"/>
  <c r="H10" i="33"/>
  <c r="J9" i="33"/>
  <c r="F109" i="26"/>
  <c r="F108" i="26"/>
  <c r="G108" i="26"/>
  <c r="F107" i="26"/>
  <c r="G107" i="26"/>
  <c r="F106" i="26"/>
  <c r="G106" i="26"/>
  <c r="F105" i="26"/>
  <c r="G105" i="26"/>
  <c r="F104" i="26"/>
  <c r="G104" i="26"/>
  <c r="F103" i="26"/>
  <c r="G103" i="26"/>
  <c r="F102" i="26"/>
  <c r="G102" i="26"/>
  <c r="F101" i="26"/>
  <c r="G101" i="26"/>
  <c r="F100" i="26"/>
  <c r="G100" i="26"/>
  <c r="F99" i="26"/>
  <c r="G99" i="26"/>
  <c r="F98" i="26"/>
  <c r="G98" i="26"/>
  <c r="F97" i="26"/>
  <c r="G97" i="26"/>
  <c r="F96" i="26"/>
  <c r="G96" i="26"/>
  <c r="F95" i="26"/>
  <c r="G95" i="26"/>
  <c r="F94" i="26"/>
  <c r="G94" i="26"/>
  <c r="F93" i="26"/>
  <c r="G93" i="26"/>
  <c r="F92" i="26"/>
  <c r="G92" i="26"/>
  <c r="F91" i="26"/>
  <c r="G91" i="26"/>
  <c r="F90" i="26"/>
  <c r="G90" i="26"/>
  <c r="F89" i="26"/>
  <c r="G89" i="26"/>
  <c r="F88" i="26"/>
  <c r="G88" i="26"/>
  <c r="F87" i="26"/>
  <c r="G87" i="26"/>
  <c r="F86" i="26"/>
  <c r="G86" i="26"/>
  <c r="F85" i="26"/>
  <c r="G85" i="26"/>
  <c r="F84" i="26"/>
  <c r="G84" i="26"/>
  <c r="F83" i="26"/>
  <c r="G83" i="26"/>
  <c r="F82" i="26"/>
  <c r="G82" i="26"/>
  <c r="F81" i="26"/>
  <c r="G81" i="26"/>
  <c r="F80" i="26"/>
  <c r="G80" i="26"/>
  <c r="F79" i="26"/>
  <c r="G79" i="26"/>
  <c r="F78" i="26"/>
  <c r="G78" i="26"/>
  <c r="F77" i="26"/>
  <c r="G77" i="26"/>
  <c r="F76" i="26"/>
  <c r="G76" i="26"/>
  <c r="F75" i="26"/>
  <c r="G75" i="26"/>
  <c r="F74" i="26"/>
  <c r="G74" i="26"/>
  <c r="F73" i="26"/>
  <c r="G73" i="26"/>
  <c r="F72" i="26"/>
  <c r="G72" i="26"/>
  <c r="F71" i="26"/>
  <c r="G71" i="26"/>
  <c r="F70" i="26"/>
  <c r="G70" i="26"/>
  <c r="F69" i="26"/>
  <c r="G69" i="26"/>
  <c r="F68" i="26"/>
  <c r="G68" i="26"/>
  <c r="F67" i="26"/>
  <c r="G67" i="26"/>
  <c r="F66" i="26"/>
  <c r="G66" i="26"/>
  <c r="F65" i="26"/>
  <c r="G65" i="26"/>
  <c r="F64" i="26"/>
  <c r="G64" i="26"/>
  <c r="F63" i="26"/>
  <c r="G63" i="26"/>
  <c r="F62" i="26"/>
  <c r="G62" i="26"/>
  <c r="F61" i="26"/>
  <c r="G61" i="26"/>
  <c r="F60" i="26"/>
  <c r="G60" i="26"/>
  <c r="F59" i="26"/>
  <c r="G59" i="26"/>
  <c r="F58" i="26"/>
  <c r="G58" i="26"/>
  <c r="F57" i="26"/>
  <c r="G57" i="26"/>
  <c r="F56" i="26"/>
  <c r="G56" i="26"/>
  <c r="F55" i="26"/>
  <c r="G55" i="26"/>
  <c r="F54" i="26"/>
  <c r="G54" i="26"/>
  <c r="F53" i="26"/>
  <c r="G53" i="26"/>
  <c r="F52" i="26"/>
  <c r="G52" i="26"/>
  <c r="F51" i="26"/>
  <c r="G51" i="26"/>
  <c r="F50" i="26"/>
  <c r="G50" i="26"/>
  <c r="F49" i="26"/>
  <c r="G49" i="26"/>
  <c r="F48" i="26"/>
  <c r="G48" i="26"/>
  <c r="F47" i="26"/>
  <c r="G47" i="26"/>
  <c r="F46" i="26"/>
  <c r="G46" i="26"/>
  <c r="F45" i="26"/>
  <c r="G45" i="26"/>
  <c r="F44" i="26"/>
  <c r="G44" i="26"/>
  <c r="F43" i="26"/>
  <c r="G43" i="26"/>
  <c r="F42" i="26"/>
  <c r="G42" i="26"/>
  <c r="F41" i="26"/>
  <c r="G41" i="26"/>
  <c r="F40" i="26"/>
  <c r="G40" i="26"/>
  <c r="F39" i="26"/>
  <c r="G39" i="26"/>
  <c r="F38" i="26"/>
  <c r="G38" i="26"/>
  <c r="F37" i="26"/>
  <c r="G37" i="26"/>
  <c r="F36" i="26"/>
  <c r="G36" i="26"/>
  <c r="F35" i="26"/>
  <c r="G35" i="26"/>
  <c r="F34" i="26"/>
  <c r="G34" i="26"/>
  <c r="F33" i="26"/>
  <c r="G33" i="26"/>
  <c r="F32" i="26"/>
  <c r="G32" i="26"/>
  <c r="F31" i="26"/>
  <c r="G31" i="26"/>
  <c r="F30" i="26"/>
  <c r="G30" i="26"/>
  <c r="F29" i="26"/>
  <c r="G29" i="26"/>
  <c r="F28" i="26"/>
  <c r="G28" i="26"/>
  <c r="F27" i="26"/>
  <c r="G27" i="26"/>
  <c r="F26" i="26"/>
  <c r="G26" i="26"/>
  <c r="F25" i="26"/>
  <c r="G25" i="26"/>
  <c r="F24" i="26"/>
  <c r="G24" i="26"/>
  <c r="F23" i="26"/>
  <c r="G23" i="26"/>
  <c r="F22" i="26"/>
  <c r="G22" i="26"/>
  <c r="F21" i="26"/>
  <c r="G21" i="26"/>
  <c r="F20" i="26"/>
  <c r="G20" i="26"/>
  <c r="F19" i="26"/>
  <c r="G19" i="26"/>
  <c r="F18" i="26"/>
  <c r="G18" i="26"/>
  <c r="F17" i="26"/>
  <c r="G17" i="26"/>
  <c r="F16" i="26"/>
  <c r="G16" i="26"/>
  <c r="F15" i="26"/>
  <c r="G15" i="26"/>
  <c r="F14" i="26"/>
  <c r="G14" i="26"/>
  <c r="F13" i="26"/>
  <c r="G13" i="26"/>
  <c r="F12" i="26"/>
  <c r="G12" i="26"/>
  <c r="F11" i="26"/>
  <c r="G11" i="26"/>
  <c r="F10" i="26"/>
  <c r="G10" i="26"/>
  <c r="F9" i="26"/>
  <c r="G9" i="26"/>
  <c r="I9" i="26"/>
  <c r="H10" i="26"/>
  <c r="F109" i="27"/>
  <c r="F108" i="27"/>
  <c r="G108" i="27"/>
  <c r="F107" i="27"/>
  <c r="G107" i="27"/>
  <c r="F106" i="27"/>
  <c r="G106" i="27"/>
  <c r="F105" i="27"/>
  <c r="G105" i="27"/>
  <c r="F104" i="27"/>
  <c r="G104" i="27"/>
  <c r="F103" i="27"/>
  <c r="G103" i="27"/>
  <c r="F102" i="27"/>
  <c r="G102" i="27"/>
  <c r="F101" i="27"/>
  <c r="G101" i="27"/>
  <c r="F100" i="27"/>
  <c r="G100" i="27"/>
  <c r="F99" i="27"/>
  <c r="G99" i="27"/>
  <c r="F98" i="27"/>
  <c r="G98" i="27"/>
  <c r="F97" i="27"/>
  <c r="G97" i="27"/>
  <c r="F96" i="27"/>
  <c r="G96" i="27"/>
  <c r="F95" i="27"/>
  <c r="G95" i="27"/>
  <c r="F94" i="27"/>
  <c r="G94" i="27"/>
  <c r="F93" i="27"/>
  <c r="G93" i="27"/>
  <c r="F92" i="27"/>
  <c r="G92" i="27"/>
  <c r="F91" i="27"/>
  <c r="G91" i="27"/>
  <c r="F90" i="27"/>
  <c r="G90" i="27"/>
  <c r="F89" i="27"/>
  <c r="G89" i="27"/>
  <c r="F88" i="27"/>
  <c r="G88" i="27"/>
  <c r="F87" i="27"/>
  <c r="G87" i="27"/>
  <c r="F86" i="27"/>
  <c r="G86" i="27"/>
  <c r="F85" i="27"/>
  <c r="G85" i="27"/>
  <c r="F84" i="27"/>
  <c r="G84" i="27"/>
  <c r="F83" i="27"/>
  <c r="G83" i="27"/>
  <c r="F82" i="27"/>
  <c r="G82" i="27"/>
  <c r="F81" i="27"/>
  <c r="G81" i="27"/>
  <c r="F80" i="27"/>
  <c r="G80" i="27"/>
  <c r="F79" i="27"/>
  <c r="G79" i="27"/>
  <c r="F78" i="27"/>
  <c r="G78" i="27"/>
  <c r="F77" i="27"/>
  <c r="G77" i="27"/>
  <c r="F76" i="27"/>
  <c r="G76" i="27"/>
  <c r="F75" i="27"/>
  <c r="G75" i="27"/>
  <c r="F74" i="27"/>
  <c r="G74" i="27"/>
  <c r="F73" i="27"/>
  <c r="G73" i="27"/>
  <c r="F72" i="27"/>
  <c r="G72" i="27"/>
  <c r="F71" i="27"/>
  <c r="G71" i="27"/>
  <c r="F70" i="27"/>
  <c r="G70" i="27"/>
  <c r="F69" i="27"/>
  <c r="G69" i="27"/>
  <c r="F68" i="27"/>
  <c r="G68" i="27"/>
  <c r="F67" i="27"/>
  <c r="G67" i="27"/>
  <c r="F66" i="27"/>
  <c r="G66" i="27"/>
  <c r="F65" i="27"/>
  <c r="G65" i="27"/>
  <c r="F64" i="27"/>
  <c r="G64" i="27"/>
  <c r="F63" i="27"/>
  <c r="G63" i="27"/>
  <c r="F62" i="27"/>
  <c r="G62" i="27"/>
  <c r="F61" i="27"/>
  <c r="G61" i="27"/>
  <c r="F60" i="27"/>
  <c r="G60" i="27"/>
  <c r="F59" i="27"/>
  <c r="G59" i="27"/>
  <c r="F58" i="27"/>
  <c r="G58" i="27"/>
  <c r="F57" i="27"/>
  <c r="G57" i="27"/>
  <c r="F56" i="27"/>
  <c r="G56" i="27"/>
  <c r="F55" i="27"/>
  <c r="G55" i="27"/>
  <c r="F54" i="27"/>
  <c r="G54" i="27"/>
  <c r="F53" i="27"/>
  <c r="G53" i="27"/>
  <c r="F52" i="27"/>
  <c r="G52" i="27"/>
  <c r="F51" i="27"/>
  <c r="G51" i="27"/>
  <c r="F50" i="27"/>
  <c r="G50" i="27"/>
  <c r="F49" i="27"/>
  <c r="G49" i="27"/>
  <c r="F48" i="27"/>
  <c r="G48" i="27"/>
  <c r="F47" i="27"/>
  <c r="G47" i="27"/>
  <c r="F46" i="27"/>
  <c r="G46" i="27"/>
  <c r="F45" i="27"/>
  <c r="G45" i="27"/>
  <c r="F44" i="27"/>
  <c r="G44" i="27"/>
  <c r="F43" i="27"/>
  <c r="G43" i="27"/>
  <c r="F42" i="27"/>
  <c r="G42" i="27"/>
  <c r="F41" i="27"/>
  <c r="G41" i="27"/>
  <c r="F40" i="27"/>
  <c r="G40" i="27"/>
  <c r="F39" i="27"/>
  <c r="G39" i="27"/>
  <c r="F38" i="27"/>
  <c r="G38" i="27"/>
  <c r="F37" i="27"/>
  <c r="G37" i="27"/>
  <c r="F36" i="27"/>
  <c r="G36" i="27"/>
  <c r="F35" i="27"/>
  <c r="G35" i="27"/>
  <c r="F34" i="27"/>
  <c r="G34" i="27"/>
  <c r="F33" i="27"/>
  <c r="G33" i="27"/>
  <c r="F32" i="27"/>
  <c r="G32" i="27"/>
  <c r="F31" i="27"/>
  <c r="G31" i="27"/>
  <c r="F30" i="27"/>
  <c r="G30" i="27"/>
  <c r="F29" i="27"/>
  <c r="G29" i="27"/>
  <c r="F28" i="27"/>
  <c r="G28" i="27"/>
  <c r="F27" i="27"/>
  <c r="G27" i="27"/>
  <c r="F26" i="27"/>
  <c r="G26" i="27"/>
  <c r="F25" i="27"/>
  <c r="G25" i="27"/>
  <c r="F24" i="27"/>
  <c r="G24" i="27"/>
  <c r="F23" i="27"/>
  <c r="G23" i="27"/>
  <c r="F22" i="27"/>
  <c r="G22" i="27"/>
  <c r="F21" i="27"/>
  <c r="G21" i="27"/>
  <c r="F20" i="27"/>
  <c r="G20" i="27"/>
  <c r="F19" i="27"/>
  <c r="G19" i="27"/>
  <c r="F18" i="27"/>
  <c r="G18" i="27"/>
  <c r="F17" i="27"/>
  <c r="G17" i="27"/>
  <c r="F16" i="27"/>
  <c r="G16" i="27"/>
  <c r="F15" i="27"/>
  <c r="G15" i="27"/>
  <c r="F14" i="27"/>
  <c r="G14" i="27"/>
  <c r="F13" i="27"/>
  <c r="G13" i="27"/>
  <c r="F12" i="27"/>
  <c r="G12" i="27"/>
  <c r="F11" i="27"/>
  <c r="G11" i="27"/>
  <c r="F10" i="27"/>
  <c r="G10" i="27"/>
  <c r="F9" i="27"/>
  <c r="G9" i="27"/>
  <c r="I9" i="27"/>
  <c r="H10" i="27"/>
  <c r="F109" i="28"/>
  <c r="F108" i="28"/>
  <c r="G108" i="28"/>
  <c r="F107" i="28"/>
  <c r="G107" i="28"/>
  <c r="F106" i="28"/>
  <c r="G106" i="28"/>
  <c r="F105" i="28"/>
  <c r="G105" i="28"/>
  <c r="F104" i="28"/>
  <c r="G104" i="28"/>
  <c r="F103" i="28"/>
  <c r="G103" i="28"/>
  <c r="F102" i="28"/>
  <c r="G102" i="28"/>
  <c r="F101" i="28"/>
  <c r="G101" i="28"/>
  <c r="F100" i="28"/>
  <c r="G100" i="28"/>
  <c r="F99" i="28"/>
  <c r="G99" i="28"/>
  <c r="F98" i="28"/>
  <c r="G98" i="28"/>
  <c r="F97" i="28"/>
  <c r="G97" i="28"/>
  <c r="F96" i="28"/>
  <c r="G96" i="28"/>
  <c r="F95" i="28"/>
  <c r="G95" i="28"/>
  <c r="F94" i="28"/>
  <c r="G94" i="28"/>
  <c r="F93" i="28"/>
  <c r="G93" i="28"/>
  <c r="F92" i="28"/>
  <c r="G92" i="28"/>
  <c r="F91" i="28"/>
  <c r="G91" i="28"/>
  <c r="F90" i="28"/>
  <c r="G90" i="28"/>
  <c r="F89" i="28"/>
  <c r="G89" i="28"/>
  <c r="F88" i="28"/>
  <c r="G88" i="28"/>
  <c r="F87" i="28"/>
  <c r="G87" i="28"/>
  <c r="F86" i="28"/>
  <c r="G86" i="28"/>
  <c r="F85" i="28"/>
  <c r="G85" i="28"/>
  <c r="F84" i="28"/>
  <c r="G84" i="28"/>
  <c r="F83" i="28"/>
  <c r="G83" i="28"/>
  <c r="F82" i="28"/>
  <c r="G82" i="28"/>
  <c r="F81" i="28"/>
  <c r="G81" i="28"/>
  <c r="F80" i="28"/>
  <c r="G80" i="28"/>
  <c r="F79" i="28"/>
  <c r="G79" i="28"/>
  <c r="F78" i="28"/>
  <c r="G78" i="28"/>
  <c r="F77" i="28"/>
  <c r="G77" i="28"/>
  <c r="F76" i="28"/>
  <c r="G76" i="28"/>
  <c r="F75" i="28"/>
  <c r="G75" i="28"/>
  <c r="F74" i="28"/>
  <c r="G74" i="28"/>
  <c r="F73" i="28"/>
  <c r="G73" i="28"/>
  <c r="F72" i="28"/>
  <c r="G72" i="28"/>
  <c r="F71" i="28"/>
  <c r="G71" i="28"/>
  <c r="F70" i="28"/>
  <c r="G70" i="28"/>
  <c r="F69" i="28"/>
  <c r="G69" i="28"/>
  <c r="F68" i="28"/>
  <c r="G68" i="28"/>
  <c r="F67" i="28"/>
  <c r="G67" i="28"/>
  <c r="F66" i="28"/>
  <c r="G66" i="28"/>
  <c r="F65" i="28"/>
  <c r="G65" i="28"/>
  <c r="F64" i="28"/>
  <c r="G64" i="28"/>
  <c r="F63" i="28"/>
  <c r="G63" i="28"/>
  <c r="F62" i="28"/>
  <c r="G62" i="28"/>
  <c r="F61" i="28"/>
  <c r="G61" i="28"/>
  <c r="F60" i="28"/>
  <c r="G60" i="28"/>
  <c r="F59" i="28"/>
  <c r="G59" i="28"/>
  <c r="F58" i="28"/>
  <c r="G58" i="28"/>
  <c r="F57" i="28"/>
  <c r="G57" i="28"/>
  <c r="F56" i="28"/>
  <c r="G56" i="28"/>
  <c r="F55" i="28"/>
  <c r="G55" i="28"/>
  <c r="F54" i="28"/>
  <c r="G54" i="28"/>
  <c r="F53" i="28"/>
  <c r="G53" i="28"/>
  <c r="F52" i="28"/>
  <c r="G52" i="28"/>
  <c r="F51" i="28"/>
  <c r="G51" i="28"/>
  <c r="F50" i="28"/>
  <c r="G50" i="28"/>
  <c r="F49" i="28"/>
  <c r="G49" i="28"/>
  <c r="F48" i="28"/>
  <c r="G48" i="28"/>
  <c r="F47" i="28"/>
  <c r="G47" i="28"/>
  <c r="F46" i="28"/>
  <c r="G46" i="28"/>
  <c r="F45" i="28"/>
  <c r="G45" i="28"/>
  <c r="F44" i="28"/>
  <c r="G44" i="28"/>
  <c r="F43" i="28"/>
  <c r="G43" i="28"/>
  <c r="F42" i="28"/>
  <c r="G42" i="28"/>
  <c r="F41" i="28"/>
  <c r="G41" i="28"/>
  <c r="F40" i="28"/>
  <c r="G40" i="28"/>
  <c r="F39" i="28"/>
  <c r="G39" i="28"/>
  <c r="F38" i="28"/>
  <c r="G38" i="28"/>
  <c r="F37" i="28"/>
  <c r="G37" i="28"/>
  <c r="F36" i="28"/>
  <c r="G36" i="28"/>
  <c r="F35" i="28"/>
  <c r="G35" i="28"/>
  <c r="F34" i="28"/>
  <c r="G34" i="28"/>
  <c r="F33" i="28"/>
  <c r="G33" i="28"/>
  <c r="F32" i="28"/>
  <c r="G32" i="28"/>
  <c r="F31" i="28"/>
  <c r="G31" i="28"/>
  <c r="F30" i="28"/>
  <c r="G30" i="28"/>
  <c r="F29" i="28"/>
  <c r="G29" i="28"/>
  <c r="F28" i="28"/>
  <c r="G28" i="28"/>
  <c r="F27" i="28"/>
  <c r="G27" i="28"/>
  <c r="F26" i="28"/>
  <c r="G26" i="28"/>
  <c r="F25" i="28"/>
  <c r="G25" i="28"/>
  <c r="F24" i="28"/>
  <c r="G24" i="28"/>
  <c r="F23" i="28"/>
  <c r="G23" i="28"/>
  <c r="F22" i="28"/>
  <c r="G22" i="28"/>
  <c r="F21" i="28"/>
  <c r="G21" i="28"/>
  <c r="F20" i="28"/>
  <c r="G20" i="28"/>
  <c r="F19" i="28"/>
  <c r="G19" i="28"/>
  <c r="F18" i="28"/>
  <c r="G18" i="28"/>
  <c r="F17" i="28"/>
  <c r="G17" i="28"/>
  <c r="F16" i="28"/>
  <c r="G16" i="28"/>
  <c r="F15" i="28"/>
  <c r="G15" i="28"/>
  <c r="F14" i="28"/>
  <c r="G14" i="28"/>
  <c r="F13" i="28"/>
  <c r="G13" i="28"/>
  <c r="F12" i="28"/>
  <c r="G12" i="28"/>
  <c r="F11" i="28"/>
  <c r="G11" i="28"/>
  <c r="F10" i="28"/>
  <c r="G10" i="28"/>
  <c r="F9" i="28"/>
  <c r="G9" i="28"/>
  <c r="I9" i="28"/>
  <c r="H10" i="28"/>
  <c r="F109" i="29"/>
  <c r="F108" i="29"/>
  <c r="G108" i="29"/>
  <c r="F107" i="29"/>
  <c r="G107" i="29"/>
  <c r="F106" i="29"/>
  <c r="G106" i="29"/>
  <c r="F105" i="29"/>
  <c r="G105" i="29"/>
  <c r="F104" i="29"/>
  <c r="G104" i="29"/>
  <c r="F103" i="29"/>
  <c r="G103" i="29"/>
  <c r="F102" i="29"/>
  <c r="G102" i="29"/>
  <c r="F101" i="29"/>
  <c r="G101" i="29"/>
  <c r="F100" i="29"/>
  <c r="G100" i="29"/>
  <c r="F99" i="29"/>
  <c r="G99" i="29"/>
  <c r="F98" i="29"/>
  <c r="G98" i="29"/>
  <c r="F97" i="29"/>
  <c r="G97" i="29"/>
  <c r="F96" i="29"/>
  <c r="G96" i="29"/>
  <c r="F95" i="29"/>
  <c r="G95" i="29"/>
  <c r="F94" i="29"/>
  <c r="G94" i="29"/>
  <c r="F93" i="29"/>
  <c r="G93" i="29"/>
  <c r="F92" i="29"/>
  <c r="G92" i="29"/>
  <c r="F91" i="29"/>
  <c r="G91" i="29"/>
  <c r="F90" i="29"/>
  <c r="G90" i="29"/>
  <c r="F89" i="29"/>
  <c r="G89" i="29"/>
  <c r="F88" i="29"/>
  <c r="G88" i="29"/>
  <c r="F87" i="29"/>
  <c r="G87" i="29"/>
  <c r="F86" i="29"/>
  <c r="G86" i="29"/>
  <c r="F85" i="29"/>
  <c r="G85" i="29"/>
  <c r="F84" i="29"/>
  <c r="G84" i="29"/>
  <c r="F83" i="29"/>
  <c r="G83" i="29"/>
  <c r="F82" i="29"/>
  <c r="G82" i="29"/>
  <c r="F81" i="29"/>
  <c r="G81" i="29"/>
  <c r="F80" i="29"/>
  <c r="G80" i="29"/>
  <c r="F79" i="29"/>
  <c r="G79" i="29"/>
  <c r="F78" i="29"/>
  <c r="G78" i="29"/>
  <c r="F77" i="29"/>
  <c r="G77" i="29"/>
  <c r="F76" i="29"/>
  <c r="G76" i="29"/>
  <c r="F75" i="29"/>
  <c r="G75" i="29"/>
  <c r="F74" i="29"/>
  <c r="G74" i="29"/>
  <c r="F73" i="29"/>
  <c r="G73" i="29"/>
  <c r="F72" i="29"/>
  <c r="G72" i="29"/>
  <c r="F71" i="29"/>
  <c r="G71" i="29"/>
  <c r="F70" i="29"/>
  <c r="G70" i="29"/>
  <c r="F69" i="29"/>
  <c r="G69" i="29"/>
  <c r="F68" i="29"/>
  <c r="G68" i="29"/>
  <c r="F67" i="29"/>
  <c r="G67" i="29"/>
  <c r="F66" i="29"/>
  <c r="G66" i="29"/>
  <c r="F65" i="29"/>
  <c r="G65" i="29"/>
  <c r="F64" i="29"/>
  <c r="G64" i="29"/>
  <c r="F63" i="29"/>
  <c r="G63" i="29"/>
  <c r="F62" i="29"/>
  <c r="G62" i="29"/>
  <c r="F61" i="29"/>
  <c r="G61" i="29"/>
  <c r="F60" i="29"/>
  <c r="G60" i="29"/>
  <c r="F59" i="29"/>
  <c r="G59" i="29"/>
  <c r="F58" i="29"/>
  <c r="G58" i="29"/>
  <c r="F57" i="29"/>
  <c r="G57" i="29"/>
  <c r="F56" i="29"/>
  <c r="G56" i="29"/>
  <c r="F55" i="29"/>
  <c r="G55" i="29"/>
  <c r="F54" i="29"/>
  <c r="G54" i="29"/>
  <c r="F53" i="29"/>
  <c r="G53" i="29"/>
  <c r="F52" i="29"/>
  <c r="G52" i="29"/>
  <c r="F51" i="29"/>
  <c r="G51" i="29"/>
  <c r="F50" i="29"/>
  <c r="G50" i="29"/>
  <c r="F49" i="29"/>
  <c r="G49" i="29"/>
  <c r="F48" i="29"/>
  <c r="G48" i="29"/>
  <c r="F47" i="29"/>
  <c r="G47" i="29"/>
  <c r="F46" i="29"/>
  <c r="G46" i="29"/>
  <c r="F45" i="29"/>
  <c r="G45" i="29"/>
  <c r="F44" i="29"/>
  <c r="G44" i="29"/>
  <c r="F43" i="29"/>
  <c r="G43" i="29"/>
  <c r="F42" i="29"/>
  <c r="G42" i="29"/>
  <c r="F41" i="29"/>
  <c r="G41" i="29"/>
  <c r="F40" i="29"/>
  <c r="G40" i="29"/>
  <c r="F39" i="29"/>
  <c r="G39" i="29"/>
  <c r="F38" i="29"/>
  <c r="G38" i="29"/>
  <c r="F37" i="29"/>
  <c r="G37" i="29"/>
  <c r="F36" i="29"/>
  <c r="G36" i="29"/>
  <c r="F35" i="29"/>
  <c r="G35" i="29"/>
  <c r="F34" i="29"/>
  <c r="G34" i="29"/>
  <c r="F33" i="29"/>
  <c r="G33" i="29"/>
  <c r="F32" i="29"/>
  <c r="G32" i="29"/>
  <c r="F31" i="29"/>
  <c r="G31" i="29"/>
  <c r="F30" i="29"/>
  <c r="G30" i="29"/>
  <c r="F29" i="29"/>
  <c r="G29" i="29"/>
  <c r="F28" i="29"/>
  <c r="G28" i="29"/>
  <c r="F27" i="29"/>
  <c r="G27" i="29"/>
  <c r="F26" i="29"/>
  <c r="G26" i="29"/>
  <c r="F25" i="29"/>
  <c r="G25" i="29"/>
  <c r="F24" i="29"/>
  <c r="G24" i="29"/>
  <c r="F23" i="29"/>
  <c r="G23" i="29"/>
  <c r="F22" i="29"/>
  <c r="G22" i="29"/>
  <c r="F21" i="29"/>
  <c r="G21" i="29"/>
  <c r="F20" i="29"/>
  <c r="G20" i="29"/>
  <c r="F19" i="29"/>
  <c r="G19" i="29"/>
  <c r="F18" i="29"/>
  <c r="G18" i="29"/>
  <c r="F17" i="29"/>
  <c r="G17" i="29"/>
  <c r="F16" i="29"/>
  <c r="G16" i="29"/>
  <c r="F15" i="29"/>
  <c r="G15" i="29"/>
  <c r="F14" i="29"/>
  <c r="G14" i="29"/>
  <c r="F13" i="29"/>
  <c r="G13" i="29"/>
  <c r="F12" i="29"/>
  <c r="G12" i="29"/>
  <c r="F11" i="29"/>
  <c r="G11" i="29"/>
  <c r="F10" i="29"/>
  <c r="G10" i="29"/>
  <c r="F9" i="29"/>
  <c r="G9" i="29"/>
  <c r="I9" i="29"/>
  <c r="H10" i="29"/>
  <c r="I10" i="29"/>
  <c r="H11" i="29"/>
  <c r="F99" i="30"/>
  <c r="G99" i="30"/>
  <c r="F100" i="30"/>
  <c r="G100" i="30"/>
  <c r="F101" i="30"/>
  <c r="G101" i="30"/>
  <c r="F102" i="30"/>
  <c r="G102" i="30"/>
  <c r="F103" i="30"/>
  <c r="G103" i="30"/>
  <c r="F104" i="30"/>
  <c r="G104" i="30"/>
  <c r="F105" i="30"/>
  <c r="G105" i="30"/>
  <c r="F106" i="30"/>
  <c r="G106" i="30"/>
  <c r="F107" i="30"/>
  <c r="G107" i="30"/>
  <c r="F108" i="30"/>
  <c r="G108" i="30"/>
  <c r="F109" i="30"/>
  <c r="F98" i="30"/>
  <c r="G98" i="30"/>
  <c r="F97" i="30"/>
  <c r="G97" i="30"/>
  <c r="F96" i="30"/>
  <c r="G96" i="30"/>
  <c r="F95" i="30"/>
  <c r="G95" i="30"/>
  <c r="F94" i="30"/>
  <c r="G94" i="30"/>
  <c r="F93" i="30"/>
  <c r="G93" i="30"/>
  <c r="F92" i="30"/>
  <c r="G92" i="30"/>
  <c r="F91" i="30"/>
  <c r="G91" i="30"/>
  <c r="F90" i="30"/>
  <c r="G90" i="30"/>
  <c r="F89" i="30"/>
  <c r="G89" i="30"/>
  <c r="F88" i="30"/>
  <c r="G88" i="30"/>
  <c r="F87" i="30"/>
  <c r="G87" i="30"/>
  <c r="F86" i="30"/>
  <c r="G86" i="30"/>
  <c r="F85" i="30"/>
  <c r="G85" i="30"/>
  <c r="F84" i="30"/>
  <c r="G84" i="30"/>
  <c r="F83" i="30"/>
  <c r="G83" i="30"/>
  <c r="F82" i="30"/>
  <c r="G82" i="30"/>
  <c r="F81" i="30"/>
  <c r="G81" i="30"/>
  <c r="F80" i="30"/>
  <c r="G80" i="30"/>
  <c r="F79" i="30"/>
  <c r="G79" i="30"/>
  <c r="F78" i="30"/>
  <c r="G78" i="30"/>
  <c r="F77" i="30"/>
  <c r="G77" i="30"/>
  <c r="F76" i="30"/>
  <c r="G76" i="30"/>
  <c r="F75" i="30"/>
  <c r="G75" i="30"/>
  <c r="F74" i="30"/>
  <c r="G74" i="30"/>
  <c r="F73" i="30"/>
  <c r="G73" i="30"/>
  <c r="F72" i="30"/>
  <c r="G72" i="30"/>
  <c r="F71" i="30"/>
  <c r="G71" i="30"/>
  <c r="F70" i="30"/>
  <c r="G70" i="30"/>
  <c r="F69" i="30"/>
  <c r="G69" i="30"/>
  <c r="F68" i="30"/>
  <c r="G68" i="30"/>
  <c r="F67" i="30"/>
  <c r="G67" i="30"/>
  <c r="F66" i="30"/>
  <c r="G66" i="30"/>
  <c r="F65" i="30"/>
  <c r="G65" i="30"/>
  <c r="F64" i="30"/>
  <c r="G64" i="30"/>
  <c r="F63" i="30"/>
  <c r="G63" i="30"/>
  <c r="F62" i="30"/>
  <c r="G62" i="30"/>
  <c r="F61" i="30"/>
  <c r="G61" i="30"/>
  <c r="F60" i="30"/>
  <c r="G60" i="30"/>
  <c r="F59" i="30"/>
  <c r="G59" i="30"/>
  <c r="F58" i="30"/>
  <c r="G58" i="30"/>
  <c r="F57" i="30"/>
  <c r="G57" i="30"/>
  <c r="F56" i="30"/>
  <c r="G56" i="30"/>
  <c r="F55" i="30"/>
  <c r="G55" i="30"/>
  <c r="F54" i="30"/>
  <c r="G54" i="30"/>
  <c r="F53" i="30"/>
  <c r="G53" i="30"/>
  <c r="F52" i="30"/>
  <c r="G52" i="30"/>
  <c r="F51" i="30"/>
  <c r="G51" i="30"/>
  <c r="F50" i="30"/>
  <c r="G50" i="30"/>
  <c r="F49" i="30"/>
  <c r="G49" i="30"/>
  <c r="F48" i="30"/>
  <c r="G48" i="30"/>
  <c r="F47" i="30"/>
  <c r="G47" i="30"/>
  <c r="F46" i="30"/>
  <c r="G46" i="30"/>
  <c r="F45" i="30"/>
  <c r="G45" i="30"/>
  <c r="F44" i="30"/>
  <c r="G44" i="30"/>
  <c r="F43" i="30"/>
  <c r="G43" i="30"/>
  <c r="F42" i="30"/>
  <c r="G42" i="30"/>
  <c r="F41" i="30"/>
  <c r="G41" i="30"/>
  <c r="F40" i="30"/>
  <c r="G40" i="30"/>
  <c r="F39" i="30"/>
  <c r="G39" i="30"/>
  <c r="F38" i="30"/>
  <c r="G38" i="30"/>
  <c r="F37" i="30"/>
  <c r="G37" i="30"/>
  <c r="F36" i="30"/>
  <c r="G36" i="30"/>
  <c r="F35" i="30"/>
  <c r="G35" i="30"/>
  <c r="F34" i="30"/>
  <c r="G34" i="30"/>
  <c r="F33" i="30"/>
  <c r="G33" i="30"/>
  <c r="F32" i="30"/>
  <c r="G32" i="30"/>
  <c r="F31" i="30"/>
  <c r="G31" i="30"/>
  <c r="F30" i="30"/>
  <c r="G30" i="30"/>
  <c r="F29" i="30"/>
  <c r="G29" i="30"/>
  <c r="F28" i="30"/>
  <c r="G28" i="30"/>
  <c r="F27" i="30"/>
  <c r="G27" i="30"/>
  <c r="F26" i="30"/>
  <c r="G26" i="30"/>
  <c r="F25" i="30"/>
  <c r="G25" i="30"/>
  <c r="F24" i="30"/>
  <c r="G24" i="30"/>
  <c r="F23" i="30"/>
  <c r="G23" i="30"/>
  <c r="F22" i="30"/>
  <c r="G22" i="30"/>
  <c r="F21" i="30"/>
  <c r="G21" i="30"/>
  <c r="F20" i="30"/>
  <c r="G20" i="30"/>
  <c r="F19" i="30"/>
  <c r="G19" i="30"/>
  <c r="F18" i="30"/>
  <c r="G18" i="30"/>
  <c r="F17" i="30"/>
  <c r="G17" i="30"/>
  <c r="F16" i="30"/>
  <c r="G16" i="30"/>
  <c r="F15" i="30"/>
  <c r="G15" i="30"/>
  <c r="F14" i="30"/>
  <c r="G14" i="30"/>
  <c r="F13" i="30"/>
  <c r="G13" i="30"/>
  <c r="F12" i="30"/>
  <c r="G12" i="30"/>
  <c r="F11" i="30"/>
  <c r="G11" i="30"/>
  <c r="F10" i="30"/>
  <c r="G10" i="30"/>
  <c r="F9" i="30"/>
  <c r="G9" i="30"/>
  <c r="I9" i="30"/>
  <c r="H10" i="30"/>
  <c r="J9" i="27"/>
  <c r="J9" i="34"/>
  <c r="I10" i="33"/>
  <c r="H11" i="33"/>
  <c r="I11" i="33"/>
  <c r="J9" i="35"/>
  <c r="J9" i="29"/>
  <c r="H11" i="35"/>
  <c r="I10" i="34"/>
  <c r="H11" i="34"/>
  <c r="J10" i="34"/>
  <c r="J10" i="29"/>
  <c r="I11" i="29"/>
  <c r="I11" i="34"/>
  <c r="J9" i="37"/>
  <c r="I10" i="37"/>
  <c r="H11" i="37"/>
  <c r="J10" i="37"/>
  <c r="J9" i="38"/>
  <c r="I10" i="38"/>
  <c r="H11" i="38"/>
  <c r="J10" i="38"/>
  <c r="I11" i="38"/>
  <c r="H12" i="38"/>
  <c r="I11" i="37"/>
  <c r="H12" i="37"/>
  <c r="I11" i="35"/>
  <c r="J10" i="35"/>
  <c r="H12" i="35"/>
  <c r="I10" i="27"/>
  <c r="H11" i="27"/>
  <c r="I10" i="28"/>
  <c r="J9" i="28"/>
  <c r="H11" i="28"/>
  <c r="I10" i="26"/>
  <c r="J9" i="26"/>
  <c r="H11" i="26"/>
  <c r="J10" i="33"/>
  <c r="H12" i="33"/>
  <c r="H12" i="29"/>
  <c r="J9" i="30"/>
  <c r="I10" i="30"/>
  <c r="H11" i="30"/>
  <c r="H12" i="34"/>
  <c r="I12" i="37"/>
  <c r="H13" i="37"/>
  <c r="J11" i="37"/>
  <c r="I11" i="30"/>
  <c r="H12" i="30"/>
  <c r="J10" i="30"/>
  <c r="I12" i="34"/>
  <c r="H13" i="34"/>
  <c r="J11" i="34"/>
  <c r="J10" i="28"/>
  <c r="I11" i="28"/>
  <c r="H12" i="28"/>
  <c r="J10" i="27"/>
  <c r="I11" i="27"/>
  <c r="H12" i="27"/>
  <c r="J10" i="26"/>
  <c r="I11" i="26"/>
  <c r="H12" i="26"/>
  <c r="I12" i="35"/>
  <c r="H13" i="35"/>
  <c r="J11" i="35"/>
  <c r="J11" i="38"/>
  <c r="I12" i="38"/>
  <c r="H13" i="38"/>
  <c r="I12" i="29"/>
  <c r="H13" i="29"/>
  <c r="J11" i="29"/>
  <c r="I12" i="33"/>
  <c r="H13" i="33"/>
  <c r="J11" i="33"/>
  <c r="I12" i="27"/>
  <c r="J11" i="27"/>
  <c r="H13" i="27"/>
  <c r="J12" i="38"/>
  <c r="I13" i="38"/>
  <c r="H14" i="38"/>
  <c r="I13" i="34"/>
  <c r="H14" i="34"/>
  <c r="J12" i="34"/>
  <c r="I13" i="33"/>
  <c r="H14" i="33"/>
  <c r="J12" i="33"/>
  <c r="J11" i="28"/>
  <c r="I12" i="28"/>
  <c r="H13" i="28"/>
  <c r="J12" i="35"/>
  <c r="I13" i="35"/>
  <c r="H14" i="35"/>
  <c r="I13" i="29"/>
  <c r="H14" i="29"/>
  <c r="J12" i="29"/>
  <c r="J11" i="30"/>
  <c r="I12" i="30"/>
  <c r="H13" i="30"/>
  <c r="I12" i="26"/>
  <c r="H13" i="26"/>
  <c r="J11" i="26"/>
  <c r="I13" i="37"/>
  <c r="H14" i="37"/>
  <c r="J12" i="37"/>
  <c r="I14" i="34"/>
  <c r="H15" i="34"/>
  <c r="J13" i="34"/>
  <c r="I13" i="26"/>
  <c r="H14" i="26"/>
  <c r="J12" i="26"/>
  <c r="J13" i="38"/>
  <c r="I14" i="38"/>
  <c r="H15" i="38"/>
  <c r="I13" i="28"/>
  <c r="H14" i="28"/>
  <c r="J12" i="28"/>
  <c r="I14" i="33"/>
  <c r="H15" i="33"/>
  <c r="J13" i="33"/>
  <c r="J12" i="27"/>
  <c r="I13" i="27"/>
  <c r="H14" i="27"/>
  <c r="J13" i="37"/>
  <c r="I14" i="37"/>
  <c r="H15" i="37"/>
  <c r="J13" i="29"/>
  <c r="I14" i="29"/>
  <c r="H15" i="29"/>
  <c r="I14" i="35"/>
  <c r="H15" i="35"/>
  <c r="J13" i="35"/>
  <c r="I13" i="30"/>
  <c r="H14" i="30"/>
  <c r="J12" i="30"/>
  <c r="J14" i="37"/>
  <c r="I15" i="37"/>
  <c r="H16" i="37"/>
  <c r="J14" i="29"/>
  <c r="I15" i="29"/>
  <c r="H16" i="29"/>
  <c r="I15" i="35"/>
  <c r="H16" i="35"/>
  <c r="J14" i="35"/>
  <c r="J14" i="33"/>
  <c r="I15" i="33"/>
  <c r="H16" i="33"/>
  <c r="J14" i="38"/>
  <c r="I15" i="38"/>
  <c r="H16" i="38"/>
  <c r="I14" i="27"/>
  <c r="H15" i="27"/>
  <c r="J13" i="27"/>
  <c r="I14" i="30"/>
  <c r="H15" i="30"/>
  <c r="J13" i="30"/>
  <c r="I14" i="26"/>
  <c r="H15" i="26"/>
  <c r="J13" i="26"/>
  <c r="J13" i="28"/>
  <c r="I14" i="28"/>
  <c r="H15" i="28"/>
  <c r="I15" i="34"/>
  <c r="H16" i="34"/>
  <c r="J14" i="34"/>
  <c r="J14" i="27"/>
  <c r="I15" i="27"/>
  <c r="H16" i="27"/>
  <c r="I15" i="30"/>
  <c r="H16" i="30"/>
  <c r="J14" i="30"/>
  <c r="J14" i="26"/>
  <c r="I15" i="26"/>
  <c r="H16" i="26"/>
  <c r="J15" i="33"/>
  <c r="I16" i="33"/>
  <c r="H17" i="33"/>
  <c r="I15" i="28"/>
  <c r="H16" i="28"/>
  <c r="J14" i="28"/>
  <c r="J15" i="29"/>
  <c r="I16" i="29"/>
  <c r="H17" i="29"/>
  <c r="J15" i="34"/>
  <c r="I16" i="34"/>
  <c r="H17" i="34"/>
  <c r="I16" i="35"/>
  <c r="H17" i="35"/>
  <c r="J15" i="35"/>
  <c r="I16" i="38"/>
  <c r="H17" i="38"/>
  <c r="J15" i="38"/>
  <c r="I16" i="37"/>
  <c r="H17" i="37"/>
  <c r="J15" i="37"/>
  <c r="I17" i="37"/>
  <c r="H18" i="37"/>
  <c r="J16" i="37"/>
  <c r="I17" i="38"/>
  <c r="H18" i="38"/>
  <c r="J16" i="38"/>
  <c r="I17" i="29"/>
  <c r="H18" i="29"/>
  <c r="J16" i="29"/>
  <c r="I16" i="30"/>
  <c r="H17" i="30"/>
  <c r="J15" i="30"/>
  <c r="J16" i="33"/>
  <c r="I17" i="33"/>
  <c r="H18" i="33"/>
  <c r="I17" i="34"/>
  <c r="H18" i="34"/>
  <c r="J16" i="34"/>
  <c r="J15" i="26"/>
  <c r="I16" i="26"/>
  <c r="H17" i="26"/>
  <c r="I17" i="35"/>
  <c r="J16" i="35"/>
  <c r="H18" i="35"/>
  <c r="I16" i="28"/>
  <c r="H17" i="28"/>
  <c r="J15" i="28"/>
  <c r="I16" i="27"/>
  <c r="H17" i="27"/>
  <c r="J15" i="27"/>
  <c r="J16" i="27"/>
  <c r="I17" i="27"/>
  <c r="H18" i="27"/>
  <c r="I18" i="34"/>
  <c r="H19" i="34"/>
  <c r="J17" i="34"/>
  <c r="I18" i="33"/>
  <c r="H19" i="33"/>
  <c r="J17" i="33"/>
  <c r="I17" i="26"/>
  <c r="J16" i="26"/>
  <c r="H18" i="26"/>
  <c r="J16" i="28"/>
  <c r="I17" i="28"/>
  <c r="H18" i="28"/>
  <c r="I18" i="38"/>
  <c r="H19" i="38"/>
  <c r="J17" i="38"/>
  <c r="I17" i="30"/>
  <c r="H18" i="30"/>
  <c r="J16" i="30"/>
  <c r="J17" i="37"/>
  <c r="I18" i="37"/>
  <c r="H19" i="37"/>
  <c r="I18" i="29"/>
  <c r="H19" i="29"/>
  <c r="J17" i="29"/>
  <c r="J17" i="35"/>
  <c r="I18" i="35"/>
  <c r="H19" i="35"/>
  <c r="J17" i="28"/>
  <c r="I18" i="28"/>
  <c r="H19" i="28"/>
  <c r="I19" i="38"/>
  <c r="H20" i="38"/>
  <c r="J18" i="38"/>
  <c r="I19" i="34"/>
  <c r="H20" i="34"/>
  <c r="J18" i="34"/>
  <c r="J18" i="29"/>
  <c r="I19" i="29"/>
  <c r="H20" i="29"/>
  <c r="I18" i="27"/>
  <c r="J17" i="27"/>
  <c r="H19" i="27"/>
  <c r="I19" i="35"/>
  <c r="H20" i="35"/>
  <c r="J18" i="35"/>
  <c r="J18" i="33"/>
  <c r="I19" i="33"/>
  <c r="H20" i="33"/>
  <c r="I18" i="30"/>
  <c r="J17" i="30"/>
  <c r="H19" i="30"/>
  <c r="I18" i="26"/>
  <c r="H19" i="26"/>
  <c r="J17" i="26"/>
  <c r="J18" i="37"/>
  <c r="I19" i="37"/>
  <c r="H20" i="37"/>
  <c r="I20" i="29"/>
  <c r="H21" i="29"/>
  <c r="J19" i="29"/>
  <c r="I19" i="28"/>
  <c r="H20" i="28"/>
  <c r="J18" i="28"/>
  <c r="J19" i="35"/>
  <c r="I20" i="35"/>
  <c r="H21" i="35"/>
  <c r="J19" i="38"/>
  <c r="I20" i="38"/>
  <c r="H21" i="38"/>
  <c r="I20" i="37"/>
  <c r="H21" i="37"/>
  <c r="J19" i="37"/>
  <c r="I20" i="33"/>
  <c r="H21" i="33"/>
  <c r="J19" i="33"/>
  <c r="I20" i="34"/>
  <c r="H21" i="34"/>
  <c r="J19" i="34"/>
  <c r="I19" i="27"/>
  <c r="H20" i="27"/>
  <c r="J18" i="27"/>
  <c r="J18" i="26"/>
  <c r="I19" i="26"/>
  <c r="H20" i="26"/>
  <c r="I19" i="30"/>
  <c r="H20" i="30"/>
  <c r="J18" i="30"/>
  <c r="I21" i="37"/>
  <c r="H22" i="37"/>
  <c r="J20" i="37"/>
  <c r="I20" i="26"/>
  <c r="H21" i="26"/>
  <c r="J19" i="26"/>
  <c r="J20" i="38"/>
  <c r="I21" i="38"/>
  <c r="H22" i="38"/>
  <c r="J19" i="28"/>
  <c r="I20" i="28"/>
  <c r="H21" i="28"/>
  <c r="J20" i="33"/>
  <c r="I21" i="33"/>
  <c r="H22" i="33"/>
  <c r="I21" i="35"/>
  <c r="H22" i="35"/>
  <c r="J20" i="35"/>
  <c r="I21" i="29"/>
  <c r="H22" i="29"/>
  <c r="J20" i="29"/>
  <c r="J20" i="34"/>
  <c r="I21" i="34"/>
  <c r="H22" i="34"/>
  <c r="I20" i="27"/>
  <c r="H21" i="27"/>
  <c r="J19" i="27"/>
  <c r="I20" i="30"/>
  <c r="H21" i="30"/>
  <c r="J19" i="30"/>
  <c r="J20" i="27"/>
  <c r="I21" i="27"/>
  <c r="H22" i="27"/>
  <c r="I22" i="29"/>
  <c r="H23" i="29"/>
  <c r="J21" i="29"/>
  <c r="J20" i="28"/>
  <c r="I21" i="28"/>
  <c r="H22" i="28"/>
  <c r="J20" i="26"/>
  <c r="I21" i="26"/>
  <c r="H22" i="26"/>
  <c r="I22" i="34"/>
  <c r="H23" i="34"/>
  <c r="J21" i="34"/>
  <c r="I22" i="37"/>
  <c r="H23" i="37"/>
  <c r="J21" i="37"/>
  <c r="J21" i="35"/>
  <c r="I22" i="35"/>
  <c r="H23" i="35"/>
  <c r="J21" i="38"/>
  <c r="I22" i="38"/>
  <c r="H23" i="38"/>
  <c r="J20" i="30"/>
  <c r="I21" i="30"/>
  <c r="H22" i="30"/>
  <c r="I22" i="33"/>
  <c r="H23" i="33"/>
  <c r="J21" i="33"/>
  <c r="J21" i="30"/>
  <c r="I22" i="30"/>
  <c r="H23" i="30"/>
  <c r="J22" i="38"/>
  <c r="I23" i="38"/>
  <c r="H24" i="38"/>
  <c r="J22" i="33"/>
  <c r="I23" i="33"/>
  <c r="H24" i="33"/>
  <c r="J21" i="28"/>
  <c r="I22" i="28"/>
  <c r="H23" i="28"/>
  <c r="I22" i="26"/>
  <c r="H23" i="26"/>
  <c r="J21" i="26"/>
  <c r="I23" i="35"/>
  <c r="H24" i="35"/>
  <c r="J22" i="35"/>
  <c r="J22" i="34"/>
  <c r="I23" i="34"/>
  <c r="H24" i="34"/>
  <c r="J22" i="29"/>
  <c r="I23" i="29"/>
  <c r="H24" i="29"/>
  <c r="J22" i="37"/>
  <c r="I23" i="37"/>
  <c r="H24" i="37"/>
  <c r="J21" i="27"/>
  <c r="I22" i="27"/>
  <c r="H23" i="27"/>
  <c r="I23" i="27"/>
  <c r="H24" i="27"/>
  <c r="J22" i="27"/>
  <c r="I24" i="29"/>
  <c r="H25" i="29"/>
  <c r="J23" i="29"/>
  <c r="I24" i="33"/>
  <c r="H25" i="33"/>
  <c r="J23" i="33"/>
  <c r="J22" i="30"/>
  <c r="I23" i="30"/>
  <c r="H24" i="30"/>
  <c r="I23" i="28"/>
  <c r="H24" i="28"/>
  <c r="J22" i="28"/>
  <c r="I24" i="35"/>
  <c r="H25" i="35"/>
  <c r="J23" i="35"/>
  <c r="I23" i="26"/>
  <c r="H24" i="26"/>
  <c r="J22" i="26"/>
  <c r="I24" i="38"/>
  <c r="H25" i="38"/>
  <c r="J23" i="38"/>
  <c r="J23" i="34"/>
  <c r="I24" i="34"/>
  <c r="H25" i="34"/>
  <c r="I24" i="37"/>
  <c r="H25" i="37"/>
  <c r="J23" i="37"/>
  <c r="I25" i="37"/>
  <c r="H26" i="37"/>
  <c r="J24" i="37"/>
  <c r="I25" i="33"/>
  <c r="H26" i="33"/>
  <c r="J24" i="33"/>
  <c r="I25" i="35"/>
  <c r="J24" i="35"/>
  <c r="H26" i="35"/>
  <c r="I25" i="29"/>
  <c r="H26" i="29"/>
  <c r="J24" i="29"/>
  <c r="I25" i="34"/>
  <c r="H26" i="34"/>
  <c r="J24" i="34"/>
  <c r="J23" i="26"/>
  <c r="I24" i="26"/>
  <c r="H25" i="26"/>
  <c r="I24" i="30"/>
  <c r="J23" i="30"/>
  <c r="H25" i="30"/>
  <c r="I25" i="38"/>
  <c r="H26" i="38"/>
  <c r="J24" i="38"/>
  <c r="J23" i="28"/>
  <c r="I24" i="28"/>
  <c r="H25" i="28"/>
  <c r="I24" i="27"/>
  <c r="H25" i="27"/>
  <c r="J23" i="27"/>
  <c r="J25" i="38"/>
  <c r="I26" i="38"/>
  <c r="H27" i="38"/>
  <c r="I26" i="34"/>
  <c r="H27" i="34"/>
  <c r="J25" i="34"/>
  <c r="I25" i="27"/>
  <c r="H26" i="27"/>
  <c r="J24" i="27"/>
  <c r="I25" i="30"/>
  <c r="H26" i="30"/>
  <c r="J24" i="30"/>
  <c r="I25" i="26"/>
  <c r="H26" i="26"/>
  <c r="J24" i="26"/>
  <c r="J25" i="35"/>
  <c r="I26" i="35"/>
  <c r="H27" i="35"/>
  <c r="J25" i="33"/>
  <c r="I26" i="33"/>
  <c r="H27" i="33"/>
  <c r="I25" i="28"/>
  <c r="H26" i="28"/>
  <c r="J24" i="28"/>
  <c r="I26" i="29"/>
  <c r="H27" i="29"/>
  <c r="J25" i="29"/>
  <c r="J25" i="37"/>
  <c r="I26" i="37"/>
  <c r="H27" i="37"/>
  <c r="I26" i="26"/>
  <c r="J25" i="26"/>
  <c r="H27" i="26"/>
  <c r="I26" i="30"/>
  <c r="H27" i="30"/>
  <c r="J25" i="30"/>
  <c r="J26" i="34"/>
  <c r="I27" i="34"/>
  <c r="H28" i="34"/>
  <c r="I27" i="35"/>
  <c r="H28" i="35"/>
  <c r="J26" i="35"/>
  <c r="I27" i="38"/>
  <c r="H28" i="38"/>
  <c r="J26" i="38"/>
  <c r="J26" i="37"/>
  <c r="I27" i="37"/>
  <c r="H28" i="37"/>
  <c r="I26" i="27"/>
  <c r="H27" i="27"/>
  <c r="J25" i="27"/>
  <c r="I27" i="29"/>
  <c r="J26" i="29"/>
  <c r="H28" i="29"/>
  <c r="J26" i="33"/>
  <c r="I27" i="33"/>
  <c r="H28" i="33"/>
  <c r="J25" i="28"/>
  <c r="I26" i="28"/>
  <c r="H27" i="28"/>
  <c r="J26" i="28"/>
  <c r="I27" i="28"/>
  <c r="H28" i="28"/>
  <c r="I28" i="34"/>
  <c r="H29" i="34"/>
  <c r="J27" i="34"/>
  <c r="J26" i="27"/>
  <c r="I27" i="27"/>
  <c r="H28" i="27"/>
  <c r="I28" i="38"/>
  <c r="J27" i="38"/>
  <c r="H29" i="38"/>
  <c r="I28" i="37"/>
  <c r="H29" i="37"/>
  <c r="J27" i="37"/>
  <c r="I27" i="30"/>
  <c r="H28" i="30"/>
  <c r="J26" i="30"/>
  <c r="J27" i="35"/>
  <c r="I28" i="35"/>
  <c r="H29" i="35"/>
  <c r="J27" i="33"/>
  <c r="I28" i="33"/>
  <c r="H29" i="33"/>
  <c r="I28" i="29"/>
  <c r="J27" i="29"/>
  <c r="H29" i="29"/>
  <c r="J26" i="26"/>
  <c r="I27" i="26"/>
  <c r="H28" i="26"/>
  <c r="I29" i="35"/>
  <c r="H30" i="35"/>
  <c r="J28" i="35"/>
  <c r="I28" i="26"/>
  <c r="H29" i="26"/>
  <c r="J27" i="26"/>
  <c r="J28" i="33"/>
  <c r="I29" i="33"/>
  <c r="H30" i="33"/>
  <c r="J27" i="30"/>
  <c r="I28" i="30"/>
  <c r="H29" i="30"/>
  <c r="J28" i="38"/>
  <c r="I29" i="38"/>
  <c r="H30" i="38"/>
  <c r="J28" i="34"/>
  <c r="I29" i="34"/>
  <c r="H30" i="34"/>
  <c r="I29" i="29"/>
  <c r="H30" i="29"/>
  <c r="J28" i="29"/>
  <c r="I28" i="27"/>
  <c r="H29" i="27"/>
  <c r="J27" i="27"/>
  <c r="J27" i="28"/>
  <c r="I28" i="28"/>
  <c r="H29" i="28"/>
  <c r="I29" i="37"/>
  <c r="H30" i="37"/>
  <c r="J28" i="37"/>
  <c r="I29" i="30"/>
  <c r="J28" i="30"/>
  <c r="H30" i="30"/>
  <c r="J29" i="29"/>
  <c r="I30" i="29"/>
  <c r="H31" i="29"/>
  <c r="J29" i="38"/>
  <c r="I30" i="38"/>
  <c r="H31" i="38"/>
  <c r="I29" i="26"/>
  <c r="H30" i="26"/>
  <c r="J28" i="26"/>
  <c r="I30" i="34"/>
  <c r="H31" i="34"/>
  <c r="J29" i="34"/>
  <c r="J28" i="28"/>
  <c r="I29" i="28"/>
  <c r="H30" i="28"/>
  <c r="J29" i="37"/>
  <c r="I30" i="37"/>
  <c r="H31" i="37"/>
  <c r="J29" i="33"/>
  <c r="I30" i="33"/>
  <c r="H31" i="33"/>
  <c r="I29" i="27"/>
  <c r="H30" i="27"/>
  <c r="J28" i="27"/>
  <c r="J29" i="35"/>
  <c r="I30" i="35"/>
  <c r="H31" i="35"/>
  <c r="I31" i="33"/>
  <c r="H32" i="33"/>
  <c r="J30" i="33"/>
  <c r="J30" i="37"/>
  <c r="I31" i="37"/>
  <c r="H32" i="37"/>
  <c r="J29" i="27"/>
  <c r="I30" i="27"/>
  <c r="H31" i="27"/>
  <c r="J29" i="28"/>
  <c r="I30" i="28"/>
  <c r="H31" i="28"/>
  <c r="J29" i="26"/>
  <c r="I30" i="26"/>
  <c r="H31" i="26"/>
  <c r="I31" i="35"/>
  <c r="H32" i="35"/>
  <c r="J30" i="35"/>
  <c r="I31" i="34"/>
  <c r="J30" i="34"/>
  <c r="H32" i="34"/>
  <c r="J30" i="38"/>
  <c r="I31" i="38"/>
  <c r="H32" i="38"/>
  <c r="I30" i="30"/>
  <c r="H31" i="30"/>
  <c r="J29" i="30"/>
  <c r="I31" i="29"/>
  <c r="H32" i="29"/>
  <c r="J30" i="29"/>
  <c r="I32" i="29"/>
  <c r="H33" i="29"/>
  <c r="J31" i="29"/>
  <c r="I31" i="26"/>
  <c r="H32" i="26"/>
  <c r="J30" i="26"/>
  <c r="J30" i="30"/>
  <c r="I31" i="30"/>
  <c r="H32" i="30"/>
  <c r="I31" i="28"/>
  <c r="H32" i="28"/>
  <c r="J30" i="28"/>
  <c r="I32" i="34"/>
  <c r="H33" i="34"/>
  <c r="J31" i="34"/>
  <c r="I32" i="35"/>
  <c r="H33" i="35"/>
  <c r="J31" i="35"/>
  <c r="I31" i="27"/>
  <c r="H32" i="27"/>
  <c r="J30" i="27"/>
  <c r="I32" i="38"/>
  <c r="H33" i="38"/>
  <c r="J31" i="38"/>
  <c r="I32" i="37"/>
  <c r="H33" i="37"/>
  <c r="J31" i="37"/>
  <c r="J31" i="33"/>
  <c r="I32" i="33"/>
  <c r="H33" i="33"/>
  <c r="J31" i="27"/>
  <c r="I32" i="27"/>
  <c r="H33" i="27"/>
  <c r="J32" i="34"/>
  <c r="I33" i="34"/>
  <c r="H34" i="34"/>
  <c r="I33" i="37"/>
  <c r="H34" i="37"/>
  <c r="J32" i="37"/>
  <c r="I32" i="28"/>
  <c r="J31" i="28"/>
  <c r="H33" i="28"/>
  <c r="J32" i="29"/>
  <c r="I33" i="29"/>
  <c r="H34" i="29"/>
  <c r="I33" i="38"/>
  <c r="H34" i="38"/>
  <c r="J32" i="38"/>
  <c r="I33" i="33"/>
  <c r="H34" i="33"/>
  <c r="J32" i="33"/>
  <c r="J32" i="35"/>
  <c r="I33" i="35"/>
  <c r="H34" i="35"/>
  <c r="J31" i="30"/>
  <c r="I32" i="30"/>
  <c r="H33" i="30"/>
  <c r="I32" i="26"/>
  <c r="H33" i="26"/>
  <c r="J31" i="26"/>
  <c r="I33" i="26"/>
  <c r="H34" i="26"/>
  <c r="J32" i="26"/>
  <c r="J33" i="34"/>
  <c r="I34" i="34"/>
  <c r="H35" i="34"/>
  <c r="I34" i="35"/>
  <c r="H35" i="35"/>
  <c r="J33" i="35"/>
  <c r="J33" i="38"/>
  <c r="I34" i="38"/>
  <c r="H35" i="38"/>
  <c r="I33" i="30"/>
  <c r="H34" i="30"/>
  <c r="J32" i="30"/>
  <c r="J33" i="29"/>
  <c r="I34" i="29"/>
  <c r="H35" i="29"/>
  <c r="I33" i="28"/>
  <c r="H34" i="28"/>
  <c r="J32" i="28"/>
  <c r="J33" i="37"/>
  <c r="I34" i="37"/>
  <c r="H35" i="37"/>
  <c r="J33" i="33"/>
  <c r="I34" i="33"/>
  <c r="H35" i="33"/>
  <c r="J32" i="27"/>
  <c r="I33" i="27"/>
  <c r="H34" i="27"/>
  <c r="I34" i="27"/>
  <c r="H35" i="27"/>
  <c r="J33" i="27"/>
  <c r="I34" i="30"/>
  <c r="H35" i="30"/>
  <c r="J33" i="30"/>
  <c r="I35" i="35"/>
  <c r="H36" i="35"/>
  <c r="J34" i="35"/>
  <c r="I35" i="38"/>
  <c r="H36" i="38"/>
  <c r="J34" i="38"/>
  <c r="I34" i="26"/>
  <c r="J33" i="26"/>
  <c r="H35" i="26"/>
  <c r="J34" i="37"/>
  <c r="I35" i="37"/>
  <c r="H36" i="37"/>
  <c r="I34" i="28"/>
  <c r="H35" i="28"/>
  <c r="J33" i="28"/>
  <c r="J34" i="33"/>
  <c r="I35" i="33"/>
  <c r="H36" i="33"/>
  <c r="I35" i="29"/>
  <c r="H36" i="29"/>
  <c r="J34" i="29"/>
  <c r="I35" i="34"/>
  <c r="H36" i="34"/>
  <c r="J34" i="34"/>
  <c r="I36" i="29"/>
  <c r="H37" i="29"/>
  <c r="J35" i="29"/>
  <c r="I36" i="33"/>
  <c r="H37" i="33"/>
  <c r="J35" i="33"/>
  <c r="J35" i="35"/>
  <c r="I36" i="35"/>
  <c r="H37" i="35"/>
  <c r="I36" i="34"/>
  <c r="J35" i="34"/>
  <c r="H37" i="34"/>
  <c r="I35" i="26"/>
  <c r="H36" i="26"/>
  <c r="J34" i="26"/>
  <c r="J34" i="28"/>
  <c r="I35" i="28"/>
  <c r="H36" i="28"/>
  <c r="I35" i="30"/>
  <c r="H36" i="30"/>
  <c r="J34" i="30"/>
  <c r="I36" i="38"/>
  <c r="H37" i="38"/>
  <c r="J35" i="38"/>
  <c r="I36" i="37"/>
  <c r="H37" i="37"/>
  <c r="J35" i="37"/>
  <c r="I35" i="27"/>
  <c r="H36" i="27"/>
  <c r="J34" i="27"/>
  <c r="I36" i="28"/>
  <c r="H37" i="28"/>
  <c r="J35" i="28"/>
  <c r="I37" i="37"/>
  <c r="H38" i="37"/>
  <c r="J36" i="37"/>
  <c r="I36" i="27"/>
  <c r="H37" i="27"/>
  <c r="J35" i="27"/>
  <c r="J35" i="30"/>
  <c r="I36" i="30"/>
  <c r="H37" i="30"/>
  <c r="I36" i="26"/>
  <c r="H37" i="26"/>
  <c r="J35" i="26"/>
  <c r="J36" i="35"/>
  <c r="I37" i="35"/>
  <c r="H38" i="35"/>
  <c r="I37" i="33"/>
  <c r="H38" i="33"/>
  <c r="J36" i="33"/>
  <c r="I37" i="34"/>
  <c r="J36" i="34"/>
  <c r="H38" i="34"/>
  <c r="J36" i="38"/>
  <c r="I37" i="38"/>
  <c r="H38" i="38"/>
  <c r="J36" i="29"/>
  <c r="I37" i="29"/>
  <c r="H38" i="29"/>
  <c r="I37" i="26"/>
  <c r="J36" i="26"/>
  <c r="H38" i="26"/>
  <c r="J37" i="38"/>
  <c r="I38" i="38"/>
  <c r="H39" i="38"/>
  <c r="I38" i="35"/>
  <c r="H39" i="35"/>
  <c r="J37" i="35"/>
  <c r="J36" i="30"/>
  <c r="I37" i="30"/>
  <c r="H38" i="30"/>
  <c r="J37" i="29"/>
  <c r="I38" i="29"/>
  <c r="H39" i="29"/>
  <c r="I38" i="33"/>
  <c r="H39" i="33"/>
  <c r="J37" i="33"/>
  <c r="J36" i="27"/>
  <c r="I37" i="27"/>
  <c r="H38" i="27"/>
  <c r="J37" i="37"/>
  <c r="I38" i="37"/>
  <c r="H39" i="37"/>
  <c r="I38" i="34"/>
  <c r="H39" i="34"/>
  <c r="J37" i="34"/>
  <c r="I37" i="28"/>
  <c r="H38" i="28"/>
  <c r="J36" i="28"/>
  <c r="J38" i="37"/>
  <c r="I39" i="37"/>
  <c r="H40" i="37"/>
  <c r="I38" i="28"/>
  <c r="H39" i="28"/>
  <c r="J37" i="28"/>
  <c r="J38" i="34"/>
  <c r="I39" i="34"/>
  <c r="H40" i="34"/>
  <c r="J38" i="38"/>
  <c r="I39" i="38"/>
  <c r="H40" i="38"/>
  <c r="J38" i="29"/>
  <c r="I39" i="29"/>
  <c r="H40" i="29"/>
  <c r="J37" i="27"/>
  <c r="I38" i="27"/>
  <c r="H39" i="27"/>
  <c r="J37" i="30"/>
  <c r="I38" i="30"/>
  <c r="H39" i="30"/>
  <c r="J38" i="35"/>
  <c r="I39" i="35"/>
  <c r="H40" i="35"/>
  <c r="J38" i="33"/>
  <c r="I39" i="33"/>
  <c r="H40" i="33"/>
  <c r="I38" i="26"/>
  <c r="H39" i="26"/>
  <c r="J37" i="26"/>
  <c r="I39" i="30"/>
  <c r="H40" i="30"/>
  <c r="J38" i="30"/>
  <c r="I40" i="29"/>
  <c r="H41" i="29"/>
  <c r="J39" i="29"/>
  <c r="I40" i="34"/>
  <c r="H41" i="34"/>
  <c r="J39" i="34"/>
  <c r="J38" i="26"/>
  <c r="I39" i="26"/>
  <c r="H40" i="26"/>
  <c r="I40" i="35"/>
  <c r="H41" i="35"/>
  <c r="J39" i="35"/>
  <c r="J38" i="27"/>
  <c r="I39" i="27"/>
  <c r="H40" i="27"/>
  <c r="J38" i="28"/>
  <c r="I39" i="28"/>
  <c r="H40" i="28"/>
  <c r="I40" i="38"/>
  <c r="H41" i="38"/>
  <c r="J39" i="38"/>
  <c r="I40" i="37"/>
  <c r="H41" i="37"/>
  <c r="J39" i="37"/>
  <c r="J39" i="33"/>
  <c r="I40" i="33"/>
  <c r="H41" i="33"/>
  <c r="I41" i="37"/>
  <c r="H42" i="37"/>
  <c r="J40" i="37"/>
  <c r="I40" i="28"/>
  <c r="H41" i="28"/>
  <c r="J39" i="28"/>
  <c r="I41" i="29"/>
  <c r="H42" i="29"/>
  <c r="J40" i="29"/>
  <c r="J40" i="33"/>
  <c r="I41" i="33"/>
  <c r="H42" i="33"/>
  <c r="I40" i="26"/>
  <c r="H41" i="26"/>
  <c r="J39" i="26"/>
  <c r="I41" i="34"/>
  <c r="H42" i="34"/>
  <c r="J40" i="34"/>
  <c r="J39" i="27"/>
  <c r="I40" i="27"/>
  <c r="H41" i="27"/>
  <c r="I41" i="38"/>
  <c r="H42" i="38"/>
  <c r="J40" i="38"/>
  <c r="I41" i="35"/>
  <c r="H42" i="35"/>
  <c r="J40" i="35"/>
  <c r="I40" i="30"/>
  <c r="H41" i="30"/>
  <c r="J39" i="30"/>
  <c r="J40" i="30"/>
  <c r="I41" i="30"/>
  <c r="H42" i="30"/>
  <c r="J41" i="38"/>
  <c r="I42" i="38"/>
  <c r="H43" i="38"/>
  <c r="I41" i="28"/>
  <c r="H42" i="28"/>
  <c r="J40" i="28"/>
  <c r="J41" i="34"/>
  <c r="I42" i="34"/>
  <c r="H43" i="34"/>
  <c r="J40" i="26"/>
  <c r="I41" i="26"/>
  <c r="H42" i="26"/>
  <c r="I42" i="35"/>
  <c r="H43" i="35"/>
  <c r="J41" i="35"/>
  <c r="I42" i="29"/>
  <c r="H43" i="29"/>
  <c r="J41" i="29"/>
  <c r="J40" i="27"/>
  <c r="I41" i="27"/>
  <c r="H42" i="27"/>
  <c r="I42" i="33"/>
  <c r="H43" i="33"/>
  <c r="J41" i="33"/>
  <c r="J41" i="37"/>
  <c r="I42" i="37"/>
  <c r="H43" i="37"/>
  <c r="I43" i="35"/>
  <c r="H44" i="35"/>
  <c r="J42" i="35"/>
  <c r="J42" i="34"/>
  <c r="I43" i="34"/>
  <c r="H44" i="34"/>
  <c r="I43" i="38"/>
  <c r="H44" i="38"/>
  <c r="J42" i="38"/>
  <c r="I43" i="33"/>
  <c r="H44" i="33"/>
  <c r="J42" i="33"/>
  <c r="J41" i="30"/>
  <c r="I42" i="30"/>
  <c r="H43" i="30"/>
  <c r="J42" i="37"/>
  <c r="I43" i="37"/>
  <c r="H44" i="37"/>
  <c r="J42" i="29"/>
  <c r="I43" i="29"/>
  <c r="H44" i="29"/>
  <c r="I42" i="28"/>
  <c r="H43" i="28"/>
  <c r="J41" i="28"/>
  <c r="J41" i="27"/>
  <c r="I42" i="27"/>
  <c r="H43" i="27"/>
  <c r="J41" i="26"/>
  <c r="I42" i="26"/>
  <c r="H43" i="26"/>
  <c r="J43" i="29"/>
  <c r="I44" i="29"/>
  <c r="H45" i="29"/>
  <c r="J42" i="30"/>
  <c r="I43" i="30"/>
  <c r="H44" i="30"/>
  <c r="J43" i="35"/>
  <c r="I44" i="35"/>
  <c r="H45" i="35"/>
  <c r="I43" i="26"/>
  <c r="H44" i="26"/>
  <c r="J42" i="26"/>
  <c r="J43" i="38"/>
  <c r="I44" i="38"/>
  <c r="H45" i="38"/>
  <c r="I43" i="28"/>
  <c r="H44" i="28"/>
  <c r="J42" i="28"/>
  <c r="I43" i="27"/>
  <c r="H44" i="27"/>
  <c r="J42" i="27"/>
  <c r="I44" i="33"/>
  <c r="H45" i="33"/>
  <c r="J43" i="33"/>
  <c r="I44" i="37"/>
  <c r="H45" i="37"/>
  <c r="J43" i="37"/>
  <c r="I44" i="34"/>
  <c r="H45" i="34"/>
  <c r="J43" i="34"/>
  <c r="I45" i="37"/>
  <c r="H46" i="37"/>
  <c r="J44" i="37"/>
  <c r="I44" i="27"/>
  <c r="H45" i="27"/>
  <c r="J43" i="27"/>
  <c r="J44" i="38"/>
  <c r="I45" i="38"/>
  <c r="H46" i="38"/>
  <c r="I45" i="35"/>
  <c r="H46" i="35"/>
  <c r="J44" i="35"/>
  <c r="I45" i="29"/>
  <c r="J44" i="29"/>
  <c r="H46" i="29"/>
  <c r="I44" i="28"/>
  <c r="H45" i="28"/>
  <c r="J43" i="28"/>
  <c r="I45" i="34"/>
  <c r="H46" i="34"/>
  <c r="J44" i="34"/>
  <c r="J44" i="33"/>
  <c r="I45" i="33"/>
  <c r="H46" i="33"/>
  <c r="I44" i="26"/>
  <c r="H45" i="26"/>
  <c r="J43" i="26"/>
  <c r="I44" i="30"/>
  <c r="H45" i="30"/>
  <c r="J43" i="30"/>
  <c r="I46" i="33"/>
  <c r="H47" i="33"/>
  <c r="J45" i="33"/>
  <c r="J45" i="35"/>
  <c r="I46" i="35"/>
  <c r="H47" i="35"/>
  <c r="J45" i="34"/>
  <c r="I46" i="34"/>
  <c r="H47" i="34"/>
  <c r="I45" i="30"/>
  <c r="H46" i="30"/>
  <c r="J44" i="30"/>
  <c r="I45" i="28"/>
  <c r="H46" i="28"/>
  <c r="J44" i="28"/>
  <c r="J45" i="38"/>
  <c r="I46" i="38"/>
  <c r="H47" i="38"/>
  <c r="J44" i="26"/>
  <c r="I45" i="26"/>
  <c r="H46" i="26"/>
  <c r="I45" i="27"/>
  <c r="J44" i="27"/>
  <c r="H46" i="27"/>
  <c r="J45" i="29"/>
  <c r="I46" i="29"/>
  <c r="H47" i="29"/>
  <c r="I46" i="37"/>
  <c r="H47" i="37"/>
  <c r="J45" i="37"/>
  <c r="I47" i="34"/>
  <c r="H48" i="34"/>
  <c r="J46" i="34"/>
  <c r="I46" i="28"/>
  <c r="H47" i="28"/>
  <c r="J45" i="28"/>
  <c r="J46" i="35"/>
  <c r="I47" i="35"/>
  <c r="H48" i="35"/>
  <c r="I46" i="26"/>
  <c r="J45" i="26"/>
  <c r="H47" i="26"/>
  <c r="I47" i="38"/>
  <c r="H48" i="38"/>
  <c r="J46" i="38"/>
  <c r="J46" i="37"/>
  <c r="I47" i="37"/>
  <c r="H48" i="37"/>
  <c r="J45" i="27"/>
  <c r="I46" i="27"/>
  <c r="H47" i="27"/>
  <c r="J45" i="30"/>
  <c r="I46" i="30"/>
  <c r="H47" i="30"/>
  <c r="I47" i="29"/>
  <c r="H48" i="29"/>
  <c r="J46" i="29"/>
  <c r="J46" i="33"/>
  <c r="I47" i="33"/>
  <c r="H48" i="33"/>
  <c r="J47" i="33"/>
  <c r="I48" i="33"/>
  <c r="H49" i="33"/>
  <c r="I47" i="30"/>
  <c r="H48" i="30"/>
  <c r="J46" i="30"/>
  <c r="I48" i="37"/>
  <c r="H49" i="37"/>
  <c r="J47" i="37"/>
  <c r="J47" i="34"/>
  <c r="I48" i="34"/>
  <c r="H49" i="34"/>
  <c r="J46" i="27"/>
  <c r="I47" i="27"/>
  <c r="H48" i="27"/>
  <c r="J46" i="28"/>
  <c r="I47" i="28"/>
  <c r="H48" i="28"/>
  <c r="I48" i="29"/>
  <c r="H49" i="29"/>
  <c r="J47" i="29"/>
  <c r="I48" i="38"/>
  <c r="H49" i="38"/>
  <c r="J47" i="38"/>
  <c r="I48" i="35"/>
  <c r="H49" i="35"/>
  <c r="J47" i="35"/>
  <c r="I47" i="26"/>
  <c r="H48" i="26"/>
  <c r="J46" i="26"/>
  <c r="I48" i="27"/>
  <c r="H49" i="27"/>
  <c r="J47" i="27"/>
  <c r="I49" i="38"/>
  <c r="H50" i="38"/>
  <c r="J48" i="38"/>
  <c r="I48" i="30"/>
  <c r="J47" i="30"/>
  <c r="H49" i="30"/>
  <c r="J48" i="33"/>
  <c r="I49" i="33"/>
  <c r="H50" i="33"/>
  <c r="I49" i="37"/>
  <c r="H50" i="37"/>
  <c r="J48" i="37"/>
  <c r="J48" i="35"/>
  <c r="I49" i="35"/>
  <c r="H50" i="35"/>
  <c r="I48" i="26"/>
  <c r="H49" i="26"/>
  <c r="J47" i="26"/>
  <c r="I49" i="29"/>
  <c r="H50" i="29"/>
  <c r="J48" i="29"/>
  <c r="J48" i="34"/>
  <c r="I49" i="34"/>
  <c r="H50" i="34"/>
  <c r="I48" i="28"/>
  <c r="H49" i="28"/>
  <c r="J47" i="28"/>
  <c r="J49" i="37"/>
  <c r="I50" i="37"/>
  <c r="H51" i="37"/>
  <c r="I50" i="29"/>
  <c r="H51" i="29"/>
  <c r="J49" i="29"/>
  <c r="J49" i="35"/>
  <c r="I50" i="35"/>
  <c r="H51" i="35"/>
  <c r="I50" i="33"/>
  <c r="H51" i="33"/>
  <c r="J49" i="33"/>
  <c r="I50" i="34"/>
  <c r="H51" i="34"/>
  <c r="J49" i="34"/>
  <c r="I50" i="38"/>
  <c r="H51" i="38"/>
  <c r="J49" i="38"/>
  <c r="I49" i="27"/>
  <c r="H50" i="27"/>
  <c r="J48" i="27"/>
  <c r="I49" i="30"/>
  <c r="J48" i="30"/>
  <c r="H50" i="30"/>
  <c r="I49" i="28"/>
  <c r="H50" i="28"/>
  <c r="J48" i="28"/>
  <c r="I49" i="26"/>
  <c r="H50" i="26"/>
  <c r="J48" i="26"/>
  <c r="I50" i="28"/>
  <c r="H51" i="28"/>
  <c r="J49" i="28"/>
  <c r="J50" i="33"/>
  <c r="I51" i="33"/>
  <c r="H52" i="33"/>
  <c r="I51" i="29"/>
  <c r="H52" i="29"/>
  <c r="J50" i="29"/>
  <c r="J50" i="35"/>
  <c r="I51" i="35"/>
  <c r="H52" i="35"/>
  <c r="J50" i="34"/>
  <c r="I51" i="34"/>
  <c r="H52" i="34"/>
  <c r="I51" i="38"/>
  <c r="H52" i="38"/>
  <c r="J50" i="38"/>
  <c r="I50" i="30"/>
  <c r="J49" i="30"/>
  <c r="H51" i="30"/>
  <c r="I50" i="26"/>
  <c r="J49" i="26"/>
  <c r="H51" i="26"/>
  <c r="J49" i="27"/>
  <c r="I50" i="27"/>
  <c r="H51" i="27"/>
  <c r="J50" i="37"/>
  <c r="I51" i="37"/>
  <c r="H52" i="37"/>
  <c r="I52" i="29"/>
  <c r="H53" i="29"/>
  <c r="J51" i="29"/>
  <c r="I52" i="37"/>
  <c r="H53" i="37"/>
  <c r="J51" i="37"/>
  <c r="I52" i="34"/>
  <c r="J51" i="34"/>
  <c r="H53" i="34"/>
  <c r="J50" i="26"/>
  <c r="I51" i="26"/>
  <c r="H52" i="26"/>
  <c r="I51" i="30"/>
  <c r="H52" i="30"/>
  <c r="J50" i="30"/>
  <c r="J51" i="38"/>
  <c r="I52" i="38"/>
  <c r="H53" i="38"/>
  <c r="J50" i="27"/>
  <c r="I51" i="27"/>
  <c r="H52" i="27"/>
  <c r="I52" i="33"/>
  <c r="J51" i="33"/>
  <c r="H53" i="33"/>
  <c r="J50" i="28"/>
  <c r="I51" i="28"/>
  <c r="H52" i="28"/>
  <c r="J51" i="35"/>
  <c r="I52" i="35"/>
  <c r="H53" i="35"/>
  <c r="I52" i="27"/>
  <c r="H53" i="27"/>
  <c r="J51" i="27"/>
  <c r="I53" i="29"/>
  <c r="H54" i="29"/>
  <c r="J52" i="29"/>
  <c r="I52" i="30"/>
  <c r="H53" i="30"/>
  <c r="J51" i="30"/>
  <c r="I52" i="26"/>
  <c r="J51" i="26"/>
  <c r="H53" i="26"/>
  <c r="J52" i="35"/>
  <c r="I53" i="35"/>
  <c r="H54" i="35"/>
  <c r="J52" i="38"/>
  <c r="I53" i="38"/>
  <c r="H54" i="38"/>
  <c r="I53" i="33"/>
  <c r="H54" i="33"/>
  <c r="J52" i="33"/>
  <c r="J51" i="28"/>
  <c r="I52" i="28"/>
  <c r="H53" i="28"/>
  <c r="J52" i="34"/>
  <c r="I53" i="34"/>
  <c r="H54" i="34"/>
  <c r="I53" i="37"/>
  <c r="H54" i="37"/>
  <c r="J52" i="37"/>
  <c r="J53" i="35"/>
  <c r="I54" i="35"/>
  <c r="H55" i="35"/>
  <c r="J52" i="26"/>
  <c r="I53" i="26"/>
  <c r="H54" i="26"/>
  <c r="I54" i="37"/>
  <c r="H55" i="37"/>
  <c r="J53" i="37"/>
  <c r="J52" i="30"/>
  <c r="I53" i="30"/>
  <c r="H54" i="30"/>
  <c r="I53" i="28"/>
  <c r="H54" i="28"/>
  <c r="J52" i="28"/>
  <c r="J53" i="34"/>
  <c r="I54" i="34"/>
  <c r="H55" i="34"/>
  <c r="J53" i="38"/>
  <c r="I54" i="38"/>
  <c r="H55" i="38"/>
  <c r="J52" i="27"/>
  <c r="I53" i="27"/>
  <c r="H54" i="27"/>
  <c r="J53" i="29"/>
  <c r="I54" i="29"/>
  <c r="H55" i="29"/>
  <c r="I54" i="33"/>
  <c r="H55" i="33"/>
  <c r="J53" i="33"/>
  <c r="I54" i="28"/>
  <c r="H55" i="28"/>
  <c r="J53" i="28"/>
  <c r="I55" i="38"/>
  <c r="H56" i="38"/>
  <c r="J54" i="38"/>
  <c r="I54" i="30"/>
  <c r="H55" i="30"/>
  <c r="J53" i="30"/>
  <c r="J54" i="37"/>
  <c r="I55" i="37"/>
  <c r="H56" i="37"/>
  <c r="J54" i="33"/>
  <c r="I55" i="33"/>
  <c r="H56" i="33"/>
  <c r="I55" i="29"/>
  <c r="H56" i="29"/>
  <c r="J54" i="29"/>
  <c r="I54" i="26"/>
  <c r="J53" i="26"/>
  <c r="H55" i="26"/>
  <c r="I55" i="34"/>
  <c r="H56" i="34"/>
  <c r="J54" i="34"/>
  <c r="I54" i="27"/>
  <c r="H55" i="27"/>
  <c r="J53" i="27"/>
  <c r="I55" i="35"/>
  <c r="H56" i="35"/>
  <c r="J54" i="35"/>
  <c r="J55" i="29"/>
  <c r="I56" i="29"/>
  <c r="H57" i="29"/>
  <c r="J54" i="30"/>
  <c r="I55" i="30"/>
  <c r="H56" i="30"/>
  <c r="I56" i="38"/>
  <c r="H57" i="38"/>
  <c r="J55" i="38"/>
  <c r="J54" i="27"/>
  <c r="I55" i="27"/>
  <c r="H56" i="27"/>
  <c r="J55" i="35"/>
  <c r="I56" i="35"/>
  <c r="H57" i="35"/>
  <c r="I56" i="37"/>
  <c r="H57" i="37"/>
  <c r="J55" i="37"/>
  <c r="J55" i="34"/>
  <c r="I56" i="34"/>
  <c r="H57" i="34"/>
  <c r="I56" i="33"/>
  <c r="J55" i="33"/>
  <c r="H57" i="33"/>
  <c r="I55" i="28"/>
  <c r="H56" i="28"/>
  <c r="J54" i="28"/>
  <c r="J54" i="26"/>
  <c r="I55" i="26"/>
  <c r="H56" i="26"/>
  <c r="I56" i="26"/>
  <c r="H57" i="26"/>
  <c r="J55" i="26"/>
  <c r="J56" i="34"/>
  <c r="I57" i="34"/>
  <c r="H58" i="34"/>
  <c r="I56" i="27"/>
  <c r="H57" i="27"/>
  <c r="J55" i="27"/>
  <c r="I57" i="38"/>
  <c r="H58" i="38"/>
  <c r="J56" i="38"/>
  <c r="I56" i="30"/>
  <c r="H57" i="30"/>
  <c r="J55" i="30"/>
  <c r="I57" i="37"/>
  <c r="H58" i="37"/>
  <c r="J56" i="37"/>
  <c r="I57" i="33"/>
  <c r="H58" i="33"/>
  <c r="J56" i="33"/>
  <c r="I57" i="35"/>
  <c r="J56" i="35"/>
  <c r="H58" i="35"/>
  <c r="J55" i="28"/>
  <c r="I56" i="28"/>
  <c r="H57" i="28"/>
  <c r="I57" i="29"/>
  <c r="H58" i="29"/>
  <c r="J56" i="29"/>
  <c r="I57" i="27"/>
  <c r="H58" i="27"/>
  <c r="J56" i="27"/>
  <c r="J56" i="26"/>
  <c r="I57" i="26"/>
  <c r="H58" i="26"/>
  <c r="J57" i="29"/>
  <c r="I58" i="29"/>
  <c r="H59" i="29"/>
  <c r="I58" i="33"/>
  <c r="H59" i="33"/>
  <c r="J57" i="33"/>
  <c r="J56" i="30"/>
  <c r="I57" i="30"/>
  <c r="H58" i="30"/>
  <c r="J57" i="37"/>
  <c r="I58" i="37"/>
  <c r="H59" i="37"/>
  <c r="J57" i="35"/>
  <c r="I58" i="35"/>
  <c r="H59" i="35"/>
  <c r="I57" i="28"/>
  <c r="H58" i="28"/>
  <c r="J56" i="28"/>
  <c r="I58" i="38"/>
  <c r="H59" i="38"/>
  <c r="J57" i="38"/>
  <c r="I58" i="34"/>
  <c r="H59" i="34"/>
  <c r="J57" i="34"/>
  <c r="I59" i="29"/>
  <c r="H60" i="29"/>
  <c r="J58" i="29"/>
  <c r="I58" i="28"/>
  <c r="H59" i="28"/>
  <c r="J57" i="28"/>
  <c r="J58" i="37"/>
  <c r="I59" i="37"/>
  <c r="H60" i="37"/>
  <c r="I58" i="26"/>
  <c r="J57" i="26"/>
  <c r="H59" i="26"/>
  <c r="I59" i="38"/>
  <c r="H60" i="38"/>
  <c r="J58" i="38"/>
  <c r="I59" i="33"/>
  <c r="H60" i="33"/>
  <c r="J58" i="33"/>
  <c r="J57" i="30"/>
  <c r="I58" i="30"/>
  <c r="H59" i="30"/>
  <c r="I58" i="27"/>
  <c r="H59" i="27"/>
  <c r="J57" i="27"/>
  <c r="J58" i="35"/>
  <c r="I59" i="35"/>
  <c r="H60" i="35"/>
  <c r="I59" i="34"/>
  <c r="H60" i="34"/>
  <c r="J58" i="34"/>
  <c r="J58" i="27"/>
  <c r="I59" i="27"/>
  <c r="H60" i="27"/>
  <c r="J59" i="33"/>
  <c r="I60" i="33"/>
  <c r="H61" i="33"/>
  <c r="J59" i="35"/>
  <c r="I60" i="35"/>
  <c r="H61" i="35"/>
  <c r="J58" i="30"/>
  <c r="I59" i="30"/>
  <c r="H60" i="30"/>
  <c r="J59" i="38"/>
  <c r="I60" i="38"/>
  <c r="H61" i="38"/>
  <c r="J58" i="26"/>
  <c r="I59" i="26"/>
  <c r="H60" i="26"/>
  <c r="I60" i="34"/>
  <c r="H61" i="34"/>
  <c r="J59" i="34"/>
  <c r="I60" i="37"/>
  <c r="H61" i="37"/>
  <c r="J59" i="37"/>
  <c r="I60" i="29"/>
  <c r="H61" i="29"/>
  <c r="J59" i="29"/>
  <c r="J58" i="28"/>
  <c r="I59" i="28"/>
  <c r="H60" i="28"/>
  <c r="I60" i="26"/>
  <c r="J59" i="26"/>
  <c r="H61" i="26"/>
  <c r="I60" i="30"/>
  <c r="H61" i="30"/>
  <c r="J59" i="30"/>
  <c r="I61" i="37"/>
  <c r="H62" i="37"/>
  <c r="J60" i="37"/>
  <c r="I61" i="34"/>
  <c r="H62" i="34"/>
  <c r="J60" i="34"/>
  <c r="I61" i="35"/>
  <c r="H62" i="35"/>
  <c r="J60" i="35"/>
  <c r="I61" i="29"/>
  <c r="H62" i="29"/>
  <c r="J60" i="29"/>
  <c r="J60" i="33"/>
  <c r="I61" i="33"/>
  <c r="H62" i="33"/>
  <c r="I61" i="38"/>
  <c r="J60" i="38"/>
  <c r="H62" i="38"/>
  <c r="I60" i="27"/>
  <c r="H61" i="27"/>
  <c r="J59" i="27"/>
  <c r="J59" i="28"/>
  <c r="I60" i="28"/>
  <c r="H61" i="28"/>
  <c r="J60" i="30"/>
  <c r="I61" i="30"/>
  <c r="H62" i="30"/>
  <c r="I62" i="35"/>
  <c r="H63" i="35"/>
  <c r="J61" i="35"/>
  <c r="J60" i="28"/>
  <c r="I61" i="28"/>
  <c r="H62" i="28"/>
  <c r="I61" i="27"/>
  <c r="H62" i="27"/>
  <c r="J60" i="27"/>
  <c r="J61" i="29"/>
  <c r="I62" i="29"/>
  <c r="H63" i="29"/>
  <c r="I62" i="34"/>
  <c r="H63" i="34"/>
  <c r="J61" i="34"/>
  <c r="I62" i="33"/>
  <c r="H63" i="33"/>
  <c r="J61" i="33"/>
  <c r="J61" i="38"/>
  <c r="I62" i="38"/>
  <c r="H63" i="38"/>
  <c r="I62" i="37"/>
  <c r="H63" i="37"/>
  <c r="J61" i="37"/>
  <c r="I61" i="26"/>
  <c r="H62" i="26"/>
  <c r="J60" i="26"/>
  <c r="J61" i="26"/>
  <c r="I62" i="26"/>
  <c r="H63" i="26"/>
  <c r="I63" i="33"/>
  <c r="H64" i="33"/>
  <c r="J62" i="33"/>
  <c r="I63" i="38"/>
  <c r="H64" i="38"/>
  <c r="J62" i="38"/>
  <c r="J61" i="28"/>
  <c r="I62" i="28"/>
  <c r="H63" i="28"/>
  <c r="I62" i="30"/>
  <c r="J61" i="30"/>
  <c r="H63" i="30"/>
  <c r="I62" i="27"/>
  <c r="H63" i="27"/>
  <c r="J61" i="27"/>
  <c r="J62" i="35"/>
  <c r="I63" i="35"/>
  <c r="H64" i="35"/>
  <c r="J62" i="37"/>
  <c r="I63" i="37"/>
  <c r="H64" i="37"/>
  <c r="J62" i="34"/>
  <c r="I63" i="34"/>
  <c r="H64" i="34"/>
  <c r="I63" i="29"/>
  <c r="H64" i="29"/>
  <c r="J62" i="29"/>
  <c r="I63" i="28"/>
  <c r="H64" i="28"/>
  <c r="J62" i="28"/>
  <c r="I64" i="35"/>
  <c r="H65" i="35"/>
  <c r="J63" i="35"/>
  <c r="J62" i="26"/>
  <c r="I63" i="26"/>
  <c r="H64" i="26"/>
  <c r="I64" i="33"/>
  <c r="H65" i="33"/>
  <c r="J63" i="33"/>
  <c r="I64" i="37"/>
  <c r="H65" i="37"/>
  <c r="J63" i="37"/>
  <c r="I63" i="30"/>
  <c r="H64" i="30"/>
  <c r="J62" i="30"/>
  <c r="I63" i="27"/>
  <c r="H64" i="27"/>
  <c r="J62" i="27"/>
  <c r="I64" i="38"/>
  <c r="H65" i="38"/>
  <c r="J63" i="38"/>
  <c r="I64" i="29"/>
  <c r="H65" i="29"/>
  <c r="J63" i="29"/>
  <c r="J63" i="34"/>
  <c r="I64" i="34"/>
  <c r="H65" i="34"/>
  <c r="I64" i="30"/>
  <c r="J63" i="30"/>
  <c r="H65" i="30"/>
  <c r="I65" i="38"/>
  <c r="H66" i="38"/>
  <c r="J64" i="38"/>
  <c r="I64" i="28"/>
  <c r="H65" i="28"/>
  <c r="J63" i="28"/>
  <c r="I65" i="33"/>
  <c r="H66" i="33"/>
  <c r="J64" i="33"/>
  <c r="I65" i="29"/>
  <c r="J64" i="29"/>
  <c r="H66" i="29"/>
  <c r="I64" i="26"/>
  <c r="H65" i="26"/>
  <c r="J63" i="26"/>
  <c r="I65" i="34"/>
  <c r="H66" i="34"/>
  <c r="J64" i="34"/>
  <c r="I65" i="37"/>
  <c r="H66" i="37"/>
  <c r="J64" i="37"/>
  <c r="I64" i="27"/>
  <c r="H65" i="27"/>
  <c r="J63" i="27"/>
  <c r="I65" i="35"/>
  <c r="H66" i="35"/>
  <c r="J64" i="35"/>
  <c r="J65" i="38"/>
  <c r="I66" i="38"/>
  <c r="H67" i="38"/>
  <c r="I66" i="35"/>
  <c r="H67" i="35"/>
  <c r="J65" i="35"/>
  <c r="I66" i="34"/>
  <c r="H67" i="34"/>
  <c r="J65" i="34"/>
  <c r="J65" i="37"/>
  <c r="I66" i="37"/>
  <c r="H67" i="37"/>
  <c r="I65" i="30"/>
  <c r="J64" i="30"/>
  <c r="H66" i="30"/>
  <c r="I65" i="26"/>
  <c r="H66" i="26"/>
  <c r="J64" i="26"/>
  <c r="J65" i="33"/>
  <c r="I66" i="33"/>
  <c r="H67" i="33"/>
  <c r="J64" i="27"/>
  <c r="I65" i="27"/>
  <c r="H66" i="27"/>
  <c r="J65" i="29"/>
  <c r="I66" i="29"/>
  <c r="H67" i="29"/>
  <c r="I65" i="28"/>
  <c r="H66" i="28"/>
  <c r="J64" i="28"/>
  <c r="I66" i="27"/>
  <c r="H67" i="27"/>
  <c r="J65" i="27"/>
  <c r="J66" i="35"/>
  <c r="I67" i="35"/>
  <c r="H68" i="35"/>
  <c r="I67" i="33"/>
  <c r="H68" i="33"/>
  <c r="J66" i="33"/>
  <c r="J66" i="34"/>
  <c r="I67" i="34"/>
  <c r="H68" i="34"/>
  <c r="J66" i="37"/>
  <c r="I67" i="37"/>
  <c r="H68" i="37"/>
  <c r="I66" i="26"/>
  <c r="H67" i="26"/>
  <c r="J65" i="26"/>
  <c r="I66" i="28"/>
  <c r="H67" i="28"/>
  <c r="J65" i="28"/>
  <c r="J65" i="30"/>
  <c r="I66" i="30"/>
  <c r="H67" i="30"/>
  <c r="I67" i="38"/>
  <c r="H68" i="38"/>
  <c r="J66" i="38"/>
  <c r="I67" i="29"/>
  <c r="H68" i="29"/>
  <c r="J66" i="29"/>
  <c r="I67" i="28"/>
  <c r="H68" i="28"/>
  <c r="J66" i="28"/>
  <c r="J66" i="26"/>
  <c r="I67" i="26"/>
  <c r="H68" i="26"/>
  <c r="J67" i="34"/>
  <c r="I68" i="34"/>
  <c r="H69" i="34"/>
  <c r="J66" i="30"/>
  <c r="I67" i="30"/>
  <c r="H68" i="30"/>
  <c r="I68" i="37"/>
  <c r="H69" i="37"/>
  <c r="J67" i="37"/>
  <c r="J67" i="35"/>
  <c r="I68" i="35"/>
  <c r="H69" i="35"/>
  <c r="J66" i="27"/>
  <c r="I67" i="27"/>
  <c r="H68" i="27"/>
  <c r="J67" i="38"/>
  <c r="I68" i="38"/>
  <c r="H69" i="38"/>
  <c r="I68" i="29"/>
  <c r="H69" i="29"/>
  <c r="J67" i="29"/>
  <c r="I68" i="33"/>
  <c r="H69" i="33"/>
  <c r="J67" i="33"/>
  <c r="I69" i="34"/>
  <c r="H70" i="34"/>
  <c r="J68" i="34"/>
  <c r="I69" i="37"/>
  <c r="H70" i="37"/>
  <c r="J68" i="37"/>
  <c r="I68" i="27"/>
  <c r="H69" i="27"/>
  <c r="J67" i="27"/>
  <c r="I69" i="33"/>
  <c r="J68" i="33"/>
  <c r="H70" i="33"/>
  <c r="J68" i="38"/>
  <c r="I69" i="38"/>
  <c r="H70" i="38"/>
  <c r="I69" i="35"/>
  <c r="H70" i="35"/>
  <c r="J68" i="35"/>
  <c r="I68" i="30"/>
  <c r="H69" i="30"/>
  <c r="J67" i="30"/>
  <c r="I69" i="29"/>
  <c r="H70" i="29"/>
  <c r="J68" i="29"/>
  <c r="I68" i="28"/>
  <c r="H69" i="28"/>
  <c r="J67" i="28"/>
  <c r="I68" i="26"/>
  <c r="H69" i="26"/>
  <c r="J67" i="26"/>
  <c r="J69" i="29"/>
  <c r="I70" i="29"/>
  <c r="H71" i="29"/>
  <c r="I70" i="37"/>
  <c r="H71" i="37"/>
  <c r="J69" i="37"/>
  <c r="I70" i="35"/>
  <c r="H71" i="35"/>
  <c r="J69" i="35"/>
  <c r="I69" i="30"/>
  <c r="J68" i="30"/>
  <c r="H70" i="30"/>
  <c r="J69" i="33"/>
  <c r="I70" i="33"/>
  <c r="H71" i="33"/>
  <c r="J69" i="38"/>
  <c r="I70" i="38"/>
  <c r="H71" i="38"/>
  <c r="I69" i="28"/>
  <c r="H70" i="28"/>
  <c r="J68" i="28"/>
  <c r="J69" i="34"/>
  <c r="I70" i="34"/>
  <c r="H71" i="34"/>
  <c r="I69" i="26"/>
  <c r="H70" i="26"/>
  <c r="J68" i="26"/>
  <c r="J68" i="27"/>
  <c r="I69" i="27"/>
  <c r="H70" i="27"/>
  <c r="I71" i="38"/>
  <c r="H72" i="38"/>
  <c r="J70" i="38"/>
  <c r="I70" i="27"/>
  <c r="H71" i="27"/>
  <c r="J69" i="27"/>
  <c r="J70" i="35"/>
  <c r="I71" i="35"/>
  <c r="H72" i="35"/>
  <c r="J69" i="26"/>
  <c r="I70" i="26"/>
  <c r="H71" i="26"/>
  <c r="I71" i="34"/>
  <c r="H72" i="34"/>
  <c r="J70" i="34"/>
  <c r="J70" i="37"/>
  <c r="I71" i="37"/>
  <c r="H72" i="37"/>
  <c r="I71" i="33"/>
  <c r="H72" i="33"/>
  <c r="J70" i="33"/>
  <c r="I70" i="28"/>
  <c r="H71" i="28"/>
  <c r="J69" i="28"/>
  <c r="J69" i="30"/>
  <c r="I70" i="30"/>
  <c r="H71" i="30"/>
  <c r="I71" i="29"/>
  <c r="H72" i="29"/>
  <c r="J70" i="29"/>
  <c r="I72" i="34"/>
  <c r="H73" i="34"/>
  <c r="J71" i="34"/>
  <c r="J71" i="35"/>
  <c r="I72" i="35"/>
  <c r="H73" i="35"/>
  <c r="J70" i="30"/>
  <c r="I71" i="30"/>
  <c r="H72" i="30"/>
  <c r="I72" i="37"/>
  <c r="H73" i="37"/>
  <c r="J71" i="37"/>
  <c r="J71" i="33"/>
  <c r="I72" i="33"/>
  <c r="H73" i="33"/>
  <c r="I71" i="27"/>
  <c r="H72" i="27"/>
  <c r="J70" i="27"/>
  <c r="J70" i="26"/>
  <c r="I71" i="26"/>
  <c r="H72" i="26"/>
  <c r="I71" i="28"/>
  <c r="J70" i="28"/>
  <c r="H72" i="28"/>
  <c r="I72" i="38"/>
  <c r="H73" i="38"/>
  <c r="J71" i="38"/>
  <c r="I72" i="29"/>
  <c r="H73" i="29"/>
  <c r="J71" i="29"/>
  <c r="I73" i="35"/>
  <c r="J72" i="35"/>
  <c r="H74" i="35"/>
  <c r="I72" i="26"/>
  <c r="H73" i="26"/>
  <c r="J71" i="26"/>
  <c r="I73" i="29"/>
  <c r="H74" i="29"/>
  <c r="J72" i="29"/>
  <c r="J71" i="30"/>
  <c r="I72" i="30"/>
  <c r="H73" i="30"/>
  <c r="J71" i="27"/>
  <c r="I72" i="27"/>
  <c r="H73" i="27"/>
  <c r="I73" i="38"/>
  <c r="H74" i="38"/>
  <c r="J72" i="38"/>
  <c r="I73" i="33"/>
  <c r="H74" i="33"/>
  <c r="J72" i="33"/>
  <c r="I73" i="37"/>
  <c r="H74" i="37"/>
  <c r="J72" i="37"/>
  <c r="I73" i="34"/>
  <c r="H74" i="34"/>
  <c r="J72" i="34"/>
  <c r="I72" i="28"/>
  <c r="H73" i="28"/>
  <c r="J71" i="28"/>
  <c r="I73" i="30"/>
  <c r="J72" i="30"/>
  <c r="H74" i="30"/>
  <c r="I73" i="27"/>
  <c r="H74" i="27"/>
  <c r="J72" i="27"/>
  <c r="J72" i="26"/>
  <c r="I73" i="26"/>
  <c r="H74" i="26"/>
  <c r="J73" i="38"/>
  <c r="I74" i="38"/>
  <c r="H75" i="38"/>
  <c r="J73" i="33"/>
  <c r="I74" i="33"/>
  <c r="H75" i="33"/>
  <c r="J73" i="37"/>
  <c r="I74" i="37"/>
  <c r="H75" i="37"/>
  <c r="J73" i="29"/>
  <c r="I74" i="29"/>
  <c r="H75" i="29"/>
  <c r="J73" i="34"/>
  <c r="I74" i="34"/>
  <c r="H75" i="34"/>
  <c r="I73" i="28"/>
  <c r="H74" i="28"/>
  <c r="J72" i="28"/>
  <c r="J73" i="35"/>
  <c r="I74" i="35"/>
  <c r="H75" i="35"/>
  <c r="J74" i="35"/>
  <c r="I75" i="35"/>
  <c r="H76" i="35"/>
  <c r="J74" i="33"/>
  <c r="I75" i="33"/>
  <c r="H76" i="33"/>
  <c r="J73" i="27"/>
  <c r="I74" i="27"/>
  <c r="H75" i="27"/>
  <c r="I74" i="26"/>
  <c r="H75" i="26"/>
  <c r="J73" i="26"/>
  <c r="J74" i="34"/>
  <c r="I75" i="34"/>
  <c r="H76" i="34"/>
  <c r="J74" i="37"/>
  <c r="I75" i="37"/>
  <c r="H76" i="37"/>
  <c r="J73" i="28"/>
  <c r="I74" i="28"/>
  <c r="H75" i="28"/>
  <c r="I75" i="38"/>
  <c r="H76" i="38"/>
  <c r="J74" i="38"/>
  <c r="I75" i="29"/>
  <c r="H76" i="29"/>
  <c r="J74" i="29"/>
  <c r="J73" i="30"/>
  <c r="I74" i="30"/>
  <c r="H75" i="30"/>
  <c r="I75" i="28"/>
  <c r="H76" i="28"/>
  <c r="J74" i="28"/>
  <c r="I76" i="37"/>
  <c r="H77" i="37"/>
  <c r="J75" i="37"/>
  <c r="J74" i="30"/>
  <c r="I75" i="30"/>
  <c r="H76" i="30"/>
  <c r="J75" i="38"/>
  <c r="I76" i="38"/>
  <c r="H77" i="38"/>
  <c r="I76" i="33"/>
  <c r="H77" i="33"/>
  <c r="J75" i="33"/>
  <c r="J74" i="26"/>
  <c r="I75" i="26"/>
  <c r="H76" i="26"/>
  <c r="J75" i="35"/>
  <c r="I76" i="35"/>
  <c r="H77" i="35"/>
  <c r="J75" i="34"/>
  <c r="I76" i="34"/>
  <c r="H77" i="34"/>
  <c r="I75" i="27"/>
  <c r="H76" i="27"/>
  <c r="J74" i="27"/>
  <c r="I76" i="29"/>
  <c r="H77" i="29"/>
  <c r="J75" i="29"/>
  <c r="I77" i="37"/>
  <c r="H78" i="37"/>
  <c r="J76" i="37"/>
  <c r="I77" i="29"/>
  <c r="H78" i="29"/>
  <c r="J76" i="29"/>
  <c r="I77" i="34"/>
  <c r="H78" i="34"/>
  <c r="J76" i="34"/>
  <c r="J75" i="30"/>
  <c r="I76" i="30"/>
  <c r="H77" i="30"/>
  <c r="J76" i="33"/>
  <c r="I77" i="33"/>
  <c r="H78" i="33"/>
  <c r="I77" i="35"/>
  <c r="H78" i="35"/>
  <c r="J76" i="35"/>
  <c r="I76" i="28"/>
  <c r="H77" i="28"/>
  <c r="J75" i="28"/>
  <c r="I76" i="27"/>
  <c r="H77" i="27"/>
  <c r="J75" i="27"/>
  <c r="J75" i="26"/>
  <c r="I76" i="26"/>
  <c r="H77" i="26"/>
  <c r="I77" i="38"/>
  <c r="H78" i="38"/>
  <c r="J76" i="38"/>
  <c r="I78" i="29"/>
  <c r="H79" i="29"/>
  <c r="J77" i="29"/>
  <c r="I78" i="33"/>
  <c r="H79" i="33"/>
  <c r="J77" i="33"/>
  <c r="I77" i="28"/>
  <c r="H78" i="28"/>
  <c r="J76" i="28"/>
  <c r="J77" i="38"/>
  <c r="I78" i="38"/>
  <c r="H79" i="38"/>
  <c r="I77" i="30"/>
  <c r="H78" i="30"/>
  <c r="J76" i="30"/>
  <c r="I77" i="26"/>
  <c r="H78" i="26"/>
  <c r="J76" i="26"/>
  <c r="I78" i="35"/>
  <c r="H79" i="35"/>
  <c r="J77" i="35"/>
  <c r="J77" i="37"/>
  <c r="I78" i="37"/>
  <c r="H79" i="37"/>
  <c r="J77" i="34"/>
  <c r="I78" i="34"/>
  <c r="H79" i="34"/>
  <c r="J76" i="27"/>
  <c r="I77" i="27"/>
  <c r="H78" i="27"/>
  <c r="J78" i="37"/>
  <c r="I79" i="37"/>
  <c r="H80" i="37"/>
  <c r="I78" i="27"/>
  <c r="H79" i="27"/>
  <c r="J77" i="27"/>
  <c r="J77" i="28"/>
  <c r="I78" i="28"/>
  <c r="H79" i="28"/>
  <c r="J77" i="26"/>
  <c r="I78" i="26"/>
  <c r="H79" i="26"/>
  <c r="I79" i="38"/>
  <c r="H80" i="38"/>
  <c r="J78" i="38"/>
  <c r="J78" i="29"/>
  <c r="I79" i="29"/>
  <c r="H80" i="29"/>
  <c r="J78" i="33"/>
  <c r="I79" i="33"/>
  <c r="H80" i="33"/>
  <c r="J78" i="35"/>
  <c r="I79" i="35"/>
  <c r="H80" i="35"/>
  <c r="I79" i="34"/>
  <c r="H80" i="34"/>
  <c r="J78" i="34"/>
  <c r="I78" i="30"/>
  <c r="H79" i="30"/>
  <c r="J77" i="30"/>
  <c r="J78" i="27"/>
  <c r="I79" i="27"/>
  <c r="H80" i="27"/>
  <c r="I80" i="33"/>
  <c r="H81" i="33"/>
  <c r="J79" i="33"/>
  <c r="I79" i="28"/>
  <c r="H80" i="28"/>
  <c r="J78" i="28"/>
  <c r="J78" i="30"/>
  <c r="I79" i="30"/>
  <c r="H80" i="30"/>
  <c r="I80" i="38"/>
  <c r="H81" i="38"/>
  <c r="J79" i="38"/>
  <c r="I80" i="29"/>
  <c r="H81" i="29"/>
  <c r="J79" i="29"/>
  <c r="J79" i="34"/>
  <c r="I80" i="34"/>
  <c r="H81" i="34"/>
  <c r="I80" i="35"/>
  <c r="H81" i="35"/>
  <c r="J79" i="35"/>
  <c r="I79" i="26"/>
  <c r="H80" i="26"/>
  <c r="J78" i="26"/>
  <c r="I80" i="37"/>
  <c r="H81" i="37"/>
  <c r="J79" i="37"/>
  <c r="I80" i="26"/>
  <c r="H81" i="26"/>
  <c r="J79" i="26"/>
  <c r="J80" i="33"/>
  <c r="I81" i="33"/>
  <c r="H82" i="33"/>
  <c r="I81" i="38"/>
  <c r="H82" i="38"/>
  <c r="J80" i="38"/>
  <c r="J79" i="28"/>
  <c r="I80" i="28"/>
  <c r="H81" i="28"/>
  <c r="J80" i="34"/>
  <c r="I81" i="34"/>
  <c r="H82" i="34"/>
  <c r="I81" i="29"/>
  <c r="H82" i="29"/>
  <c r="J80" i="29"/>
  <c r="I81" i="37"/>
  <c r="H82" i="37"/>
  <c r="J80" i="37"/>
  <c r="J79" i="30"/>
  <c r="I80" i="30"/>
  <c r="H81" i="30"/>
  <c r="J79" i="27"/>
  <c r="I80" i="27"/>
  <c r="H81" i="27"/>
  <c r="I81" i="35"/>
  <c r="H82" i="35"/>
  <c r="J80" i="35"/>
  <c r="I81" i="27"/>
  <c r="H82" i="27"/>
  <c r="J80" i="27"/>
  <c r="J81" i="34"/>
  <c r="I82" i="34"/>
  <c r="H83" i="34"/>
  <c r="J81" i="38"/>
  <c r="I82" i="38"/>
  <c r="H83" i="38"/>
  <c r="I81" i="30"/>
  <c r="J80" i="30"/>
  <c r="H82" i="30"/>
  <c r="I81" i="28"/>
  <c r="H82" i="28"/>
  <c r="J80" i="28"/>
  <c r="I82" i="35"/>
  <c r="H83" i="35"/>
  <c r="J81" i="35"/>
  <c r="I82" i="29"/>
  <c r="H83" i="29"/>
  <c r="J81" i="29"/>
  <c r="J81" i="37"/>
  <c r="I82" i="37"/>
  <c r="H83" i="37"/>
  <c r="J81" i="33"/>
  <c r="I82" i="33"/>
  <c r="H83" i="33"/>
  <c r="J80" i="26"/>
  <c r="I81" i="26"/>
  <c r="H82" i="26"/>
  <c r="I83" i="38"/>
  <c r="H84" i="38"/>
  <c r="J82" i="38"/>
  <c r="J81" i="26"/>
  <c r="I82" i="26"/>
  <c r="H83" i="26"/>
  <c r="J81" i="28"/>
  <c r="I82" i="28"/>
  <c r="H83" i="28"/>
  <c r="J82" i="29"/>
  <c r="I83" i="29"/>
  <c r="H84" i="29"/>
  <c r="I83" i="34"/>
  <c r="H84" i="34"/>
  <c r="J82" i="34"/>
  <c r="I82" i="27"/>
  <c r="H83" i="27"/>
  <c r="J81" i="27"/>
  <c r="J81" i="30"/>
  <c r="I82" i="30"/>
  <c r="H83" i="30"/>
  <c r="J82" i="37"/>
  <c r="I83" i="37"/>
  <c r="H84" i="37"/>
  <c r="I83" i="35"/>
  <c r="H84" i="35"/>
  <c r="J82" i="35"/>
  <c r="J82" i="33"/>
  <c r="I83" i="33"/>
  <c r="H84" i="33"/>
  <c r="J82" i="28"/>
  <c r="I83" i="28"/>
  <c r="H84" i="28"/>
  <c r="I83" i="26"/>
  <c r="H84" i="26"/>
  <c r="J82" i="26"/>
  <c r="I84" i="34"/>
  <c r="H85" i="34"/>
  <c r="J83" i="34"/>
  <c r="J83" i="29"/>
  <c r="I84" i="29"/>
  <c r="H85" i="29"/>
  <c r="I83" i="30"/>
  <c r="H84" i="30"/>
  <c r="J82" i="30"/>
  <c r="J83" i="38"/>
  <c r="I84" i="38"/>
  <c r="H85" i="38"/>
  <c r="I84" i="33"/>
  <c r="H85" i="33"/>
  <c r="J83" i="33"/>
  <c r="J83" i="35"/>
  <c r="I84" i="35"/>
  <c r="H85" i="35"/>
  <c r="I84" i="37"/>
  <c r="H85" i="37"/>
  <c r="J83" i="37"/>
  <c r="I83" i="27"/>
  <c r="H84" i="27"/>
  <c r="J82" i="27"/>
  <c r="J84" i="38"/>
  <c r="I85" i="38"/>
  <c r="H86" i="38"/>
  <c r="I85" i="37"/>
  <c r="H86" i="37"/>
  <c r="J84" i="37"/>
  <c r="J84" i="34"/>
  <c r="I85" i="34"/>
  <c r="H86" i="34"/>
  <c r="J83" i="28"/>
  <c r="I84" i="28"/>
  <c r="H85" i="28"/>
  <c r="I84" i="27"/>
  <c r="J83" i="27"/>
  <c r="H85" i="27"/>
  <c r="I84" i="30"/>
  <c r="H85" i="30"/>
  <c r="J83" i="30"/>
  <c r="I85" i="29"/>
  <c r="H86" i="29"/>
  <c r="J84" i="29"/>
  <c r="I84" i="26"/>
  <c r="H85" i="26"/>
  <c r="J83" i="26"/>
  <c r="J84" i="33"/>
  <c r="I85" i="33"/>
  <c r="H86" i="33"/>
  <c r="J84" i="35"/>
  <c r="I85" i="35"/>
  <c r="H86" i="35"/>
  <c r="J85" i="29"/>
  <c r="I86" i="29"/>
  <c r="H87" i="29"/>
  <c r="I86" i="37"/>
  <c r="H87" i="37"/>
  <c r="J85" i="37"/>
  <c r="I85" i="26"/>
  <c r="H86" i="26"/>
  <c r="J84" i="26"/>
  <c r="J84" i="30"/>
  <c r="I85" i="30"/>
  <c r="H86" i="30"/>
  <c r="J84" i="28"/>
  <c r="I85" i="28"/>
  <c r="H86" i="28"/>
  <c r="I86" i="33"/>
  <c r="H87" i="33"/>
  <c r="J85" i="33"/>
  <c r="I86" i="34"/>
  <c r="H87" i="34"/>
  <c r="J85" i="34"/>
  <c r="I85" i="27"/>
  <c r="H86" i="27"/>
  <c r="J84" i="27"/>
  <c r="J85" i="38"/>
  <c r="I86" i="38"/>
  <c r="H87" i="38"/>
  <c r="J85" i="35"/>
  <c r="I86" i="35"/>
  <c r="H87" i="35"/>
  <c r="I87" i="35"/>
  <c r="H88" i="35"/>
  <c r="J86" i="35"/>
  <c r="J85" i="27"/>
  <c r="I86" i="27"/>
  <c r="H87" i="27"/>
  <c r="I87" i="38"/>
  <c r="H88" i="38"/>
  <c r="J86" i="38"/>
  <c r="I87" i="33"/>
  <c r="H88" i="33"/>
  <c r="J86" i="33"/>
  <c r="J85" i="28"/>
  <c r="I86" i="28"/>
  <c r="H87" i="28"/>
  <c r="I86" i="26"/>
  <c r="H87" i="26"/>
  <c r="J85" i="26"/>
  <c r="I86" i="30"/>
  <c r="H87" i="30"/>
  <c r="J85" i="30"/>
  <c r="J86" i="37"/>
  <c r="I87" i="37"/>
  <c r="H88" i="37"/>
  <c r="I87" i="34"/>
  <c r="H88" i="34"/>
  <c r="J86" i="34"/>
  <c r="J86" i="29"/>
  <c r="I87" i="29"/>
  <c r="H88" i="29"/>
  <c r="J87" i="34"/>
  <c r="I88" i="34"/>
  <c r="H89" i="34"/>
  <c r="I87" i="26"/>
  <c r="H88" i="26"/>
  <c r="J86" i="26"/>
  <c r="J86" i="28"/>
  <c r="I87" i="28"/>
  <c r="H88" i="28"/>
  <c r="I88" i="29"/>
  <c r="J87" i="29"/>
  <c r="H89" i="29"/>
  <c r="I88" i="37"/>
  <c r="H89" i="37"/>
  <c r="J87" i="37"/>
  <c r="I88" i="38"/>
  <c r="H89" i="38"/>
  <c r="J87" i="38"/>
  <c r="I87" i="30"/>
  <c r="H88" i="30"/>
  <c r="J86" i="30"/>
  <c r="J87" i="33"/>
  <c r="I88" i="33"/>
  <c r="H89" i="33"/>
  <c r="I87" i="27"/>
  <c r="H88" i="27"/>
  <c r="J86" i="27"/>
  <c r="I88" i="35"/>
  <c r="H89" i="35"/>
  <c r="J87" i="35"/>
  <c r="J87" i="26"/>
  <c r="I88" i="26"/>
  <c r="H89" i="26"/>
  <c r="I89" i="35"/>
  <c r="H90" i="35"/>
  <c r="J88" i="35"/>
  <c r="I89" i="33"/>
  <c r="H90" i="33"/>
  <c r="J88" i="33"/>
  <c r="J88" i="38"/>
  <c r="I89" i="38"/>
  <c r="H90" i="38"/>
  <c r="I88" i="27"/>
  <c r="J87" i="27"/>
  <c r="H89" i="27"/>
  <c r="J87" i="30"/>
  <c r="I88" i="30"/>
  <c r="H89" i="30"/>
  <c r="I89" i="29"/>
  <c r="H90" i="29"/>
  <c r="J88" i="29"/>
  <c r="I88" i="28"/>
  <c r="J87" i="28"/>
  <c r="H89" i="28"/>
  <c r="J88" i="34"/>
  <c r="I89" i="34"/>
  <c r="H90" i="34"/>
  <c r="I89" i="37"/>
  <c r="H90" i="37"/>
  <c r="J88" i="37"/>
  <c r="J89" i="38"/>
  <c r="I90" i="38"/>
  <c r="H91" i="38"/>
  <c r="J89" i="34"/>
  <c r="I90" i="34"/>
  <c r="H91" i="34"/>
  <c r="I90" i="29"/>
  <c r="H91" i="29"/>
  <c r="J89" i="29"/>
  <c r="J89" i="37"/>
  <c r="I90" i="37"/>
  <c r="H91" i="37"/>
  <c r="I89" i="28"/>
  <c r="H90" i="28"/>
  <c r="J88" i="28"/>
  <c r="I90" i="35"/>
  <c r="H91" i="35"/>
  <c r="J89" i="35"/>
  <c r="J88" i="27"/>
  <c r="I89" i="27"/>
  <c r="H90" i="27"/>
  <c r="J89" i="33"/>
  <c r="I90" i="33"/>
  <c r="H91" i="33"/>
  <c r="I89" i="26"/>
  <c r="H90" i="26"/>
  <c r="J88" i="26"/>
  <c r="J88" i="30"/>
  <c r="I89" i="30"/>
  <c r="H90" i="30"/>
  <c r="I90" i="28"/>
  <c r="H91" i="28"/>
  <c r="J89" i="28"/>
  <c r="J90" i="35"/>
  <c r="I91" i="35"/>
  <c r="H92" i="35"/>
  <c r="I90" i="26"/>
  <c r="J89" i="26"/>
  <c r="H91" i="26"/>
  <c r="J90" i="34"/>
  <c r="I91" i="34"/>
  <c r="H92" i="34"/>
  <c r="I91" i="29"/>
  <c r="H92" i="29"/>
  <c r="J90" i="29"/>
  <c r="I90" i="30"/>
  <c r="H91" i="30"/>
  <c r="J89" i="30"/>
  <c r="J89" i="27"/>
  <c r="I90" i="27"/>
  <c r="H91" i="27"/>
  <c r="J90" i="33"/>
  <c r="I91" i="33"/>
  <c r="H92" i="33"/>
  <c r="J90" i="37"/>
  <c r="I91" i="37"/>
  <c r="H92" i="37"/>
  <c r="I91" i="38"/>
  <c r="H92" i="38"/>
  <c r="J90" i="38"/>
  <c r="J91" i="38"/>
  <c r="I92" i="38"/>
  <c r="H93" i="38"/>
  <c r="J91" i="33"/>
  <c r="I92" i="33"/>
  <c r="H93" i="33"/>
  <c r="I92" i="35"/>
  <c r="H93" i="35"/>
  <c r="J91" i="35"/>
  <c r="J91" i="29"/>
  <c r="I92" i="29"/>
  <c r="H93" i="29"/>
  <c r="J90" i="30"/>
  <c r="I91" i="30"/>
  <c r="H92" i="30"/>
  <c r="I92" i="37"/>
  <c r="H93" i="37"/>
  <c r="J91" i="37"/>
  <c r="J90" i="28"/>
  <c r="I91" i="28"/>
  <c r="H92" i="28"/>
  <c r="J90" i="27"/>
  <c r="I91" i="27"/>
  <c r="H92" i="27"/>
  <c r="J90" i="26"/>
  <c r="I91" i="26"/>
  <c r="H92" i="26"/>
  <c r="J91" i="34"/>
  <c r="I92" i="34"/>
  <c r="H93" i="34"/>
  <c r="I92" i="28"/>
  <c r="H93" i="28"/>
  <c r="J91" i="28"/>
  <c r="J91" i="30"/>
  <c r="I92" i="30"/>
  <c r="H93" i="30"/>
  <c r="J92" i="35"/>
  <c r="I93" i="35"/>
  <c r="H94" i="35"/>
  <c r="J92" i="29"/>
  <c r="I93" i="29"/>
  <c r="H94" i="29"/>
  <c r="I93" i="37"/>
  <c r="H94" i="37"/>
  <c r="J92" i="37"/>
  <c r="I93" i="34"/>
  <c r="H94" i="34"/>
  <c r="J92" i="34"/>
  <c r="J92" i="33"/>
  <c r="I93" i="33"/>
  <c r="H94" i="33"/>
  <c r="I92" i="27"/>
  <c r="J91" i="27"/>
  <c r="H93" i="27"/>
  <c r="I93" i="38"/>
  <c r="H94" i="38"/>
  <c r="J92" i="38"/>
  <c r="I92" i="26"/>
  <c r="H93" i="26"/>
  <c r="J91" i="26"/>
  <c r="J93" i="38"/>
  <c r="I94" i="38"/>
  <c r="H95" i="38"/>
  <c r="J93" i="33"/>
  <c r="I94" i="33"/>
  <c r="H95" i="33"/>
  <c r="I93" i="26"/>
  <c r="H94" i="26"/>
  <c r="J92" i="26"/>
  <c r="J93" i="37"/>
  <c r="I94" i="37"/>
  <c r="H95" i="37"/>
  <c r="I94" i="29"/>
  <c r="H95" i="29"/>
  <c r="J93" i="29"/>
  <c r="J92" i="30"/>
  <c r="I93" i="30"/>
  <c r="H94" i="30"/>
  <c r="I94" i="34"/>
  <c r="H95" i="34"/>
  <c r="J93" i="34"/>
  <c r="J92" i="27"/>
  <c r="I93" i="27"/>
  <c r="H94" i="27"/>
  <c r="I93" i="28"/>
  <c r="H94" i="28"/>
  <c r="J92" i="28"/>
  <c r="J93" i="35"/>
  <c r="I94" i="35"/>
  <c r="H95" i="35"/>
  <c r="J94" i="37"/>
  <c r="I95" i="37"/>
  <c r="H96" i="37"/>
  <c r="I94" i="28"/>
  <c r="H95" i="28"/>
  <c r="J93" i="28"/>
  <c r="I95" i="35"/>
  <c r="H96" i="35"/>
  <c r="J94" i="35"/>
  <c r="I95" i="29"/>
  <c r="H96" i="29"/>
  <c r="J94" i="29"/>
  <c r="I95" i="38"/>
  <c r="H96" i="38"/>
  <c r="J94" i="38"/>
  <c r="I95" i="34"/>
  <c r="H96" i="34"/>
  <c r="J94" i="34"/>
  <c r="I94" i="30"/>
  <c r="H95" i="30"/>
  <c r="J93" i="30"/>
  <c r="J94" i="33"/>
  <c r="I95" i="33"/>
  <c r="H96" i="33"/>
  <c r="I94" i="26"/>
  <c r="H95" i="26"/>
  <c r="J93" i="26"/>
  <c r="I94" i="27"/>
  <c r="H95" i="27"/>
  <c r="J93" i="27"/>
  <c r="J94" i="27"/>
  <c r="I95" i="27"/>
  <c r="H96" i="27"/>
  <c r="I96" i="38"/>
  <c r="H97" i="38"/>
  <c r="J95" i="38"/>
  <c r="I95" i="30"/>
  <c r="H96" i="30"/>
  <c r="J94" i="30"/>
  <c r="J95" i="35"/>
  <c r="I96" i="35"/>
  <c r="H97" i="35"/>
  <c r="I95" i="28"/>
  <c r="J94" i="28"/>
  <c r="H96" i="28"/>
  <c r="J95" i="29"/>
  <c r="I96" i="29"/>
  <c r="H97" i="29"/>
  <c r="I96" i="37"/>
  <c r="H97" i="37"/>
  <c r="J95" i="37"/>
  <c r="I95" i="26"/>
  <c r="H96" i="26"/>
  <c r="J94" i="26"/>
  <c r="J95" i="34"/>
  <c r="I96" i="34"/>
  <c r="H97" i="34"/>
  <c r="J95" i="33"/>
  <c r="I96" i="33"/>
  <c r="H97" i="33"/>
  <c r="I96" i="26"/>
  <c r="H97" i="26"/>
  <c r="J95" i="26"/>
  <c r="I97" i="29"/>
  <c r="H98" i="29"/>
  <c r="J96" i="29"/>
  <c r="I97" i="33"/>
  <c r="H98" i="33"/>
  <c r="J96" i="33"/>
  <c r="I96" i="27"/>
  <c r="H97" i="27"/>
  <c r="J95" i="27"/>
  <c r="I97" i="35"/>
  <c r="H98" i="35"/>
  <c r="J96" i="35"/>
  <c r="I97" i="37"/>
  <c r="H98" i="37"/>
  <c r="J96" i="37"/>
  <c r="J95" i="30"/>
  <c r="I96" i="30"/>
  <c r="H97" i="30"/>
  <c r="I96" i="28"/>
  <c r="H97" i="28"/>
  <c r="J95" i="28"/>
  <c r="I97" i="38"/>
  <c r="H98" i="38"/>
  <c r="J96" i="38"/>
  <c r="I97" i="34"/>
  <c r="H98" i="34"/>
  <c r="J96" i="34"/>
  <c r="I98" i="29"/>
  <c r="H99" i="29"/>
  <c r="J97" i="29"/>
  <c r="J96" i="27"/>
  <c r="I97" i="27"/>
  <c r="H98" i="27"/>
  <c r="I97" i="28"/>
  <c r="H98" i="28"/>
  <c r="J96" i="28"/>
  <c r="J96" i="30"/>
  <c r="I97" i="30"/>
  <c r="H98" i="30"/>
  <c r="I98" i="34"/>
  <c r="H99" i="34"/>
  <c r="J97" i="34"/>
  <c r="I98" i="37"/>
  <c r="H99" i="37"/>
  <c r="J97" i="37"/>
  <c r="I98" i="35"/>
  <c r="H99" i="35"/>
  <c r="J97" i="35"/>
  <c r="J96" i="26"/>
  <c r="I97" i="26"/>
  <c r="H98" i="26"/>
  <c r="J97" i="38"/>
  <c r="I98" i="38"/>
  <c r="H99" i="38"/>
  <c r="I98" i="33"/>
  <c r="H99" i="33"/>
  <c r="J97" i="33"/>
  <c r="I99" i="38"/>
  <c r="H100" i="38"/>
  <c r="J98" i="38"/>
  <c r="I98" i="30"/>
  <c r="H99" i="30"/>
  <c r="J97" i="30"/>
  <c r="J98" i="35"/>
  <c r="I99" i="35"/>
  <c r="H100" i="35"/>
  <c r="I99" i="33"/>
  <c r="J98" i="33"/>
  <c r="H100" i="33"/>
  <c r="J98" i="37"/>
  <c r="I99" i="37"/>
  <c r="H100" i="37"/>
  <c r="J97" i="26"/>
  <c r="I98" i="26"/>
  <c r="H99" i="26"/>
  <c r="I99" i="34"/>
  <c r="J98" i="34"/>
  <c r="H100" i="34"/>
  <c r="I98" i="27"/>
  <c r="H99" i="27"/>
  <c r="J97" i="27"/>
  <c r="I99" i="29"/>
  <c r="H100" i="29"/>
  <c r="J98" i="29"/>
  <c r="J97" i="28"/>
  <c r="I98" i="28"/>
  <c r="H99" i="28"/>
  <c r="J99" i="35"/>
  <c r="I100" i="35"/>
  <c r="H101" i="35"/>
  <c r="I99" i="30"/>
  <c r="H100" i="30"/>
  <c r="J98" i="30"/>
  <c r="I100" i="38"/>
  <c r="H101" i="38"/>
  <c r="J99" i="38"/>
  <c r="I100" i="34"/>
  <c r="H101" i="34"/>
  <c r="J99" i="34"/>
  <c r="I100" i="29"/>
  <c r="J99" i="29"/>
  <c r="H101" i="29"/>
  <c r="I99" i="28"/>
  <c r="H100" i="28"/>
  <c r="J98" i="28"/>
  <c r="I99" i="26"/>
  <c r="H100" i="26"/>
  <c r="J98" i="26"/>
  <c r="J99" i="33"/>
  <c r="I100" i="33"/>
  <c r="H101" i="33"/>
  <c r="J98" i="27"/>
  <c r="I99" i="27"/>
  <c r="H100" i="27"/>
  <c r="I100" i="37"/>
  <c r="H101" i="37"/>
  <c r="J99" i="37"/>
  <c r="J99" i="27"/>
  <c r="I100" i="27"/>
  <c r="H101" i="27"/>
  <c r="I101" i="33"/>
  <c r="H102" i="33"/>
  <c r="J100" i="33"/>
  <c r="I100" i="28"/>
  <c r="H101" i="28"/>
  <c r="J99" i="28"/>
  <c r="J100" i="35"/>
  <c r="I101" i="35"/>
  <c r="H102" i="35"/>
  <c r="I100" i="26"/>
  <c r="H101" i="26"/>
  <c r="J99" i="26"/>
  <c r="J100" i="34"/>
  <c r="I101" i="34"/>
  <c r="H102" i="34"/>
  <c r="I100" i="30"/>
  <c r="H101" i="30"/>
  <c r="J99" i="30"/>
  <c r="I101" i="37"/>
  <c r="H102" i="37"/>
  <c r="J100" i="37"/>
  <c r="I101" i="29"/>
  <c r="H102" i="29"/>
  <c r="J100" i="29"/>
  <c r="I101" i="38"/>
  <c r="H102" i="38"/>
  <c r="J100" i="38"/>
  <c r="J100" i="30"/>
  <c r="I101" i="30"/>
  <c r="H102" i="30"/>
  <c r="I101" i="27"/>
  <c r="H102" i="27"/>
  <c r="J100" i="27"/>
  <c r="I102" i="29"/>
  <c r="H103" i="29"/>
  <c r="J101" i="29"/>
  <c r="J101" i="33"/>
  <c r="I102" i="33"/>
  <c r="H103" i="33"/>
  <c r="I102" i="35"/>
  <c r="H103" i="35"/>
  <c r="J101" i="35"/>
  <c r="I102" i="38"/>
  <c r="H103" i="38"/>
  <c r="J101" i="38"/>
  <c r="J101" i="37"/>
  <c r="I102" i="37"/>
  <c r="H103" i="37"/>
  <c r="J100" i="26"/>
  <c r="I101" i="26"/>
  <c r="H102" i="26"/>
  <c r="I101" i="28"/>
  <c r="H102" i="28"/>
  <c r="J100" i="28"/>
  <c r="I102" i="34"/>
  <c r="H103" i="34"/>
  <c r="J101" i="34"/>
  <c r="I102" i="26"/>
  <c r="H103" i="26"/>
  <c r="J101" i="26"/>
  <c r="J102" i="37"/>
  <c r="I103" i="37"/>
  <c r="H104" i="37"/>
  <c r="I102" i="28"/>
  <c r="J101" i="28"/>
  <c r="H103" i="28"/>
  <c r="I103" i="29"/>
  <c r="H104" i="29"/>
  <c r="J102" i="29"/>
  <c r="I103" i="33"/>
  <c r="H104" i="33"/>
  <c r="J102" i="33"/>
  <c r="J102" i="34"/>
  <c r="I103" i="34"/>
  <c r="H104" i="34"/>
  <c r="J102" i="35"/>
  <c r="I103" i="35"/>
  <c r="H104" i="35"/>
  <c r="I102" i="27"/>
  <c r="J101" i="27"/>
  <c r="H103" i="27"/>
  <c r="I103" i="38"/>
  <c r="H104" i="38"/>
  <c r="J102" i="38"/>
  <c r="I102" i="30"/>
  <c r="H103" i="30"/>
  <c r="J101" i="30"/>
  <c r="I103" i="26"/>
  <c r="H104" i="26"/>
  <c r="J102" i="26"/>
  <c r="I104" i="29"/>
  <c r="H105" i="29"/>
  <c r="J103" i="29"/>
  <c r="J103" i="38"/>
  <c r="I104" i="38"/>
  <c r="H105" i="38"/>
  <c r="I104" i="35"/>
  <c r="J103" i="35"/>
  <c r="H105" i="35"/>
  <c r="I104" i="37"/>
  <c r="H105" i="37"/>
  <c r="J103" i="37"/>
  <c r="J103" i="34"/>
  <c r="I104" i="34"/>
  <c r="H105" i="34"/>
  <c r="J102" i="27"/>
  <c r="I103" i="27"/>
  <c r="H104" i="27"/>
  <c r="I103" i="30"/>
  <c r="J102" i="30"/>
  <c r="H104" i="30"/>
  <c r="J102" i="28"/>
  <c r="I103" i="28"/>
  <c r="H104" i="28"/>
  <c r="I104" i="33"/>
  <c r="H105" i="33"/>
  <c r="J103" i="33"/>
  <c r="I105" i="29"/>
  <c r="H106" i="29"/>
  <c r="J104" i="29"/>
  <c r="I105" i="33"/>
  <c r="H106" i="33"/>
  <c r="J104" i="33"/>
  <c r="J103" i="27"/>
  <c r="I104" i="27"/>
  <c r="H105" i="27"/>
  <c r="I104" i="28"/>
  <c r="J103" i="28"/>
  <c r="H105" i="28"/>
  <c r="I105" i="34"/>
  <c r="H106" i="34"/>
  <c r="J104" i="34"/>
  <c r="I105" i="37"/>
  <c r="H106" i="37"/>
  <c r="J104" i="37"/>
  <c r="I104" i="26"/>
  <c r="H105" i="26"/>
  <c r="J103" i="26"/>
  <c r="I104" i="30"/>
  <c r="H105" i="30"/>
  <c r="J103" i="30"/>
  <c r="J104" i="35"/>
  <c r="I105" i="35"/>
  <c r="H106" i="35"/>
  <c r="I105" i="38"/>
  <c r="H106" i="38"/>
  <c r="J104" i="38"/>
  <c r="I106" i="33"/>
  <c r="H107" i="33"/>
  <c r="J105" i="33"/>
  <c r="I106" i="38"/>
  <c r="H107" i="38"/>
  <c r="J105" i="38"/>
  <c r="J104" i="26"/>
  <c r="I105" i="26"/>
  <c r="H106" i="26"/>
  <c r="J105" i="37"/>
  <c r="I106" i="37"/>
  <c r="H107" i="37"/>
  <c r="J104" i="27"/>
  <c r="I105" i="27"/>
  <c r="H106" i="27"/>
  <c r="J104" i="30"/>
  <c r="I105" i="30"/>
  <c r="H106" i="30"/>
  <c r="J105" i="29"/>
  <c r="I106" i="29"/>
  <c r="H107" i="29"/>
  <c r="J105" i="34"/>
  <c r="I106" i="34"/>
  <c r="H107" i="34"/>
  <c r="J104" i="28"/>
  <c r="I105" i="28"/>
  <c r="H106" i="28"/>
  <c r="I106" i="35"/>
  <c r="H107" i="35"/>
  <c r="J105" i="35"/>
  <c r="J106" i="38"/>
  <c r="I107" i="38"/>
  <c r="H108" i="38"/>
  <c r="J106" i="34"/>
  <c r="I107" i="34"/>
  <c r="H108" i="34"/>
  <c r="I107" i="29"/>
  <c r="H108" i="29"/>
  <c r="J106" i="29"/>
  <c r="J105" i="27"/>
  <c r="I106" i="27"/>
  <c r="H107" i="27"/>
  <c r="J105" i="30"/>
  <c r="I106" i="30"/>
  <c r="H107" i="30"/>
  <c r="I107" i="35"/>
  <c r="H108" i="35"/>
  <c r="J106" i="35"/>
  <c r="J106" i="37"/>
  <c r="I107" i="37"/>
  <c r="H108" i="37"/>
  <c r="J106" i="33"/>
  <c r="I107" i="33"/>
  <c r="H108" i="33"/>
  <c r="I106" i="26"/>
  <c r="H107" i="26"/>
  <c r="J105" i="26"/>
  <c r="J105" i="28"/>
  <c r="I106" i="28"/>
  <c r="H107" i="28"/>
  <c r="J107" i="38"/>
  <c r="I108" i="38"/>
  <c r="H109" i="38"/>
  <c r="J106" i="28"/>
  <c r="I107" i="28"/>
  <c r="H108" i="28"/>
  <c r="I108" i="29"/>
  <c r="H109" i="29"/>
  <c r="J107" i="29"/>
  <c r="I108" i="37"/>
  <c r="H109" i="37"/>
  <c r="J107" i="37"/>
  <c r="I107" i="27"/>
  <c r="H108" i="27"/>
  <c r="J106" i="27"/>
  <c r="J107" i="35"/>
  <c r="I108" i="35"/>
  <c r="H109" i="35"/>
  <c r="I107" i="26"/>
  <c r="H108" i="26"/>
  <c r="J106" i="26"/>
  <c r="I108" i="34"/>
  <c r="H109" i="34"/>
  <c r="J107" i="34"/>
  <c r="J107" i="33"/>
  <c r="I108" i="33"/>
  <c r="H109" i="33"/>
  <c r="I107" i="30"/>
  <c r="H108" i="30"/>
  <c r="J106" i="30"/>
  <c r="J107" i="30"/>
  <c r="I108" i="30"/>
  <c r="H109" i="30"/>
  <c r="I108" i="27"/>
  <c r="H109" i="27"/>
  <c r="J107" i="27"/>
  <c r="J108" i="38"/>
  <c r="I109" i="38"/>
  <c r="J109" i="38"/>
  <c r="K109" i="38"/>
  <c r="J107" i="28"/>
  <c r="I108" i="28"/>
  <c r="H109" i="28"/>
  <c r="J109" i="34"/>
  <c r="K109" i="34"/>
  <c r="J108" i="34"/>
  <c r="I109" i="34"/>
  <c r="J109" i="29"/>
  <c r="K109" i="29"/>
  <c r="J108" i="29"/>
  <c r="I109" i="29"/>
  <c r="I108" i="26"/>
  <c r="H109" i="26"/>
  <c r="J107" i="26"/>
  <c r="J109" i="37"/>
  <c r="K109" i="37"/>
  <c r="I109" i="37"/>
  <c r="J108" i="37"/>
  <c r="J109" i="35"/>
  <c r="K109" i="35"/>
  <c r="I109" i="35"/>
  <c r="J108" i="35"/>
  <c r="I109" i="33"/>
  <c r="J108" i="33"/>
  <c r="J109" i="33"/>
  <c r="K109" i="33"/>
  <c r="J109" i="28"/>
  <c r="K109" i="28"/>
  <c r="I109" i="28"/>
  <c r="J108" i="28"/>
  <c r="J109" i="30"/>
  <c r="K109" i="30"/>
  <c r="J108" i="30"/>
  <c r="I109" i="30"/>
  <c r="K108" i="33"/>
  <c r="L109" i="33"/>
  <c r="K108" i="29"/>
  <c r="L109" i="29"/>
  <c r="J108" i="27"/>
  <c r="I109" i="27"/>
  <c r="J109" i="27"/>
  <c r="K109" i="27"/>
  <c r="K108" i="37"/>
  <c r="L109" i="37"/>
  <c r="I109" i="26"/>
  <c r="J108" i="26"/>
  <c r="J109" i="26"/>
  <c r="K109" i="26"/>
  <c r="L109" i="35"/>
  <c r="K108" i="35"/>
  <c r="L109" i="34"/>
  <c r="K108" i="34"/>
  <c r="K108" i="38"/>
  <c r="L109" i="38"/>
  <c r="K107" i="29"/>
  <c r="L108" i="29"/>
  <c r="K108" i="28"/>
  <c r="L109" i="28"/>
  <c r="K107" i="34"/>
  <c r="L108" i="34"/>
  <c r="K107" i="37"/>
  <c r="L108" i="37"/>
  <c r="K108" i="27"/>
  <c r="L109" i="27"/>
  <c r="L108" i="35"/>
  <c r="K107" i="35"/>
  <c r="L109" i="30"/>
  <c r="K108" i="30"/>
  <c r="K108" i="26"/>
  <c r="L109" i="26"/>
  <c r="L108" i="38"/>
  <c r="K107" i="38"/>
  <c r="L108" i="33"/>
  <c r="K107" i="33"/>
  <c r="K106" i="35"/>
  <c r="L107" i="35"/>
  <c r="K107" i="30"/>
  <c r="L108" i="30"/>
  <c r="L107" i="33"/>
  <c r="K106" i="33"/>
  <c r="L108" i="26"/>
  <c r="K107" i="26"/>
  <c r="L107" i="37"/>
  <c r="K106" i="37"/>
  <c r="K107" i="28"/>
  <c r="L108" i="28"/>
  <c r="L107" i="38"/>
  <c r="K106" i="38"/>
  <c r="L108" i="27"/>
  <c r="K107" i="27"/>
  <c r="K106" i="34"/>
  <c r="L107" i="34"/>
  <c r="K106" i="29"/>
  <c r="L107" i="29"/>
  <c r="L107" i="27"/>
  <c r="K106" i="27"/>
  <c r="L106" i="38"/>
  <c r="K105" i="38"/>
  <c r="K105" i="37"/>
  <c r="L106" i="37"/>
  <c r="L106" i="33"/>
  <c r="K105" i="33"/>
  <c r="L107" i="26"/>
  <c r="K106" i="26"/>
  <c r="L106" i="34"/>
  <c r="K105" i="34"/>
  <c r="K106" i="28"/>
  <c r="L107" i="28"/>
  <c r="K106" i="30"/>
  <c r="L107" i="30"/>
  <c r="L106" i="29"/>
  <c r="K105" i="29"/>
  <c r="K105" i="35"/>
  <c r="L106" i="35"/>
  <c r="K104" i="29"/>
  <c r="L105" i="29"/>
  <c r="L106" i="27"/>
  <c r="K105" i="27"/>
  <c r="K105" i="28"/>
  <c r="L106" i="28"/>
  <c r="K104" i="37"/>
  <c r="L105" i="37"/>
  <c r="K104" i="34"/>
  <c r="L105" i="34"/>
  <c r="L105" i="33"/>
  <c r="K104" i="33"/>
  <c r="K104" i="38"/>
  <c r="L105" i="38"/>
  <c r="K105" i="26"/>
  <c r="L106" i="26"/>
  <c r="K104" i="35"/>
  <c r="L105" i="35"/>
  <c r="K105" i="30"/>
  <c r="L106" i="30"/>
  <c r="K104" i="30"/>
  <c r="L105" i="30"/>
  <c r="L104" i="33"/>
  <c r="K103" i="33"/>
  <c r="K104" i="27"/>
  <c r="L105" i="27"/>
  <c r="K104" i="26"/>
  <c r="L105" i="26"/>
  <c r="K103" i="37"/>
  <c r="L104" i="37"/>
  <c r="K103" i="35"/>
  <c r="L104" i="35"/>
  <c r="K103" i="38"/>
  <c r="L104" i="38"/>
  <c r="K103" i="34"/>
  <c r="L104" i="34"/>
  <c r="L105" i="28"/>
  <c r="K104" i="28"/>
  <c r="K103" i="29"/>
  <c r="L104" i="29"/>
  <c r="L104" i="28"/>
  <c r="K103" i="28"/>
  <c r="K102" i="33"/>
  <c r="L103" i="33"/>
  <c r="L103" i="38"/>
  <c r="K102" i="38"/>
  <c r="L104" i="26"/>
  <c r="K103" i="26"/>
  <c r="L103" i="29"/>
  <c r="K102" i="29"/>
  <c r="K102" i="34"/>
  <c r="L103" i="34"/>
  <c r="K102" i="35"/>
  <c r="L103" i="35"/>
  <c r="L103" i="37"/>
  <c r="K102" i="37"/>
  <c r="K103" i="27"/>
  <c r="L104" i="27"/>
  <c r="K103" i="30"/>
  <c r="L104" i="30"/>
  <c r="L102" i="38"/>
  <c r="K101" i="38"/>
  <c r="K101" i="35"/>
  <c r="L102" i="35"/>
  <c r="L102" i="29"/>
  <c r="K101" i="29"/>
  <c r="K102" i="28"/>
  <c r="L103" i="28"/>
  <c r="K102" i="27"/>
  <c r="L103" i="27"/>
  <c r="K101" i="37"/>
  <c r="L102" i="37"/>
  <c r="K102" i="26"/>
  <c r="L103" i="26"/>
  <c r="K102" i="30"/>
  <c r="L103" i="30"/>
  <c r="L102" i="34"/>
  <c r="K101" i="34"/>
  <c r="K101" i="33"/>
  <c r="L102" i="33"/>
  <c r="L102" i="30"/>
  <c r="K101" i="30"/>
  <c r="K100" i="29"/>
  <c r="L101" i="29"/>
  <c r="L101" i="38"/>
  <c r="K100" i="38"/>
  <c r="K100" i="33"/>
  <c r="L101" i="33"/>
  <c r="K100" i="37"/>
  <c r="L101" i="37"/>
  <c r="K101" i="28"/>
  <c r="L102" i="28"/>
  <c r="L101" i="35"/>
  <c r="K100" i="35"/>
  <c r="L101" i="34"/>
  <c r="K100" i="34"/>
  <c r="K101" i="26"/>
  <c r="L102" i="26"/>
  <c r="L102" i="27"/>
  <c r="K101" i="27"/>
  <c r="L100" i="34"/>
  <c r="K99" i="34"/>
  <c r="L101" i="26"/>
  <c r="K100" i="26"/>
  <c r="K100" i="28"/>
  <c r="L101" i="28"/>
  <c r="K99" i="38"/>
  <c r="L100" i="38"/>
  <c r="L101" i="30"/>
  <c r="K100" i="30"/>
  <c r="L100" i="33"/>
  <c r="K99" i="33"/>
  <c r="L100" i="29"/>
  <c r="K99" i="29"/>
  <c r="K100" i="27"/>
  <c r="L101" i="27"/>
  <c r="K99" i="35"/>
  <c r="L100" i="35"/>
  <c r="K99" i="37"/>
  <c r="L100" i="37"/>
  <c r="K98" i="33"/>
  <c r="L99" i="33"/>
  <c r="L100" i="26"/>
  <c r="K99" i="26"/>
  <c r="K99" i="27"/>
  <c r="L100" i="27"/>
  <c r="L99" i="38"/>
  <c r="K98" i="38"/>
  <c r="L99" i="34"/>
  <c r="K98" i="34"/>
  <c r="L99" i="29"/>
  <c r="K98" i="29"/>
  <c r="K99" i="30"/>
  <c r="L100" i="30"/>
  <c r="L99" i="37"/>
  <c r="K98" i="37"/>
  <c r="L99" i="35"/>
  <c r="K98" i="35"/>
  <c r="L100" i="28"/>
  <c r="K99" i="28"/>
  <c r="K97" i="35"/>
  <c r="L98" i="35"/>
  <c r="L99" i="26"/>
  <c r="K98" i="26"/>
  <c r="K98" i="30"/>
  <c r="L99" i="30"/>
  <c r="L98" i="29"/>
  <c r="K97" i="29"/>
  <c r="K97" i="34"/>
  <c r="L98" i="34"/>
  <c r="L98" i="38"/>
  <c r="K97" i="38"/>
  <c r="K98" i="28"/>
  <c r="L99" i="28"/>
  <c r="K97" i="37"/>
  <c r="L98" i="37"/>
  <c r="K98" i="27"/>
  <c r="L99" i="27"/>
  <c r="K97" i="33"/>
  <c r="L98" i="33"/>
  <c r="K96" i="29"/>
  <c r="L97" i="29"/>
  <c r="L98" i="27"/>
  <c r="K97" i="27"/>
  <c r="K97" i="26"/>
  <c r="L98" i="26"/>
  <c r="K97" i="28"/>
  <c r="L98" i="28"/>
  <c r="K96" i="38"/>
  <c r="L97" i="38"/>
  <c r="K96" i="33"/>
  <c r="L97" i="33"/>
  <c r="K96" i="37"/>
  <c r="L97" i="37"/>
  <c r="L97" i="34"/>
  <c r="K96" i="34"/>
  <c r="K97" i="30"/>
  <c r="L98" i="30"/>
  <c r="K96" i="35"/>
  <c r="L97" i="35"/>
  <c r="K96" i="27"/>
  <c r="L97" i="27"/>
  <c r="L97" i="30"/>
  <c r="K96" i="30"/>
  <c r="L96" i="33"/>
  <c r="K95" i="33"/>
  <c r="K96" i="26"/>
  <c r="L97" i="26"/>
  <c r="K95" i="34"/>
  <c r="L96" i="34"/>
  <c r="L96" i="35"/>
  <c r="K95" i="35"/>
  <c r="K95" i="37"/>
  <c r="L96" i="37"/>
  <c r="K95" i="38"/>
  <c r="L96" i="38"/>
  <c r="K96" i="28"/>
  <c r="L97" i="28"/>
  <c r="K95" i="29"/>
  <c r="L96" i="29"/>
  <c r="K95" i="28"/>
  <c r="L96" i="28"/>
  <c r="K94" i="34"/>
  <c r="L95" i="34"/>
  <c r="L95" i="35"/>
  <c r="K94" i="35"/>
  <c r="L96" i="30"/>
  <c r="K95" i="30"/>
  <c r="K94" i="33"/>
  <c r="L95" i="33"/>
  <c r="L95" i="37"/>
  <c r="K94" i="37"/>
  <c r="K94" i="29"/>
  <c r="L95" i="29"/>
  <c r="L95" i="38"/>
  <c r="K94" i="38"/>
  <c r="K95" i="26"/>
  <c r="L96" i="26"/>
  <c r="K95" i="27"/>
  <c r="L96" i="27"/>
  <c r="L95" i="30"/>
  <c r="K94" i="30"/>
  <c r="K94" i="26"/>
  <c r="L95" i="26"/>
  <c r="K93" i="29"/>
  <c r="L94" i="29"/>
  <c r="K93" i="35"/>
  <c r="L94" i="35"/>
  <c r="K93" i="37"/>
  <c r="L94" i="37"/>
  <c r="K93" i="34"/>
  <c r="L94" i="34"/>
  <c r="L94" i="38"/>
  <c r="K93" i="38"/>
  <c r="K94" i="27"/>
  <c r="L95" i="27"/>
  <c r="K93" i="33"/>
  <c r="L94" i="33"/>
  <c r="K94" i="28"/>
  <c r="L95" i="28"/>
  <c r="L94" i="27"/>
  <c r="K93" i="27"/>
  <c r="L93" i="35"/>
  <c r="K92" i="35"/>
  <c r="K93" i="30"/>
  <c r="L94" i="30"/>
  <c r="K92" i="33"/>
  <c r="L93" i="33"/>
  <c r="K92" i="34"/>
  <c r="L93" i="34"/>
  <c r="K93" i="26"/>
  <c r="L94" i="26"/>
  <c r="L93" i="38"/>
  <c r="K92" i="38"/>
  <c r="K93" i="28"/>
  <c r="L94" i="28"/>
  <c r="K92" i="37"/>
  <c r="L93" i="37"/>
  <c r="K92" i="29"/>
  <c r="L93" i="29"/>
  <c r="L92" i="35"/>
  <c r="K91" i="35"/>
  <c r="K92" i="28"/>
  <c r="L93" i="28"/>
  <c r="K91" i="33"/>
  <c r="L92" i="33"/>
  <c r="L93" i="27"/>
  <c r="K92" i="27"/>
  <c r="K91" i="37"/>
  <c r="L92" i="37"/>
  <c r="K92" i="26"/>
  <c r="L93" i="26"/>
  <c r="K91" i="38"/>
  <c r="L92" i="38"/>
  <c r="K91" i="29"/>
  <c r="L92" i="29"/>
  <c r="K91" i="34"/>
  <c r="L92" i="34"/>
  <c r="K92" i="30"/>
  <c r="L93" i="30"/>
  <c r="K91" i="27"/>
  <c r="L92" i="27"/>
  <c r="K90" i="34"/>
  <c r="L91" i="34"/>
  <c r="L91" i="35"/>
  <c r="K90" i="35"/>
  <c r="L91" i="29"/>
  <c r="K90" i="29"/>
  <c r="L92" i="26"/>
  <c r="K91" i="26"/>
  <c r="L92" i="28"/>
  <c r="K91" i="28"/>
  <c r="L92" i="30"/>
  <c r="K91" i="30"/>
  <c r="L91" i="38"/>
  <c r="K90" i="38"/>
  <c r="L91" i="37"/>
  <c r="K90" i="37"/>
  <c r="K90" i="33"/>
  <c r="L91" i="33"/>
  <c r="L90" i="29"/>
  <c r="K89" i="29"/>
  <c r="L91" i="30"/>
  <c r="K90" i="30"/>
  <c r="L91" i="26"/>
  <c r="K90" i="26"/>
  <c r="L90" i="35"/>
  <c r="K89" i="35"/>
  <c r="K89" i="37"/>
  <c r="L90" i="37"/>
  <c r="K90" i="28"/>
  <c r="L91" i="28"/>
  <c r="L90" i="34"/>
  <c r="K89" i="34"/>
  <c r="L90" i="38"/>
  <c r="K89" i="38"/>
  <c r="K89" i="33"/>
  <c r="L90" i="33"/>
  <c r="K90" i="27"/>
  <c r="L91" i="27"/>
  <c r="K89" i="30"/>
  <c r="L90" i="30"/>
  <c r="L89" i="33"/>
  <c r="K88" i="33"/>
  <c r="L90" i="28"/>
  <c r="K89" i="28"/>
  <c r="L90" i="26"/>
  <c r="K89" i="26"/>
  <c r="L89" i="29"/>
  <c r="K88" i="29"/>
  <c r="K88" i="34"/>
  <c r="L89" i="34"/>
  <c r="L89" i="35"/>
  <c r="K88" i="35"/>
  <c r="K88" i="38"/>
  <c r="L89" i="38"/>
  <c r="L90" i="27"/>
  <c r="K89" i="27"/>
  <c r="K88" i="37"/>
  <c r="L89" i="37"/>
  <c r="K88" i="26"/>
  <c r="L89" i="26"/>
  <c r="K87" i="38"/>
  <c r="L88" i="38"/>
  <c r="K87" i="34"/>
  <c r="L88" i="34"/>
  <c r="K87" i="33"/>
  <c r="L88" i="33"/>
  <c r="L89" i="27"/>
  <c r="K88" i="27"/>
  <c r="L88" i="35"/>
  <c r="K87" i="35"/>
  <c r="K87" i="29"/>
  <c r="L88" i="29"/>
  <c r="K88" i="28"/>
  <c r="L89" i="28"/>
  <c r="K87" i="37"/>
  <c r="L88" i="37"/>
  <c r="L89" i="30"/>
  <c r="K88" i="30"/>
  <c r="K87" i="27"/>
  <c r="L88" i="27"/>
  <c r="L87" i="37"/>
  <c r="K86" i="37"/>
  <c r="K86" i="34"/>
  <c r="L87" i="34"/>
  <c r="K86" i="35"/>
  <c r="L87" i="35"/>
  <c r="L87" i="29"/>
  <c r="K86" i="29"/>
  <c r="K87" i="30"/>
  <c r="L88" i="30"/>
  <c r="K87" i="28"/>
  <c r="L88" i="28"/>
  <c r="K86" i="33"/>
  <c r="L87" i="33"/>
  <c r="L87" i="38"/>
  <c r="K86" i="38"/>
  <c r="K87" i="26"/>
  <c r="L88" i="26"/>
  <c r="K85" i="34"/>
  <c r="L86" i="34"/>
  <c r="K85" i="29"/>
  <c r="L86" i="29"/>
  <c r="L86" i="38"/>
  <c r="K85" i="38"/>
  <c r="K85" i="37"/>
  <c r="L86" i="37"/>
  <c r="K86" i="28"/>
  <c r="L87" i="28"/>
  <c r="K86" i="26"/>
  <c r="L87" i="26"/>
  <c r="L86" i="33"/>
  <c r="K85" i="33"/>
  <c r="K86" i="30"/>
  <c r="L87" i="30"/>
  <c r="K85" i="35"/>
  <c r="L86" i="35"/>
  <c r="K86" i="27"/>
  <c r="L87" i="27"/>
  <c r="K84" i="33"/>
  <c r="L85" i="33"/>
  <c r="K84" i="35"/>
  <c r="L85" i="35"/>
  <c r="K84" i="37"/>
  <c r="L85" i="37"/>
  <c r="L85" i="29"/>
  <c r="K84" i="29"/>
  <c r="K84" i="38"/>
  <c r="L85" i="38"/>
  <c r="K85" i="27"/>
  <c r="L86" i="27"/>
  <c r="K85" i="30"/>
  <c r="L86" i="30"/>
  <c r="L86" i="26"/>
  <c r="K85" i="26"/>
  <c r="L86" i="28"/>
  <c r="K85" i="28"/>
  <c r="K84" i="34"/>
  <c r="L85" i="34"/>
  <c r="K84" i="28"/>
  <c r="L85" i="28"/>
  <c r="K83" i="38"/>
  <c r="L84" i="38"/>
  <c r="L85" i="26"/>
  <c r="K84" i="26"/>
  <c r="K83" i="29"/>
  <c r="L84" i="29"/>
  <c r="K84" i="30"/>
  <c r="L85" i="30"/>
  <c r="K83" i="37"/>
  <c r="L84" i="37"/>
  <c r="K83" i="33"/>
  <c r="L84" i="33"/>
  <c r="K83" i="34"/>
  <c r="L84" i="34"/>
  <c r="K84" i="27"/>
  <c r="L85" i="27"/>
  <c r="K83" i="35"/>
  <c r="L84" i="35"/>
  <c r="K82" i="35"/>
  <c r="L83" i="35"/>
  <c r="L83" i="37"/>
  <c r="K82" i="37"/>
  <c r="L83" i="34"/>
  <c r="K82" i="34"/>
  <c r="K82" i="29"/>
  <c r="L83" i="29"/>
  <c r="L83" i="38"/>
  <c r="K82" i="38"/>
  <c r="K83" i="26"/>
  <c r="L84" i="26"/>
  <c r="L84" i="27"/>
  <c r="K83" i="27"/>
  <c r="K82" i="33"/>
  <c r="L83" i="33"/>
  <c r="L84" i="30"/>
  <c r="K83" i="30"/>
  <c r="K83" i="28"/>
  <c r="L84" i="28"/>
  <c r="K82" i="26"/>
  <c r="L83" i="26"/>
  <c r="L83" i="30"/>
  <c r="K82" i="30"/>
  <c r="K81" i="29"/>
  <c r="L82" i="29"/>
  <c r="L82" i="38"/>
  <c r="K81" i="38"/>
  <c r="K81" i="34"/>
  <c r="L82" i="34"/>
  <c r="L83" i="27"/>
  <c r="K82" i="27"/>
  <c r="K81" i="37"/>
  <c r="L82" i="37"/>
  <c r="K82" i="28"/>
  <c r="L83" i="28"/>
  <c r="K81" i="33"/>
  <c r="L82" i="33"/>
  <c r="K81" i="35"/>
  <c r="L82" i="35"/>
  <c r="K81" i="27"/>
  <c r="L82" i="27"/>
  <c r="K81" i="30"/>
  <c r="L82" i="30"/>
  <c r="K81" i="28"/>
  <c r="L82" i="28"/>
  <c r="K80" i="38"/>
  <c r="L81" i="38"/>
  <c r="K80" i="35"/>
  <c r="L81" i="35"/>
  <c r="K80" i="33"/>
  <c r="L81" i="33"/>
  <c r="K80" i="37"/>
  <c r="L81" i="37"/>
  <c r="L81" i="34"/>
  <c r="K80" i="34"/>
  <c r="K80" i="29"/>
  <c r="L81" i="29"/>
  <c r="K81" i="26"/>
  <c r="L82" i="26"/>
  <c r="K79" i="29"/>
  <c r="L80" i="29"/>
  <c r="K79" i="37"/>
  <c r="L80" i="37"/>
  <c r="K79" i="34"/>
  <c r="L80" i="34"/>
  <c r="L80" i="35"/>
  <c r="K79" i="35"/>
  <c r="K79" i="38"/>
  <c r="L80" i="38"/>
  <c r="K80" i="30"/>
  <c r="L81" i="30"/>
  <c r="K80" i="26"/>
  <c r="L81" i="26"/>
  <c r="K79" i="33"/>
  <c r="L80" i="33"/>
  <c r="K80" i="28"/>
  <c r="L81" i="28"/>
  <c r="L81" i="27"/>
  <c r="K80" i="27"/>
  <c r="K78" i="33"/>
  <c r="L79" i="33"/>
  <c r="L79" i="35"/>
  <c r="K78" i="35"/>
  <c r="K79" i="27"/>
  <c r="L80" i="27"/>
  <c r="K79" i="28"/>
  <c r="L80" i="28"/>
  <c r="K79" i="30"/>
  <c r="L80" i="30"/>
  <c r="L79" i="37"/>
  <c r="K78" i="37"/>
  <c r="L80" i="26"/>
  <c r="K79" i="26"/>
  <c r="L79" i="38"/>
  <c r="K78" i="38"/>
  <c r="K78" i="34"/>
  <c r="L79" i="34"/>
  <c r="K78" i="29"/>
  <c r="L79" i="29"/>
  <c r="L79" i="26"/>
  <c r="K78" i="26"/>
  <c r="K77" i="37"/>
  <c r="L78" i="37"/>
  <c r="K77" i="35"/>
  <c r="L78" i="35"/>
  <c r="L78" i="34"/>
  <c r="K77" i="34"/>
  <c r="L78" i="38"/>
  <c r="K77" i="38"/>
  <c r="L79" i="28"/>
  <c r="K78" i="28"/>
  <c r="K77" i="29"/>
  <c r="L78" i="29"/>
  <c r="K78" i="30"/>
  <c r="L79" i="30"/>
  <c r="K78" i="27"/>
  <c r="L79" i="27"/>
  <c r="K77" i="33"/>
  <c r="L78" i="33"/>
  <c r="K76" i="37"/>
  <c r="L77" i="37"/>
  <c r="L78" i="28"/>
  <c r="K77" i="28"/>
  <c r="K76" i="34"/>
  <c r="L77" i="34"/>
  <c r="K76" i="38"/>
  <c r="L77" i="38"/>
  <c r="K77" i="26"/>
  <c r="L78" i="26"/>
  <c r="L78" i="27"/>
  <c r="K77" i="27"/>
  <c r="K76" i="33"/>
  <c r="L77" i="33"/>
  <c r="K77" i="30"/>
  <c r="L78" i="30"/>
  <c r="L77" i="29"/>
  <c r="K76" i="29"/>
  <c r="L77" i="35"/>
  <c r="K76" i="35"/>
  <c r="L77" i="27"/>
  <c r="K76" i="27"/>
  <c r="K76" i="30"/>
  <c r="L77" i="30"/>
  <c r="K75" i="35"/>
  <c r="L76" i="35"/>
  <c r="K76" i="28"/>
  <c r="L77" i="28"/>
  <c r="K75" i="38"/>
  <c r="L76" i="38"/>
  <c r="K75" i="29"/>
  <c r="L76" i="29"/>
  <c r="K75" i="37"/>
  <c r="L76" i="37"/>
  <c r="L76" i="33"/>
  <c r="K75" i="33"/>
  <c r="L77" i="26"/>
  <c r="K76" i="26"/>
  <c r="K75" i="34"/>
  <c r="L76" i="34"/>
  <c r="K74" i="37"/>
  <c r="L75" i="37"/>
  <c r="L76" i="28"/>
  <c r="K75" i="28"/>
  <c r="L76" i="27"/>
  <c r="K75" i="27"/>
  <c r="K75" i="26"/>
  <c r="L76" i="26"/>
  <c r="L76" i="30"/>
  <c r="K75" i="30"/>
  <c r="K74" i="33"/>
  <c r="L75" i="33"/>
  <c r="K74" i="34"/>
  <c r="L75" i="34"/>
  <c r="K74" i="29"/>
  <c r="L75" i="29"/>
  <c r="L75" i="38"/>
  <c r="K74" i="38"/>
  <c r="K74" i="35"/>
  <c r="L75" i="35"/>
  <c r="L74" i="38"/>
  <c r="K73" i="38"/>
  <c r="K74" i="30"/>
  <c r="L75" i="30"/>
  <c r="L75" i="28"/>
  <c r="K74" i="28"/>
  <c r="K73" i="34"/>
  <c r="L74" i="34"/>
  <c r="L75" i="26"/>
  <c r="K74" i="26"/>
  <c r="L75" i="27"/>
  <c r="K74" i="27"/>
  <c r="K73" i="35"/>
  <c r="L74" i="35"/>
  <c r="K73" i="29"/>
  <c r="L74" i="29"/>
  <c r="L74" i="33"/>
  <c r="K73" i="33"/>
  <c r="K73" i="37"/>
  <c r="L74" i="37"/>
  <c r="K73" i="27"/>
  <c r="L74" i="27"/>
  <c r="K72" i="29"/>
  <c r="L73" i="29"/>
  <c r="K72" i="34"/>
  <c r="L73" i="34"/>
  <c r="K73" i="30"/>
  <c r="L74" i="30"/>
  <c r="K72" i="33"/>
  <c r="L73" i="33"/>
  <c r="K73" i="26"/>
  <c r="L74" i="26"/>
  <c r="L74" i="28"/>
  <c r="K73" i="28"/>
  <c r="K72" i="38"/>
  <c r="L73" i="38"/>
  <c r="K72" i="37"/>
  <c r="L73" i="37"/>
  <c r="L73" i="35"/>
  <c r="K72" i="35"/>
  <c r="L72" i="34"/>
  <c r="K71" i="34"/>
  <c r="K71" i="35"/>
  <c r="L72" i="35"/>
  <c r="L73" i="28"/>
  <c r="K72" i="28"/>
  <c r="K71" i="37"/>
  <c r="L72" i="37"/>
  <c r="L72" i="33"/>
  <c r="K71" i="33"/>
  <c r="K71" i="38"/>
  <c r="L72" i="38"/>
  <c r="L73" i="26"/>
  <c r="K72" i="26"/>
  <c r="K72" i="30"/>
  <c r="L73" i="30"/>
  <c r="L72" i="29"/>
  <c r="K71" i="29"/>
  <c r="L73" i="27"/>
  <c r="K72" i="27"/>
  <c r="L71" i="29"/>
  <c r="K70" i="29"/>
  <c r="L72" i="26"/>
  <c r="K71" i="26"/>
  <c r="L71" i="37"/>
  <c r="K70" i="37"/>
  <c r="K70" i="35"/>
  <c r="L71" i="35"/>
  <c r="K71" i="27"/>
  <c r="L72" i="27"/>
  <c r="K70" i="33"/>
  <c r="L71" i="33"/>
  <c r="L72" i="28"/>
  <c r="K71" i="28"/>
  <c r="K70" i="34"/>
  <c r="L71" i="34"/>
  <c r="K71" i="30"/>
  <c r="L72" i="30"/>
  <c r="L71" i="38"/>
  <c r="K70" i="38"/>
  <c r="L70" i="38"/>
  <c r="K69" i="38"/>
  <c r="K70" i="28"/>
  <c r="L71" i="28"/>
  <c r="K69" i="37"/>
  <c r="L70" i="37"/>
  <c r="K70" i="30"/>
  <c r="L71" i="30"/>
  <c r="K70" i="27"/>
  <c r="L71" i="27"/>
  <c r="K70" i="26"/>
  <c r="L71" i="26"/>
  <c r="L70" i="29"/>
  <c r="K69" i="29"/>
  <c r="K69" i="34"/>
  <c r="L70" i="34"/>
  <c r="K69" i="33"/>
  <c r="L70" i="33"/>
  <c r="K69" i="35"/>
  <c r="L70" i="35"/>
  <c r="K68" i="29"/>
  <c r="L69" i="29"/>
  <c r="K68" i="33"/>
  <c r="L69" i="33"/>
  <c r="K69" i="30"/>
  <c r="L70" i="30"/>
  <c r="K69" i="28"/>
  <c r="L70" i="28"/>
  <c r="K68" i="38"/>
  <c r="L69" i="38"/>
  <c r="L69" i="35"/>
  <c r="K68" i="35"/>
  <c r="K68" i="34"/>
  <c r="L69" i="34"/>
  <c r="K69" i="26"/>
  <c r="L70" i="26"/>
  <c r="L70" i="27"/>
  <c r="K69" i="27"/>
  <c r="K68" i="37"/>
  <c r="L69" i="37"/>
  <c r="L69" i="27"/>
  <c r="K68" i="27"/>
  <c r="K67" i="34"/>
  <c r="L68" i="34"/>
  <c r="L68" i="38"/>
  <c r="K67" i="38"/>
  <c r="K68" i="30"/>
  <c r="L69" i="30"/>
  <c r="K67" i="33"/>
  <c r="L68" i="33"/>
  <c r="K67" i="35"/>
  <c r="L68" i="35"/>
  <c r="K67" i="37"/>
  <c r="L68" i="37"/>
  <c r="K68" i="26"/>
  <c r="L69" i="26"/>
  <c r="L69" i="28"/>
  <c r="K68" i="28"/>
  <c r="L68" i="29"/>
  <c r="K67" i="29"/>
  <c r="K66" i="37"/>
  <c r="L67" i="37"/>
  <c r="K66" i="34"/>
  <c r="L67" i="34"/>
  <c r="K66" i="29"/>
  <c r="L67" i="29"/>
  <c r="K67" i="27"/>
  <c r="L68" i="27"/>
  <c r="L67" i="35"/>
  <c r="K66" i="35"/>
  <c r="K67" i="30"/>
  <c r="L68" i="30"/>
  <c r="L68" i="28"/>
  <c r="K67" i="28"/>
  <c r="L67" i="38"/>
  <c r="K66" i="38"/>
  <c r="K67" i="26"/>
  <c r="L68" i="26"/>
  <c r="K66" i="33"/>
  <c r="L67" i="33"/>
  <c r="L66" i="33"/>
  <c r="K65" i="33"/>
  <c r="K66" i="30"/>
  <c r="L67" i="30"/>
  <c r="L67" i="27"/>
  <c r="K66" i="27"/>
  <c r="K65" i="34"/>
  <c r="L66" i="34"/>
  <c r="L66" i="38"/>
  <c r="K65" i="38"/>
  <c r="K66" i="28"/>
  <c r="L67" i="28"/>
  <c r="K65" i="35"/>
  <c r="L66" i="35"/>
  <c r="K66" i="26"/>
  <c r="L67" i="26"/>
  <c r="L66" i="29"/>
  <c r="K65" i="29"/>
  <c r="K65" i="37"/>
  <c r="L66" i="37"/>
  <c r="K65" i="27"/>
  <c r="L66" i="27"/>
  <c r="K64" i="35"/>
  <c r="L65" i="35"/>
  <c r="L65" i="29"/>
  <c r="K64" i="29"/>
  <c r="K64" i="38"/>
  <c r="L65" i="38"/>
  <c r="K65" i="30"/>
  <c r="L66" i="30"/>
  <c r="K64" i="33"/>
  <c r="L65" i="33"/>
  <c r="K64" i="37"/>
  <c r="L65" i="37"/>
  <c r="L66" i="26"/>
  <c r="K65" i="26"/>
  <c r="L66" i="28"/>
  <c r="K65" i="28"/>
  <c r="K64" i="34"/>
  <c r="L65" i="34"/>
  <c r="L64" i="34"/>
  <c r="K63" i="34"/>
  <c r="K64" i="26"/>
  <c r="L65" i="26"/>
  <c r="L64" i="33"/>
  <c r="K63" i="33"/>
  <c r="K63" i="38"/>
  <c r="L64" i="38"/>
  <c r="L64" i="35"/>
  <c r="K63" i="35"/>
  <c r="K64" i="28"/>
  <c r="L65" i="28"/>
  <c r="K63" i="29"/>
  <c r="L64" i="29"/>
  <c r="K63" i="37"/>
  <c r="L64" i="37"/>
  <c r="K64" i="30"/>
  <c r="L65" i="30"/>
  <c r="L65" i="27"/>
  <c r="K64" i="27"/>
  <c r="L64" i="30"/>
  <c r="K63" i="30"/>
  <c r="K63" i="28"/>
  <c r="L64" i="28"/>
  <c r="K62" i="38"/>
  <c r="L63" i="38"/>
  <c r="K63" i="26"/>
  <c r="L64" i="26"/>
  <c r="L64" i="27"/>
  <c r="K63" i="27"/>
  <c r="L63" i="35"/>
  <c r="K62" i="35"/>
  <c r="L63" i="33"/>
  <c r="K62" i="33"/>
  <c r="K62" i="34"/>
  <c r="L63" i="34"/>
  <c r="L63" i="37"/>
  <c r="K62" i="37"/>
  <c r="K62" i="29"/>
  <c r="L63" i="29"/>
  <c r="K62" i="27"/>
  <c r="L63" i="27"/>
  <c r="K61" i="37"/>
  <c r="L62" i="37"/>
  <c r="K61" i="33"/>
  <c r="L62" i="33"/>
  <c r="L63" i="30"/>
  <c r="K62" i="30"/>
  <c r="L62" i="38"/>
  <c r="K61" i="38"/>
  <c r="L62" i="35"/>
  <c r="K61" i="35"/>
  <c r="K61" i="29"/>
  <c r="L62" i="29"/>
  <c r="L62" i="34"/>
  <c r="K61" i="34"/>
  <c r="K62" i="26"/>
  <c r="L63" i="26"/>
  <c r="K62" i="28"/>
  <c r="L63" i="28"/>
  <c r="K60" i="34"/>
  <c r="L61" i="34"/>
  <c r="L62" i="28"/>
  <c r="K61" i="28"/>
  <c r="K60" i="35"/>
  <c r="L61" i="35"/>
  <c r="L62" i="30"/>
  <c r="K61" i="30"/>
  <c r="K60" i="37"/>
  <c r="L61" i="37"/>
  <c r="L61" i="38"/>
  <c r="K60" i="38"/>
  <c r="K61" i="26"/>
  <c r="L62" i="26"/>
  <c r="K60" i="29"/>
  <c r="L61" i="29"/>
  <c r="K60" i="33"/>
  <c r="L61" i="33"/>
  <c r="K61" i="27"/>
  <c r="L62" i="27"/>
  <c r="K60" i="30"/>
  <c r="L61" i="30"/>
  <c r="L60" i="38"/>
  <c r="K59" i="38"/>
  <c r="K60" i="28"/>
  <c r="L61" i="28"/>
  <c r="K59" i="33"/>
  <c r="L60" i="33"/>
  <c r="L61" i="26"/>
  <c r="K60" i="26"/>
  <c r="L61" i="27"/>
  <c r="K60" i="27"/>
  <c r="L60" i="29"/>
  <c r="K59" i="29"/>
  <c r="K59" i="37"/>
  <c r="L60" i="37"/>
  <c r="L60" i="35"/>
  <c r="K59" i="35"/>
  <c r="L60" i="34"/>
  <c r="K59" i="34"/>
  <c r="K58" i="35"/>
  <c r="L59" i="35"/>
  <c r="L60" i="27"/>
  <c r="K59" i="27"/>
  <c r="L59" i="38"/>
  <c r="K58" i="38"/>
  <c r="K58" i="33"/>
  <c r="L59" i="33"/>
  <c r="K58" i="34"/>
  <c r="L59" i="34"/>
  <c r="L59" i="29"/>
  <c r="K58" i="29"/>
  <c r="K59" i="26"/>
  <c r="L60" i="26"/>
  <c r="L59" i="37"/>
  <c r="K58" i="37"/>
  <c r="K59" i="28"/>
  <c r="L60" i="28"/>
  <c r="K59" i="30"/>
  <c r="L60" i="30"/>
  <c r="L59" i="26"/>
  <c r="K58" i="26"/>
  <c r="K58" i="27"/>
  <c r="L59" i="27"/>
  <c r="L59" i="28"/>
  <c r="K58" i="28"/>
  <c r="K57" i="34"/>
  <c r="L58" i="34"/>
  <c r="K57" i="37"/>
  <c r="L58" i="37"/>
  <c r="K57" i="29"/>
  <c r="L58" i="29"/>
  <c r="K57" i="38"/>
  <c r="L58" i="38"/>
  <c r="L59" i="30"/>
  <c r="K58" i="30"/>
  <c r="K57" i="33"/>
  <c r="L58" i="33"/>
  <c r="K57" i="35"/>
  <c r="L58" i="35"/>
  <c r="K57" i="28"/>
  <c r="L58" i="28"/>
  <c r="K57" i="30"/>
  <c r="L58" i="30"/>
  <c r="K57" i="26"/>
  <c r="L58" i="26"/>
  <c r="K56" i="33"/>
  <c r="L57" i="33"/>
  <c r="L57" i="38"/>
  <c r="K56" i="38"/>
  <c r="K56" i="29"/>
  <c r="L57" i="29"/>
  <c r="L57" i="35"/>
  <c r="K56" i="35"/>
  <c r="K56" i="37"/>
  <c r="L57" i="37"/>
  <c r="L57" i="34"/>
  <c r="K56" i="34"/>
  <c r="K57" i="27"/>
  <c r="L58" i="27"/>
  <c r="K55" i="35"/>
  <c r="L56" i="35"/>
  <c r="L56" i="34"/>
  <c r="K55" i="34"/>
  <c r="K55" i="38"/>
  <c r="L56" i="38"/>
  <c r="K55" i="33"/>
  <c r="L56" i="33"/>
  <c r="K56" i="30"/>
  <c r="L57" i="30"/>
  <c r="L57" i="27"/>
  <c r="K56" i="27"/>
  <c r="K55" i="37"/>
  <c r="L56" i="37"/>
  <c r="K55" i="29"/>
  <c r="L56" i="29"/>
  <c r="L57" i="26"/>
  <c r="K56" i="26"/>
  <c r="K56" i="28"/>
  <c r="L57" i="28"/>
  <c r="K55" i="26"/>
  <c r="L56" i="26"/>
  <c r="K54" i="34"/>
  <c r="L55" i="34"/>
  <c r="L55" i="37"/>
  <c r="K54" i="37"/>
  <c r="K55" i="30"/>
  <c r="L56" i="30"/>
  <c r="L56" i="27"/>
  <c r="K55" i="27"/>
  <c r="K55" i="28"/>
  <c r="L56" i="28"/>
  <c r="K54" i="29"/>
  <c r="L55" i="29"/>
  <c r="K54" i="33"/>
  <c r="L55" i="33"/>
  <c r="L55" i="38"/>
  <c r="K54" i="38"/>
  <c r="L55" i="35"/>
  <c r="K54" i="35"/>
  <c r="K53" i="38"/>
  <c r="L54" i="38"/>
  <c r="L54" i="29"/>
  <c r="K53" i="29"/>
  <c r="L55" i="30"/>
  <c r="K54" i="30"/>
  <c r="L54" i="34"/>
  <c r="K53" i="34"/>
  <c r="K53" i="35"/>
  <c r="L54" i="35"/>
  <c r="K54" i="27"/>
  <c r="L55" i="27"/>
  <c r="K53" i="37"/>
  <c r="L54" i="37"/>
  <c r="K53" i="33"/>
  <c r="L54" i="33"/>
  <c r="K54" i="28"/>
  <c r="L55" i="28"/>
  <c r="K54" i="26"/>
  <c r="L55" i="26"/>
  <c r="K52" i="29"/>
  <c r="L53" i="29"/>
  <c r="K53" i="28"/>
  <c r="L54" i="28"/>
  <c r="K52" i="37"/>
  <c r="L53" i="37"/>
  <c r="K52" i="35"/>
  <c r="L53" i="35"/>
  <c r="K52" i="34"/>
  <c r="L53" i="34"/>
  <c r="L54" i="30"/>
  <c r="K53" i="30"/>
  <c r="K53" i="26"/>
  <c r="L54" i="26"/>
  <c r="K52" i="33"/>
  <c r="L53" i="33"/>
  <c r="L54" i="27"/>
  <c r="K53" i="27"/>
  <c r="K52" i="38"/>
  <c r="L53" i="38"/>
  <c r="L53" i="27"/>
  <c r="K52" i="27"/>
  <c r="L53" i="26"/>
  <c r="K52" i="26"/>
  <c r="K51" i="37"/>
  <c r="L52" i="37"/>
  <c r="K52" i="30"/>
  <c r="L53" i="30"/>
  <c r="L52" i="34"/>
  <c r="K51" i="34"/>
  <c r="K51" i="38"/>
  <c r="L52" i="38"/>
  <c r="K51" i="33"/>
  <c r="L52" i="33"/>
  <c r="K51" i="35"/>
  <c r="L52" i="35"/>
  <c r="K52" i="28"/>
  <c r="L53" i="28"/>
  <c r="K51" i="29"/>
  <c r="L52" i="29"/>
  <c r="K50" i="33"/>
  <c r="L51" i="33"/>
  <c r="K50" i="34"/>
  <c r="L51" i="34"/>
  <c r="K51" i="28"/>
  <c r="L52" i="28"/>
  <c r="L51" i="37"/>
  <c r="K50" i="37"/>
  <c r="K51" i="26"/>
  <c r="L52" i="26"/>
  <c r="L52" i="27"/>
  <c r="K51" i="27"/>
  <c r="L51" i="29"/>
  <c r="K50" i="29"/>
  <c r="K50" i="35"/>
  <c r="L51" i="35"/>
  <c r="L51" i="38"/>
  <c r="K50" i="38"/>
  <c r="K51" i="30"/>
  <c r="L52" i="30"/>
  <c r="K49" i="38"/>
  <c r="L50" i="38"/>
  <c r="K49" i="37"/>
  <c r="L50" i="37"/>
  <c r="K49" i="29"/>
  <c r="L50" i="29"/>
  <c r="L51" i="26"/>
  <c r="K50" i="26"/>
  <c r="K49" i="34"/>
  <c r="L50" i="34"/>
  <c r="L51" i="27"/>
  <c r="K50" i="27"/>
  <c r="K50" i="30"/>
  <c r="L51" i="30"/>
  <c r="K49" i="35"/>
  <c r="L50" i="35"/>
  <c r="K50" i="28"/>
  <c r="L51" i="28"/>
  <c r="K49" i="33"/>
  <c r="L50" i="33"/>
  <c r="K49" i="26"/>
  <c r="L50" i="26"/>
  <c r="L50" i="27"/>
  <c r="K49" i="27"/>
  <c r="L50" i="28"/>
  <c r="K49" i="28"/>
  <c r="L49" i="35"/>
  <c r="K48" i="35"/>
  <c r="K48" i="37"/>
  <c r="L49" i="37"/>
  <c r="K48" i="33"/>
  <c r="L49" i="33"/>
  <c r="K49" i="30"/>
  <c r="L50" i="30"/>
  <c r="K48" i="34"/>
  <c r="L49" i="34"/>
  <c r="L49" i="29"/>
  <c r="K48" i="29"/>
  <c r="L49" i="38"/>
  <c r="K48" i="38"/>
  <c r="L48" i="29"/>
  <c r="K47" i="29"/>
  <c r="K47" i="35"/>
  <c r="L48" i="35"/>
  <c r="K47" i="33"/>
  <c r="L48" i="33"/>
  <c r="L49" i="27"/>
  <c r="K48" i="27"/>
  <c r="L49" i="30"/>
  <c r="K48" i="30"/>
  <c r="K47" i="38"/>
  <c r="L48" i="38"/>
  <c r="L49" i="28"/>
  <c r="K48" i="28"/>
  <c r="K47" i="34"/>
  <c r="L48" i="34"/>
  <c r="K47" i="37"/>
  <c r="L48" i="37"/>
  <c r="L49" i="26"/>
  <c r="K48" i="26"/>
  <c r="L47" i="37"/>
  <c r="K46" i="37"/>
  <c r="K46" i="34"/>
  <c r="L47" i="34"/>
  <c r="K46" i="35"/>
  <c r="L47" i="35"/>
  <c r="K47" i="26"/>
  <c r="L48" i="26"/>
  <c r="L48" i="28"/>
  <c r="K47" i="28"/>
  <c r="L48" i="30"/>
  <c r="K47" i="30"/>
  <c r="L48" i="27"/>
  <c r="K47" i="27"/>
  <c r="K46" i="29"/>
  <c r="L47" i="29"/>
  <c r="L47" i="38"/>
  <c r="K46" i="38"/>
  <c r="L47" i="33"/>
  <c r="K46" i="33"/>
  <c r="K45" i="38"/>
  <c r="L46" i="38"/>
  <c r="K46" i="30"/>
  <c r="L47" i="30"/>
  <c r="K45" i="29"/>
  <c r="L46" i="29"/>
  <c r="K46" i="26"/>
  <c r="L47" i="26"/>
  <c r="L46" i="34"/>
  <c r="K45" i="34"/>
  <c r="K45" i="33"/>
  <c r="L46" i="33"/>
  <c r="L47" i="27"/>
  <c r="K46" i="27"/>
  <c r="K46" i="28"/>
  <c r="L47" i="28"/>
  <c r="K45" i="37"/>
  <c r="L46" i="37"/>
  <c r="K45" i="35"/>
  <c r="L46" i="35"/>
  <c r="L45" i="34"/>
  <c r="K44" i="34"/>
  <c r="K45" i="27"/>
  <c r="L46" i="27"/>
  <c r="K44" i="37"/>
  <c r="L45" i="37"/>
  <c r="K44" i="29"/>
  <c r="L45" i="29"/>
  <c r="L45" i="38"/>
  <c r="K44" i="38"/>
  <c r="K44" i="35"/>
  <c r="L45" i="35"/>
  <c r="L46" i="28"/>
  <c r="K45" i="28"/>
  <c r="K44" i="33"/>
  <c r="L45" i="33"/>
  <c r="K45" i="26"/>
  <c r="L46" i="26"/>
  <c r="L46" i="30"/>
  <c r="K45" i="30"/>
  <c r="L45" i="30"/>
  <c r="K44" i="30"/>
  <c r="K43" i="33"/>
  <c r="L44" i="33"/>
  <c r="L44" i="35"/>
  <c r="K43" i="35"/>
  <c r="K43" i="29"/>
  <c r="L44" i="29"/>
  <c r="K44" i="27"/>
  <c r="L45" i="27"/>
  <c r="K44" i="28"/>
  <c r="L45" i="28"/>
  <c r="L44" i="38"/>
  <c r="K43" i="38"/>
  <c r="L44" i="34"/>
  <c r="K43" i="34"/>
  <c r="K44" i="26"/>
  <c r="L45" i="26"/>
  <c r="K43" i="37"/>
  <c r="L44" i="37"/>
  <c r="L43" i="34"/>
  <c r="K42" i="34"/>
  <c r="L44" i="28"/>
  <c r="K43" i="28"/>
  <c r="K43" i="26"/>
  <c r="L44" i="26"/>
  <c r="L43" i="29"/>
  <c r="K42" i="29"/>
  <c r="K42" i="33"/>
  <c r="L43" i="33"/>
  <c r="L43" i="38"/>
  <c r="K42" i="38"/>
  <c r="L43" i="35"/>
  <c r="K42" i="35"/>
  <c r="K43" i="30"/>
  <c r="L44" i="30"/>
  <c r="K42" i="37"/>
  <c r="L43" i="37"/>
  <c r="L44" i="27"/>
  <c r="K43" i="27"/>
  <c r="K41" i="38"/>
  <c r="L42" i="38"/>
  <c r="K41" i="29"/>
  <c r="L42" i="29"/>
  <c r="L43" i="28"/>
  <c r="K42" i="28"/>
  <c r="K42" i="30"/>
  <c r="L43" i="30"/>
  <c r="K42" i="27"/>
  <c r="L43" i="27"/>
  <c r="K41" i="35"/>
  <c r="L42" i="35"/>
  <c r="L42" i="34"/>
  <c r="K41" i="34"/>
  <c r="K41" i="37"/>
  <c r="L42" i="37"/>
  <c r="K41" i="33"/>
  <c r="L42" i="33"/>
  <c r="L43" i="26"/>
  <c r="K42" i="26"/>
  <c r="K41" i="28"/>
  <c r="L42" i="28"/>
  <c r="K40" i="33"/>
  <c r="L41" i="33"/>
  <c r="K40" i="34"/>
  <c r="L41" i="34"/>
  <c r="K41" i="27"/>
  <c r="L42" i="27"/>
  <c r="K41" i="26"/>
  <c r="L42" i="26"/>
  <c r="K40" i="37"/>
  <c r="L41" i="37"/>
  <c r="K40" i="35"/>
  <c r="L41" i="35"/>
  <c r="L42" i="30"/>
  <c r="K41" i="30"/>
  <c r="K40" i="29"/>
  <c r="L41" i="29"/>
  <c r="L41" i="38"/>
  <c r="K40" i="38"/>
  <c r="K39" i="35"/>
  <c r="L40" i="35"/>
  <c r="L40" i="29"/>
  <c r="K39" i="29"/>
  <c r="L41" i="26"/>
  <c r="K40" i="26"/>
  <c r="K40" i="27"/>
  <c r="L41" i="27"/>
  <c r="K39" i="33"/>
  <c r="L40" i="33"/>
  <c r="K39" i="38"/>
  <c r="L40" i="38"/>
  <c r="L41" i="30"/>
  <c r="K40" i="30"/>
  <c r="K39" i="37"/>
  <c r="L40" i="37"/>
  <c r="L40" i="34"/>
  <c r="K39" i="34"/>
  <c r="L41" i="28"/>
  <c r="K40" i="28"/>
  <c r="K38" i="29"/>
  <c r="L39" i="29"/>
  <c r="L39" i="38"/>
  <c r="K38" i="38"/>
  <c r="L39" i="34"/>
  <c r="K38" i="34"/>
  <c r="L39" i="37"/>
  <c r="K38" i="37"/>
  <c r="K39" i="27"/>
  <c r="L40" i="27"/>
  <c r="K39" i="28"/>
  <c r="L40" i="28"/>
  <c r="L40" i="30"/>
  <c r="K39" i="30"/>
  <c r="K39" i="26"/>
  <c r="L40" i="26"/>
  <c r="K38" i="33"/>
  <c r="L39" i="33"/>
  <c r="K38" i="35"/>
  <c r="L39" i="35"/>
  <c r="K37" i="33"/>
  <c r="L38" i="33"/>
  <c r="K37" i="37"/>
  <c r="L38" i="37"/>
  <c r="K37" i="38"/>
  <c r="L38" i="38"/>
  <c r="K38" i="26"/>
  <c r="L39" i="26"/>
  <c r="L39" i="28"/>
  <c r="K38" i="28"/>
  <c r="L39" i="30"/>
  <c r="K38" i="30"/>
  <c r="L38" i="34"/>
  <c r="K37" i="34"/>
  <c r="L38" i="35"/>
  <c r="K37" i="35"/>
  <c r="K38" i="27"/>
  <c r="L39" i="27"/>
  <c r="L38" i="29"/>
  <c r="K37" i="29"/>
  <c r="K37" i="28"/>
  <c r="L38" i="28"/>
  <c r="K36" i="34"/>
  <c r="L37" i="34"/>
  <c r="L38" i="30"/>
  <c r="K37" i="30"/>
  <c r="K36" i="38"/>
  <c r="L37" i="38"/>
  <c r="K36" i="29"/>
  <c r="L37" i="29"/>
  <c r="L37" i="35"/>
  <c r="K36" i="35"/>
  <c r="K37" i="27"/>
  <c r="L38" i="27"/>
  <c r="K37" i="26"/>
  <c r="L38" i="26"/>
  <c r="K36" i="37"/>
  <c r="L37" i="37"/>
  <c r="K36" i="33"/>
  <c r="L37" i="33"/>
  <c r="K35" i="35"/>
  <c r="L36" i="35"/>
  <c r="K36" i="27"/>
  <c r="L37" i="27"/>
  <c r="L37" i="30"/>
  <c r="K36" i="30"/>
  <c r="K35" i="37"/>
  <c r="L36" i="37"/>
  <c r="K35" i="29"/>
  <c r="L36" i="29"/>
  <c r="K35" i="33"/>
  <c r="L36" i="33"/>
  <c r="L37" i="26"/>
  <c r="K36" i="26"/>
  <c r="L36" i="38"/>
  <c r="K35" i="38"/>
  <c r="L36" i="34"/>
  <c r="K35" i="34"/>
  <c r="K36" i="28"/>
  <c r="L37" i="28"/>
  <c r="K34" i="34"/>
  <c r="L35" i="34"/>
  <c r="L35" i="33"/>
  <c r="K34" i="33"/>
  <c r="L35" i="38"/>
  <c r="K34" i="38"/>
  <c r="K34" i="37"/>
  <c r="L35" i="37"/>
  <c r="L36" i="27"/>
  <c r="K35" i="27"/>
  <c r="K35" i="26"/>
  <c r="L36" i="26"/>
  <c r="K35" i="30"/>
  <c r="L36" i="30"/>
  <c r="L36" i="28"/>
  <c r="K35" i="28"/>
  <c r="K34" i="29"/>
  <c r="L35" i="29"/>
  <c r="K34" i="35"/>
  <c r="L35" i="35"/>
  <c r="K34" i="28"/>
  <c r="L35" i="28"/>
  <c r="L34" i="33"/>
  <c r="K33" i="33"/>
  <c r="L34" i="29"/>
  <c r="K33" i="29"/>
  <c r="L35" i="26"/>
  <c r="K34" i="26"/>
  <c r="K33" i="37"/>
  <c r="L34" i="37"/>
  <c r="K34" i="27"/>
  <c r="L35" i="27"/>
  <c r="K33" i="38"/>
  <c r="L34" i="38"/>
  <c r="L34" i="35"/>
  <c r="K33" i="35"/>
  <c r="L35" i="30"/>
  <c r="K34" i="30"/>
  <c r="L34" i="34"/>
  <c r="K33" i="34"/>
  <c r="K33" i="27"/>
  <c r="L34" i="27"/>
  <c r="K33" i="30"/>
  <c r="L34" i="30"/>
  <c r="L33" i="35"/>
  <c r="K32" i="35"/>
  <c r="K33" i="26"/>
  <c r="L34" i="26"/>
  <c r="K32" i="33"/>
  <c r="L33" i="33"/>
  <c r="K32" i="34"/>
  <c r="L33" i="34"/>
  <c r="L33" i="29"/>
  <c r="K32" i="29"/>
  <c r="L33" i="38"/>
  <c r="K32" i="38"/>
  <c r="K32" i="37"/>
  <c r="L33" i="37"/>
  <c r="K33" i="28"/>
  <c r="L34" i="28"/>
  <c r="K31" i="37"/>
  <c r="L32" i="37"/>
  <c r="K31" i="34"/>
  <c r="L32" i="34"/>
  <c r="K31" i="38"/>
  <c r="L32" i="38"/>
  <c r="K32" i="26"/>
  <c r="L33" i="26"/>
  <c r="L33" i="30"/>
  <c r="K32" i="30"/>
  <c r="K31" i="29"/>
  <c r="L32" i="29"/>
  <c r="L32" i="35"/>
  <c r="K31" i="35"/>
  <c r="L33" i="28"/>
  <c r="K32" i="28"/>
  <c r="L32" i="33"/>
  <c r="K31" i="33"/>
  <c r="L33" i="27"/>
  <c r="K32" i="27"/>
  <c r="K30" i="35"/>
  <c r="L31" i="35"/>
  <c r="K31" i="27"/>
  <c r="L32" i="27"/>
  <c r="K30" i="33"/>
  <c r="L31" i="33"/>
  <c r="K31" i="30"/>
  <c r="L32" i="30"/>
  <c r="K30" i="34"/>
  <c r="L31" i="34"/>
  <c r="K31" i="28"/>
  <c r="L32" i="28"/>
  <c r="K30" i="29"/>
  <c r="L31" i="29"/>
  <c r="L32" i="26"/>
  <c r="K31" i="26"/>
  <c r="L31" i="38"/>
  <c r="K30" i="38"/>
  <c r="L31" i="37"/>
  <c r="K30" i="37"/>
  <c r="L30" i="34"/>
  <c r="K29" i="34"/>
  <c r="K29" i="38"/>
  <c r="L30" i="38"/>
  <c r="K29" i="29"/>
  <c r="L30" i="29"/>
  <c r="L31" i="30"/>
  <c r="K30" i="30"/>
  <c r="L31" i="27"/>
  <c r="K30" i="27"/>
  <c r="K29" i="37"/>
  <c r="L30" i="37"/>
  <c r="K30" i="26"/>
  <c r="L31" i="26"/>
  <c r="K30" i="28"/>
  <c r="L31" i="28"/>
  <c r="K29" i="33"/>
  <c r="L30" i="33"/>
  <c r="K29" i="35"/>
  <c r="L30" i="35"/>
  <c r="K29" i="28"/>
  <c r="L30" i="28"/>
  <c r="K29" i="30"/>
  <c r="L30" i="30"/>
  <c r="L29" i="33"/>
  <c r="K28" i="33"/>
  <c r="K28" i="37"/>
  <c r="L29" i="37"/>
  <c r="K28" i="38"/>
  <c r="L29" i="38"/>
  <c r="K29" i="27"/>
  <c r="L30" i="27"/>
  <c r="L29" i="34"/>
  <c r="K28" i="34"/>
  <c r="L29" i="35"/>
  <c r="K28" i="35"/>
  <c r="K29" i="26"/>
  <c r="L30" i="26"/>
  <c r="K28" i="29"/>
  <c r="L29" i="29"/>
  <c r="L28" i="35"/>
  <c r="K27" i="35"/>
  <c r="L29" i="26"/>
  <c r="K28" i="26"/>
  <c r="K28" i="27"/>
  <c r="L29" i="27"/>
  <c r="K27" i="37"/>
  <c r="L28" i="37"/>
  <c r="L29" i="30"/>
  <c r="K28" i="30"/>
  <c r="L28" i="34"/>
  <c r="K27" i="34"/>
  <c r="K27" i="33"/>
  <c r="L28" i="33"/>
  <c r="K27" i="29"/>
  <c r="L28" i="29"/>
  <c r="K27" i="38"/>
  <c r="L28" i="38"/>
  <c r="K28" i="28"/>
  <c r="L29" i="28"/>
  <c r="K26" i="34"/>
  <c r="L27" i="34"/>
  <c r="K27" i="26"/>
  <c r="L28" i="26"/>
  <c r="K26" i="35"/>
  <c r="L27" i="35"/>
  <c r="K27" i="30"/>
  <c r="L28" i="30"/>
  <c r="K26" i="29"/>
  <c r="L27" i="29"/>
  <c r="L28" i="28"/>
  <c r="K27" i="28"/>
  <c r="L27" i="38"/>
  <c r="K26" i="38"/>
  <c r="K26" i="33"/>
  <c r="L27" i="33"/>
  <c r="L27" i="37"/>
  <c r="K26" i="37"/>
  <c r="K27" i="27"/>
  <c r="L28" i="27"/>
  <c r="K25" i="37"/>
  <c r="L26" i="37"/>
  <c r="L27" i="28"/>
  <c r="K26" i="28"/>
  <c r="K26" i="30"/>
  <c r="L27" i="30"/>
  <c r="L27" i="26"/>
  <c r="K26" i="26"/>
  <c r="K25" i="38"/>
  <c r="L26" i="38"/>
  <c r="K26" i="27"/>
  <c r="L27" i="27"/>
  <c r="K25" i="33"/>
  <c r="L26" i="33"/>
  <c r="L26" i="29"/>
  <c r="K25" i="29"/>
  <c r="K25" i="35"/>
  <c r="L26" i="35"/>
  <c r="K25" i="34"/>
  <c r="L26" i="34"/>
  <c r="L25" i="35"/>
  <c r="K24" i="35"/>
  <c r="K24" i="38"/>
  <c r="L25" i="38"/>
  <c r="K25" i="28"/>
  <c r="L26" i="28"/>
  <c r="L25" i="33"/>
  <c r="K24" i="33"/>
  <c r="K25" i="30"/>
  <c r="L26" i="30"/>
  <c r="K24" i="29"/>
  <c r="L25" i="29"/>
  <c r="K25" i="26"/>
  <c r="L26" i="26"/>
  <c r="K24" i="34"/>
  <c r="L25" i="34"/>
  <c r="K25" i="27"/>
  <c r="L26" i="27"/>
  <c r="K24" i="37"/>
  <c r="L25" i="37"/>
  <c r="K23" i="29"/>
  <c r="L24" i="29"/>
  <c r="K23" i="33"/>
  <c r="L24" i="33"/>
  <c r="K23" i="34"/>
  <c r="L24" i="34"/>
  <c r="K23" i="38"/>
  <c r="L24" i="38"/>
  <c r="L24" i="35"/>
  <c r="K23" i="35"/>
  <c r="K23" i="37"/>
  <c r="L24" i="37"/>
  <c r="K24" i="27"/>
  <c r="L25" i="27"/>
  <c r="L25" i="26"/>
  <c r="K24" i="26"/>
  <c r="K24" i="30"/>
  <c r="L25" i="30"/>
  <c r="K24" i="28"/>
  <c r="L25" i="28"/>
  <c r="K22" i="35"/>
  <c r="L23" i="35"/>
  <c r="L24" i="30"/>
  <c r="K23" i="30"/>
  <c r="K22" i="34"/>
  <c r="L23" i="34"/>
  <c r="K23" i="26"/>
  <c r="L24" i="26"/>
  <c r="K23" i="27"/>
  <c r="L24" i="27"/>
  <c r="L23" i="33"/>
  <c r="K22" i="33"/>
  <c r="K23" i="28"/>
  <c r="L24" i="28"/>
  <c r="L23" i="37"/>
  <c r="K22" i="37"/>
  <c r="L23" i="38"/>
  <c r="K22" i="38"/>
  <c r="L23" i="29"/>
  <c r="K22" i="29"/>
  <c r="K21" i="37"/>
  <c r="L22" i="37"/>
  <c r="L23" i="30"/>
  <c r="K22" i="30"/>
  <c r="K21" i="29"/>
  <c r="L22" i="29"/>
  <c r="L22" i="33"/>
  <c r="K21" i="33"/>
  <c r="K22" i="26"/>
  <c r="L23" i="26"/>
  <c r="K21" i="38"/>
  <c r="L22" i="38"/>
  <c r="K22" i="28"/>
  <c r="L23" i="28"/>
  <c r="L23" i="27"/>
  <c r="K22" i="27"/>
  <c r="K21" i="34"/>
  <c r="L22" i="34"/>
  <c r="L22" i="35"/>
  <c r="K21" i="35"/>
  <c r="K21" i="30"/>
  <c r="L22" i="30"/>
  <c r="K20" i="33"/>
  <c r="L21" i="33"/>
  <c r="K20" i="34"/>
  <c r="L21" i="34"/>
  <c r="K21" i="28"/>
  <c r="L22" i="28"/>
  <c r="K21" i="26"/>
  <c r="L22" i="26"/>
  <c r="L21" i="35"/>
  <c r="K20" i="35"/>
  <c r="K21" i="27"/>
  <c r="L22" i="27"/>
  <c r="L21" i="38"/>
  <c r="K20" i="38"/>
  <c r="K20" i="29"/>
  <c r="L21" i="29"/>
  <c r="K20" i="37"/>
  <c r="L21" i="37"/>
  <c r="K19" i="29"/>
  <c r="L20" i="29"/>
  <c r="K20" i="28"/>
  <c r="L21" i="28"/>
  <c r="K19" i="33"/>
  <c r="L20" i="33"/>
  <c r="K19" i="37"/>
  <c r="L20" i="37"/>
  <c r="K20" i="27"/>
  <c r="L21" i="27"/>
  <c r="L21" i="26"/>
  <c r="K20" i="26"/>
  <c r="K19" i="34"/>
  <c r="L20" i="34"/>
  <c r="K20" i="30"/>
  <c r="L21" i="30"/>
  <c r="L20" i="38"/>
  <c r="K19" i="38"/>
  <c r="K19" i="35"/>
  <c r="L20" i="35"/>
  <c r="K19" i="26"/>
  <c r="L20" i="26"/>
  <c r="K18" i="35"/>
  <c r="L19" i="35"/>
  <c r="K19" i="30"/>
  <c r="L20" i="30"/>
  <c r="L19" i="33"/>
  <c r="K18" i="33"/>
  <c r="L19" i="29"/>
  <c r="K18" i="29"/>
  <c r="L19" i="38"/>
  <c r="K18" i="38"/>
  <c r="K18" i="34"/>
  <c r="L19" i="34"/>
  <c r="K19" i="27"/>
  <c r="L20" i="27"/>
  <c r="L19" i="37"/>
  <c r="K18" i="37"/>
  <c r="K19" i="28"/>
  <c r="L20" i="28"/>
  <c r="K17" i="34"/>
  <c r="L18" i="34"/>
  <c r="K17" i="35"/>
  <c r="L18" i="35"/>
  <c r="K17" i="38"/>
  <c r="L18" i="38"/>
  <c r="L18" i="33"/>
  <c r="K17" i="33"/>
  <c r="K18" i="28"/>
  <c r="L19" i="28"/>
  <c r="K18" i="27"/>
  <c r="L19" i="27"/>
  <c r="K18" i="30"/>
  <c r="L19" i="30"/>
  <c r="K18" i="26"/>
  <c r="L19" i="26"/>
  <c r="K17" i="37"/>
  <c r="L18" i="37"/>
  <c r="K17" i="29"/>
  <c r="L18" i="29"/>
  <c r="K17" i="26"/>
  <c r="L18" i="26"/>
  <c r="K17" i="28"/>
  <c r="L18" i="28"/>
  <c r="L17" i="38"/>
  <c r="K16" i="38"/>
  <c r="K16" i="33"/>
  <c r="L17" i="33"/>
  <c r="L17" i="29"/>
  <c r="K16" i="29"/>
  <c r="K16" i="37"/>
  <c r="L17" i="37"/>
  <c r="L18" i="30"/>
  <c r="K17" i="30"/>
  <c r="K17" i="27"/>
  <c r="L18" i="27"/>
  <c r="L17" i="35"/>
  <c r="K16" i="35"/>
  <c r="K16" i="34"/>
  <c r="L17" i="34"/>
  <c r="K16" i="30"/>
  <c r="L17" i="30"/>
  <c r="K15" i="29"/>
  <c r="L16" i="29"/>
  <c r="K15" i="38"/>
  <c r="L16" i="38"/>
  <c r="L16" i="33"/>
  <c r="K15" i="33"/>
  <c r="L17" i="28"/>
  <c r="K16" i="28"/>
  <c r="L16" i="35"/>
  <c r="K15" i="35"/>
  <c r="K15" i="34"/>
  <c r="L16" i="34"/>
  <c r="L17" i="27"/>
  <c r="K16" i="27"/>
  <c r="K15" i="37"/>
  <c r="L16" i="37"/>
  <c r="K16" i="26"/>
  <c r="L17" i="26"/>
  <c r="L15" i="35"/>
  <c r="K14" i="35"/>
  <c r="K15" i="27"/>
  <c r="L16" i="27"/>
  <c r="K14" i="33"/>
  <c r="L15" i="33"/>
  <c r="K14" i="29"/>
  <c r="L15" i="29"/>
  <c r="L16" i="28"/>
  <c r="K15" i="28"/>
  <c r="K15" i="26"/>
  <c r="L16" i="26"/>
  <c r="L15" i="37"/>
  <c r="K14" i="37"/>
  <c r="L15" i="34"/>
  <c r="K14" i="34"/>
  <c r="L15" i="38"/>
  <c r="K14" i="38"/>
  <c r="L16" i="30"/>
  <c r="K15" i="30"/>
  <c r="K13" i="38"/>
  <c r="L14" i="38"/>
  <c r="L14" i="33"/>
  <c r="K13" i="33"/>
  <c r="L15" i="30"/>
  <c r="K14" i="30"/>
  <c r="K13" i="34"/>
  <c r="L14" i="34"/>
  <c r="K13" i="35"/>
  <c r="L14" i="35"/>
  <c r="K13" i="37"/>
  <c r="L14" i="37"/>
  <c r="K14" i="28"/>
  <c r="L15" i="28"/>
  <c r="K14" i="26"/>
  <c r="L15" i="26"/>
  <c r="K13" i="29"/>
  <c r="L14" i="29"/>
  <c r="L15" i="27"/>
  <c r="K14" i="27"/>
  <c r="L14" i="30"/>
  <c r="K13" i="30"/>
  <c r="K12" i="35"/>
  <c r="L13" i="35"/>
  <c r="L13" i="33"/>
  <c r="K12" i="33"/>
  <c r="K12" i="29"/>
  <c r="L13" i="29"/>
  <c r="K13" i="28"/>
  <c r="L14" i="28"/>
  <c r="K13" i="27"/>
  <c r="L14" i="27"/>
  <c r="K13" i="26"/>
  <c r="L14" i="26"/>
  <c r="K12" i="37"/>
  <c r="L13" i="37"/>
  <c r="L13" i="34"/>
  <c r="K12" i="34"/>
  <c r="K12" i="38"/>
  <c r="L13" i="38"/>
  <c r="K11" i="29"/>
  <c r="L12" i="29"/>
  <c r="K11" i="37"/>
  <c r="L12" i="37"/>
  <c r="K12" i="27"/>
  <c r="L13" i="27"/>
  <c r="K11" i="35"/>
  <c r="L12" i="35"/>
  <c r="K11" i="34"/>
  <c r="L12" i="34"/>
  <c r="K11" i="33"/>
  <c r="L12" i="33"/>
  <c r="L13" i="30"/>
  <c r="K12" i="30"/>
  <c r="L12" i="38"/>
  <c r="K11" i="38"/>
  <c r="L13" i="26"/>
  <c r="K12" i="26"/>
  <c r="K12" i="28"/>
  <c r="L13" i="28"/>
  <c r="K11" i="26"/>
  <c r="L12" i="26"/>
  <c r="L12" i="27"/>
  <c r="K11" i="27"/>
  <c r="L12" i="30"/>
  <c r="K11" i="30"/>
  <c r="L11" i="34"/>
  <c r="K10" i="34"/>
  <c r="L11" i="29"/>
  <c r="K10" i="29"/>
  <c r="K10" i="38"/>
  <c r="L11" i="38"/>
  <c r="K11" i="28"/>
  <c r="L12" i="28"/>
  <c r="K10" i="33"/>
  <c r="L11" i="33"/>
  <c r="K10" i="35"/>
  <c r="L11" i="35"/>
  <c r="K10" i="37"/>
  <c r="L11" i="37"/>
  <c r="L11" i="27"/>
  <c r="K10" i="27"/>
  <c r="K9" i="33"/>
  <c r="L9" i="33"/>
  <c r="L10" i="33"/>
  <c r="K9" i="34"/>
  <c r="L9" i="34"/>
  <c r="L10" i="34"/>
  <c r="L10" i="37"/>
  <c r="K9" i="37"/>
  <c r="L9" i="37"/>
  <c r="K9" i="38"/>
  <c r="L9" i="38"/>
  <c r="L10" i="38"/>
  <c r="K9" i="29"/>
  <c r="L9" i="29"/>
  <c r="L10" i="29"/>
  <c r="L11" i="30"/>
  <c r="K10" i="30"/>
  <c r="K9" i="35"/>
  <c r="L9" i="35"/>
  <c r="L10" i="35"/>
  <c r="K10" i="28"/>
  <c r="L11" i="28"/>
  <c r="K10" i="26"/>
  <c r="L11" i="26"/>
  <c r="L10" i="26"/>
  <c r="K9" i="26"/>
  <c r="L9" i="26"/>
  <c r="K9" i="30"/>
  <c r="L9" i="30"/>
  <c r="L10" i="30"/>
  <c r="L10" i="27"/>
  <c r="K9" i="27"/>
  <c r="L9" i="27"/>
  <c r="L10" i="28"/>
  <c r="K9" i="28"/>
  <c r="L9" i="28"/>
</calcChain>
</file>

<file path=xl/sharedStrings.xml><?xml version="1.0" encoding="utf-8"?>
<sst xmlns="http://schemas.openxmlformats.org/spreadsheetml/2006/main" count="403" uniqueCount="51">
  <si>
    <t>Defunciones</t>
  </si>
  <si>
    <t>Población femenina</t>
  </si>
  <si>
    <r>
      <t xml:space="preserve">Edad x </t>
    </r>
    <r>
      <rPr>
        <vertAlign val="superscript"/>
        <sz val="10"/>
        <rFont val="Arial"/>
        <family val="2"/>
      </rPr>
      <t>(1)</t>
    </r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</si>
  <si>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</si>
  <si>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</si>
  <si>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</si>
  <si>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</si>
  <si>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</si>
  <si>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</si>
  <si>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</si>
  <si>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</si>
  <si>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</si>
  <si>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</si>
  <si>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</si>
  <si>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 xml:space="preserve">(6) d(x) = número de defunciones ocurridas a la edad x de la cohorte inicial de 100.000 </t>
  </si>
  <si>
    <t>(7) L(x) = población estacionaria con x años cumplidos</t>
  </si>
  <si>
    <t>(8) T(x) = años vividos</t>
  </si>
  <si>
    <t>(9) E(x) = esperanza de vida a la edad x</t>
  </si>
  <si>
    <t>(5) l(x) = número de personas de la cohorte inicial de 100.000 personas que sobreviven a la edad exacta x</t>
  </si>
  <si>
    <t>(*) Resultados provisionales. A la espera del cálculo exacto de la fracción de los años vividos por las personas fallecidas de cada edad cumplida (columna a(x)), se ha incluido el cálculo ficticio de defunción a mitad de cada año cumplido.</t>
  </si>
  <si>
    <t xml:space="preserve">     En el caso del intervalo abierto x = 100, dado que no se puede usar a(x), se utiliza la fórmula l(x) / m(x)</t>
  </si>
  <si>
    <t>Edad</t>
  </si>
  <si>
    <t xml:space="preserve">     No se puede calcular para el intervalo abierto x = 100.</t>
  </si>
  <si>
    <t>Tabla de mortalidad femenina. Alcalá de Henares  2014 (*)</t>
  </si>
  <si>
    <t>Tabla de mortalidad femenina. Alcalá de Henares  2013 (*)</t>
  </si>
  <si>
    <t>Tabla de mortalidad femenina. Alcalá de Henares  2012 (*)</t>
  </si>
  <si>
    <t>Tabla de mortalidad femenina. Alcalá de Henares  2011 (*)</t>
  </si>
  <si>
    <t>Tabla de mortalidad femenina. Alcalá de Henares  2010 (*)</t>
  </si>
  <si>
    <t>100 y 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</si>
  <si>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</si>
  <si>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(2) a(x) = fracción de los años vividos por las personas fallecidas de edad cumplida x , esto es, en el intervalo [ x, x+1 )</t>
  </si>
  <si>
    <t>Tabla de mortalidad femenina. Alcalá de Henares  2016 (*)</t>
  </si>
  <si>
    <t>Tabla de mortalidad femenina. Alcalá de Henares  2015 (*)</t>
  </si>
  <si>
    <t>Esperanza de vida de Alcalá de Henares desde 2010 por edad. Mujeres.</t>
  </si>
  <si>
    <t>Tabla de mortalidad femenina. Alcalá de Henares  2017 (*)</t>
  </si>
  <si>
    <t>Tabla de mortalidad femenina. Alcalá de Henares  2018 (*)</t>
  </si>
  <si>
    <t>Defunciones registradas de residentes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</si>
  <si>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</si>
  <si>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</si>
  <si>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</si>
  <si>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</si>
  <si>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</si>
  <si>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</si>
  <si>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</si>
  <si>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</si>
  <si>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Población femenina empadronada de cada edad</t>
  </si>
  <si>
    <t>Tabla de mortalidad femenina. Alcalá de Henares  2019 (*)</t>
  </si>
  <si>
    <t>Fuente: Dirección General de Economía. Comunidad de Madrid</t>
  </si>
  <si>
    <t>Tabla de mortalidad femenina. Alcalá de Henares  2020</t>
  </si>
  <si>
    <t>Tabla de mortalidad femenina. Alcalá de Henares  2021</t>
  </si>
  <si>
    <t>Tabla de mortalidad femenina. Alcalá de Henares 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</si>
</sst>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2" x14ac:knownFonts="1">
    <font>
      <sz val="10"/>
      <name val="Arial"/>
    </font>
    <font>
      <sz val="8"/>
      <name val="Arial"/>
      <family val="2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b/>
      <sz val="10"/>
      <color rgb="FFC00000"/>
      <name val="Arial"/>
      <family val="2"/>
    </font>
    <font>
      <sz val="10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CC9B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4" fillId="0" borderId="0"/>
  </cellStyleXfs>
  <cellXfs count="90">
    <xf numFmtId="0" fontId="0" fillId="0" borderId="0" xfId="0"/>
    <xf numFmtId="3" fontId="0" fillId="0" borderId="0" xfId="0" applyNumberFormat="1"/>
    <xf numFmtId="3" fontId="0" fillId="0" borderId="0" xfId="0" applyNumberFormat="1" applyBorder="1"/>
    <xf numFmtId="164" fontId="0" fillId="0" borderId="0" xfId="0" applyNumberFormat="1" applyBorder="1"/>
    <xf numFmtId="165" fontId="0" fillId="0" borderId="0" xfId="0" applyNumberFormat="1" applyBorder="1"/>
    <xf numFmtId="1" fontId="0" fillId="0" borderId="0" xfId="0" applyNumberFormat="1"/>
    <xf numFmtId="165" fontId="0" fillId="0" borderId="0" xfId="0" applyNumberFormat="1"/>
    <xf numFmtId="0" fontId="0" fillId="0" borderId="0" xfId="0" applyBorder="1"/>
    <xf numFmtId="3" fontId="0" fillId="0" borderId="0" xfId="0" applyNumberFormat="1" applyFill="1" applyBorder="1"/>
    <xf numFmtId="3" fontId="0" fillId="0" borderId="1" xfId="0" applyNumberFormat="1" applyBorder="1"/>
    <xf numFmtId="0" fontId="0" fillId="0" borderId="1" xfId="0" applyBorder="1"/>
    <xf numFmtId="3" fontId="3" fillId="0" borderId="0" xfId="0" applyNumberFormat="1" applyFont="1" applyBorder="1"/>
    <xf numFmtId="3" fontId="0" fillId="0" borderId="2" xfId="0" applyNumberFormat="1" applyBorder="1"/>
    <xf numFmtId="0" fontId="0" fillId="0" borderId="2" xfId="0" applyBorder="1"/>
    <xf numFmtId="2" fontId="0" fillId="0" borderId="0" xfId="0" applyNumberFormat="1" applyBorder="1" applyAlignment="1">
      <alignment horizontal="right"/>
    </xf>
    <xf numFmtId="3" fontId="6" fillId="0" borderId="0" xfId="0" applyNumberFormat="1" applyFont="1" applyBorder="1"/>
    <xf numFmtId="0" fontId="6" fillId="0" borderId="0" xfId="0" applyFont="1" applyBorder="1"/>
    <xf numFmtId="0" fontId="10" fillId="0" borderId="0" xfId="0" applyFont="1" applyFill="1"/>
    <xf numFmtId="0" fontId="0" fillId="0" borderId="0" xfId="0" applyFill="1"/>
    <xf numFmtId="0" fontId="7" fillId="0" borderId="0" xfId="0" applyFont="1"/>
    <xf numFmtId="3" fontId="2" fillId="0" borderId="0" xfId="0" applyNumberFormat="1" applyFont="1" applyFill="1"/>
    <xf numFmtId="2" fontId="2" fillId="0" borderId="0" xfId="0" applyNumberFormat="1" applyFont="1" applyFill="1"/>
    <xf numFmtId="3" fontId="0" fillId="0" borderId="1" xfId="0" applyNumberFormat="1" applyFill="1" applyBorder="1"/>
    <xf numFmtId="3" fontId="8" fillId="0" borderId="0" xfId="0" applyNumberFormat="1" applyFont="1"/>
    <xf numFmtId="3" fontId="9" fillId="0" borderId="0" xfId="0" applyNumberFormat="1" applyFont="1"/>
    <xf numFmtId="2" fontId="0" fillId="0" borderId="0" xfId="0" applyNumberFormat="1" applyFill="1"/>
    <xf numFmtId="2" fontId="0" fillId="0" borderId="0" xfId="0" applyNumberFormat="1" applyFill="1" applyBorder="1"/>
    <xf numFmtId="0" fontId="0" fillId="0" borderId="2" xfId="0" applyFill="1" applyBorder="1"/>
    <xf numFmtId="3" fontId="9" fillId="0" borderId="0" xfId="0" applyNumberFormat="1" applyFont="1" applyFill="1"/>
    <xf numFmtId="0" fontId="0" fillId="0" borderId="1" xfId="0" applyFill="1" applyBorder="1"/>
    <xf numFmtId="0" fontId="0" fillId="0" borderId="0" xfId="0" applyFill="1" applyBorder="1"/>
    <xf numFmtId="3" fontId="6" fillId="0" borderId="0" xfId="0" applyNumberFormat="1" applyFont="1" applyFill="1" applyBorder="1"/>
    <xf numFmtId="0" fontId="0" fillId="0" borderId="0" xfId="0" applyAlignment="1">
      <alignment horizontal="center"/>
    </xf>
    <xf numFmtId="3" fontId="1" fillId="0" borderId="0" xfId="0" quotePrefix="1" applyNumberFormat="1" applyFont="1" applyBorder="1"/>
    <xf numFmtId="3" fontId="1" fillId="0" borderId="7" xfId="0" applyNumberFormat="1" applyFont="1" applyBorder="1"/>
    <xf numFmtId="3" fontId="1" fillId="0" borderId="7" xfId="0" quotePrefix="1" applyNumberFormat="1" applyFont="1" applyBorder="1"/>
    <xf numFmtId="3" fontId="1" fillId="0" borderId="0" xfId="0" applyNumberFormat="1" applyFont="1" applyBorder="1"/>
    <xf numFmtId="3" fontId="4" fillId="0" borderId="0" xfId="0" applyNumberFormat="1" applyFont="1"/>
    <xf numFmtId="3" fontId="4" fillId="0" borderId="2" xfId="0" applyNumberFormat="1" applyFont="1" applyBorder="1"/>
    <xf numFmtId="0" fontId="11" fillId="0" borderId="0" xfId="0" applyFont="1" applyFill="1" applyAlignment="1">
      <alignment horizontal="right" vertical="center" wrapText="1"/>
    </xf>
    <xf numFmtId="3" fontId="4" fillId="0" borderId="0" xfId="0" applyNumberFormat="1" applyFont="1" applyFill="1" applyBorder="1"/>
    <xf numFmtId="3" fontId="4" fillId="0" borderId="1" xfId="0" applyNumberFormat="1" applyFont="1" applyBorder="1"/>
    <xf numFmtId="3" fontId="4" fillId="0" borderId="0" xfId="0" applyNumberFormat="1" applyFont="1" applyBorder="1"/>
    <xf numFmtId="0" fontId="11" fillId="0" borderId="0" xfId="0" applyFont="1" applyFill="1" applyBorder="1" applyAlignment="1">
      <alignment horizontal="right" vertical="center" wrapText="1"/>
    </xf>
    <xf numFmtId="0" fontId="4" fillId="0" borderId="0" xfId="0" applyFont="1"/>
    <xf numFmtId="0" fontId="4" fillId="0" borderId="2" xfId="0" applyFont="1" applyBorder="1"/>
    <xf numFmtId="3" fontId="2" fillId="0" borderId="0" xfId="0" applyNumberFormat="1" applyFont="1" applyFill="1" applyBorder="1" applyAlignment="1">
      <alignment horizontal="right"/>
    </xf>
    <xf numFmtId="0" fontId="4" fillId="0" borderId="1" xfId="0" applyFont="1" applyBorder="1"/>
    <xf numFmtId="0" fontId="4" fillId="0" borderId="0" xfId="0" applyFont="1" applyBorder="1"/>
    <xf numFmtId="3" fontId="2" fillId="0" borderId="0" xfId="0" applyNumberFormat="1" applyFont="1"/>
    <xf numFmtId="3" fontId="0" fillId="0" borderId="0" xfId="0" applyNumberFormat="1" applyAlignment="1">
      <alignment horizontal="right"/>
    </xf>
    <xf numFmtId="3" fontId="3" fillId="0" borderId="0" xfId="0" applyNumberFormat="1" applyFont="1" applyBorder="1" applyAlignment="1">
      <alignment horizontal="right"/>
    </xf>
    <xf numFmtId="3" fontId="0" fillId="0" borderId="0" xfId="0" applyNumberFormat="1" applyBorder="1" applyAlignment="1">
      <alignment horizontal="right"/>
    </xf>
    <xf numFmtId="0" fontId="4" fillId="0" borderId="0" xfId="0" applyNumberFormat="1" applyFont="1" applyFill="1" applyBorder="1" applyAlignment="1" applyProtection="1">
      <alignment horizontal="right" vertical="top"/>
    </xf>
    <xf numFmtId="4" fontId="0" fillId="0" borderId="0" xfId="0" applyNumberFormat="1" applyFill="1" applyBorder="1" applyAlignment="1">
      <alignment horizontal="right"/>
    </xf>
    <xf numFmtId="3" fontId="0" fillId="0" borderId="1" xfId="0" applyNumberFormat="1" applyBorder="1" applyAlignment="1">
      <alignment horizontal="right"/>
    </xf>
    <xf numFmtId="3" fontId="0" fillId="0" borderId="1" xfId="0" applyNumberFormat="1" applyFill="1" applyBorder="1" applyAlignment="1">
      <alignment horizontal="right"/>
    </xf>
    <xf numFmtId="3" fontId="8" fillId="0" borderId="0" xfId="0" applyNumberFormat="1" applyFont="1" applyAlignment="1">
      <alignment horizontal="right"/>
    </xf>
    <xf numFmtId="3" fontId="0" fillId="0" borderId="0" xfId="0" applyNumberFormat="1" applyFont="1"/>
    <xf numFmtId="3" fontId="0" fillId="0" borderId="0" xfId="0" applyNumberFormat="1" applyFont="1" applyFill="1" applyBorder="1"/>
    <xf numFmtId="1" fontId="4" fillId="0" borderId="0" xfId="0" applyNumberFormat="1" applyFont="1"/>
    <xf numFmtId="1" fontId="4" fillId="0" borderId="1" xfId="0" applyNumberFormat="1" applyFont="1" applyBorder="1"/>
    <xf numFmtId="1" fontId="4" fillId="0" borderId="0" xfId="0" applyNumberFormat="1" applyFont="1" applyBorder="1"/>
    <xf numFmtId="3" fontId="0" fillId="2" borderId="0" xfId="0" applyNumberFormat="1" applyFill="1" applyBorder="1" applyAlignment="1">
      <alignment horizontal="center"/>
    </xf>
    <xf numFmtId="0" fontId="4" fillId="2" borderId="3" xfId="0" applyNumberFormat="1" applyFont="1" applyFill="1" applyBorder="1" applyAlignment="1" applyProtection="1">
      <alignment horizontal="center" vertical="top"/>
    </xf>
    <xf numFmtId="3" fontId="4" fillId="2" borderId="0" xfId="0" applyNumberFormat="1" applyFont="1" applyFill="1" applyBorder="1" applyAlignment="1">
      <alignment horizontal="center"/>
    </xf>
    <xf numFmtId="4" fontId="0" fillId="2" borderId="0" xfId="0" applyNumberFormat="1" applyFill="1" applyBorder="1" applyAlignment="1">
      <alignment horizontal="right"/>
    </xf>
    <xf numFmtId="2" fontId="0" fillId="2" borderId="0" xfId="0" applyNumberFormat="1" applyFill="1"/>
    <xf numFmtId="2" fontId="2" fillId="2" borderId="0" xfId="0" applyNumberFormat="1" applyFont="1" applyFill="1"/>
    <xf numFmtId="2" fontId="0" fillId="2" borderId="0" xfId="0" applyNumberFormat="1" applyFill="1" applyBorder="1"/>
    <xf numFmtId="3" fontId="4" fillId="2" borderId="4" xfId="1" applyNumberFormat="1" applyFont="1" applyFill="1" applyBorder="1" applyAlignment="1">
      <alignment horizontal="center" vertical="top"/>
    </xf>
    <xf numFmtId="3" fontId="4" fillId="2" borderId="4" xfId="1" applyNumberFormat="1" applyFont="1" applyFill="1" applyBorder="1" applyAlignment="1">
      <alignment horizontal="center" vertical="top" wrapText="1"/>
    </xf>
    <xf numFmtId="0" fontId="4" fillId="2" borderId="4" xfId="1" applyFont="1" applyFill="1" applyBorder="1" applyAlignment="1">
      <alignment horizontal="center" vertical="top" wrapText="1"/>
    </xf>
    <xf numFmtId="3" fontId="4" fillId="2" borderId="5" xfId="1" applyNumberFormat="1" applyFont="1" applyFill="1" applyBorder="1" applyAlignment="1">
      <alignment horizontal="center"/>
    </xf>
    <xf numFmtId="1" fontId="4" fillId="2" borderId="5" xfId="1" applyNumberFormat="1" applyFont="1" applyFill="1" applyBorder="1" applyAlignment="1">
      <alignment horizontal="center" vertical="top"/>
    </xf>
    <xf numFmtId="14" fontId="4" fillId="2" borderId="3" xfId="1" applyNumberFormat="1" applyFont="1" applyFill="1" applyBorder="1" applyAlignment="1">
      <alignment horizontal="center" vertical="top"/>
    </xf>
    <xf numFmtId="0" fontId="4" fillId="2" borderId="4" xfId="1" applyFont="1" applyFill="1" applyBorder="1" applyAlignment="1">
      <alignment horizontal="center" vertical="top"/>
    </xf>
    <xf numFmtId="2" fontId="0" fillId="2" borderId="0" xfId="0" applyNumberFormat="1" applyFill="1" applyBorder="1" applyAlignment="1">
      <alignment horizontal="right"/>
    </xf>
    <xf numFmtId="14" fontId="4" fillId="2" borderId="6" xfId="1" applyNumberFormat="1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/>
    </xf>
    <xf numFmtId="3" fontId="4" fillId="2" borderId="4" xfId="0" applyNumberFormat="1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center" vertical="top"/>
    </xf>
    <xf numFmtId="3" fontId="4" fillId="2" borderId="5" xfId="0" applyNumberFormat="1" applyFont="1" applyFill="1" applyBorder="1" applyAlignment="1">
      <alignment horizontal="center"/>
    </xf>
    <xf numFmtId="1" fontId="4" fillId="2" borderId="5" xfId="0" applyNumberFormat="1" applyFont="1" applyFill="1" applyBorder="1" applyAlignment="1">
      <alignment horizontal="center" vertical="top"/>
    </xf>
    <xf numFmtId="14" fontId="4" fillId="2" borderId="3" xfId="0" applyNumberFormat="1" applyFont="1" applyFill="1" applyBorder="1" applyAlignment="1">
      <alignment horizontal="center" vertical="top"/>
    </xf>
    <xf numFmtId="14" fontId="4" fillId="2" borderId="6" xfId="0" applyNumberFormat="1" applyFont="1" applyFill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top"/>
    </xf>
    <xf numFmtId="3" fontId="4" fillId="2" borderId="5" xfId="0" applyNumberFormat="1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center" vertical="top"/>
    </xf>
  </cellXfs>
  <cellStyles count="2">
    <cellStyle name="Normal" xfId="0" builtinId="0"/>
    <cellStyle name="Normal 4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8D9B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638175</xdr:colOff>
      <xdr:row>2</xdr:row>
      <xdr:rowOff>28575</xdr:rowOff>
    </xdr:to>
    <xdr:pic>
      <xdr:nvPicPr>
        <xdr:cNvPr id="35858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638175</xdr:colOff>
      <xdr:row>2</xdr:row>
      <xdr:rowOff>28575</xdr:rowOff>
    </xdr:to>
    <xdr:pic>
      <xdr:nvPicPr>
        <xdr:cNvPr id="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638175</xdr:colOff>
      <xdr:row>2</xdr:row>
      <xdr:rowOff>28575</xdr:rowOff>
    </xdr:to>
    <xdr:pic>
      <xdr:nvPicPr>
        <xdr:cNvPr id="26726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638175</xdr:colOff>
      <xdr:row>2</xdr:row>
      <xdr:rowOff>28575</xdr:rowOff>
    </xdr:to>
    <xdr:pic>
      <xdr:nvPicPr>
        <xdr:cNvPr id="27750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638175</xdr:colOff>
      <xdr:row>2</xdr:row>
      <xdr:rowOff>28575</xdr:rowOff>
    </xdr:to>
    <xdr:pic>
      <xdr:nvPicPr>
        <xdr:cNvPr id="2877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638175</xdr:colOff>
      <xdr:row>2</xdr:row>
      <xdr:rowOff>28575</xdr:rowOff>
    </xdr:to>
    <xdr:pic>
      <xdr:nvPicPr>
        <xdr:cNvPr id="29795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638175</xdr:colOff>
      <xdr:row>2</xdr:row>
      <xdr:rowOff>28575</xdr:rowOff>
    </xdr:to>
    <xdr:pic>
      <xdr:nvPicPr>
        <xdr:cNvPr id="25701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638175</xdr:colOff>
      <xdr:row>2</xdr:row>
      <xdr:rowOff>28575</xdr:rowOff>
    </xdr:to>
    <xdr:pic>
      <xdr:nvPicPr>
        <xdr:cNvPr id="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638175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4777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638175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638175</xdr:colOff>
      <xdr:row>2</xdr:row>
      <xdr:rowOff>28575</xdr:rowOff>
    </xdr:to>
    <xdr:pic>
      <xdr:nvPicPr>
        <xdr:cNvPr id="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638175</xdr:colOff>
      <xdr:row>2</xdr:row>
      <xdr:rowOff>28575</xdr:rowOff>
    </xdr:to>
    <xdr:pic>
      <xdr:nvPicPr>
        <xdr:cNvPr id="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638175</xdr:colOff>
      <xdr:row>2</xdr:row>
      <xdr:rowOff>28575</xdr:rowOff>
    </xdr:to>
    <xdr:pic>
      <xdr:nvPicPr>
        <xdr:cNvPr id="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638175</xdr:colOff>
      <xdr:row>2</xdr:row>
      <xdr:rowOff>28575</xdr:rowOff>
    </xdr:to>
    <xdr:pic>
      <xdr:nvPicPr>
        <xdr:cNvPr id="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638175</xdr:colOff>
      <xdr:row>2</xdr:row>
      <xdr:rowOff>28575</xdr:rowOff>
    </xdr:to>
    <xdr:pic>
      <xdr:nvPicPr>
        <xdr:cNvPr id="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4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1"/>
  <sheetViews>
    <sheetView tabSelected="1" workbookViewId="0">
      <pane ySplit="7" topLeftCell="A8" activePane="bottomLeft" state="frozen"/>
      <selection pane="bottomLeft"/>
    </sheetView>
  </sheetViews>
  <sheetFormatPr baseColWidth="10" defaultRowHeight="12.5" x14ac:dyDescent="0.25"/>
  <cols>
    <col min="1" max="1" width="8.7265625" style="1" customWidth="1"/>
    <col min="2" max="8" width="11" style="50" customWidth="1"/>
    <col min="9" max="9" width="11.1796875" style="50" customWidth="1"/>
    <col min="10" max="11" width="10.7265625" style="1" customWidth="1"/>
    <col min="12" max="14" width="10.7265625" customWidth="1"/>
  </cols>
  <sheetData>
    <row r="2" spans="1:14" ht="13" x14ac:dyDescent="0.3">
      <c r="N2" s="17"/>
    </row>
    <row r="4" spans="1:14" s="19" customFormat="1" ht="15.5" x14ac:dyDescent="0.35">
      <c r="A4" s="11" t="s">
        <v>33</v>
      </c>
      <c r="B4" s="51"/>
      <c r="C4" s="51"/>
      <c r="D4" s="51"/>
      <c r="E4" s="51"/>
      <c r="F4" s="51"/>
      <c r="G4" s="51"/>
      <c r="H4" s="51"/>
      <c r="I4" s="51"/>
      <c r="J4" s="1"/>
      <c r="K4" s="1"/>
      <c r="L4" s="1"/>
      <c r="M4" s="1"/>
      <c r="N4" s="1"/>
    </row>
    <row r="5" spans="1:14" ht="12.75" customHeight="1" x14ac:dyDescent="0.25">
      <c r="A5" s="2"/>
      <c r="B5" s="52"/>
      <c r="C5" s="52"/>
      <c r="D5" s="52"/>
      <c r="E5" s="52"/>
      <c r="F5" s="52"/>
      <c r="G5" s="52"/>
      <c r="H5" s="52"/>
      <c r="I5" s="52"/>
    </row>
    <row r="6" spans="1:14" s="32" customFormat="1" x14ac:dyDescent="0.25">
      <c r="A6" s="64" t="s">
        <v>21</v>
      </c>
      <c r="B6" s="64">
        <v>2022</v>
      </c>
      <c r="C6" s="64">
        <v>2021</v>
      </c>
      <c r="D6" s="64">
        <v>2020</v>
      </c>
      <c r="E6" s="64">
        <v>2019</v>
      </c>
      <c r="F6" s="64">
        <v>2018</v>
      </c>
      <c r="G6" s="64">
        <v>2017</v>
      </c>
      <c r="H6" s="64">
        <v>2016</v>
      </c>
      <c r="I6" s="64">
        <v>2015</v>
      </c>
      <c r="J6" s="64">
        <v>2014</v>
      </c>
      <c r="K6" s="64">
        <v>2013</v>
      </c>
      <c r="L6" s="64">
        <v>2012</v>
      </c>
      <c r="M6" s="64">
        <v>2011</v>
      </c>
      <c r="N6" s="64">
        <v>2010</v>
      </c>
    </row>
    <row r="7" spans="1:14" x14ac:dyDescent="0.25">
      <c r="A7" s="53"/>
      <c r="B7" s="53"/>
      <c r="C7" s="53"/>
      <c r="D7" s="53"/>
      <c r="E7" s="53"/>
      <c r="F7" s="53"/>
      <c r="G7" s="53"/>
      <c r="H7" s="53"/>
      <c r="I7" s="53"/>
      <c r="K7" s="20"/>
      <c r="L7" s="3"/>
      <c r="M7" s="4"/>
      <c r="N7" s="4"/>
    </row>
    <row r="8" spans="1:14" x14ac:dyDescent="0.25">
      <c r="A8" s="63">
        <v>0</v>
      </c>
      <c r="B8" s="66">
        <v>86.749623291889463</v>
      </c>
      <c r="C8" s="66">
        <v>86.616849372255956</v>
      </c>
      <c r="D8" s="66">
        <v>84.49095411818297</v>
      </c>
      <c r="E8" s="66">
        <v>87.597938167814888</v>
      </c>
      <c r="F8" s="66">
        <v>86.933027767862924</v>
      </c>
      <c r="G8" s="66">
        <v>86.768297168923752</v>
      </c>
      <c r="H8" s="66">
        <v>87.330531187643942</v>
      </c>
      <c r="I8" s="66">
        <v>86.526296939885015</v>
      </c>
      <c r="J8" s="67">
        <v>85.733135087705307</v>
      </c>
      <c r="K8" s="68">
        <v>87.550464418895132</v>
      </c>
      <c r="L8" s="69">
        <v>85.480602493339205</v>
      </c>
      <c r="M8" s="69">
        <v>85.786713277251707</v>
      </c>
      <c r="N8" s="69">
        <v>86.305288277327293</v>
      </c>
    </row>
    <row r="9" spans="1:14" x14ac:dyDescent="0.25">
      <c r="A9" s="63">
        <v>10</v>
      </c>
      <c r="B9" s="54">
        <v>77.094399840024963</v>
      </c>
      <c r="C9" s="54">
        <v>77.128460499817635</v>
      </c>
      <c r="D9" s="54">
        <v>74.707174454902997</v>
      </c>
      <c r="E9" s="54">
        <v>77.925967126444661</v>
      </c>
      <c r="F9" s="54">
        <v>77.252992093399186</v>
      </c>
      <c r="G9" s="54">
        <v>77.230989037733792</v>
      </c>
      <c r="H9" s="54">
        <v>77.443039309627679</v>
      </c>
      <c r="I9" s="54">
        <v>76.526296939885015</v>
      </c>
      <c r="J9" s="25">
        <v>76.575082800227221</v>
      </c>
      <c r="K9" s="21">
        <v>77.732753195947353</v>
      </c>
      <c r="L9" s="26">
        <v>76.295989142323407</v>
      </c>
      <c r="M9" s="26">
        <v>75.959972217378152</v>
      </c>
      <c r="N9" s="26">
        <v>76.639815586080331</v>
      </c>
    </row>
    <row r="10" spans="1:14" x14ac:dyDescent="0.25">
      <c r="A10" s="63">
        <v>20</v>
      </c>
      <c r="B10" s="66">
        <v>67.159407433581578</v>
      </c>
      <c r="C10" s="66">
        <v>67.195030375682705</v>
      </c>
      <c r="D10" s="66">
        <v>64.707174454903026</v>
      </c>
      <c r="E10" s="66">
        <v>67.925967126444689</v>
      </c>
      <c r="F10" s="66">
        <v>67.472277293298603</v>
      </c>
      <c r="G10" s="66">
        <v>67.230989037733764</v>
      </c>
      <c r="H10" s="66">
        <v>67.443039309627636</v>
      </c>
      <c r="I10" s="66">
        <v>66.598763121312786</v>
      </c>
      <c r="J10" s="67">
        <v>66.575082800227236</v>
      </c>
      <c r="K10" s="68">
        <v>67.732753195947367</v>
      </c>
      <c r="L10" s="69">
        <v>66.374788917168388</v>
      </c>
      <c r="M10" s="69">
        <v>66.040206105966547</v>
      </c>
      <c r="N10" s="69">
        <v>66.639815586080346</v>
      </c>
    </row>
    <row r="11" spans="1:14" x14ac:dyDescent="0.25">
      <c r="A11" s="63">
        <v>30</v>
      </c>
      <c r="B11" s="54">
        <v>57.270973697818313</v>
      </c>
      <c r="C11" s="54">
        <v>57.300079231717646</v>
      </c>
      <c r="D11" s="54">
        <v>54.707174454903054</v>
      </c>
      <c r="E11" s="54">
        <v>57.990970571180348</v>
      </c>
      <c r="F11" s="54">
        <v>57.472277293298568</v>
      </c>
      <c r="G11" s="54">
        <v>57.280752526630103</v>
      </c>
      <c r="H11" s="54">
        <v>57.495750144662267</v>
      </c>
      <c r="I11" s="54">
        <v>56.598763121312807</v>
      </c>
      <c r="J11" s="25">
        <v>56.673767835975006</v>
      </c>
      <c r="K11" s="21">
        <v>57.779386956304037</v>
      </c>
      <c r="L11" s="26">
        <v>56.374788917168395</v>
      </c>
      <c r="M11" s="26">
        <v>56.158334329647332</v>
      </c>
      <c r="N11" s="26">
        <v>56.710182989152692</v>
      </c>
    </row>
    <row r="12" spans="1:14" x14ac:dyDescent="0.25">
      <c r="A12" s="63">
        <v>40</v>
      </c>
      <c r="B12" s="66">
        <v>47.305092161618141</v>
      </c>
      <c r="C12" s="66">
        <v>47.404949152037119</v>
      </c>
      <c r="D12" s="66">
        <v>44.916019030606734</v>
      </c>
      <c r="E12" s="66">
        <v>48.217631985115915</v>
      </c>
      <c r="F12" s="66">
        <v>47.662505993020027</v>
      </c>
      <c r="G12" s="66">
        <v>47.453751425935891</v>
      </c>
      <c r="H12" s="66">
        <v>47.643194217748139</v>
      </c>
      <c r="I12" s="66">
        <v>46.695539110931186</v>
      </c>
      <c r="J12" s="67">
        <v>46.818743350571694</v>
      </c>
      <c r="K12" s="68">
        <v>47.958444567588408</v>
      </c>
      <c r="L12" s="69">
        <v>46.717011384569197</v>
      </c>
      <c r="M12" s="69">
        <v>46.291002263818413</v>
      </c>
      <c r="N12" s="69">
        <v>46.899316992685506</v>
      </c>
    </row>
    <row r="13" spans="1:14" x14ac:dyDescent="0.25">
      <c r="A13" s="63">
        <v>50</v>
      </c>
      <c r="B13" s="54">
        <v>37.717279738413502</v>
      </c>
      <c r="C13" s="54">
        <v>37.73030537108054</v>
      </c>
      <c r="D13" s="54">
        <v>35.158680366337833</v>
      </c>
      <c r="E13" s="54">
        <v>38.586001306446107</v>
      </c>
      <c r="F13" s="54">
        <v>38.047255741310472</v>
      </c>
      <c r="G13" s="54">
        <v>37.769311688986697</v>
      </c>
      <c r="H13" s="54">
        <v>37.741078692326752</v>
      </c>
      <c r="I13" s="54">
        <v>37.062030447453267</v>
      </c>
      <c r="J13" s="25">
        <v>37.165921689353674</v>
      </c>
      <c r="K13" s="21">
        <v>38.190476005664941</v>
      </c>
      <c r="L13" s="26">
        <v>37.147015908152227</v>
      </c>
      <c r="M13" s="26">
        <v>36.757693112869127</v>
      </c>
      <c r="N13" s="26">
        <v>37.30319396455635</v>
      </c>
    </row>
    <row r="14" spans="1:14" x14ac:dyDescent="0.25">
      <c r="A14" s="63">
        <v>60</v>
      </c>
      <c r="B14" s="66">
        <v>28.253814909566483</v>
      </c>
      <c r="C14" s="66">
        <v>28.385694896404914</v>
      </c>
      <c r="D14" s="66">
        <v>25.716672998765098</v>
      </c>
      <c r="E14" s="66">
        <v>29.115004401144891</v>
      </c>
      <c r="F14" s="66">
        <v>28.864705048262262</v>
      </c>
      <c r="G14" s="66">
        <v>28.475692290910509</v>
      </c>
      <c r="H14" s="66">
        <v>28.344824163440663</v>
      </c>
      <c r="I14" s="66">
        <v>27.778118567795428</v>
      </c>
      <c r="J14" s="67">
        <v>27.774907358323158</v>
      </c>
      <c r="K14" s="68">
        <v>28.976672916263592</v>
      </c>
      <c r="L14" s="69">
        <v>27.760244191777101</v>
      </c>
      <c r="M14" s="69">
        <v>27.59126811393855</v>
      </c>
      <c r="N14" s="69">
        <v>27.972233943744115</v>
      </c>
    </row>
    <row r="15" spans="1:14" x14ac:dyDescent="0.25">
      <c r="A15" s="63">
        <v>70</v>
      </c>
      <c r="B15" s="54">
        <v>19.248421994392142</v>
      </c>
      <c r="C15" s="54">
        <v>19.619942068666948</v>
      </c>
      <c r="D15" s="54">
        <v>17.184691432796232</v>
      </c>
      <c r="E15" s="54">
        <v>20.159951417794232</v>
      </c>
      <c r="F15" s="54">
        <v>19.705184937615343</v>
      </c>
      <c r="G15" s="54">
        <v>19.457780417821695</v>
      </c>
      <c r="H15" s="54">
        <v>19.501993739190272</v>
      </c>
      <c r="I15" s="54">
        <v>18.837479372446495</v>
      </c>
      <c r="J15" s="25">
        <v>18.651041845601913</v>
      </c>
      <c r="K15" s="21">
        <v>19.865843980608535</v>
      </c>
      <c r="L15" s="26">
        <v>18.702346844898447</v>
      </c>
      <c r="M15" s="26">
        <v>18.852962993222416</v>
      </c>
      <c r="N15" s="26">
        <v>18.934577543265785</v>
      </c>
    </row>
    <row r="16" spans="1:14" x14ac:dyDescent="0.25">
      <c r="A16" s="63">
        <v>80</v>
      </c>
      <c r="B16" s="66">
        <v>11.213057358977959</v>
      </c>
      <c r="C16" s="66">
        <v>11.612295073596865</v>
      </c>
      <c r="D16" s="66">
        <v>9.9096962918115903</v>
      </c>
      <c r="E16" s="66">
        <v>11.937818297099097</v>
      </c>
      <c r="F16" s="66">
        <v>11.724795058109452</v>
      </c>
      <c r="G16" s="66">
        <v>10.902113029495847</v>
      </c>
      <c r="H16" s="66">
        <v>11.311937912923367</v>
      </c>
      <c r="I16" s="66">
        <v>10.455018692765735</v>
      </c>
      <c r="J16" s="67">
        <v>10.529559907757641</v>
      </c>
      <c r="K16" s="68">
        <v>11.708377877887918</v>
      </c>
      <c r="L16" s="69">
        <v>10.70824413466668</v>
      </c>
      <c r="M16" s="69">
        <v>11.148271606466098</v>
      </c>
      <c r="N16" s="69">
        <v>10.853414567673571</v>
      </c>
    </row>
    <row r="17" spans="1:14" x14ac:dyDescent="0.25">
      <c r="A17" s="65">
        <v>90</v>
      </c>
      <c r="B17" s="54">
        <v>5.2719378472271732</v>
      </c>
      <c r="C17" s="54">
        <v>5.8673554996801052</v>
      </c>
      <c r="D17" s="54">
        <v>4.8450153854601519</v>
      </c>
      <c r="E17" s="54">
        <v>6.3387445152948274</v>
      </c>
      <c r="F17" s="54">
        <v>5.8555225089926104</v>
      </c>
      <c r="G17" s="54">
        <v>5.3306967366394824</v>
      </c>
      <c r="H17" s="54">
        <v>5.2060652793906392</v>
      </c>
      <c r="I17" s="54">
        <v>4.9478809518443487</v>
      </c>
      <c r="J17" s="25">
        <v>5.1679446312504886</v>
      </c>
      <c r="K17" s="21">
        <v>5.8185851775406237</v>
      </c>
      <c r="L17" s="26">
        <v>5.2278244880414206</v>
      </c>
      <c r="M17" s="26">
        <v>5.1026499236835035</v>
      </c>
      <c r="N17" s="26">
        <v>5.1908535712205079</v>
      </c>
    </row>
    <row r="18" spans="1:14" x14ac:dyDescent="0.25">
      <c r="A18" s="9"/>
      <c r="B18" s="55"/>
      <c r="C18" s="55"/>
      <c r="D18" s="55"/>
      <c r="E18" s="55"/>
      <c r="F18" s="55"/>
      <c r="G18" s="55"/>
      <c r="H18" s="55"/>
      <c r="I18" s="56"/>
      <c r="J18" s="9"/>
      <c r="K18" s="22"/>
      <c r="L18" s="10"/>
      <c r="M18" s="10"/>
      <c r="N18" s="10"/>
    </row>
    <row r="19" spans="1:14" x14ac:dyDescent="0.25">
      <c r="A19" s="2"/>
      <c r="B19" s="52"/>
      <c r="C19" s="52"/>
      <c r="D19" s="52"/>
      <c r="E19" s="52"/>
      <c r="F19" s="52"/>
      <c r="G19" s="52"/>
      <c r="H19" s="52"/>
      <c r="I19" s="52"/>
    </row>
    <row r="20" spans="1:14" x14ac:dyDescent="0.25">
      <c r="A20" s="2"/>
      <c r="B20" s="52"/>
      <c r="C20" s="52"/>
      <c r="D20" s="52"/>
      <c r="E20" s="52"/>
      <c r="F20" s="52"/>
      <c r="G20" s="52"/>
      <c r="H20" s="52"/>
      <c r="I20" s="52"/>
    </row>
    <row r="21" spans="1:14" x14ac:dyDescent="0.25">
      <c r="A21" s="23" t="s">
        <v>47</v>
      </c>
      <c r="B21" s="57"/>
      <c r="C21" s="57"/>
      <c r="D21" s="57"/>
      <c r="E21" s="57"/>
      <c r="F21" s="57"/>
      <c r="G21" s="57"/>
      <c r="H21" s="57"/>
      <c r="I21" s="57"/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6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" customWidth="1"/>
    <col min="2" max="2" width="12.7265625" style="37" customWidth="1"/>
    <col min="3" max="4" width="12.7265625" style="44" customWidth="1"/>
    <col min="8" max="11" width="11.453125" style="1" customWidth="1"/>
  </cols>
  <sheetData>
    <row r="1" spans="1:14" ht="12.75" customHeight="1" x14ac:dyDescent="0.25"/>
    <row r="2" spans="1:14" ht="12.75" customHeight="1" x14ac:dyDescent="0.25"/>
    <row r="3" spans="1:14" ht="12.75" customHeight="1" x14ac:dyDescent="0.25"/>
    <row r="4" spans="1:14" ht="15.5" x14ac:dyDescent="0.35">
      <c r="A4" s="11" t="s">
        <v>32</v>
      </c>
    </row>
    <row r="6" spans="1:14" s="32" customFormat="1" ht="14.5" x14ac:dyDescent="0.25">
      <c r="A6" s="79" t="s">
        <v>2</v>
      </c>
      <c r="B6" s="80" t="s">
        <v>0</v>
      </c>
      <c r="C6" s="89" t="s">
        <v>1</v>
      </c>
      <c r="D6" s="89"/>
      <c r="E6" s="81" t="s">
        <v>3</v>
      </c>
      <c r="F6" s="81" t="s">
        <v>4</v>
      </c>
      <c r="G6" s="81" t="s">
        <v>5</v>
      </c>
      <c r="H6" s="80" t="s">
        <v>6</v>
      </c>
      <c r="I6" s="80" t="s">
        <v>7</v>
      </c>
      <c r="J6" s="80" t="s">
        <v>8</v>
      </c>
      <c r="K6" s="80" t="s">
        <v>9</v>
      </c>
      <c r="L6" s="81" t="s">
        <v>10</v>
      </c>
    </row>
    <row r="7" spans="1:14" s="32" customFormat="1" x14ac:dyDescent="0.25">
      <c r="A7" s="82"/>
      <c r="B7" s="83"/>
      <c r="C7" s="84">
        <v>42005</v>
      </c>
      <c r="D7" s="85">
        <v>42370</v>
      </c>
      <c r="E7" s="86"/>
      <c r="F7" s="86"/>
      <c r="G7" s="86"/>
      <c r="H7" s="87"/>
      <c r="I7" s="87"/>
      <c r="J7" s="87"/>
      <c r="K7" s="87"/>
      <c r="L7" s="86"/>
    </row>
    <row r="8" spans="1:14" x14ac:dyDescent="0.25">
      <c r="A8" s="12"/>
      <c r="B8" s="38"/>
      <c r="C8" s="45"/>
      <c r="D8" s="45"/>
      <c r="E8" s="13"/>
      <c r="F8" s="13"/>
      <c r="G8" s="13"/>
      <c r="H8" s="12"/>
      <c r="I8" s="12"/>
      <c r="J8" s="12"/>
      <c r="K8" s="12"/>
      <c r="L8" s="13"/>
    </row>
    <row r="9" spans="1:14" x14ac:dyDescent="0.25">
      <c r="A9" s="63">
        <v>0</v>
      </c>
      <c r="B9" s="43">
        <v>0</v>
      </c>
      <c r="C9" s="49">
        <v>812</v>
      </c>
      <c r="D9" s="46">
        <v>827</v>
      </c>
      <c r="E9" s="3">
        <v>0</v>
      </c>
      <c r="F9" s="4">
        <f>B9/((C9+D9)/2)</f>
        <v>0</v>
      </c>
      <c r="G9" s="4">
        <f t="shared" ref="G9:G72" si="0">F9/((1+(1-E9)*F9))</f>
        <v>0</v>
      </c>
      <c r="H9" s="2">
        <v>100000</v>
      </c>
      <c r="I9" s="2">
        <f>H9*G9</f>
        <v>0</v>
      </c>
      <c r="J9" s="2">
        <f t="shared" ref="J9:J72" si="1">H10+I9*E9</f>
        <v>100000</v>
      </c>
      <c r="K9" s="2">
        <f t="shared" ref="K9:K72" si="2">K10+J9</f>
        <v>8652629.693988502</v>
      </c>
      <c r="L9" s="77">
        <f>K9/H9</f>
        <v>86.526296939885015</v>
      </c>
      <c r="M9" s="5"/>
      <c r="N9" s="6"/>
    </row>
    <row r="10" spans="1:14" x14ac:dyDescent="0.25">
      <c r="A10" s="63">
        <v>1</v>
      </c>
      <c r="B10" s="43">
        <v>0</v>
      </c>
      <c r="C10" s="49">
        <v>811</v>
      </c>
      <c r="D10" s="46">
        <v>833</v>
      </c>
      <c r="E10" s="3">
        <v>0</v>
      </c>
      <c r="F10" s="4">
        <f t="shared" ref="F10:F73" si="3">B10/((C10+D10)/2)</f>
        <v>0</v>
      </c>
      <c r="G10" s="4">
        <f t="shared" si="0"/>
        <v>0</v>
      </c>
      <c r="H10" s="2">
        <f>H9-I9</f>
        <v>100000</v>
      </c>
      <c r="I10" s="2">
        <f t="shared" ref="I10:I73" si="4">H10*G10</f>
        <v>0</v>
      </c>
      <c r="J10" s="2">
        <f t="shared" si="1"/>
        <v>100000</v>
      </c>
      <c r="K10" s="2">
        <f t="shared" si="2"/>
        <v>8552629.693988502</v>
      </c>
      <c r="L10" s="14">
        <f t="shared" ref="L10:L73" si="5">K10/H10</f>
        <v>85.526296939885015</v>
      </c>
      <c r="N10" s="6"/>
    </row>
    <row r="11" spans="1:14" x14ac:dyDescent="0.25">
      <c r="A11" s="63">
        <v>2</v>
      </c>
      <c r="B11" s="43">
        <v>0</v>
      </c>
      <c r="C11" s="49">
        <v>869</v>
      </c>
      <c r="D11" s="46">
        <v>797</v>
      </c>
      <c r="E11" s="3">
        <v>0</v>
      </c>
      <c r="F11" s="4">
        <f t="shared" si="3"/>
        <v>0</v>
      </c>
      <c r="G11" s="4">
        <f t="shared" si="0"/>
        <v>0</v>
      </c>
      <c r="H11" s="2">
        <f t="shared" ref="H11:H74" si="6">H10-I10</f>
        <v>100000</v>
      </c>
      <c r="I11" s="2">
        <f t="shared" si="4"/>
        <v>0</v>
      </c>
      <c r="J11" s="2">
        <f t="shared" si="1"/>
        <v>100000</v>
      </c>
      <c r="K11" s="2">
        <f t="shared" si="2"/>
        <v>8452629.693988502</v>
      </c>
      <c r="L11" s="14">
        <f t="shared" si="5"/>
        <v>84.526296939885015</v>
      </c>
      <c r="N11" s="6"/>
    </row>
    <row r="12" spans="1:14" x14ac:dyDescent="0.25">
      <c r="A12" s="63">
        <v>3</v>
      </c>
      <c r="B12" s="43">
        <v>0</v>
      </c>
      <c r="C12" s="49">
        <v>975</v>
      </c>
      <c r="D12" s="46">
        <v>863</v>
      </c>
      <c r="E12" s="3">
        <v>0</v>
      </c>
      <c r="F12" s="4">
        <f t="shared" si="3"/>
        <v>0</v>
      </c>
      <c r="G12" s="4">
        <f t="shared" si="0"/>
        <v>0</v>
      </c>
      <c r="H12" s="2">
        <f t="shared" si="6"/>
        <v>100000</v>
      </c>
      <c r="I12" s="2">
        <f t="shared" si="4"/>
        <v>0</v>
      </c>
      <c r="J12" s="2">
        <f t="shared" si="1"/>
        <v>100000</v>
      </c>
      <c r="K12" s="2">
        <f t="shared" si="2"/>
        <v>8352629.693988502</v>
      </c>
      <c r="L12" s="14">
        <f t="shared" si="5"/>
        <v>83.526296939885015</v>
      </c>
      <c r="N12" s="6"/>
    </row>
    <row r="13" spans="1:14" x14ac:dyDescent="0.25">
      <c r="A13" s="63">
        <v>4</v>
      </c>
      <c r="B13" s="43">
        <v>0</v>
      </c>
      <c r="C13" s="49">
        <v>995</v>
      </c>
      <c r="D13" s="46">
        <v>962</v>
      </c>
      <c r="E13" s="3">
        <v>0</v>
      </c>
      <c r="F13" s="4">
        <f t="shared" si="3"/>
        <v>0</v>
      </c>
      <c r="G13" s="4">
        <f t="shared" si="0"/>
        <v>0</v>
      </c>
      <c r="H13" s="2">
        <f t="shared" si="6"/>
        <v>100000</v>
      </c>
      <c r="I13" s="2">
        <f t="shared" si="4"/>
        <v>0</v>
      </c>
      <c r="J13" s="2">
        <f t="shared" si="1"/>
        <v>100000</v>
      </c>
      <c r="K13" s="2">
        <f t="shared" si="2"/>
        <v>8252629.693988502</v>
      </c>
      <c r="L13" s="14">
        <f t="shared" si="5"/>
        <v>82.526296939885015</v>
      </c>
      <c r="N13" s="6"/>
    </row>
    <row r="14" spans="1:14" x14ac:dyDescent="0.25">
      <c r="A14" s="63">
        <v>5</v>
      </c>
      <c r="B14" s="43">
        <v>0</v>
      </c>
      <c r="C14" s="49">
        <v>987</v>
      </c>
      <c r="D14" s="46">
        <v>996</v>
      </c>
      <c r="E14" s="3">
        <v>0</v>
      </c>
      <c r="F14" s="4">
        <f t="shared" si="3"/>
        <v>0</v>
      </c>
      <c r="G14" s="4">
        <f t="shared" si="0"/>
        <v>0</v>
      </c>
      <c r="H14" s="2">
        <f t="shared" si="6"/>
        <v>100000</v>
      </c>
      <c r="I14" s="2">
        <f t="shared" si="4"/>
        <v>0</v>
      </c>
      <c r="J14" s="2">
        <f t="shared" si="1"/>
        <v>100000</v>
      </c>
      <c r="K14" s="2">
        <f t="shared" si="2"/>
        <v>8152629.693988502</v>
      </c>
      <c r="L14" s="14">
        <f t="shared" si="5"/>
        <v>81.526296939885015</v>
      </c>
      <c r="N14" s="6"/>
    </row>
    <row r="15" spans="1:14" x14ac:dyDescent="0.25">
      <c r="A15" s="63">
        <v>6</v>
      </c>
      <c r="B15" s="43">
        <v>0</v>
      </c>
      <c r="C15" s="49">
        <v>1126</v>
      </c>
      <c r="D15" s="46">
        <v>983</v>
      </c>
      <c r="E15" s="3">
        <v>0</v>
      </c>
      <c r="F15" s="4">
        <f t="shared" si="3"/>
        <v>0</v>
      </c>
      <c r="G15" s="4">
        <f t="shared" si="0"/>
        <v>0</v>
      </c>
      <c r="H15" s="2">
        <f t="shared" si="6"/>
        <v>100000</v>
      </c>
      <c r="I15" s="2">
        <f t="shared" si="4"/>
        <v>0</v>
      </c>
      <c r="J15" s="2">
        <f t="shared" si="1"/>
        <v>100000</v>
      </c>
      <c r="K15" s="2">
        <f t="shared" si="2"/>
        <v>8052629.693988502</v>
      </c>
      <c r="L15" s="14">
        <f t="shared" si="5"/>
        <v>80.526296939885015</v>
      </c>
      <c r="N15" s="6"/>
    </row>
    <row r="16" spans="1:14" x14ac:dyDescent="0.25">
      <c r="A16" s="63">
        <v>7</v>
      </c>
      <c r="B16" s="43">
        <v>0</v>
      </c>
      <c r="C16" s="49">
        <v>1180</v>
      </c>
      <c r="D16" s="46">
        <v>1091</v>
      </c>
      <c r="E16" s="3">
        <v>0</v>
      </c>
      <c r="F16" s="4">
        <f t="shared" si="3"/>
        <v>0</v>
      </c>
      <c r="G16" s="4">
        <f t="shared" si="0"/>
        <v>0</v>
      </c>
      <c r="H16" s="2">
        <f t="shared" si="6"/>
        <v>100000</v>
      </c>
      <c r="I16" s="2">
        <f t="shared" si="4"/>
        <v>0</v>
      </c>
      <c r="J16" s="2">
        <f t="shared" si="1"/>
        <v>100000</v>
      </c>
      <c r="K16" s="2">
        <f t="shared" si="2"/>
        <v>7952629.693988502</v>
      </c>
      <c r="L16" s="14">
        <f t="shared" si="5"/>
        <v>79.526296939885015</v>
      </c>
      <c r="N16" s="6"/>
    </row>
    <row r="17" spans="1:14" x14ac:dyDescent="0.25">
      <c r="A17" s="63">
        <v>8</v>
      </c>
      <c r="B17" s="43">
        <v>0</v>
      </c>
      <c r="C17" s="49">
        <v>1078</v>
      </c>
      <c r="D17" s="46">
        <v>1161</v>
      </c>
      <c r="E17" s="3">
        <v>0</v>
      </c>
      <c r="F17" s="4">
        <f t="shared" si="3"/>
        <v>0</v>
      </c>
      <c r="G17" s="4">
        <f t="shared" si="0"/>
        <v>0</v>
      </c>
      <c r="H17" s="2">
        <f t="shared" si="6"/>
        <v>100000</v>
      </c>
      <c r="I17" s="2">
        <f t="shared" si="4"/>
        <v>0</v>
      </c>
      <c r="J17" s="2">
        <f t="shared" si="1"/>
        <v>100000</v>
      </c>
      <c r="K17" s="2">
        <f t="shared" si="2"/>
        <v>7852629.693988502</v>
      </c>
      <c r="L17" s="14">
        <f t="shared" si="5"/>
        <v>78.526296939885015</v>
      </c>
      <c r="N17" s="6"/>
    </row>
    <row r="18" spans="1:14" x14ac:dyDescent="0.25">
      <c r="A18" s="63">
        <v>9</v>
      </c>
      <c r="B18" s="43">
        <v>0</v>
      </c>
      <c r="C18" s="49">
        <v>1091</v>
      </c>
      <c r="D18" s="46">
        <v>1063</v>
      </c>
      <c r="E18" s="3">
        <v>0</v>
      </c>
      <c r="F18" s="4">
        <f t="shared" si="3"/>
        <v>0</v>
      </c>
      <c r="G18" s="4">
        <f t="shared" si="0"/>
        <v>0</v>
      </c>
      <c r="H18" s="2">
        <f t="shared" si="6"/>
        <v>100000</v>
      </c>
      <c r="I18" s="2">
        <f t="shared" si="4"/>
        <v>0</v>
      </c>
      <c r="J18" s="2">
        <f t="shared" si="1"/>
        <v>100000</v>
      </c>
      <c r="K18" s="2">
        <f t="shared" si="2"/>
        <v>7752629.693988502</v>
      </c>
      <c r="L18" s="14">
        <f t="shared" si="5"/>
        <v>77.526296939885015</v>
      </c>
      <c r="N18" s="6"/>
    </row>
    <row r="19" spans="1:14" x14ac:dyDescent="0.25">
      <c r="A19" s="63">
        <v>10</v>
      </c>
      <c r="B19" s="43">
        <v>1</v>
      </c>
      <c r="C19" s="49">
        <v>1008</v>
      </c>
      <c r="D19" s="46">
        <v>1080</v>
      </c>
      <c r="E19" s="3">
        <v>0.93969999999999998</v>
      </c>
      <c r="F19" s="4">
        <f t="shared" si="3"/>
        <v>9.5785440613026815E-4</v>
      </c>
      <c r="G19" s="4">
        <f t="shared" si="0"/>
        <v>9.5779908497622219E-4</v>
      </c>
      <c r="H19" s="2">
        <f t="shared" si="6"/>
        <v>100000</v>
      </c>
      <c r="I19" s="2">
        <f t="shared" si="4"/>
        <v>95.779908497622216</v>
      </c>
      <c r="J19" s="2">
        <f t="shared" si="1"/>
        <v>99994.224471517591</v>
      </c>
      <c r="K19" s="2">
        <f t="shared" si="2"/>
        <v>7652629.693988502</v>
      </c>
      <c r="L19" s="14">
        <f t="shared" si="5"/>
        <v>76.526296939885015</v>
      </c>
      <c r="N19" s="6"/>
    </row>
    <row r="20" spans="1:14" x14ac:dyDescent="0.25">
      <c r="A20" s="63">
        <v>11</v>
      </c>
      <c r="B20" s="43">
        <v>0</v>
      </c>
      <c r="C20" s="49">
        <v>1013</v>
      </c>
      <c r="D20" s="46">
        <v>997</v>
      </c>
      <c r="E20" s="3">
        <v>0</v>
      </c>
      <c r="F20" s="4">
        <f t="shared" si="3"/>
        <v>0</v>
      </c>
      <c r="G20" s="4">
        <f t="shared" si="0"/>
        <v>0</v>
      </c>
      <c r="H20" s="2">
        <f t="shared" si="6"/>
        <v>99904.220091502371</v>
      </c>
      <c r="I20" s="2">
        <f t="shared" si="4"/>
        <v>0</v>
      </c>
      <c r="J20" s="2">
        <f t="shared" si="1"/>
        <v>99904.220091502371</v>
      </c>
      <c r="K20" s="2">
        <f t="shared" si="2"/>
        <v>7552635.4695169842</v>
      </c>
      <c r="L20" s="14">
        <f t="shared" si="5"/>
        <v>75.598763121312771</v>
      </c>
      <c r="N20" s="6"/>
    </row>
    <row r="21" spans="1:14" x14ac:dyDescent="0.25">
      <c r="A21" s="63">
        <v>12</v>
      </c>
      <c r="B21" s="43">
        <v>0</v>
      </c>
      <c r="C21" s="49">
        <v>978</v>
      </c>
      <c r="D21" s="46">
        <v>1018</v>
      </c>
      <c r="E21" s="3">
        <v>0</v>
      </c>
      <c r="F21" s="4">
        <f t="shared" si="3"/>
        <v>0</v>
      </c>
      <c r="G21" s="4">
        <f t="shared" si="0"/>
        <v>0</v>
      </c>
      <c r="H21" s="2">
        <f t="shared" si="6"/>
        <v>99904.220091502371</v>
      </c>
      <c r="I21" s="2">
        <f t="shared" si="4"/>
        <v>0</v>
      </c>
      <c r="J21" s="2">
        <f t="shared" si="1"/>
        <v>99904.220091502371</v>
      </c>
      <c r="K21" s="2">
        <f t="shared" si="2"/>
        <v>7452731.249425482</v>
      </c>
      <c r="L21" s="14">
        <f t="shared" si="5"/>
        <v>74.598763121312771</v>
      </c>
      <c r="N21" s="6"/>
    </row>
    <row r="22" spans="1:14" x14ac:dyDescent="0.25">
      <c r="A22" s="63">
        <v>13</v>
      </c>
      <c r="B22" s="43">
        <v>0</v>
      </c>
      <c r="C22" s="49">
        <v>898</v>
      </c>
      <c r="D22" s="46">
        <v>973</v>
      </c>
      <c r="E22" s="3">
        <v>0</v>
      </c>
      <c r="F22" s="4">
        <f t="shared" si="3"/>
        <v>0</v>
      </c>
      <c r="G22" s="4">
        <f t="shared" si="0"/>
        <v>0</v>
      </c>
      <c r="H22" s="2">
        <f t="shared" si="6"/>
        <v>99904.220091502371</v>
      </c>
      <c r="I22" s="2">
        <f t="shared" si="4"/>
        <v>0</v>
      </c>
      <c r="J22" s="2">
        <f t="shared" si="1"/>
        <v>99904.220091502371</v>
      </c>
      <c r="K22" s="2">
        <f t="shared" si="2"/>
        <v>7352827.0293339798</v>
      </c>
      <c r="L22" s="14">
        <f t="shared" si="5"/>
        <v>73.598763121312771</v>
      </c>
      <c r="N22" s="6"/>
    </row>
    <row r="23" spans="1:14" x14ac:dyDescent="0.25">
      <c r="A23" s="63">
        <v>14</v>
      </c>
      <c r="B23" s="43">
        <v>0</v>
      </c>
      <c r="C23" s="49">
        <v>940</v>
      </c>
      <c r="D23" s="46">
        <v>896</v>
      </c>
      <c r="E23" s="3">
        <v>0</v>
      </c>
      <c r="F23" s="4">
        <f t="shared" si="3"/>
        <v>0</v>
      </c>
      <c r="G23" s="4">
        <f t="shared" si="0"/>
        <v>0</v>
      </c>
      <c r="H23" s="2">
        <f t="shared" si="6"/>
        <v>99904.220091502371</v>
      </c>
      <c r="I23" s="2">
        <f t="shared" si="4"/>
        <v>0</v>
      </c>
      <c r="J23" s="2">
        <f t="shared" si="1"/>
        <v>99904.220091502371</v>
      </c>
      <c r="K23" s="2">
        <f t="shared" si="2"/>
        <v>7252922.8092424776</v>
      </c>
      <c r="L23" s="14">
        <f t="shared" si="5"/>
        <v>72.598763121312786</v>
      </c>
      <c r="N23" s="6"/>
    </row>
    <row r="24" spans="1:14" x14ac:dyDescent="0.25">
      <c r="A24" s="63">
        <v>15</v>
      </c>
      <c r="B24" s="43">
        <v>0</v>
      </c>
      <c r="C24" s="49">
        <v>870</v>
      </c>
      <c r="D24" s="46">
        <v>945</v>
      </c>
      <c r="E24" s="3">
        <v>0</v>
      </c>
      <c r="F24" s="4">
        <f t="shared" si="3"/>
        <v>0</v>
      </c>
      <c r="G24" s="4">
        <f t="shared" si="0"/>
        <v>0</v>
      </c>
      <c r="H24" s="2">
        <f t="shared" si="6"/>
        <v>99904.220091502371</v>
      </c>
      <c r="I24" s="2">
        <f t="shared" si="4"/>
        <v>0</v>
      </c>
      <c r="J24" s="2">
        <f t="shared" si="1"/>
        <v>99904.220091502371</v>
      </c>
      <c r="K24" s="2">
        <f t="shared" si="2"/>
        <v>7153018.5891509755</v>
      </c>
      <c r="L24" s="14">
        <f t="shared" si="5"/>
        <v>71.598763121312786</v>
      </c>
      <c r="N24" s="6"/>
    </row>
    <row r="25" spans="1:14" x14ac:dyDescent="0.25">
      <c r="A25" s="63">
        <v>16</v>
      </c>
      <c r="B25" s="43">
        <v>0</v>
      </c>
      <c r="C25" s="49">
        <v>841</v>
      </c>
      <c r="D25" s="46">
        <v>867</v>
      </c>
      <c r="E25" s="3">
        <v>0</v>
      </c>
      <c r="F25" s="4">
        <f t="shared" si="3"/>
        <v>0</v>
      </c>
      <c r="G25" s="4">
        <f t="shared" si="0"/>
        <v>0</v>
      </c>
      <c r="H25" s="2">
        <f t="shared" si="6"/>
        <v>99904.220091502371</v>
      </c>
      <c r="I25" s="2">
        <f t="shared" si="4"/>
        <v>0</v>
      </c>
      <c r="J25" s="2">
        <f t="shared" si="1"/>
        <v>99904.220091502371</v>
      </c>
      <c r="K25" s="2">
        <f t="shared" si="2"/>
        <v>7053114.3690594733</v>
      </c>
      <c r="L25" s="14">
        <f t="shared" si="5"/>
        <v>70.598763121312786</v>
      </c>
      <c r="N25" s="6"/>
    </row>
    <row r="26" spans="1:14" x14ac:dyDescent="0.25">
      <c r="A26" s="63">
        <v>17</v>
      </c>
      <c r="B26" s="43">
        <v>0</v>
      </c>
      <c r="C26" s="49">
        <v>824</v>
      </c>
      <c r="D26" s="46">
        <v>838</v>
      </c>
      <c r="E26" s="3">
        <v>0</v>
      </c>
      <c r="F26" s="4">
        <f t="shared" si="3"/>
        <v>0</v>
      </c>
      <c r="G26" s="4">
        <f t="shared" si="0"/>
        <v>0</v>
      </c>
      <c r="H26" s="2">
        <f t="shared" si="6"/>
        <v>99904.220091502371</v>
      </c>
      <c r="I26" s="2">
        <f t="shared" si="4"/>
        <v>0</v>
      </c>
      <c r="J26" s="2">
        <f t="shared" si="1"/>
        <v>99904.220091502371</v>
      </c>
      <c r="K26" s="2">
        <f t="shared" si="2"/>
        <v>6953210.1489679711</v>
      </c>
      <c r="L26" s="14">
        <f t="shared" si="5"/>
        <v>69.598763121312786</v>
      </c>
      <c r="N26" s="6"/>
    </row>
    <row r="27" spans="1:14" x14ac:dyDescent="0.25">
      <c r="A27" s="63">
        <v>18</v>
      </c>
      <c r="B27" s="43">
        <v>0</v>
      </c>
      <c r="C27" s="49">
        <v>896</v>
      </c>
      <c r="D27" s="46">
        <v>832</v>
      </c>
      <c r="E27" s="3">
        <v>0</v>
      </c>
      <c r="F27" s="4">
        <f t="shared" si="3"/>
        <v>0</v>
      </c>
      <c r="G27" s="4">
        <f t="shared" si="0"/>
        <v>0</v>
      </c>
      <c r="H27" s="2">
        <f t="shared" si="6"/>
        <v>99904.220091502371</v>
      </c>
      <c r="I27" s="2">
        <f t="shared" si="4"/>
        <v>0</v>
      </c>
      <c r="J27" s="2">
        <f t="shared" si="1"/>
        <v>99904.220091502371</v>
      </c>
      <c r="K27" s="2">
        <f t="shared" si="2"/>
        <v>6853305.9288764689</v>
      </c>
      <c r="L27" s="14">
        <f t="shared" si="5"/>
        <v>68.598763121312786</v>
      </c>
      <c r="N27" s="6"/>
    </row>
    <row r="28" spans="1:14" x14ac:dyDescent="0.25">
      <c r="A28" s="63">
        <v>19</v>
      </c>
      <c r="B28" s="43">
        <v>0</v>
      </c>
      <c r="C28" s="49">
        <v>900</v>
      </c>
      <c r="D28" s="46">
        <v>914</v>
      </c>
      <c r="E28" s="3">
        <v>0</v>
      </c>
      <c r="F28" s="4">
        <f t="shared" si="3"/>
        <v>0</v>
      </c>
      <c r="G28" s="4">
        <f t="shared" si="0"/>
        <v>0</v>
      </c>
      <c r="H28" s="2">
        <f t="shared" si="6"/>
        <v>99904.220091502371</v>
      </c>
      <c r="I28" s="2">
        <f t="shared" si="4"/>
        <v>0</v>
      </c>
      <c r="J28" s="2">
        <f t="shared" si="1"/>
        <v>99904.220091502371</v>
      </c>
      <c r="K28" s="2">
        <f t="shared" si="2"/>
        <v>6753401.7087849667</v>
      </c>
      <c r="L28" s="14">
        <f t="shared" si="5"/>
        <v>67.598763121312786</v>
      </c>
      <c r="N28" s="6"/>
    </row>
    <row r="29" spans="1:14" x14ac:dyDescent="0.25">
      <c r="A29" s="63">
        <v>20</v>
      </c>
      <c r="B29" s="43">
        <v>0</v>
      </c>
      <c r="C29" s="49">
        <v>893</v>
      </c>
      <c r="D29" s="46">
        <v>964</v>
      </c>
      <c r="E29" s="3">
        <v>0</v>
      </c>
      <c r="F29" s="4">
        <f t="shared" si="3"/>
        <v>0</v>
      </c>
      <c r="G29" s="4">
        <f t="shared" si="0"/>
        <v>0</v>
      </c>
      <c r="H29" s="2">
        <f t="shared" si="6"/>
        <v>99904.220091502371</v>
      </c>
      <c r="I29" s="2">
        <f t="shared" si="4"/>
        <v>0</v>
      </c>
      <c r="J29" s="2">
        <f t="shared" si="1"/>
        <v>99904.220091502371</v>
      </c>
      <c r="K29" s="2">
        <f t="shared" si="2"/>
        <v>6653497.4886934645</v>
      </c>
      <c r="L29" s="14">
        <f t="shared" si="5"/>
        <v>66.598763121312786</v>
      </c>
      <c r="N29" s="6"/>
    </row>
    <row r="30" spans="1:14" x14ac:dyDescent="0.25">
      <c r="A30" s="63">
        <v>21</v>
      </c>
      <c r="B30" s="43">
        <v>0</v>
      </c>
      <c r="C30" s="49">
        <v>1077</v>
      </c>
      <c r="D30" s="46">
        <v>933</v>
      </c>
      <c r="E30" s="3">
        <v>0</v>
      </c>
      <c r="F30" s="4">
        <f t="shared" si="3"/>
        <v>0</v>
      </c>
      <c r="G30" s="4">
        <f t="shared" si="0"/>
        <v>0</v>
      </c>
      <c r="H30" s="2">
        <f t="shared" si="6"/>
        <v>99904.220091502371</v>
      </c>
      <c r="I30" s="2">
        <f t="shared" si="4"/>
        <v>0</v>
      </c>
      <c r="J30" s="2">
        <f t="shared" si="1"/>
        <v>99904.220091502371</v>
      </c>
      <c r="K30" s="2">
        <f t="shared" si="2"/>
        <v>6553593.2686019624</v>
      </c>
      <c r="L30" s="14">
        <f t="shared" si="5"/>
        <v>65.5987631213128</v>
      </c>
      <c r="N30" s="6"/>
    </row>
    <row r="31" spans="1:14" x14ac:dyDescent="0.25">
      <c r="A31" s="63">
        <v>22</v>
      </c>
      <c r="B31" s="43">
        <v>0</v>
      </c>
      <c r="C31" s="49">
        <v>1162</v>
      </c>
      <c r="D31" s="46">
        <v>1075</v>
      </c>
      <c r="E31" s="3">
        <v>0</v>
      </c>
      <c r="F31" s="4">
        <f t="shared" si="3"/>
        <v>0</v>
      </c>
      <c r="G31" s="4">
        <f t="shared" si="0"/>
        <v>0</v>
      </c>
      <c r="H31" s="2">
        <f t="shared" si="6"/>
        <v>99904.220091502371</v>
      </c>
      <c r="I31" s="2">
        <f t="shared" si="4"/>
        <v>0</v>
      </c>
      <c r="J31" s="2">
        <f t="shared" si="1"/>
        <v>99904.220091502371</v>
      </c>
      <c r="K31" s="2">
        <f t="shared" si="2"/>
        <v>6453689.0485104602</v>
      </c>
      <c r="L31" s="14">
        <f t="shared" si="5"/>
        <v>64.5987631213128</v>
      </c>
      <c r="N31" s="6"/>
    </row>
    <row r="32" spans="1:14" x14ac:dyDescent="0.25">
      <c r="A32" s="63">
        <v>23</v>
      </c>
      <c r="B32" s="43">
        <v>0</v>
      </c>
      <c r="C32" s="49">
        <v>1133</v>
      </c>
      <c r="D32" s="46">
        <v>1123</v>
      </c>
      <c r="E32" s="3">
        <v>0</v>
      </c>
      <c r="F32" s="4">
        <f t="shared" si="3"/>
        <v>0</v>
      </c>
      <c r="G32" s="4">
        <f t="shared" si="0"/>
        <v>0</v>
      </c>
      <c r="H32" s="2">
        <f t="shared" si="6"/>
        <v>99904.220091502371</v>
      </c>
      <c r="I32" s="2">
        <f t="shared" si="4"/>
        <v>0</v>
      </c>
      <c r="J32" s="2">
        <f t="shared" si="1"/>
        <v>99904.220091502371</v>
      </c>
      <c r="K32" s="2">
        <f t="shared" si="2"/>
        <v>6353784.828418958</v>
      </c>
      <c r="L32" s="14">
        <f t="shared" si="5"/>
        <v>63.5987631213128</v>
      </c>
      <c r="N32" s="6"/>
    </row>
    <row r="33" spans="1:14" x14ac:dyDescent="0.25">
      <c r="A33" s="63">
        <v>24</v>
      </c>
      <c r="B33" s="43">
        <v>0</v>
      </c>
      <c r="C33" s="49">
        <v>1177</v>
      </c>
      <c r="D33" s="46">
        <v>1111</v>
      </c>
      <c r="E33" s="3">
        <v>0</v>
      </c>
      <c r="F33" s="4">
        <f t="shared" si="3"/>
        <v>0</v>
      </c>
      <c r="G33" s="4">
        <f t="shared" si="0"/>
        <v>0</v>
      </c>
      <c r="H33" s="2">
        <f t="shared" si="6"/>
        <v>99904.220091502371</v>
      </c>
      <c r="I33" s="2">
        <f t="shared" si="4"/>
        <v>0</v>
      </c>
      <c r="J33" s="2">
        <f t="shared" si="1"/>
        <v>99904.220091502371</v>
      </c>
      <c r="K33" s="2">
        <f t="shared" si="2"/>
        <v>6253880.6083274558</v>
      </c>
      <c r="L33" s="14">
        <f t="shared" si="5"/>
        <v>62.5987631213128</v>
      </c>
      <c r="N33" s="6"/>
    </row>
    <row r="34" spans="1:14" x14ac:dyDescent="0.25">
      <c r="A34" s="63">
        <v>25</v>
      </c>
      <c r="B34" s="43">
        <v>0</v>
      </c>
      <c r="C34" s="49">
        <v>1140</v>
      </c>
      <c r="D34" s="46">
        <v>1136</v>
      </c>
      <c r="E34" s="3">
        <v>0</v>
      </c>
      <c r="F34" s="4">
        <f t="shared" si="3"/>
        <v>0</v>
      </c>
      <c r="G34" s="4">
        <f t="shared" si="0"/>
        <v>0</v>
      </c>
      <c r="H34" s="2">
        <f t="shared" si="6"/>
        <v>99904.220091502371</v>
      </c>
      <c r="I34" s="2">
        <f t="shared" si="4"/>
        <v>0</v>
      </c>
      <c r="J34" s="2">
        <f t="shared" si="1"/>
        <v>99904.220091502371</v>
      </c>
      <c r="K34" s="2">
        <f t="shared" si="2"/>
        <v>6153976.3882359536</v>
      </c>
      <c r="L34" s="14">
        <f t="shared" si="5"/>
        <v>61.5987631213128</v>
      </c>
      <c r="N34" s="6"/>
    </row>
    <row r="35" spans="1:14" x14ac:dyDescent="0.25">
      <c r="A35" s="63">
        <v>26</v>
      </c>
      <c r="B35" s="43">
        <v>0</v>
      </c>
      <c r="C35" s="49">
        <v>1237</v>
      </c>
      <c r="D35" s="46">
        <v>1142</v>
      </c>
      <c r="E35" s="3">
        <v>0</v>
      </c>
      <c r="F35" s="4">
        <f t="shared" si="3"/>
        <v>0</v>
      </c>
      <c r="G35" s="4">
        <f t="shared" si="0"/>
        <v>0</v>
      </c>
      <c r="H35" s="2">
        <f t="shared" si="6"/>
        <v>99904.220091502371</v>
      </c>
      <c r="I35" s="2">
        <f t="shared" si="4"/>
        <v>0</v>
      </c>
      <c r="J35" s="2">
        <f t="shared" si="1"/>
        <v>99904.220091502371</v>
      </c>
      <c r="K35" s="2">
        <f t="shared" si="2"/>
        <v>6054072.1681444515</v>
      </c>
      <c r="L35" s="14">
        <f t="shared" si="5"/>
        <v>60.5987631213128</v>
      </c>
      <c r="N35" s="6"/>
    </row>
    <row r="36" spans="1:14" x14ac:dyDescent="0.25">
      <c r="A36" s="63">
        <v>27</v>
      </c>
      <c r="B36" s="43">
        <v>0</v>
      </c>
      <c r="C36" s="49">
        <v>1284</v>
      </c>
      <c r="D36" s="46">
        <v>1177</v>
      </c>
      <c r="E36" s="3">
        <v>0</v>
      </c>
      <c r="F36" s="4">
        <f t="shared" si="3"/>
        <v>0</v>
      </c>
      <c r="G36" s="4">
        <f t="shared" si="0"/>
        <v>0</v>
      </c>
      <c r="H36" s="2">
        <f t="shared" si="6"/>
        <v>99904.220091502371</v>
      </c>
      <c r="I36" s="2">
        <f t="shared" si="4"/>
        <v>0</v>
      </c>
      <c r="J36" s="2">
        <f t="shared" si="1"/>
        <v>99904.220091502371</v>
      </c>
      <c r="K36" s="2">
        <f t="shared" si="2"/>
        <v>5954167.9480529493</v>
      </c>
      <c r="L36" s="14">
        <f t="shared" si="5"/>
        <v>59.598763121312807</v>
      </c>
      <c r="N36" s="6"/>
    </row>
    <row r="37" spans="1:14" x14ac:dyDescent="0.25">
      <c r="A37" s="63">
        <v>28</v>
      </c>
      <c r="B37" s="43">
        <v>0</v>
      </c>
      <c r="C37" s="49">
        <v>1332</v>
      </c>
      <c r="D37" s="46">
        <v>1215</v>
      </c>
      <c r="E37" s="3">
        <v>0</v>
      </c>
      <c r="F37" s="4">
        <f t="shared" si="3"/>
        <v>0</v>
      </c>
      <c r="G37" s="4">
        <f t="shared" si="0"/>
        <v>0</v>
      </c>
      <c r="H37" s="2">
        <f t="shared" si="6"/>
        <v>99904.220091502371</v>
      </c>
      <c r="I37" s="2">
        <f t="shared" si="4"/>
        <v>0</v>
      </c>
      <c r="J37" s="2">
        <f t="shared" si="1"/>
        <v>99904.220091502371</v>
      </c>
      <c r="K37" s="2">
        <f t="shared" si="2"/>
        <v>5854263.7279614471</v>
      </c>
      <c r="L37" s="14">
        <f t="shared" si="5"/>
        <v>58.598763121312807</v>
      </c>
      <c r="N37" s="6"/>
    </row>
    <row r="38" spans="1:14" x14ac:dyDescent="0.25">
      <c r="A38" s="63">
        <v>29</v>
      </c>
      <c r="B38" s="43">
        <v>0</v>
      </c>
      <c r="C38" s="49">
        <v>1400</v>
      </c>
      <c r="D38" s="46">
        <v>1279</v>
      </c>
      <c r="E38" s="3">
        <v>0</v>
      </c>
      <c r="F38" s="4">
        <f t="shared" si="3"/>
        <v>0</v>
      </c>
      <c r="G38" s="4">
        <f t="shared" si="0"/>
        <v>0</v>
      </c>
      <c r="H38" s="2">
        <f t="shared" si="6"/>
        <v>99904.220091502371</v>
      </c>
      <c r="I38" s="2">
        <f t="shared" si="4"/>
        <v>0</v>
      </c>
      <c r="J38" s="2">
        <f t="shared" si="1"/>
        <v>99904.220091502371</v>
      </c>
      <c r="K38" s="2">
        <f t="shared" si="2"/>
        <v>5754359.5078699449</v>
      </c>
      <c r="L38" s="14">
        <f t="shared" si="5"/>
        <v>57.598763121312807</v>
      </c>
      <c r="N38" s="6"/>
    </row>
    <row r="39" spans="1:14" x14ac:dyDescent="0.25">
      <c r="A39" s="63">
        <v>30</v>
      </c>
      <c r="B39" s="43">
        <v>0</v>
      </c>
      <c r="C39" s="49">
        <v>1411</v>
      </c>
      <c r="D39" s="46">
        <v>1352</v>
      </c>
      <c r="E39" s="3">
        <v>0</v>
      </c>
      <c r="F39" s="4">
        <f t="shared" si="3"/>
        <v>0</v>
      </c>
      <c r="G39" s="4">
        <f t="shared" si="0"/>
        <v>0</v>
      </c>
      <c r="H39" s="2">
        <f t="shared" si="6"/>
        <v>99904.220091502371</v>
      </c>
      <c r="I39" s="2">
        <f t="shared" si="4"/>
        <v>0</v>
      </c>
      <c r="J39" s="2">
        <f t="shared" si="1"/>
        <v>99904.220091502371</v>
      </c>
      <c r="K39" s="2">
        <f t="shared" si="2"/>
        <v>5654455.2877784427</v>
      </c>
      <c r="L39" s="14">
        <f t="shared" si="5"/>
        <v>56.598763121312807</v>
      </c>
      <c r="N39" s="6"/>
    </row>
    <row r="40" spans="1:14" x14ac:dyDescent="0.25">
      <c r="A40" s="63">
        <v>31</v>
      </c>
      <c r="B40" s="43">
        <v>1</v>
      </c>
      <c r="C40" s="49">
        <v>1376</v>
      </c>
      <c r="D40" s="46">
        <v>1381</v>
      </c>
      <c r="E40" s="3">
        <v>0.88490000000000002</v>
      </c>
      <c r="F40" s="4">
        <f t="shared" si="3"/>
        <v>7.2542618788538264E-4</v>
      </c>
      <c r="G40" s="4">
        <f t="shared" si="0"/>
        <v>7.2536562235536229E-4</v>
      </c>
      <c r="H40" s="2">
        <f t="shared" si="6"/>
        <v>99904.220091502371</v>
      </c>
      <c r="I40" s="2">
        <f t="shared" si="4"/>
        <v>72.467086782599708</v>
      </c>
      <c r="J40" s="2">
        <f t="shared" si="1"/>
        <v>99895.879129813693</v>
      </c>
      <c r="K40" s="2">
        <f t="shared" si="2"/>
        <v>5554551.0676869405</v>
      </c>
      <c r="L40" s="14">
        <f t="shared" si="5"/>
        <v>55.598763121312814</v>
      </c>
      <c r="N40" s="6"/>
    </row>
    <row r="41" spans="1:14" x14ac:dyDescent="0.25">
      <c r="A41" s="63">
        <v>32</v>
      </c>
      <c r="B41" s="43">
        <v>0</v>
      </c>
      <c r="C41" s="49">
        <v>1538</v>
      </c>
      <c r="D41" s="46">
        <v>1330</v>
      </c>
      <c r="E41" s="3">
        <v>0</v>
      </c>
      <c r="F41" s="4">
        <f t="shared" si="3"/>
        <v>0</v>
      </c>
      <c r="G41" s="4">
        <f t="shared" si="0"/>
        <v>0</v>
      </c>
      <c r="H41" s="2">
        <f t="shared" si="6"/>
        <v>99831.753004719765</v>
      </c>
      <c r="I41" s="2">
        <f t="shared" si="4"/>
        <v>0</v>
      </c>
      <c r="J41" s="2">
        <f t="shared" si="1"/>
        <v>99831.753004719765</v>
      </c>
      <c r="K41" s="2">
        <f t="shared" si="2"/>
        <v>5454655.1885571266</v>
      </c>
      <c r="L41" s="14">
        <f t="shared" si="5"/>
        <v>54.638479485572546</v>
      </c>
      <c r="N41" s="6"/>
    </row>
    <row r="42" spans="1:14" x14ac:dyDescent="0.25">
      <c r="A42" s="63">
        <v>33</v>
      </c>
      <c r="B42" s="43">
        <v>0</v>
      </c>
      <c r="C42" s="49">
        <v>1574</v>
      </c>
      <c r="D42" s="46">
        <v>1466</v>
      </c>
      <c r="E42" s="3">
        <v>0</v>
      </c>
      <c r="F42" s="4">
        <f t="shared" si="3"/>
        <v>0</v>
      </c>
      <c r="G42" s="4">
        <f t="shared" si="0"/>
        <v>0</v>
      </c>
      <c r="H42" s="2">
        <f t="shared" si="6"/>
        <v>99831.753004719765</v>
      </c>
      <c r="I42" s="2">
        <f t="shared" si="4"/>
        <v>0</v>
      </c>
      <c r="J42" s="2">
        <f t="shared" si="1"/>
        <v>99831.753004719765</v>
      </c>
      <c r="K42" s="2">
        <f t="shared" si="2"/>
        <v>5354823.4355524071</v>
      </c>
      <c r="L42" s="14">
        <f t="shared" si="5"/>
        <v>53.638479485572553</v>
      </c>
      <c r="N42" s="6"/>
    </row>
    <row r="43" spans="1:14" x14ac:dyDescent="0.25">
      <c r="A43" s="63">
        <v>34</v>
      </c>
      <c r="B43" s="43">
        <v>0</v>
      </c>
      <c r="C43" s="49">
        <v>1610</v>
      </c>
      <c r="D43" s="46">
        <v>1533</v>
      </c>
      <c r="E43" s="3">
        <v>0</v>
      </c>
      <c r="F43" s="4">
        <f t="shared" si="3"/>
        <v>0</v>
      </c>
      <c r="G43" s="4">
        <f t="shared" si="0"/>
        <v>0</v>
      </c>
      <c r="H43" s="2">
        <f t="shared" si="6"/>
        <v>99831.753004719765</v>
      </c>
      <c r="I43" s="2">
        <f t="shared" si="4"/>
        <v>0</v>
      </c>
      <c r="J43" s="2">
        <f t="shared" si="1"/>
        <v>99831.753004719765</v>
      </c>
      <c r="K43" s="2">
        <f t="shared" si="2"/>
        <v>5254991.6825476876</v>
      </c>
      <c r="L43" s="14">
        <f t="shared" si="5"/>
        <v>52.638479485572553</v>
      </c>
      <c r="N43" s="6"/>
    </row>
    <row r="44" spans="1:14" x14ac:dyDescent="0.25">
      <c r="A44" s="63">
        <v>35</v>
      </c>
      <c r="B44" s="43">
        <v>1</v>
      </c>
      <c r="C44" s="49">
        <v>1647</v>
      </c>
      <c r="D44" s="46">
        <v>1558</v>
      </c>
      <c r="E44" s="3">
        <v>0.69589999999999996</v>
      </c>
      <c r="F44" s="4">
        <f t="shared" si="3"/>
        <v>6.2402496099843994E-4</v>
      </c>
      <c r="G44" s="4">
        <f t="shared" si="0"/>
        <v>6.2390656475111341E-4</v>
      </c>
      <c r="H44" s="2">
        <f t="shared" si="6"/>
        <v>99831.753004719765</v>
      </c>
      <c r="I44" s="2">
        <f t="shared" si="4"/>
        <v>62.285686070256354</v>
      </c>
      <c r="J44" s="2">
        <f t="shared" si="1"/>
        <v>99812.81192758579</v>
      </c>
      <c r="K44" s="2">
        <f t="shared" si="2"/>
        <v>5155159.929542968</v>
      </c>
      <c r="L44" s="14">
        <f t="shared" si="5"/>
        <v>51.63847948557256</v>
      </c>
      <c r="N44" s="6"/>
    </row>
    <row r="45" spans="1:14" x14ac:dyDescent="0.25">
      <c r="A45" s="63">
        <v>36</v>
      </c>
      <c r="B45" s="43">
        <v>0</v>
      </c>
      <c r="C45" s="49">
        <v>1675</v>
      </c>
      <c r="D45" s="46">
        <v>1597</v>
      </c>
      <c r="E45" s="3">
        <v>0</v>
      </c>
      <c r="F45" s="4">
        <f t="shared" si="3"/>
        <v>0</v>
      </c>
      <c r="G45" s="4">
        <f t="shared" si="0"/>
        <v>0</v>
      </c>
      <c r="H45" s="2">
        <f t="shared" si="6"/>
        <v>99769.467318649506</v>
      </c>
      <c r="I45" s="2">
        <f t="shared" si="4"/>
        <v>0</v>
      </c>
      <c r="J45" s="2">
        <f t="shared" si="1"/>
        <v>99769.467318649506</v>
      </c>
      <c r="K45" s="2">
        <f t="shared" si="2"/>
        <v>5055347.1176153822</v>
      </c>
      <c r="L45" s="14">
        <f t="shared" si="5"/>
        <v>50.670282737596679</v>
      </c>
      <c r="N45" s="6"/>
    </row>
    <row r="46" spans="1:14" x14ac:dyDescent="0.25">
      <c r="A46" s="63">
        <v>37</v>
      </c>
      <c r="B46" s="43">
        <v>0</v>
      </c>
      <c r="C46" s="49">
        <v>1856</v>
      </c>
      <c r="D46" s="46">
        <v>1612</v>
      </c>
      <c r="E46" s="3">
        <v>0</v>
      </c>
      <c r="F46" s="4">
        <f t="shared" si="3"/>
        <v>0</v>
      </c>
      <c r="G46" s="4">
        <f t="shared" si="0"/>
        <v>0</v>
      </c>
      <c r="H46" s="2">
        <f t="shared" si="6"/>
        <v>99769.467318649506</v>
      </c>
      <c r="I46" s="2">
        <f t="shared" si="4"/>
        <v>0</v>
      </c>
      <c r="J46" s="2">
        <f t="shared" si="1"/>
        <v>99769.467318649506</v>
      </c>
      <c r="K46" s="2">
        <f t="shared" si="2"/>
        <v>4955577.6502967328</v>
      </c>
      <c r="L46" s="14">
        <f t="shared" si="5"/>
        <v>49.670282737596679</v>
      </c>
      <c r="N46" s="6"/>
    </row>
    <row r="47" spans="1:14" x14ac:dyDescent="0.25">
      <c r="A47" s="63">
        <v>38</v>
      </c>
      <c r="B47" s="43">
        <v>0</v>
      </c>
      <c r="C47" s="49">
        <v>1874</v>
      </c>
      <c r="D47" s="46">
        <v>1819</v>
      </c>
      <c r="E47" s="3">
        <v>0</v>
      </c>
      <c r="F47" s="4">
        <f t="shared" si="3"/>
        <v>0</v>
      </c>
      <c r="G47" s="4">
        <f t="shared" si="0"/>
        <v>0</v>
      </c>
      <c r="H47" s="2">
        <f t="shared" si="6"/>
        <v>99769.467318649506</v>
      </c>
      <c r="I47" s="2">
        <f t="shared" si="4"/>
        <v>0</v>
      </c>
      <c r="J47" s="2">
        <f t="shared" si="1"/>
        <v>99769.467318649506</v>
      </c>
      <c r="K47" s="2">
        <f t="shared" si="2"/>
        <v>4855808.1829780834</v>
      </c>
      <c r="L47" s="14">
        <f t="shared" si="5"/>
        <v>48.670282737596679</v>
      </c>
      <c r="N47" s="6"/>
    </row>
    <row r="48" spans="1:14" x14ac:dyDescent="0.25">
      <c r="A48" s="63">
        <v>39</v>
      </c>
      <c r="B48" s="43">
        <v>1</v>
      </c>
      <c r="C48" s="49">
        <v>1917</v>
      </c>
      <c r="D48" s="46">
        <v>1830</v>
      </c>
      <c r="E48" s="3">
        <v>0.36159999999999998</v>
      </c>
      <c r="F48" s="4">
        <f t="shared" si="3"/>
        <v>5.3376034160661863E-4</v>
      </c>
      <c r="G48" s="4">
        <f t="shared" si="0"/>
        <v>5.3357852333637678E-4</v>
      </c>
      <c r="H48" s="2">
        <f t="shared" si="6"/>
        <v>99769.467318649506</v>
      </c>
      <c r="I48" s="2">
        <f t="shared" si="4"/>
        <v>53.234845045941903</v>
      </c>
      <c r="J48" s="2">
        <f t="shared" si="1"/>
        <v>99735.482193572185</v>
      </c>
      <c r="K48" s="2">
        <f t="shared" si="2"/>
        <v>4756038.715659434</v>
      </c>
      <c r="L48" s="14">
        <f t="shared" si="5"/>
        <v>47.670282737596686</v>
      </c>
      <c r="N48" s="6"/>
    </row>
    <row r="49" spans="1:14" x14ac:dyDescent="0.25">
      <c r="A49" s="63">
        <v>40</v>
      </c>
      <c r="B49" s="43">
        <v>1</v>
      </c>
      <c r="C49" s="49">
        <v>1877</v>
      </c>
      <c r="D49" s="46">
        <v>1863</v>
      </c>
      <c r="E49" s="3">
        <v>0.26850000000000002</v>
      </c>
      <c r="F49" s="4">
        <f t="shared" si="3"/>
        <v>5.3475935828877007E-4</v>
      </c>
      <c r="G49" s="4">
        <f t="shared" si="0"/>
        <v>5.3455025480674272E-4</v>
      </c>
      <c r="H49" s="2">
        <f t="shared" si="6"/>
        <v>99716.232473603566</v>
      </c>
      <c r="I49" s="2">
        <f t="shared" si="4"/>
        <v>53.303337477133176</v>
      </c>
      <c r="J49" s="2">
        <f t="shared" si="1"/>
        <v>99677.241082239037</v>
      </c>
      <c r="K49" s="2">
        <f t="shared" si="2"/>
        <v>4656303.2334658615</v>
      </c>
      <c r="L49" s="14">
        <f t="shared" si="5"/>
        <v>46.695539110931186</v>
      </c>
      <c r="N49" s="6"/>
    </row>
    <row r="50" spans="1:14" x14ac:dyDescent="0.25">
      <c r="A50" s="63">
        <v>41</v>
      </c>
      <c r="B50" s="43">
        <v>1</v>
      </c>
      <c r="C50" s="49">
        <v>1861</v>
      </c>
      <c r="D50" s="46">
        <v>1845</v>
      </c>
      <c r="E50" s="3">
        <v>0.27400000000000002</v>
      </c>
      <c r="F50" s="4">
        <f t="shared" si="3"/>
        <v>5.3966540744738263E-4</v>
      </c>
      <c r="G50" s="4">
        <f t="shared" si="0"/>
        <v>5.3945405092230465E-4</v>
      </c>
      <c r="H50" s="2">
        <f t="shared" si="6"/>
        <v>99662.929136126433</v>
      </c>
      <c r="I50" s="2">
        <f t="shared" si="4"/>
        <v>53.763570849265989</v>
      </c>
      <c r="J50" s="2">
        <f t="shared" si="1"/>
        <v>99623.896783689866</v>
      </c>
      <c r="K50" s="2">
        <f t="shared" si="2"/>
        <v>4556625.9923836226</v>
      </c>
      <c r="L50" s="14">
        <f t="shared" si="5"/>
        <v>45.720369969859824</v>
      </c>
      <c r="N50" s="6"/>
    </row>
    <row r="51" spans="1:14" x14ac:dyDescent="0.25">
      <c r="A51" s="63">
        <v>42</v>
      </c>
      <c r="B51" s="43">
        <v>3</v>
      </c>
      <c r="C51" s="49">
        <v>1744</v>
      </c>
      <c r="D51" s="46">
        <v>1827</v>
      </c>
      <c r="E51" s="3">
        <v>0.61919999999999997</v>
      </c>
      <c r="F51" s="4">
        <f t="shared" si="3"/>
        <v>1.6802016241949033E-3</v>
      </c>
      <c r="G51" s="4">
        <f t="shared" si="0"/>
        <v>1.6791272836690766E-3</v>
      </c>
      <c r="H51" s="2">
        <f t="shared" si="6"/>
        <v>99609.165565277173</v>
      </c>
      <c r="I51" s="2">
        <f t="shared" si="4"/>
        <v>167.25646760416717</v>
      </c>
      <c r="J51" s="2">
        <f t="shared" si="1"/>
        <v>99545.47430241351</v>
      </c>
      <c r="K51" s="2">
        <f t="shared" si="2"/>
        <v>4457002.0955999326</v>
      </c>
      <c r="L51" s="14">
        <f t="shared" si="5"/>
        <v>44.744899430756824</v>
      </c>
      <c r="N51" s="6"/>
    </row>
    <row r="52" spans="1:14" x14ac:dyDescent="0.25">
      <c r="A52" s="63">
        <v>43</v>
      </c>
      <c r="B52" s="43">
        <v>2</v>
      </c>
      <c r="C52" s="49">
        <v>1824</v>
      </c>
      <c r="D52" s="46">
        <v>1734</v>
      </c>
      <c r="E52" s="3">
        <v>0.59730000000000005</v>
      </c>
      <c r="F52" s="4">
        <f t="shared" si="3"/>
        <v>1.1242270938729624E-3</v>
      </c>
      <c r="G52" s="4">
        <f t="shared" si="0"/>
        <v>1.1237183570743184E-3</v>
      </c>
      <c r="H52" s="2">
        <f t="shared" si="6"/>
        <v>99441.909097673008</v>
      </c>
      <c r="I52" s="2">
        <f t="shared" si="4"/>
        <v>111.74469871557082</v>
      </c>
      <c r="J52" s="2">
        <f t="shared" si="1"/>
        <v>99396.909507500241</v>
      </c>
      <c r="K52" s="2">
        <f t="shared" si="2"/>
        <v>4357456.6212975187</v>
      </c>
      <c r="L52" s="14">
        <f t="shared" si="5"/>
        <v>43.819116716851987</v>
      </c>
      <c r="N52" s="6"/>
    </row>
    <row r="53" spans="1:14" x14ac:dyDescent="0.25">
      <c r="A53" s="63">
        <v>44</v>
      </c>
      <c r="B53" s="43">
        <v>3</v>
      </c>
      <c r="C53" s="49">
        <v>1772</v>
      </c>
      <c r="D53" s="46">
        <v>1774</v>
      </c>
      <c r="E53" s="3">
        <v>0.38080000000000003</v>
      </c>
      <c r="F53" s="4">
        <f t="shared" si="3"/>
        <v>1.6920473773265651E-3</v>
      </c>
      <c r="G53" s="4">
        <f t="shared" si="0"/>
        <v>1.6902764480936385E-3</v>
      </c>
      <c r="H53" s="2">
        <f t="shared" si="6"/>
        <v>99330.164398957437</v>
      </c>
      <c r="I53" s="2">
        <f t="shared" si="4"/>
        <v>167.89543746882697</v>
      </c>
      <c r="J53" s="2">
        <f t="shared" si="1"/>
        <v>99226.203544076736</v>
      </c>
      <c r="K53" s="2">
        <f t="shared" si="2"/>
        <v>4258059.7117900187</v>
      </c>
      <c r="L53" s="14">
        <f t="shared" si="5"/>
        <v>42.867740505166331</v>
      </c>
      <c r="N53" s="6"/>
    </row>
    <row r="54" spans="1:14" x14ac:dyDescent="0.25">
      <c r="A54" s="63">
        <v>45</v>
      </c>
      <c r="B54" s="43">
        <v>1</v>
      </c>
      <c r="C54" s="49">
        <v>1637</v>
      </c>
      <c r="D54" s="46">
        <v>1726</v>
      </c>
      <c r="E54" s="3">
        <v>0.99180000000000001</v>
      </c>
      <c r="F54" s="4">
        <f t="shared" si="3"/>
        <v>5.9470710674992561E-4</v>
      </c>
      <c r="G54" s="4">
        <f t="shared" si="0"/>
        <v>5.9470420661641727E-4</v>
      </c>
      <c r="H54" s="2">
        <f t="shared" si="6"/>
        <v>99162.268961488604</v>
      </c>
      <c r="I54" s="2">
        <f t="shared" si="4"/>
        <v>58.972218489025863</v>
      </c>
      <c r="J54" s="2">
        <f t="shared" si="1"/>
        <v>99161.785389296987</v>
      </c>
      <c r="K54" s="2">
        <f t="shared" si="2"/>
        <v>4158833.5082459422</v>
      </c>
      <c r="L54" s="14">
        <f t="shared" si="5"/>
        <v>41.939676772231763</v>
      </c>
      <c r="N54" s="6"/>
    </row>
    <row r="55" spans="1:14" x14ac:dyDescent="0.25">
      <c r="A55" s="63">
        <v>46</v>
      </c>
      <c r="B55" s="43">
        <v>1</v>
      </c>
      <c r="C55" s="49">
        <v>1661</v>
      </c>
      <c r="D55" s="46">
        <v>1618</v>
      </c>
      <c r="E55" s="3">
        <v>0.4904</v>
      </c>
      <c r="F55" s="4">
        <f t="shared" si="3"/>
        <v>6.0994205550472704E-4</v>
      </c>
      <c r="G55" s="4">
        <f t="shared" si="0"/>
        <v>6.0975252827788322E-4</v>
      </c>
      <c r="H55" s="2">
        <f t="shared" si="6"/>
        <v>99103.296742999577</v>
      </c>
      <c r="I55" s="2">
        <f t="shared" si="4"/>
        <v>60.428485749717304</v>
      </c>
      <c r="J55" s="2">
        <f t="shared" si="1"/>
        <v>99072.502386661523</v>
      </c>
      <c r="K55" s="2">
        <f t="shared" si="2"/>
        <v>4059671.722856645</v>
      </c>
      <c r="L55" s="14">
        <f t="shared" si="5"/>
        <v>40.964043137580191</v>
      </c>
      <c r="N55" s="6"/>
    </row>
    <row r="56" spans="1:14" x14ac:dyDescent="0.25">
      <c r="A56" s="63">
        <v>47</v>
      </c>
      <c r="B56" s="43">
        <v>0</v>
      </c>
      <c r="C56" s="49">
        <v>1701</v>
      </c>
      <c r="D56" s="46">
        <v>1638</v>
      </c>
      <c r="E56" s="3">
        <v>0</v>
      </c>
      <c r="F56" s="4">
        <f t="shared" si="3"/>
        <v>0</v>
      </c>
      <c r="G56" s="4">
        <f t="shared" si="0"/>
        <v>0</v>
      </c>
      <c r="H56" s="2">
        <f t="shared" si="6"/>
        <v>99042.868257249866</v>
      </c>
      <c r="I56" s="2">
        <f t="shared" si="4"/>
        <v>0</v>
      </c>
      <c r="J56" s="2">
        <f t="shared" si="1"/>
        <v>99042.868257249866</v>
      </c>
      <c r="K56" s="2">
        <f t="shared" si="2"/>
        <v>3960599.2204699833</v>
      </c>
      <c r="L56" s="14">
        <f t="shared" si="5"/>
        <v>39.988737101018579</v>
      </c>
      <c r="N56" s="6"/>
    </row>
    <row r="57" spans="1:14" x14ac:dyDescent="0.25">
      <c r="A57" s="63">
        <v>48</v>
      </c>
      <c r="B57" s="43">
        <v>2</v>
      </c>
      <c r="C57" s="49">
        <v>1492</v>
      </c>
      <c r="D57" s="46">
        <v>1702</v>
      </c>
      <c r="E57" s="3">
        <v>0.77259999999999995</v>
      </c>
      <c r="F57" s="4">
        <f t="shared" si="3"/>
        <v>1.2523481527864746E-3</v>
      </c>
      <c r="G57" s="4">
        <f t="shared" si="0"/>
        <v>1.2519916056466824E-3</v>
      </c>
      <c r="H57" s="2">
        <f t="shared" si="6"/>
        <v>99042.868257249866</v>
      </c>
      <c r="I57" s="2">
        <f t="shared" si="4"/>
        <v>124.00083965724708</v>
      </c>
      <c r="J57" s="2">
        <f t="shared" si="1"/>
        <v>99014.6704663118</v>
      </c>
      <c r="K57" s="2">
        <f t="shared" si="2"/>
        <v>3861556.3522127336</v>
      </c>
      <c r="L57" s="14">
        <f t="shared" si="5"/>
        <v>38.988737101018586</v>
      </c>
      <c r="N57" s="6"/>
    </row>
    <row r="58" spans="1:14" x14ac:dyDescent="0.25">
      <c r="A58" s="63">
        <v>49</v>
      </c>
      <c r="B58" s="43">
        <v>1</v>
      </c>
      <c r="C58" s="49">
        <v>1468</v>
      </c>
      <c r="D58" s="46">
        <v>1477</v>
      </c>
      <c r="E58" s="3">
        <v>0.67120000000000002</v>
      </c>
      <c r="F58" s="4">
        <f t="shared" si="3"/>
        <v>6.7911714770797966E-4</v>
      </c>
      <c r="G58" s="4">
        <f t="shared" si="0"/>
        <v>6.789655389682766E-4</v>
      </c>
      <c r="H58" s="2">
        <f t="shared" si="6"/>
        <v>98918.867417592613</v>
      </c>
      <c r="I58" s="2">
        <f t="shared" si="4"/>
        <v>67.162502130317264</v>
      </c>
      <c r="J58" s="2">
        <f t="shared" si="1"/>
        <v>98896.784386892163</v>
      </c>
      <c r="K58" s="2">
        <f t="shared" si="2"/>
        <v>3762541.6817464218</v>
      </c>
      <c r="L58" s="14">
        <f t="shared" si="5"/>
        <v>38.036643362106041</v>
      </c>
      <c r="N58" s="6"/>
    </row>
    <row r="59" spans="1:14" x14ac:dyDescent="0.25">
      <c r="A59" s="63">
        <v>50</v>
      </c>
      <c r="B59" s="43">
        <v>3</v>
      </c>
      <c r="C59" s="49">
        <v>1548</v>
      </c>
      <c r="D59" s="46">
        <v>1461</v>
      </c>
      <c r="E59" s="3">
        <v>0.33239999999999997</v>
      </c>
      <c r="F59" s="4">
        <f t="shared" si="3"/>
        <v>1.9940179461615153E-3</v>
      </c>
      <c r="G59" s="4">
        <f t="shared" si="0"/>
        <v>1.9913670256703139E-3</v>
      </c>
      <c r="H59" s="2">
        <f t="shared" si="6"/>
        <v>98851.704915462295</v>
      </c>
      <c r="I59" s="2">
        <f t="shared" si="4"/>
        <v>196.85002559994371</v>
      </c>
      <c r="J59" s="2">
        <f t="shared" si="1"/>
        <v>98720.287838371776</v>
      </c>
      <c r="K59" s="2">
        <f t="shared" si="2"/>
        <v>3663644.8973595295</v>
      </c>
      <c r="L59" s="14">
        <f t="shared" si="5"/>
        <v>37.062030447453267</v>
      </c>
      <c r="N59" s="6"/>
    </row>
    <row r="60" spans="1:14" x14ac:dyDescent="0.25">
      <c r="A60" s="63">
        <v>51</v>
      </c>
      <c r="B60" s="43">
        <v>1</v>
      </c>
      <c r="C60" s="49">
        <v>1376</v>
      </c>
      <c r="D60" s="46">
        <v>1526</v>
      </c>
      <c r="E60" s="3">
        <v>0.83009999999999995</v>
      </c>
      <c r="F60" s="4">
        <f t="shared" si="3"/>
        <v>6.8917987594762232E-4</v>
      </c>
      <c r="G60" s="4">
        <f t="shared" si="0"/>
        <v>6.890991881791374E-4</v>
      </c>
      <c r="H60" s="2">
        <f t="shared" si="6"/>
        <v>98654.854889862356</v>
      </c>
      <c r="I60" s="2">
        <f t="shared" si="4"/>
        <v>67.982980414534751</v>
      </c>
      <c r="J60" s="2">
        <f t="shared" si="1"/>
        <v>98643.304581489923</v>
      </c>
      <c r="K60" s="2">
        <f t="shared" si="2"/>
        <v>3564924.6095211576</v>
      </c>
      <c r="L60" s="14">
        <f t="shared" si="5"/>
        <v>36.135318565933893</v>
      </c>
      <c r="N60" s="6"/>
    </row>
    <row r="61" spans="1:14" x14ac:dyDescent="0.25">
      <c r="A61" s="63">
        <v>52</v>
      </c>
      <c r="B61" s="43">
        <v>1</v>
      </c>
      <c r="C61" s="49">
        <v>1347</v>
      </c>
      <c r="D61" s="46">
        <v>1367</v>
      </c>
      <c r="E61" s="3">
        <v>0.39179999999999998</v>
      </c>
      <c r="F61" s="4">
        <f t="shared" si="3"/>
        <v>7.3691967575534268E-4</v>
      </c>
      <c r="G61" s="4">
        <f t="shared" si="0"/>
        <v>7.3658954034013641E-4</v>
      </c>
      <c r="H61" s="2">
        <f t="shared" si="6"/>
        <v>98586.871909447815</v>
      </c>
      <c r="I61" s="2">
        <f t="shared" si="4"/>
        <v>72.618058663352073</v>
      </c>
      <c r="J61" s="2">
        <f t="shared" si="1"/>
        <v>98542.705606168762</v>
      </c>
      <c r="K61" s="2">
        <f t="shared" si="2"/>
        <v>3466281.3049396677</v>
      </c>
      <c r="L61" s="14">
        <f t="shared" si="5"/>
        <v>35.15966413990143</v>
      </c>
      <c r="N61" s="6"/>
    </row>
    <row r="62" spans="1:14" x14ac:dyDescent="0.25">
      <c r="A62" s="63">
        <v>53</v>
      </c>
      <c r="B62" s="43">
        <v>1</v>
      </c>
      <c r="C62" s="49">
        <v>1383</v>
      </c>
      <c r="D62" s="46">
        <v>1337</v>
      </c>
      <c r="E62" s="3">
        <v>0.22470000000000001</v>
      </c>
      <c r="F62" s="4">
        <f t="shared" si="3"/>
        <v>7.3529411764705881E-4</v>
      </c>
      <c r="G62" s="4">
        <f t="shared" si="0"/>
        <v>7.3487518475680736E-4</v>
      </c>
      <c r="H62" s="2">
        <f t="shared" si="6"/>
        <v>98514.253850784458</v>
      </c>
      <c r="I62" s="2">
        <f t="shared" si="4"/>
        <v>72.395680499774244</v>
      </c>
      <c r="J62" s="2">
        <f t="shared" si="1"/>
        <v>98458.125479692986</v>
      </c>
      <c r="K62" s="2">
        <f t="shared" si="2"/>
        <v>3367738.5993334991</v>
      </c>
      <c r="L62" s="14">
        <f t="shared" si="5"/>
        <v>34.185292662668651</v>
      </c>
      <c r="N62" s="6"/>
    </row>
    <row r="63" spans="1:14" x14ac:dyDescent="0.25">
      <c r="A63" s="63">
        <v>54</v>
      </c>
      <c r="B63" s="43">
        <v>4</v>
      </c>
      <c r="C63" s="49">
        <v>1390</v>
      </c>
      <c r="D63" s="46">
        <v>1371</v>
      </c>
      <c r="E63" s="3">
        <v>0.48559999999999998</v>
      </c>
      <c r="F63" s="4">
        <f t="shared" si="3"/>
        <v>2.897500905469033E-3</v>
      </c>
      <c r="G63" s="4">
        <f t="shared" si="0"/>
        <v>2.8931886816144221E-3</v>
      </c>
      <c r="H63" s="2">
        <f t="shared" si="6"/>
        <v>98441.858170284686</v>
      </c>
      <c r="I63" s="2">
        <f t="shared" si="4"/>
        <v>284.8108698553599</v>
      </c>
      <c r="J63" s="2">
        <f t="shared" si="1"/>
        <v>98295.351458831094</v>
      </c>
      <c r="K63" s="2">
        <f t="shared" si="2"/>
        <v>3269280.473853806</v>
      </c>
      <c r="L63" s="14">
        <f t="shared" si="5"/>
        <v>33.210267813094362</v>
      </c>
      <c r="N63" s="6"/>
    </row>
    <row r="64" spans="1:14" x14ac:dyDescent="0.25">
      <c r="A64" s="63">
        <v>55</v>
      </c>
      <c r="B64" s="43">
        <v>8</v>
      </c>
      <c r="C64" s="49">
        <v>1380</v>
      </c>
      <c r="D64" s="46">
        <v>1360</v>
      </c>
      <c r="E64" s="3">
        <v>0.41439999999999999</v>
      </c>
      <c r="F64" s="4">
        <f t="shared" si="3"/>
        <v>5.8394160583941602E-3</v>
      </c>
      <c r="G64" s="4">
        <f t="shared" si="0"/>
        <v>5.8195158628363388E-3</v>
      </c>
      <c r="H64" s="2">
        <f t="shared" si="6"/>
        <v>98157.047300429331</v>
      </c>
      <c r="I64" s="2">
        <f t="shared" si="4"/>
        <v>571.22649381402528</v>
      </c>
      <c r="J64" s="2">
        <f t="shared" si="1"/>
        <v>97822.537065651835</v>
      </c>
      <c r="K64" s="2">
        <f t="shared" si="2"/>
        <v>3170985.1223949748</v>
      </c>
      <c r="L64" s="14">
        <f t="shared" si="5"/>
        <v>32.305221169597111</v>
      </c>
      <c r="N64" s="6"/>
    </row>
    <row r="65" spans="1:14" x14ac:dyDescent="0.25">
      <c r="A65" s="63">
        <v>56</v>
      </c>
      <c r="B65" s="43">
        <v>3</v>
      </c>
      <c r="C65" s="49">
        <v>1441</v>
      </c>
      <c r="D65" s="46">
        <v>1372</v>
      </c>
      <c r="E65" s="3">
        <v>0.61099999999999999</v>
      </c>
      <c r="F65" s="4">
        <f t="shared" si="3"/>
        <v>2.1329541414859582E-3</v>
      </c>
      <c r="G65" s="4">
        <f t="shared" si="0"/>
        <v>2.1311858557457129E-3</v>
      </c>
      <c r="H65" s="2">
        <f t="shared" si="6"/>
        <v>97585.820806615302</v>
      </c>
      <c r="I65" s="2">
        <f t="shared" si="4"/>
        <v>207.97352102439422</v>
      </c>
      <c r="J65" s="2">
        <f t="shared" si="1"/>
        <v>97504.91910693681</v>
      </c>
      <c r="K65" s="2">
        <f t="shared" si="2"/>
        <v>3073162.5853293231</v>
      </c>
      <c r="L65" s="14">
        <f t="shared" si="5"/>
        <v>31.491896670310066</v>
      </c>
      <c r="N65" s="6"/>
    </row>
    <row r="66" spans="1:14" x14ac:dyDescent="0.25">
      <c r="A66" s="63">
        <v>57</v>
      </c>
      <c r="B66" s="43">
        <v>1</v>
      </c>
      <c r="C66" s="49">
        <v>1344</v>
      </c>
      <c r="D66" s="46">
        <v>1421</v>
      </c>
      <c r="E66" s="3">
        <v>0.87670000000000003</v>
      </c>
      <c r="F66" s="4">
        <f t="shared" si="3"/>
        <v>7.2332730560578662E-4</v>
      </c>
      <c r="G66" s="4">
        <f t="shared" si="0"/>
        <v>7.232628005039406E-4</v>
      </c>
      <c r="H66" s="2">
        <f t="shared" si="6"/>
        <v>97377.847285590906</v>
      </c>
      <c r="I66" s="2">
        <f t="shared" si="4"/>
        <v>70.429774534821533</v>
      </c>
      <c r="J66" s="2">
        <f t="shared" si="1"/>
        <v>97369.163294390775</v>
      </c>
      <c r="K66" s="2">
        <f t="shared" si="2"/>
        <v>2975657.6662223861</v>
      </c>
      <c r="L66" s="14">
        <f t="shared" si="5"/>
        <v>30.55785015965019</v>
      </c>
      <c r="N66" s="6"/>
    </row>
    <row r="67" spans="1:14" x14ac:dyDescent="0.25">
      <c r="A67" s="63">
        <v>58</v>
      </c>
      <c r="B67" s="43">
        <v>4</v>
      </c>
      <c r="C67" s="49">
        <v>1302</v>
      </c>
      <c r="D67" s="46">
        <v>1329</v>
      </c>
      <c r="E67" s="3">
        <v>0.45889999999999997</v>
      </c>
      <c r="F67" s="4">
        <f t="shared" si="3"/>
        <v>3.040668947168377E-3</v>
      </c>
      <c r="G67" s="4">
        <f t="shared" si="0"/>
        <v>3.0356743340717108E-3</v>
      </c>
      <c r="H67" s="2">
        <f t="shared" si="6"/>
        <v>97307.41751105609</v>
      </c>
      <c r="I67" s="2">
        <f t="shared" si="4"/>
        <v>295.39362985311311</v>
      </c>
      <c r="J67" s="2">
        <f t="shared" si="1"/>
        <v>97147.580017942571</v>
      </c>
      <c r="K67" s="2">
        <f t="shared" si="2"/>
        <v>2878288.5029279953</v>
      </c>
      <c r="L67" s="14">
        <f t="shared" si="5"/>
        <v>29.5793329691538</v>
      </c>
      <c r="N67" s="6"/>
    </row>
    <row r="68" spans="1:14" x14ac:dyDescent="0.25">
      <c r="A68" s="63">
        <v>59</v>
      </c>
      <c r="B68" s="43">
        <v>5</v>
      </c>
      <c r="C68" s="49">
        <v>1283</v>
      </c>
      <c r="D68" s="46">
        <v>1292</v>
      </c>
      <c r="E68" s="3">
        <v>0.3518</v>
      </c>
      <c r="F68" s="4">
        <f t="shared" si="3"/>
        <v>3.8834951456310678E-3</v>
      </c>
      <c r="G68" s="4">
        <f t="shared" si="0"/>
        <v>3.8737438417157277E-3</v>
      </c>
      <c r="H68" s="2">
        <f t="shared" si="6"/>
        <v>97012.023881202971</v>
      </c>
      <c r="I68" s="2">
        <f t="shared" si="4"/>
        <v>375.79973008218911</v>
      </c>
      <c r="J68" s="2">
        <f t="shared" si="1"/>
        <v>96768.430496163695</v>
      </c>
      <c r="K68" s="2">
        <f t="shared" si="2"/>
        <v>2781140.9229100528</v>
      </c>
      <c r="L68" s="14">
        <f t="shared" si="5"/>
        <v>28.66800229130078</v>
      </c>
      <c r="N68" s="6"/>
    </row>
    <row r="69" spans="1:14" x14ac:dyDescent="0.25">
      <c r="A69" s="63">
        <v>60</v>
      </c>
      <c r="B69" s="43">
        <v>2</v>
      </c>
      <c r="C69" s="49">
        <v>1243</v>
      </c>
      <c r="D69" s="46">
        <v>1259</v>
      </c>
      <c r="E69" s="3">
        <v>0.54659999999999997</v>
      </c>
      <c r="F69" s="4">
        <f t="shared" si="3"/>
        <v>1.5987210231814548E-3</v>
      </c>
      <c r="G69" s="4">
        <f t="shared" si="0"/>
        <v>1.5975630134767219E-3</v>
      </c>
      <c r="H69" s="2">
        <f t="shared" si="6"/>
        <v>96636.224151120783</v>
      </c>
      <c r="I69" s="2">
        <f t="shared" si="4"/>
        <v>154.38245746587648</v>
      </c>
      <c r="J69" s="2">
        <f t="shared" si="1"/>
        <v>96566.227144905759</v>
      </c>
      <c r="K69" s="2">
        <f t="shared" si="2"/>
        <v>2684372.4924138892</v>
      </c>
      <c r="L69" s="14">
        <f t="shared" si="5"/>
        <v>27.778118567795428</v>
      </c>
      <c r="N69" s="6"/>
    </row>
    <row r="70" spans="1:14" x14ac:dyDescent="0.25">
      <c r="A70" s="63">
        <v>61</v>
      </c>
      <c r="B70" s="43">
        <v>5</v>
      </c>
      <c r="C70" s="49">
        <v>1192</v>
      </c>
      <c r="D70" s="46">
        <v>1229</v>
      </c>
      <c r="E70" s="3">
        <v>0.39950000000000002</v>
      </c>
      <c r="F70" s="4">
        <f t="shared" si="3"/>
        <v>4.1305245766212308E-3</v>
      </c>
      <c r="G70" s="4">
        <f t="shared" si="0"/>
        <v>4.1203046553262143E-3</v>
      </c>
      <c r="H70" s="2">
        <f t="shared" si="6"/>
        <v>96481.841693654904</v>
      </c>
      <c r="I70" s="2">
        <f t="shared" si="4"/>
        <v>397.53458148481315</v>
      </c>
      <c r="J70" s="2">
        <f t="shared" si="1"/>
        <v>96243.122177473269</v>
      </c>
      <c r="K70" s="2">
        <f t="shared" si="2"/>
        <v>2587806.2652689833</v>
      </c>
      <c r="L70" s="14">
        <f t="shared" si="5"/>
        <v>26.821692246357372</v>
      </c>
      <c r="N70" s="6"/>
    </row>
    <row r="71" spans="1:14" x14ac:dyDescent="0.25">
      <c r="A71" s="63">
        <v>62</v>
      </c>
      <c r="B71" s="43">
        <v>2</v>
      </c>
      <c r="C71" s="49">
        <v>1148</v>
      </c>
      <c r="D71" s="46">
        <v>1177</v>
      </c>
      <c r="E71" s="3">
        <v>0.91369999999999996</v>
      </c>
      <c r="F71" s="4">
        <f t="shared" si="3"/>
        <v>1.7204301075268817E-3</v>
      </c>
      <c r="G71" s="4">
        <f t="shared" si="0"/>
        <v>1.7201747078240256E-3</v>
      </c>
      <c r="H71" s="2">
        <f t="shared" si="6"/>
        <v>96084.307112170092</v>
      </c>
      <c r="I71" s="2">
        <f t="shared" si="4"/>
        <v>165.28179491315115</v>
      </c>
      <c r="J71" s="2">
        <f t="shared" si="1"/>
        <v>96070.043293269075</v>
      </c>
      <c r="K71" s="2">
        <f t="shared" si="2"/>
        <v>2491563.14309151</v>
      </c>
      <c r="L71" s="14">
        <f t="shared" si="5"/>
        <v>25.931010151145976</v>
      </c>
      <c r="N71" s="6"/>
    </row>
    <row r="72" spans="1:14" x14ac:dyDescent="0.25">
      <c r="A72" s="63">
        <v>63</v>
      </c>
      <c r="B72" s="43">
        <v>4</v>
      </c>
      <c r="C72" s="49">
        <v>1111</v>
      </c>
      <c r="D72" s="46">
        <v>1134</v>
      </c>
      <c r="E72" s="3">
        <v>0.35139999999999999</v>
      </c>
      <c r="F72" s="4">
        <f t="shared" si="3"/>
        <v>3.5634743875278397E-3</v>
      </c>
      <c r="G72" s="4">
        <f t="shared" si="0"/>
        <v>3.555257229971103E-3</v>
      </c>
      <c r="H72" s="2">
        <f t="shared" si="6"/>
        <v>95919.025317256936</v>
      </c>
      <c r="I72" s="2">
        <f t="shared" si="4"/>
        <v>341.016808250959</v>
      </c>
      <c r="J72" s="2">
        <f t="shared" si="1"/>
        <v>95697.84181542536</v>
      </c>
      <c r="K72" s="2">
        <f t="shared" si="2"/>
        <v>2395493.0997982412</v>
      </c>
      <c r="L72" s="14">
        <f t="shared" si="5"/>
        <v>24.974118449129659</v>
      </c>
      <c r="N72" s="6"/>
    </row>
    <row r="73" spans="1:14" x14ac:dyDescent="0.25">
      <c r="A73" s="63">
        <v>64</v>
      </c>
      <c r="B73" s="43">
        <v>5</v>
      </c>
      <c r="C73" s="49">
        <v>1065</v>
      </c>
      <c r="D73" s="46">
        <v>1102</v>
      </c>
      <c r="E73" s="3">
        <v>0.40110000000000001</v>
      </c>
      <c r="F73" s="4">
        <f t="shared" si="3"/>
        <v>4.6146746654360865E-3</v>
      </c>
      <c r="G73" s="4">
        <f t="shared" ref="G73:G108" si="7">F73/((1+(1-E73)*F73))</f>
        <v>4.6019561074630384E-3</v>
      </c>
      <c r="H73" s="2">
        <f t="shared" si="6"/>
        <v>95578.008509005973</v>
      </c>
      <c r="I73" s="2">
        <f t="shared" si="4"/>
        <v>439.84579999717431</v>
      </c>
      <c r="J73" s="2">
        <f t="shared" ref="J73:J108" si="8">H74+I73*E73</f>
        <v>95314.584859387673</v>
      </c>
      <c r="K73" s="2">
        <f t="shared" ref="K73:K97" si="9">K74+J73</f>
        <v>2299795.2579828156</v>
      </c>
      <c r="L73" s="14">
        <f t="shared" si="5"/>
        <v>24.061970884925</v>
      </c>
      <c r="N73" s="6"/>
    </row>
    <row r="74" spans="1:14" x14ac:dyDescent="0.25">
      <c r="A74" s="63">
        <v>65</v>
      </c>
      <c r="B74" s="43">
        <v>7</v>
      </c>
      <c r="C74" s="49">
        <v>1110</v>
      </c>
      <c r="D74" s="46">
        <v>1061</v>
      </c>
      <c r="E74" s="3">
        <v>0.62539999999999996</v>
      </c>
      <c r="F74" s="4">
        <f t="shared" ref="F74:F108" si="10">B74/((C74+D74)/2)</f>
        <v>6.4486411791801011E-3</v>
      </c>
      <c r="G74" s="4">
        <f t="shared" si="7"/>
        <v>6.433100988105931E-3</v>
      </c>
      <c r="H74" s="2">
        <f t="shared" si="6"/>
        <v>95138.1627090088</v>
      </c>
      <c r="I74" s="2">
        <f t="shared" ref="I74:I108" si="11">H74*G74</f>
        <v>612.03340852990732</v>
      </c>
      <c r="J74" s="2">
        <f t="shared" si="8"/>
        <v>94908.89499417349</v>
      </c>
      <c r="K74" s="2">
        <f t="shared" si="9"/>
        <v>2204480.6731234281</v>
      </c>
      <c r="L74" s="14">
        <f t="shared" ref="L74:L108" si="12">K74/H74</f>
        <v>23.171360580780714</v>
      </c>
      <c r="N74" s="6"/>
    </row>
    <row r="75" spans="1:14" x14ac:dyDescent="0.25">
      <c r="A75" s="63">
        <v>66</v>
      </c>
      <c r="B75" s="43">
        <v>11</v>
      </c>
      <c r="C75" s="49">
        <v>1232</v>
      </c>
      <c r="D75" s="46">
        <v>1099</v>
      </c>
      <c r="E75" s="3">
        <v>0.58479999999999999</v>
      </c>
      <c r="F75" s="4">
        <f t="shared" si="10"/>
        <v>9.4380094380094384E-3</v>
      </c>
      <c r="G75" s="4">
        <f t="shared" si="7"/>
        <v>9.4011694371058351E-3</v>
      </c>
      <c r="H75" s="2">
        <f t="shared" ref="H75:H108" si="13">H74-I74</f>
        <v>94526.129300478889</v>
      </c>
      <c r="I75" s="2">
        <f t="shared" si="11"/>
        <v>888.65615778757649</v>
      </c>
      <c r="J75" s="2">
        <f t="shared" si="8"/>
        <v>94157.159263765483</v>
      </c>
      <c r="K75" s="2">
        <f t="shared" si="9"/>
        <v>2109571.7781292545</v>
      </c>
      <c r="L75" s="14">
        <f t="shared" si="12"/>
        <v>22.31734012320937</v>
      </c>
      <c r="N75" s="6"/>
    </row>
    <row r="76" spans="1:14" x14ac:dyDescent="0.25">
      <c r="A76" s="63">
        <v>67</v>
      </c>
      <c r="B76" s="43">
        <v>5</v>
      </c>
      <c r="C76" s="49">
        <v>1034</v>
      </c>
      <c r="D76" s="46">
        <v>1216</v>
      </c>
      <c r="E76" s="3">
        <v>0.29920000000000002</v>
      </c>
      <c r="F76" s="4">
        <f t="shared" si="10"/>
        <v>4.4444444444444444E-3</v>
      </c>
      <c r="G76" s="4">
        <f t="shared" si="7"/>
        <v>4.43064446382113E-3</v>
      </c>
      <c r="H76" s="2">
        <f t="shared" si="13"/>
        <v>93637.473142691306</v>
      </c>
      <c r="I76" s="2">
        <f t="shared" si="11"/>
        <v>414.87435198586496</v>
      </c>
      <c r="J76" s="2">
        <f t="shared" si="8"/>
        <v>93346.729196819608</v>
      </c>
      <c r="K76" s="2">
        <f t="shared" si="9"/>
        <v>2015414.6188654888</v>
      </c>
      <c r="L76" s="14">
        <f t="shared" si="12"/>
        <v>21.523590409090382</v>
      </c>
      <c r="N76" s="6"/>
    </row>
    <row r="77" spans="1:14" x14ac:dyDescent="0.25">
      <c r="A77" s="63">
        <v>68</v>
      </c>
      <c r="B77" s="43">
        <v>5</v>
      </c>
      <c r="C77" s="49">
        <v>952</v>
      </c>
      <c r="D77" s="46">
        <v>1034</v>
      </c>
      <c r="E77" s="3">
        <v>0.39179999999999998</v>
      </c>
      <c r="F77" s="4">
        <f t="shared" si="10"/>
        <v>5.0352467270896274E-3</v>
      </c>
      <c r="G77" s="4">
        <f t="shared" si="7"/>
        <v>5.0198736798987191E-3</v>
      </c>
      <c r="H77" s="2">
        <f t="shared" si="13"/>
        <v>93222.598790705437</v>
      </c>
      <c r="I77" s="2">
        <f t="shared" si="11"/>
        <v>467.96567004122039</v>
      </c>
      <c r="J77" s="2">
        <f t="shared" si="8"/>
        <v>92937.982070186365</v>
      </c>
      <c r="K77" s="2">
        <f t="shared" si="9"/>
        <v>1922067.8896686691</v>
      </c>
      <c r="L77" s="14">
        <f t="shared" si="12"/>
        <v>20.618046638926192</v>
      </c>
      <c r="N77" s="6"/>
    </row>
    <row r="78" spans="1:14" x14ac:dyDescent="0.25">
      <c r="A78" s="63">
        <v>69</v>
      </c>
      <c r="B78" s="43">
        <v>6</v>
      </c>
      <c r="C78" s="49">
        <v>1028</v>
      </c>
      <c r="D78" s="46">
        <v>946</v>
      </c>
      <c r="E78" s="3">
        <v>0.46439999999999998</v>
      </c>
      <c r="F78" s="4">
        <f t="shared" si="10"/>
        <v>6.0790273556231003E-3</v>
      </c>
      <c r="G78" s="4">
        <f t="shared" si="7"/>
        <v>6.0592987210032262E-3</v>
      </c>
      <c r="H78" s="2">
        <f t="shared" si="13"/>
        <v>92754.633120664221</v>
      </c>
      <c r="I78" s="2">
        <f t="shared" si="11"/>
        <v>562.02802983516415</v>
      </c>
      <c r="J78" s="2">
        <f t="shared" si="8"/>
        <v>92453.610907884518</v>
      </c>
      <c r="K78" s="2">
        <f t="shared" si="9"/>
        <v>1829129.9075984827</v>
      </c>
      <c r="L78" s="14">
        <f t="shared" si="12"/>
        <v>19.720092097383137</v>
      </c>
      <c r="N78" s="6"/>
    </row>
    <row r="79" spans="1:14" x14ac:dyDescent="0.25">
      <c r="A79" s="63">
        <v>70</v>
      </c>
      <c r="B79" s="43">
        <v>9</v>
      </c>
      <c r="C79" s="49">
        <v>937</v>
      </c>
      <c r="D79" s="46">
        <v>1026</v>
      </c>
      <c r="E79" s="3">
        <v>0.41</v>
      </c>
      <c r="F79" s="4">
        <f t="shared" si="10"/>
        <v>9.1696383087111564E-3</v>
      </c>
      <c r="G79" s="4">
        <f t="shared" si="7"/>
        <v>9.1202967136530845E-3</v>
      </c>
      <c r="H79" s="2">
        <f t="shared" si="13"/>
        <v>92192.605090829064</v>
      </c>
      <c r="I79" s="2">
        <f t="shared" si="11"/>
        <v>840.82391323300499</v>
      </c>
      <c r="J79" s="2">
        <f t="shared" si="8"/>
        <v>91696.518982021589</v>
      </c>
      <c r="K79" s="2">
        <f t="shared" si="9"/>
        <v>1736676.2966905981</v>
      </c>
      <c r="L79" s="14">
        <f t="shared" si="12"/>
        <v>18.837479372446495</v>
      </c>
      <c r="N79" s="6"/>
    </row>
    <row r="80" spans="1:14" x14ac:dyDescent="0.25">
      <c r="A80" s="63">
        <v>71</v>
      </c>
      <c r="B80" s="43">
        <v>2</v>
      </c>
      <c r="C80" s="49">
        <v>889</v>
      </c>
      <c r="D80" s="46">
        <v>931</v>
      </c>
      <c r="E80" s="3">
        <v>0.89590000000000003</v>
      </c>
      <c r="F80" s="4">
        <f t="shared" si="10"/>
        <v>2.1978021978021978E-3</v>
      </c>
      <c r="G80" s="4">
        <f t="shared" si="7"/>
        <v>2.1972994749992363E-3</v>
      </c>
      <c r="H80" s="2">
        <f t="shared" si="13"/>
        <v>91351.781177596058</v>
      </c>
      <c r="I80" s="2">
        <f t="shared" si="11"/>
        <v>200.72722082177694</v>
      </c>
      <c r="J80" s="2">
        <f t="shared" si="8"/>
        <v>91330.885473908507</v>
      </c>
      <c r="K80" s="2">
        <f t="shared" si="9"/>
        <v>1644979.7777085765</v>
      </c>
      <c r="L80" s="14">
        <f t="shared" si="12"/>
        <v>18.00709035449006</v>
      </c>
      <c r="N80" s="6"/>
    </row>
    <row r="81" spans="1:14" x14ac:dyDescent="0.25">
      <c r="A81" s="63">
        <v>72</v>
      </c>
      <c r="B81" s="43">
        <v>9</v>
      </c>
      <c r="C81" s="49">
        <v>747</v>
      </c>
      <c r="D81" s="46">
        <v>881</v>
      </c>
      <c r="E81" s="3">
        <v>0.64139999999999997</v>
      </c>
      <c r="F81" s="4">
        <f t="shared" si="10"/>
        <v>1.1056511056511056E-2</v>
      </c>
      <c r="G81" s="4">
        <f t="shared" si="7"/>
        <v>1.1012846607933115E-2</v>
      </c>
      <c r="H81" s="2">
        <f t="shared" si="13"/>
        <v>91151.053956774282</v>
      </c>
      <c r="I81" s="2">
        <f t="shared" si="11"/>
        <v>1003.83257537739</v>
      </c>
      <c r="J81" s="2">
        <f t="shared" si="8"/>
        <v>90791.079595243937</v>
      </c>
      <c r="K81" s="2">
        <f t="shared" si="9"/>
        <v>1553648.8922346681</v>
      </c>
      <c r="L81" s="14">
        <f t="shared" si="12"/>
        <v>17.044771560967803</v>
      </c>
      <c r="N81" s="6"/>
    </row>
    <row r="82" spans="1:14" x14ac:dyDescent="0.25">
      <c r="A82" s="63">
        <v>73</v>
      </c>
      <c r="B82" s="43">
        <v>3</v>
      </c>
      <c r="C82" s="49">
        <v>591</v>
      </c>
      <c r="D82" s="46">
        <v>738</v>
      </c>
      <c r="E82" s="3">
        <v>0.3543</v>
      </c>
      <c r="F82" s="4">
        <f t="shared" si="10"/>
        <v>4.5146726862302479E-3</v>
      </c>
      <c r="G82" s="4">
        <f t="shared" si="7"/>
        <v>4.5015501087799581E-3</v>
      </c>
      <c r="H82" s="2">
        <f t="shared" si="13"/>
        <v>90147.221381396885</v>
      </c>
      <c r="I82" s="2">
        <f t="shared" si="11"/>
        <v>405.80223421563812</v>
      </c>
      <c r="J82" s="2">
        <f t="shared" si="8"/>
        <v>89885.194878763854</v>
      </c>
      <c r="K82" s="2">
        <f t="shared" si="9"/>
        <v>1462857.8126394241</v>
      </c>
      <c r="L82" s="14">
        <f t="shared" si="12"/>
        <v>16.227430975940262</v>
      </c>
      <c r="N82" s="6"/>
    </row>
    <row r="83" spans="1:14" x14ac:dyDescent="0.25">
      <c r="A83" s="63">
        <v>74</v>
      </c>
      <c r="B83" s="43">
        <v>10</v>
      </c>
      <c r="C83" s="49">
        <v>806</v>
      </c>
      <c r="D83" s="46">
        <v>590</v>
      </c>
      <c r="E83" s="3">
        <v>0.57779999999999998</v>
      </c>
      <c r="F83" s="4">
        <f t="shared" si="10"/>
        <v>1.4326647564469915E-2</v>
      </c>
      <c r="G83" s="4">
        <f t="shared" si="7"/>
        <v>1.4240510835604694E-2</v>
      </c>
      <c r="H83" s="2">
        <f t="shared" si="13"/>
        <v>89741.419147181252</v>
      </c>
      <c r="I83" s="2">
        <f t="shared" si="11"/>
        <v>1277.9636517679771</v>
      </c>
      <c r="J83" s="2">
        <f t="shared" si="8"/>
        <v>89201.862893404817</v>
      </c>
      <c r="K83" s="2">
        <f t="shared" si="9"/>
        <v>1372972.6177606604</v>
      </c>
      <c r="L83" s="14">
        <f t="shared" si="12"/>
        <v>15.299207777279561</v>
      </c>
      <c r="N83" s="6"/>
    </row>
    <row r="84" spans="1:14" x14ac:dyDescent="0.25">
      <c r="A84" s="63">
        <v>75</v>
      </c>
      <c r="B84" s="43">
        <v>7</v>
      </c>
      <c r="C84" s="49">
        <v>494</v>
      </c>
      <c r="D84" s="46">
        <v>803</v>
      </c>
      <c r="E84" s="3">
        <v>0.31819999999999998</v>
      </c>
      <c r="F84" s="4">
        <f t="shared" si="10"/>
        <v>1.0794140323824209E-2</v>
      </c>
      <c r="G84" s="4">
        <f t="shared" si="7"/>
        <v>1.07152817981345E-2</v>
      </c>
      <c r="H84" s="2">
        <f t="shared" si="13"/>
        <v>88463.455495413276</v>
      </c>
      <c r="I84" s="2">
        <f t="shared" si="11"/>
        <v>947.91085447008322</v>
      </c>
      <c r="J84" s="2">
        <f t="shared" si="8"/>
        <v>87817.16987483557</v>
      </c>
      <c r="K84" s="2">
        <f t="shared" si="9"/>
        <v>1283770.7548672555</v>
      </c>
      <c r="L84" s="14">
        <f t="shared" si="12"/>
        <v>14.511876657743914</v>
      </c>
      <c r="N84" s="6"/>
    </row>
    <row r="85" spans="1:14" x14ac:dyDescent="0.25">
      <c r="A85" s="63">
        <v>76</v>
      </c>
      <c r="B85" s="43">
        <v>5</v>
      </c>
      <c r="C85" s="49">
        <v>597</v>
      </c>
      <c r="D85" s="46">
        <v>483</v>
      </c>
      <c r="E85" s="3">
        <v>0.47449999999999998</v>
      </c>
      <c r="F85" s="4">
        <f t="shared" si="10"/>
        <v>9.2592592592592587E-3</v>
      </c>
      <c r="G85" s="4">
        <f t="shared" si="7"/>
        <v>9.2144242597361915E-3</v>
      </c>
      <c r="H85" s="2">
        <f t="shared" si="13"/>
        <v>87515.54464094319</v>
      </c>
      <c r="I85" s="2">
        <f t="shared" si="11"/>
        <v>806.40535764353262</v>
      </c>
      <c r="J85" s="2">
        <f t="shared" si="8"/>
        <v>87091.778625501509</v>
      </c>
      <c r="K85" s="2">
        <f t="shared" si="9"/>
        <v>1195953.5849924199</v>
      </c>
      <c r="L85" s="14">
        <f t="shared" si="12"/>
        <v>13.665613233616398</v>
      </c>
      <c r="N85" s="6"/>
    </row>
    <row r="86" spans="1:14" x14ac:dyDescent="0.25">
      <c r="A86" s="63">
        <v>77</v>
      </c>
      <c r="B86" s="43">
        <v>10</v>
      </c>
      <c r="C86" s="49">
        <v>606</v>
      </c>
      <c r="D86" s="46">
        <v>593</v>
      </c>
      <c r="E86" s="3">
        <v>0.57889999999999997</v>
      </c>
      <c r="F86" s="4">
        <f t="shared" si="10"/>
        <v>1.6680567139282735E-2</v>
      </c>
      <c r="G86" s="4">
        <f t="shared" si="7"/>
        <v>1.6564216984616811E-2</v>
      </c>
      <c r="H86" s="2">
        <f t="shared" si="13"/>
        <v>86709.13928329965</v>
      </c>
      <c r="I86" s="2">
        <f t="shared" si="11"/>
        <v>1436.2689976379368</v>
      </c>
      <c r="J86" s="2">
        <f t="shared" si="8"/>
        <v>86104.326408394321</v>
      </c>
      <c r="K86" s="2">
        <f t="shared" si="9"/>
        <v>1108861.8063669184</v>
      </c>
      <c r="L86" s="14">
        <f t="shared" si="12"/>
        <v>12.788292163113276</v>
      </c>
      <c r="N86" s="6"/>
    </row>
    <row r="87" spans="1:14" x14ac:dyDescent="0.25">
      <c r="A87" s="63">
        <v>78</v>
      </c>
      <c r="B87" s="43">
        <v>11</v>
      </c>
      <c r="C87" s="49">
        <v>613</v>
      </c>
      <c r="D87" s="46">
        <v>591</v>
      </c>
      <c r="E87" s="3">
        <v>0.37109999999999999</v>
      </c>
      <c r="F87" s="4">
        <f t="shared" si="10"/>
        <v>1.8272425249169437E-2</v>
      </c>
      <c r="G87" s="4">
        <f t="shared" si="7"/>
        <v>1.8064832713901167E-2</v>
      </c>
      <c r="H87" s="2">
        <f t="shared" si="13"/>
        <v>85272.870285661716</v>
      </c>
      <c r="I87" s="2">
        <f t="shared" si="11"/>
        <v>1540.4401367446726</v>
      </c>
      <c r="J87" s="2">
        <f t="shared" si="8"/>
        <v>84304.087483662996</v>
      </c>
      <c r="K87" s="2">
        <f t="shared" si="9"/>
        <v>1022757.4799585241</v>
      </c>
      <c r="L87" s="14">
        <f t="shared" si="12"/>
        <v>11.993937538777754</v>
      </c>
      <c r="N87" s="6"/>
    </row>
    <row r="88" spans="1:14" x14ac:dyDescent="0.25">
      <c r="A88" s="63">
        <v>79</v>
      </c>
      <c r="B88" s="43">
        <v>13</v>
      </c>
      <c r="C88" s="49">
        <v>537</v>
      </c>
      <c r="D88" s="46">
        <v>602</v>
      </c>
      <c r="E88" s="3">
        <v>0.49969999999999998</v>
      </c>
      <c r="F88" s="4">
        <f t="shared" si="10"/>
        <v>2.2827041264266899E-2</v>
      </c>
      <c r="G88" s="4">
        <f t="shared" si="7"/>
        <v>2.2569291631532356E-2</v>
      </c>
      <c r="H88" s="2">
        <f t="shared" si="13"/>
        <v>83732.430148917047</v>
      </c>
      <c r="I88" s="2">
        <f t="shared" si="11"/>
        <v>1889.7816350478211</v>
      </c>
      <c r="J88" s="2">
        <f t="shared" si="8"/>
        <v>82786.972396902624</v>
      </c>
      <c r="K88" s="2">
        <f t="shared" si="9"/>
        <v>938453.39247486112</v>
      </c>
      <c r="L88" s="14">
        <f t="shared" si="12"/>
        <v>11.207764910272326</v>
      </c>
      <c r="N88" s="6"/>
    </row>
    <row r="89" spans="1:14" x14ac:dyDescent="0.25">
      <c r="A89" s="63">
        <v>80</v>
      </c>
      <c r="B89" s="43">
        <v>11</v>
      </c>
      <c r="C89" s="49">
        <v>541</v>
      </c>
      <c r="D89" s="46">
        <v>527</v>
      </c>
      <c r="E89" s="3">
        <v>0.55969999999999998</v>
      </c>
      <c r="F89" s="4">
        <f t="shared" si="10"/>
        <v>2.0599250936329586E-2</v>
      </c>
      <c r="G89" s="4">
        <f t="shared" si="7"/>
        <v>2.0414098124631037E-2</v>
      </c>
      <c r="H89" s="2">
        <f t="shared" si="13"/>
        <v>81842.648513869222</v>
      </c>
      <c r="I89" s="2">
        <f t="shared" si="11"/>
        <v>1670.7438575418148</v>
      </c>
      <c r="J89" s="2">
        <f t="shared" si="8"/>
        <v>81107.019993393551</v>
      </c>
      <c r="K89" s="2">
        <f t="shared" si="9"/>
        <v>855666.42007795849</v>
      </c>
      <c r="L89" s="14">
        <f t="shared" si="12"/>
        <v>10.455018692765735</v>
      </c>
      <c r="N89" s="6"/>
    </row>
    <row r="90" spans="1:14" x14ac:dyDescent="0.25">
      <c r="A90" s="63">
        <v>81</v>
      </c>
      <c r="B90" s="43">
        <v>13</v>
      </c>
      <c r="C90" s="49">
        <v>489</v>
      </c>
      <c r="D90" s="46">
        <v>525</v>
      </c>
      <c r="E90" s="3">
        <v>0.58989999999999998</v>
      </c>
      <c r="F90" s="4">
        <f t="shared" si="10"/>
        <v>2.564102564102564E-2</v>
      </c>
      <c r="G90" s="4">
        <f t="shared" si="7"/>
        <v>2.5374206104526502E-2</v>
      </c>
      <c r="H90" s="2">
        <f t="shared" si="13"/>
        <v>80171.904656327402</v>
      </c>
      <c r="I90" s="2">
        <f t="shared" si="11"/>
        <v>2034.2984325420994</v>
      </c>
      <c r="J90" s="2">
        <f t="shared" si="8"/>
        <v>79337.638869141883</v>
      </c>
      <c r="K90" s="2">
        <f t="shared" si="9"/>
        <v>774559.40008456493</v>
      </c>
      <c r="L90" s="14">
        <f t="shared" si="12"/>
        <v>9.6612323656880275</v>
      </c>
      <c r="N90" s="6"/>
    </row>
    <row r="91" spans="1:14" x14ac:dyDescent="0.25">
      <c r="A91" s="63">
        <v>82</v>
      </c>
      <c r="B91" s="43">
        <v>20</v>
      </c>
      <c r="C91" s="49">
        <v>471</v>
      </c>
      <c r="D91" s="46">
        <v>475</v>
      </c>
      <c r="E91" s="3">
        <v>0.56289999999999996</v>
      </c>
      <c r="F91" s="4">
        <f t="shared" si="10"/>
        <v>4.2283298097251586E-2</v>
      </c>
      <c r="G91" s="4">
        <f t="shared" si="7"/>
        <v>4.1515998189902481E-2</v>
      </c>
      <c r="H91" s="2">
        <f t="shared" si="13"/>
        <v>78137.606223785304</v>
      </c>
      <c r="I91" s="2">
        <f t="shared" si="11"/>
        <v>3243.9607185499835</v>
      </c>
      <c r="J91" s="2">
        <f t="shared" si="8"/>
        <v>76719.670993707114</v>
      </c>
      <c r="K91" s="2">
        <f t="shared" si="9"/>
        <v>695221.761215423</v>
      </c>
      <c r="L91" s="14">
        <f t="shared" si="12"/>
        <v>8.8974028616171701</v>
      </c>
      <c r="N91" s="6"/>
    </row>
    <row r="92" spans="1:14" x14ac:dyDescent="0.25">
      <c r="A92" s="63">
        <v>83</v>
      </c>
      <c r="B92" s="43">
        <v>31</v>
      </c>
      <c r="C92" s="49">
        <v>391</v>
      </c>
      <c r="D92" s="46">
        <v>440</v>
      </c>
      <c r="E92" s="3">
        <v>0.4924</v>
      </c>
      <c r="F92" s="4">
        <f t="shared" si="10"/>
        <v>7.4608904933814682E-2</v>
      </c>
      <c r="G92" s="4">
        <f t="shared" si="7"/>
        <v>7.188645835362388E-2</v>
      </c>
      <c r="H92" s="2">
        <f t="shared" si="13"/>
        <v>74893.645505235327</v>
      </c>
      <c r="I92" s="2">
        <f t="shared" si="11"/>
        <v>5383.8389285631692</v>
      </c>
      <c r="J92" s="2">
        <f t="shared" si="8"/>
        <v>72160.808865096653</v>
      </c>
      <c r="K92" s="2">
        <f t="shared" si="9"/>
        <v>618502.09022171586</v>
      </c>
      <c r="L92" s="14">
        <f t="shared" si="12"/>
        <v>8.2584054501457054</v>
      </c>
      <c r="N92" s="6"/>
    </row>
    <row r="93" spans="1:14" x14ac:dyDescent="0.25">
      <c r="A93" s="63">
        <v>84</v>
      </c>
      <c r="B93" s="43">
        <v>31</v>
      </c>
      <c r="C93" s="49">
        <v>403</v>
      </c>
      <c r="D93" s="46">
        <v>360</v>
      </c>
      <c r="E93" s="3">
        <v>0.50970000000000004</v>
      </c>
      <c r="F93" s="4">
        <f t="shared" si="10"/>
        <v>8.1258191349934464E-2</v>
      </c>
      <c r="G93" s="4">
        <f t="shared" si="7"/>
        <v>7.8144831614273075E-2</v>
      </c>
      <c r="H93" s="2">
        <f t="shared" si="13"/>
        <v>69509.806576672156</v>
      </c>
      <c r="I93" s="2">
        <f t="shared" si="11"/>
        <v>5431.8321304747369</v>
      </c>
      <c r="J93" s="2">
        <f t="shared" si="8"/>
        <v>66846.579283100393</v>
      </c>
      <c r="K93" s="2">
        <f t="shared" si="9"/>
        <v>546341.28135661921</v>
      </c>
      <c r="L93" s="14">
        <f t="shared" si="12"/>
        <v>7.8599165824750568</v>
      </c>
      <c r="N93" s="6"/>
    </row>
    <row r="94" spans="1:14" x14ac:dyDescent="0.25">
      <c r="A94" s="63">
        <v>85</v>
      </c>
      <c r="B94" s="43">
        <v>15</v>
      </c>
      <c r="C94" s="49">
        <v>333</v>
      </c>
      <c r="D94" s="46">
        <v>381</v>
      </c>
      <c r="E94" s="3">
        <v>0.54869999999999997</v>
      </c>
      <c r="F94" s="4">
        <f t="shared" si="10"/>
        <v>4.2016806722689079E-2</v>
      </c>
      <c r="G94" s="4">
        <f t="shared" si="7"/>
        <v>4.1234902871186287E-2</v>
      </c>
      <c r="H94" s="2">
        <f t="shared" si="13"/>
        <v>64077.974446197419</v>
      </c>
      <c r="I94" s="2">
        <f t="shared" si="11"/>
        <v>2642.2490524713076</v>
      </c>
      <c r="J94" s="2">
        <f t="shared" si="8"/>
        <v>62885.52744881712</v>
      </c>
      <c r="K94" s="2">
        <f t="shared" si="9"/>
        <v>479494.70207351883</v>
      </c>
      <c r="L94" s="14">
        <f t="shared" si="12"/>
        <v>7.4829878162912733</v>
      </c>
      <c r="N94" s="6"/>
    </row>
    <row r="95" spans="1:14" x14ac:dyDescent="0.25">
      <c r="A95" s="63">
        <v>86</v>
      </c>
      <c r="B95" s="43">
        <v>26</v>
      </c>
      <c r="C95" s="49">
        <v>319</v>
      </c>
      <c r="D95" s="46">
        <v>311</v>
      </c>
      <c r="E95" s="3">
        <v>0.53680000000000005</v>
      </c>
      <c r="F95" s="4">
        <f t="shared" si="10"/>
        <v>8.2539682539682538E-2</v>
      </c>
      <c r="G95" s="4">
        <f t="shared" si="7"/>
        <v>7.9500200585121472E-2</v>
      </c>
      <c r="H95" s="2">
        <f t="shared" si="13"/>
        <v>61435.725393726112</v>
      </c>
      <c r="I95" s="2">
        <f t="shared" si="11"/>
        <v>4884.1524918936666</v>
      </c>
      <c r="J95" s="2">
        <f t="shared" si="8"/>
        <v>59173.385959480969</v>
      </c>
      <c r="K95" s="2">
        <f t="shared" si="9"/>
        <v>416609.17462470173</v>
      </c>
      <c r="L95" s="14">
        <f t="shared" si="12"/>
        <v>6.7812200792740427</v>
      </c>
      <c r="N95" s="6"/>
    </row>
    <row r="96" spans="1:14" x14ac:dyDescent="0.25">
      <c r="A96" s="63">
        <v>87</v>
      </c>
      <c r="B96" s="43">
        <v>28</v>
      </c>
      <c r="C96" s="49">
        <v>296</v>
      </c>
      <c r="D96" s="46">
        <v>291</v>
      </c>
      <c r="E96" s="3">
        <v>0.52</v>
      </c>
      <c r="F96" s="4">
        <f t="shared" si="10"/>
        <v>9.540034071550256E-2</v>
      </c>
      <c r="G96" s="4">
        <f t="shared" si="7"/>
        <v>9.1223040333615696E-2</v>
      </c>
      <c r="H96" s="2">
        <f t="shared" si="13"/>
        <v>56551.572901832449</v>
      </c>
      <c r="I96" s="2">
        <f t="shared" si="11"/>
        <v>5158.8064157532699</v>
      </c>
      <c r="J96" s="2">
        <f t="shared" si="8"/>
        <v>54075.34582227088</v>
      </c>
      <c r="K96" s="2">
        <f t="shared" si="9"/>
        <v>357435.78866522078</v>
      </c>
      <c r="L96" s="14">
        <f t="shared" si="12"/>
        <v>6.3205278000965865</v>
      </c>
      <c r="N96" s="6"/>
    </row>
    <row r="97" spans="1:14" x14ac:dyDescent="0.25">
      <c r="A97" s="63">
        <v>88</v>
      </c>
      <c r="B97" s="43">
        <v>20</v>
      </c>
      <c r="C97" s="49">
        <v>291</v>
      </c>
      <c r="D97" s="46">
        <v>275</v>
      </c>
      <c r="E97" s="3">
        <v>0.60270000000000001</v>
      </c>
      <c r="F97" s="4">
        <f t="shared" si="10"/>
        <v>7.0671378091872794E-2</v>
      </c>
      <c r="G97" s="4">
        <f t="shared" si="7"/>
        <v>6.8741278450296622E-2</v>
      </c>
      <c r="H97" s="2">
        <f t="shared" si="13"/>
        <v>51392.766486079177</v>
      </c>
      <c r="I97" s="2">
        <f t="shared" si="11"/>
        <v>3532.8044713506411</v>
      </c>
      <c r="J97" s="2">
        <f t="shared" si="8"/>
        <v>49989.183269611567</v>
      </c>
      <c r="K97" s="2">
        <f t="shared" si="9"/>
        <v>303360.44284294988</v>
      </c>
      <c r="L97" s="14">
        <f t="shared" si="12"/>
        <v>5.9027848388959852</v>
      </c>
      <c r="N97" s="6"/>
    </row>
    <row r="98" spans="1:14" x14ac:dyDescent="0.25">
      <c r="A98" s="63">
        <v>89</v>
      </c>
      <c r="B98" s="43">
        <v>31</v>
      </c>
      <c r="C98" s="49">
        <v>223</v>
      </c>
      <c r="D98" s="46">
        <v>263</v>
      </c>
      <c r="E98" s="3">
        <v>0.4869</v>
      </c>
      <c r="F98" s="4">
        <f t="shared" si="10"/>
        <v>0.12757201646090535</v>
      </c>
      <c r="G98" s="4">
        <f t="shared" si="7"/>
        <v>0.11973452923666147</v>
      </c>
      <c r="H98" s="2">
        <f t="shared" si="13"/>
        <v>47859.962014728539</v>
      </c>
      <c r="I98" s="2">
        <f t="shared" si="11"/>
        <v>5730.490021118022</v>
      </c>
      <c r="J98" s="2">
        <f t="shared" si="8"/>
        <v>44919.647584892882</v>
      </c>
      <c r="K98" s="2">
        <f>K99+J98</f>
        <v>253371.25957333832</v>
      </c>
      <c r="L98" s="14">
        <f t="shared" si="12"/>
        <v>5.29401296840489</v>
      </c>
      <c r="N98" s="6"/>
    </row>
    <row r="99" spans="1:14" x14ac:dyDescent="0.25">
      <c r="A99" s="63">
        <v>90</v>
      </c>
      <c r="B99" s="43">
        <v>25</v>
      </c>
      <c r="C99" s="49">
        <v>195</v>
      </c>
      <c r="D99" s="46">
        <v>203</v>
      </c>
      <c r="E99" s="3">
        <v>0.60229999999999995</v>
      </c>
      <c r="F99" s="4">
        <f t="shared" si="10"/>
        <v>0.12562814070351758</v>
      </c>
      <c r="G99" s="4">
        <f t="shared" si="7"/>
        <v>0.11965014298192085</v>
      </c>
      <c r="H99" s="2">
        <f t="shared" si="13"/>
        <v>42129.471993610518</v>
      </c>
      <c r="I99" s="2">
        <f t="shared" si="11"/>
        <v>5040.7973477883288</v>
      </c>
      <c r="J99" s="2">
        <f t="shared" si="8"/>
        <v>40124.746888395101</v>
      </c>
      <c r="K99" s="2">
        <f t="shared" ref="K99:K108" si="14">K100+J99</f>
        <v>208451.61198844542</v>
      </c>
      <c r="L99" s="14">
        <f t="shared" si="12"/>
        <v>4.9478809518443487</v>
      </c>
      <c r="N99" s="6"/>
    </row>
    <row r="100" spans="1:14" x14ac:dyDescent="0.25">
      <c r="A100" s="63">
        <v>91</v>
      </c>
      <c r="B100" s="43">
        <v>27</v>
      </c>
      <c r="C100" s="49">
        <v>185</v>
      </c>
      <c r="D100" s="46">
        <v>170</v>
      </c>
      <c r="E100" s="3">
        <v>0.52290000000000003</v>
      </c>
      <c r="F100" s="4">
        <f t="shared" si="10"/>
        <v>0.15211267605633802</v>
      </c>
      <c r="G100" s="4">
        <f t="shared" si="7"/>
        <v>0.14182035353187833</v>
      </c>
      <c r="H100" s="2">
        <f t="shared" si="13"/>
        <v>37088.67464582219</v>
      </c>
      <c r="I100" s="2">
        <f t="shared" si="11"/>
        <v>5259.9289502993151</v>
      </c>
      <c r="J100" s="2">
        <f t="shared" si="8"/>
        <v>34579.162543634389</v>
      </c>
      <c r="K100" s="2">
        <f t="shared" si="14"/>
        <v>168326.86510005032</v>
      </c>
      <c r="L100" s="14">
        <f t="shared" si="12"/>
        <v>4.5384977141266303</v>
      </c>
      <c r="N100" s="6"/>
    </row>
    <row r="101" spans="1:14" x14ac:dyDescent="0.25">
      <c r="A101" s="63">
        <v>92</v>
      </c>
      <c r="B101" s="43">
        <v>25</v>
      </c>
      <c r="C101" s="49">
        <v>127</v>
      </c>
      <c r="D101" s="46">
        <v>157</v>
      </c>
      <c r="E101" s="3">
        <v>0.51160000000000005</v>
      </c>
      <c r="F101" s="4">
        <f t="shared" si="10"/>
        <v>0.176056338028169</v>
      </c>
      <c r="G101" s="4">
        <f t="shared" si="7"/>
        <v>0.16211659425458791</v>
      </c>
      <c r="H101" s="2">
        <f t="shared" si="13"/>
        <v>31828.745695522874</v>
      </c>
      <c r="I101" s="2">
        <f t="shared" si="11"/>
        <v>5159.9678515535434</v>
      </c>
      <c r="J101" s="2">
        <f t="shared" si="8"/>
        <v>29308.61739682412</v>
      </c>
      <c r="K101" s="2">
        <f t="shared" si="14"/>
        <v>133747.70255641593</v>
      </c>
      <c r="L101" s="14">
        <f t="shared" si="12"/>
        <v>4.2021040928178728</v>
      </c>
      <c r="N101" s="6"/>
    </row>
    <row r="102" spans="1:14" x14ac:dyDescent="0.25">
      <c r="A102" s="63">
        <v>93</v>
      </c>
      <c r="B102" s="43">
        <v>26</v>
      </c>
      <c r="C102" s="49">
        <v>123</v>
      </c>
      <c r="D102" s="46">
        <v>99</v>
      </c>
      <c r="E102" s="3">
        <v>0.34860000000000002</v>
      </c>
      <c r="F102" s="4">
        <f t="shared" si="10"/>
        <v>0.23423423423423423</v>
      </c>
      <c r="G102" s="4">
        <f t="shared" si="7"/>
        <v>0.20322597790777294</v>
      </c>
      <c r="H102" s="2">
        <f t="shared" si="13"/>
        <v>26668.777843969328</v>
      </c>
      <c r="I102" s="2">
        <f t="shared" si="11"/>
        <v>5419.7884569458156</v>
      </c>
      <c r="J102" s="2">
        <f t="shared" si="8"/>
        <v>23138.327643114826</v>
      </c>
      <c r="K102" s="2">
        <f t="shared" si="14"/>
        <v>104439.08515959182</v>
      </c>
      <c r="L102" s="14">
        <f t="shared" si="12"/>
        <v>3.9161556547747414</v>
      </c>
      <c r="N102" s="6"/>
    </row>
    <row r="103" spans="1:14" x14ac:dyDescent="0.25">
      <c r="A103" s="63">
        <v>94</v>
      </c>
      <c r="B103" s="43">
        <v>20</v>
      </c>
      <c r="C103" s="49">
        <v>75</v>
      </c>
      <c r="D103" s="46">
        <v>97</v>
      </c>
      <c r="E103" s="3">
        <v>0.46589999999999998</v>
      </c>
      <c r="F103" s="4">
        <f t="shared" si="10"/>
        <v>0.23255813953488372</v>
      </c>
      <c r="G103" s="4">
        <f t="shared" si="7"/>
        <v>0.20686373885521606</v>
      </c>
      <c r="H103" s="2">
        <f t="shared" si="13"/>
        <v>21248.989387023514</v>
      </c>
      <c r="I103" s="2">
        <f t="shared" si="11"/>
        <v>4395.6453914944896</v>
      </c>
      <c r="J103" s="2">
        <f t="shared" si="8"/>
        <v>18901.275183426307</v>
      </c>
      <c r="K103" s="2">
        <f t="shared" si="14"/>
        <v>81300.757516476995</v>
      </c>
      <c r="L103" s="14">
        <f t="shared" si="12"/>
        <v>3.8260999634234993</v>
      </c>
      <c r="N103" s="6"/>
    </row>
    <row r="104" spans="1:14" x14ac:dyDescent="0.25">
      <c r="A104" s="63">
        <v>95</v>
      </c>
      <c r="B104" s="43">
        <v>12</v>
      </c>
      <c r="C104" s="49">
        <v>43</v>
      </c>
      <c r="D104" s="46">
        <v>66</v>
      </c>
      <c r="E104" s="3">
        <v>0.47370000000000001</v>
      </c>
      <c r="F104" s="4">
        <f t="shared" si="10"/>
        <v>0.22018348623853212</v>
      </c>
      <c r="G104" s="4">
        <f t="shared" si="7"/>
        <v>0.19731779346088832</v>
      </c>
      <c r="H104" s="2">
        <f t="shared" si="13"/>
        <v>16853.343995529023</v>
      </c>
      <c r="I104" s="2">
        <f t="shared" si="11"/>
        <v>3325.4646496350979</v>
      </c>
      <c r="J104" s="2">
        <f t="shared" si="8"/>
        <v>15103.15195042607</v>
      </c>
      <c r="K104" s="2">
        <f t="shared" si="14"/>
        <v>62399.482333050692</v>
      </c>
      <c r="L104" s="14">
        <f t="shared" si="12"/>
        <v>3.7024985872005267</v>
      </c>
      <c r="N104" s="6"/>
    </row>
    <row r="105" spans="1:14" x14ac:dyDescent="0.25">
      <c r="A105" s="63">
        <v>96</v>
      </c>
      <c r="B105" s="43">
        <v>10</v>
      </c>
      <c r="C105" s="49">
        <v>54</v>
      </c>
      <c r="D105" s="46">
        <v>37</v>
      </c>
      <c r="E105" s="3">
        <v>0.45839999999999997</v>
      </c>
      <c r="F105" s="4">
        <f t="shared" si="10"/>
        <v>0.21978021978021978</v>
      </c>
      <c r="G105" s="4">
        <f t="shared" si="7"/>
        <v>0.19640191688270878</v>
      </c>
      <c r="H105" s="2">
        <f t="shared" si="13"/>
        <v>13527.879345893925</v>
      </c>
      <c r="I105" s="2">
        <f t="shared" si="11"/>
        <v>2656.9014348915716</v>
      </c>
      <c r="J105" s="2">
        <f t="shared" si="8"/>
        <v>12088.901528756651</v>
      </c>
      <c r="K105" s="2">
        <f t="shared" si="14"/>
        <v>47296.330382624619</v>
      </c>
      <c r="L105" s="14">
        <f t="shared" si="12"/>
        <v>3.4962117249353146</v>
      </c>
      <c r="N105" s="6"/>
    </row>
    <row r="106" spans="1:14" x14ac:dyDescent="0.25">
      <c r="A106" s="63">
        <v>97</v>
      </c>
      <c r="B106" s="43">
        <v>7</v>
      </c>
      <c r="C106" s="49">
        <v>29</v>
      </c>
      <c r="D106" s="46">
        <v>37</v>
      </c>
      <c r="E106" s="3">
        <v>0.5323</v>
      </c>
      <c r="F106" s="4">
        <f t="shared" si="10"/>
        <v>0.21212121212121213</v>
      </c>
      <c r="G106" s="4">
        <f t="shared" si="7"/>
        <v>0.19297621705964893</v>
      </c>
      <c r="H106" s="2">
        <f t="shared" si="13"/>
        <v>10870.977911002354</v>
      </c>
      <c r="I106" s="2">
        <f t="shared" si="11"/>
        <v>2097.8401930042392</v>
      </c>
      <c r="J106" s="2">
        <f t="shared" si="8"/>
        <v>9889.8180527342702</v>
      </c>
      <c r="K106" s="2">
        <f t="shared" si="14"/>
        <v>35207.428853867968</v>
      </c>
      <c r="L106" s="14">
        <f t="shared" si="12"/>
        <v>3.2386625326719742</v>
      </c>
      <c r="N106" s="6"/>
    </row>
    <row r="107" spans="1:14" x14ac:dyDescent="0.25">
      <c r="A107" s="63">
        <v>98</v>
      </c>
      <c r="B107" s="43">
        <v>9</v>
      </c>
      <c r="C107" s="49">
        <v>28</v>
      </c>
      <c r="D107" s="46">
        <v>18</v>
      </c>
      <c r="E107" s="3">
        <v>0.40550000000000003</v>
      </c>
      <c r="F107" s="4">
        <f t="shared" si="10"/>
        <v>0.39130434782608697</v>
      </c>
      <c r="G107" s="4">
        <f t="shared" si="7"/>
        <v>0.31745471861166469</v>
      </c>
      <c r="H107" s="2">
        <f t="shared" si="13"/>
        <v>8773.1377179981137</v>
      </c>
      <c r="I107" s="2">
        <f t="shared" si="11"/>
        <v>2785.0739656084734</v>
      </c>
      <c r="J107" s="2">
        <f t="shared" si="8"/>
        <v>7117.4112454438764</v>
      </c>
      <c r="K107" s="2">
        <f t="shared" si="14"/>
        <v>25317.610801133695</v>
      </c>
      <c r="L107" s="14">
        <f t="shared" si="12"/>
        <v>2.885810255684754</v>
      </c>
      <c r="N107" s="6"/>
    </row>
    <row r="108" spans="1:14" x14ac:dyDescent="0.25">
      <c r="A108" s="63">
        <v>99</v>
      </c>
      <c r="B108" s="43">
        <v>4</v>
      </c>
      <c r="C108" s="49">
        <v>20</v>
      </c>
      <c r="D108" s="46">
        <v>25</v>
      </c>
      <c r="E108" s="3">
        <v>0.49180000000000001</v>
      </c>
      <c r="F108" s="4">
        <f t="shared" si="10"/>
        <v>0.17777777777777778</v>
      </c>
      <c r="G108" s="4">
        <f t="shared" si="7"/>
        <v>0.1630470227613644</v>
      </c>
      <c r="H108" s="2">
        <f t="shared" si="13"/>
        <v>5988.0637523896403</v>
      </c>
      <c r="I108" s="2">
        <f t="shared" si="11"/>
        <v>976.33596693237484</v>
      </c>
      <c r="J108" s="2">
        <f t="shared" si="8"/>
        <v>5491.8898139946077</v>
      </c>
      <c r="K108" s="2">
        <f t="shared" si="14"/>
        <v>18200.199555689818</v>
      </c>
      <c r="L108" s="14">
        <f t="shared" si="12"/>
        <v>3.0394131238877868</v>
      </c>
      <c r="N108" s="6"/>
    </row>
    <row r="109" spans="1:14" x14ac:dyDescent="0.25">
      <c r="A109" s="63" t="s">
        <v>28</v>
      </c>
      <c r="B109" s="40">
        <v>14</v>
      </c>
      <c r="C109" s="42">
        <v>33</v>
      </c>
      <c r="D109" s="46">
        <v>38</v>
      </c>
      <c r="E109" s="7"/>
      <c r="F109" s="4">
        <f>B109/((C109+D109)/2)</f>
        <v>0.39436619718309857</v>
      </c>
      <c r="G109" s="4">
        <v>1</v>
      </c>
      <c r="H109" s="2">
        <f>H108-I108</f>
        <v>5011.7277854572658</v>
      </c>
      <c r="I109" s="2">
        <f>H109*G109</f>
        <v>5011.7277854572658</v>
      </c>
      <c r="J109" s="8">
        <f>H109/F109</f>
        <v>12708.30974169521</v>
      </c>
      <c r="K109" s="2">
        <f>J109</f>
        <v>12708.30974169521</v>
      </c>
      <c r="L109" s="14">
        <f>K109/H109</f>
        <v>2.5357142857142856</v>
      </c>
      <c r="N109" s="6"/>
    </row>
    <row r="110" spans="1:14" x14ac:dyDescent="0.25">
      <c r="A110" s="9"/>
      <c r="B110" s="41"/>
      <c r="C110" s="47"/>
      <c r="D110" s="47"/>
      <c r="E110" s="10"/>
      <c r="F110" s="10"/>
      <c r="G110" s="10"/>
      <c r="H110" s="9"/>
      <c r="I110" s="9"/>
      <c r="J110" s="9"/>
      <c r="K110" s="9"/>
      <c r="L110" s="10"/>
    </row>
    <row r="111" spans="1:14" x14ac:dyDescent="0.25">
      <c r="A111" s="2"/>
      <c r="B111" s="42"/>
      <c r="C111" s="48"/>
      <c r="D111" s="48"/>
      <c r="E111" s="7"/>
      <c r="F111" s="7"/>
      <c r="G111" s="7"/>
      <c r="H111" s="2"/>
      <c r="I111" s="2"/>
      <c r="J111" s="2"/>
      <c r="K111" s="2"/>
      <c r="L111" s="7"/>
    </row>
    <row r="112" spans="1:14" x14ac:dyDescent="0.25">
      <c r="A112" s="33" t="s">
        <v>19</v>
      </c>
      <c r="B112" s="42"/>
      <c r="C112" s="42"/>
      <c r="D112" s="42"/>
      <c r="E112" s="7"/>
      <c r="F112" s="7"/>
      <c r="G112" s="7"/>
      <c r="H112" s="2"/>
      <c r="I112" s="2"/>
      <c r="J112" s="2"/>
      <c r="K112" s="2"/>
      <c r="L112" s="7"/>
    </row>
    <row r="113" spans="1:12" x14ac:dyDescent="0.25">
      <c r="A113" s="34" t="s">
        <v>29</v>
      </c>
      <c r="B113" s="42"/>
      <c r="C113" s="42"/>
      <c r="D113" s="42"/>
      <c r="E113" s="16"/>
      <c r="F113" s="16"/>
      <c r="G113" s="16"/>
      <c r="H113" s="15"/>
      <c r="I113" s="15"/>
      <c r="J113" s="15"/>
      <c r="K113" s="15"/>
      <c r="L113" s="7"/>
    </row>
    <row r="114" spans="1:12" x14ac:dyDescent="0.25">
      <c r="A114" s="35" t="s">
        <v>30</v>
      </c>
      <c r="B114" s="42"/>
      <c r="C114" s="42"/>
      <c r="D114" s="42"/>
      <c r="E114" s="16"/>
      <c r="F114" s="16"/>
      <c r="G114" s="16"/>
      <c r="H114" s="15"/>
      <c r="I114" s="15"/>
      <c r="J114" s="15"/>
      <c r="K114" s="15"/>
      <c r="L114" s="7"/>
    </row>
    <row r="115" spans="1:12" x14ac:dyDescent="0.25">
      <c r="A115" s="34" t="s">
        <v>22</v>
      </c>
      <c r="B115" s="42"/>
      <c r="C115" s="42"/>
      <c r="D115" s="42"/>
      <c r="E115" s="16"/>
      <c r="F115" s="16"/>
      <c r="G115" s="16"/>
      <c r="H115" s="15"/>
      <c r="I115" s="15"/>
      <c r="J115" s="15"/>
      <c r="K115" s="15"/>
      <c r="L115" s="7"/>
    </row>
    <row r="116" spans="1:12" x14ac:dyDescent="0.25">
      <c r="A116" s="34" t="s">
        <v>11</v>
      </c>
      <c r="B116" s="42"/>
      <c r="C116" s="42"/>
      <c r="D116" s="42"/>
      <c r="E116" s="16"/>
      <c r="F116" s="16"/>
      <c r="G116" s="16"/>
      <c r="H116" s="15"/>
      <c r="I116" s="15"/>
      <c r="J116" s="15"/>
      <c r="K116" s="15"/>
      <c r="L116" s="7"/>
    </row>
    <row r="117" spans="1:12" x14ac:dyDescent="0.25">
      <c r="A117" s="34" t="s">
        <v>12</v>
      </c>
      <c r="B117" s="42"/>
      <c r="C117" s="42"/>
      <c r="D117" s="42"/>
      <c r="E117" s="16"/>
      <c r="F117" s="16"/>
      <c r="G117" s="16"/>
      <c r="H117" s="15"/>
      <c r="I117" s="15"/>
      <c r="J117" s="15"/>
      <c r="K117" s="15"/>
      <c r="L117" s="7"/>
    </row>
    <row r="118" spans="1:12" x14ac:dyDescent="0.25">
      <c r="A118" s="34" t="s">
        <v>13</v>
      </c>
      <c r="B118" s="42"/>
      <c r="C118" s="42"/>
      <c r="D118" s="42"/>
      <c r="E118" s="16"/>
      <c r="F118" s="16"/>
      <c r="G118" s="16"/>
      <c r="H118" s="15"/>
      <c r="I118" s="15"/>
      <c r="J118" s="15"/>
      <c r="K118" s="15"/>
      <c r="L118" s="7"/>
    </row>
    <row r="119" spans="1:12" x14ac:dyDescent="0.25">
      <c r="A119" s="34" t="s">
        <v>18</v>
      </c>
      <c r="B119" s="42"/>
      <c r="C119" s="42"/>
      <c r="D119" s="42"/>
      <c r="E119" s="16"/>
      <c r="F119" s="16"/>
      <c r="G119" s="16"/>
      <c r="H119" s="15"/>
      <c r="I119" s="15"/>
      <c r="J119" s="15"/>
      <c r="K119" s="15"/>
      <c r="L119" s="7"/>
    </row>
    <row r="120" spans="1:12" x14ac:dyDescent="0.25">
      <c r="A120" s="34" t="s">
        <v>14</v>
      </c>
      <c r="B120" s="42"/>
      <c r="C120" s="42"/>
      <c r="D120" s="42"/>
      <c r="E120" s="16"/>
      <c r="F120" s="16"/>
      <c r="G120" s="16"/>
      <c r="H120" s="15"/>
      <c r="I120" s="15"/>
      <c r="J120" s="15"/>
      <c r="K120" s="15"/>
      <c r="L120" s="7"/>
    </row>
    <row r="121" spans="1:12" x14ac:dyDescent="0.25">
      <c r="A121" s="34" t="s">
        <v>15</v>
      </c>
      <c r="B121" s="42"/>
      <c r="C121" s="42"/>
      <c r="D121" s="42"/>
      <c r="E121" s="16"/>
      <c r="F121" s="16"/>
      <c r="G121" s="16"/>
      <c r="H121" s="15"/>
      <c r="I121" s="15"/>
      <c r="J121" s="15"/>
      <c r="K121" s="15"/>
      <c r="L121" s="7"/>
    </row>
    <row r="122" spans="1:12" x14ac:dyDescent="0.25">
      <c r="A122" s="34" t="s">
        <v>20</v>
      </c>
      <c r="B122" s="42"/>
      <c r="C122" s="42"/>
      <c r="D122" s="42"/>
      <c r="E122" s="16"/>
      <c r="F122" s="16"/>
      <c r="G122" s="16"/>
      <c r="H122" s="15"/>
      <c r="I122" s="15"/>
      <c r="J122" s="15"/>
      <c r="K122" s="15"/>
      <c r="L122" s="7"/>
    </row>
    <row r="123" spans="1:12" x14ac:dyDescent="0.25">
      <c r="A123" s="34" t="s">
        <v>16</v>
      </c>
      <c r="B123" s="42"/>
      <c r="C123" s="42"/>
      <c r="D123" s="42"/>
      <c r="E123" s="16"/>
      <c r="F123" s="16"/>
      <c r="G123" s="16"/>
      <c r="H123" s="15"/>
      <c r="I123" s="15"/>
      <c r="J123" s="15"/>
      <c r="K123" s="15"/>
      <c r="L123" s="7"/>
    </row>
    <row r="124" spans="1:12" x14ac:dyDescent="0.25">
      <c r="A124" s="34" t="s">
        <v>17</v>
      </c>
      <c r="B124" s="42"/>
      <c r="C124" s="42"/>
      <c r="D124" s="42"/>
      <c r="E124" s="7"/>
      <c r="F124" s="7"/>
      <c r="G124" s="7"/>
      <c r="H124" s="2"/>
      <c r="I124" s="2"/>
      <c r="J124" s="2"/>
      <c r="K124" s="2"/>
      <c r="L124" s="7"/>
    </row>
    <row r="125" spans="1:12" x14ac:dyDescent="0.25">
      <c r="A125" s="36"/>
    </row>
    <row r="126" spans="1:12" x14ac:dyDescent="0.25">
      <c r="A126" s="23" t="s">
        <v>47</v>
      </c>
    </row>
  </sheetData>
  <mergeCells count="1">
    <mergeCell ref="C6:D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6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" customWidth="1"/>
    <col min="2" max="2" width="12.7265625" style="1" customWidth="1"/>
    <col min="3" max="4" width="12.7265625" customWidth="1"/>
    <col min="8" max="11" width="11.453125" style="1" customWidth="1"/>
  </cols>
  <sheetData>
    <row r="1" spans="1:14" ht="12.75" customHeight="1" x14ac:dyDescent="0.25"/>
    <row r="2" spans="1:14" ht="12.75" customHeight="1" x14ac:dyDescent="0.25"/>
    <row r="3" spans="1:14" ht="12.75" customHeight="1" x14ac:dyDescent="0.25"/>
    <row r="4" spans="1:14" ht="15.5" x14ac:dyDescent="0.35">
      <c r="A4" s="11" t="s">
        <v>23</v>
      </c>
    </row>
    <row r="6" spans="1:14" s="32" customFormat="1" ht="14.5" x14ac:dyDescent="0.25">
      <c r="A6" s="79" t="s">
        <v>2</v>
      </c>
      <c r="B6" s="80" t="s">
        <v>0</v>
      </c>
      <c r="C6" s="89" t="s">
        <v>1</v>
      </c>
      <c r="D6" s="89"/>
      <c r="E6" s="81" t="s">
        <v>3</v>
      </c>
      <c r="F6" s="81" t="s">
        <v>4</v>
      </c>
      <c r="G6" s="81" t="s">
        <v>5</v>
      </c>
      <c r="H6" s="80" t="s">
        <v>6</v>
      </c>
      <c r="I6" s="80" t="s">
        <v>7</v>
      </c>
      <c r="J6" s="80" t="s">
        <v>8</v>
      </c>
      <c r="K6" s="80" t="s">
        <v>9</v>
      </c>
      <c r="L6" s="81" t="s">
        <v>10</v>
      </c>
    </row>
    <row r="7" spans="1:14" s="32" customFormat="1" x14ac:dyDescent="0.25">
      <c r="A7" s="82"/>
      <c r="B7" s="83"/>
      <c r="C7" s="84">
        <v>41640</v>
      </c>
      <c r="D7" s="85">
        <v>42005</v>
      </c>
      <c r="E7" s="86"/>
      <c r="F7" s="86"/>
      <c r="G7" s="86"/>
      <c r="H7" s="87"/>
      <c r="I7" s="87"/>
      <c r="J7" s="87"/>
      <c r="K7" s="87"/>
      <c r="L7" s="86"/>
    </row>
    <row r="8" spans="1:14" x14ac:dyDescent="0.25">
      <c r="A8" s="12"/>
      <c r="B8" s="12"/>
      <c r="C8" s="13"/>
      <c r="D8" s="13"/>
      <c r="E8" s="13"/>
      <c r="F8" s="13"/>
      <c r="G8" s="13"/>
      <c r="H8" s="12"/>
      <c r="I8" s="12"/>
      <c r="J8" s="12"/>
      <c r="K8" s="12"/>
      <c r="L8" s="13"/>
    </row>
    <row r="9" spans="1:14" x14ac:dyDescent="0.25">
      <c r="A9" s="63">
        <v>0</v>
      </c>
      <c r="B9" s="24">
        <v>7</v>
      </c>
      <c r="C9" s="24">
        <v>787</v>
      </c>
      <c r="D9" s="24">
        <v>812</v>
      </c>
      <c r="E9" s="3">
        <v>9.1999999999999998E-2</v>
      </c>
      <c r="F9" s="4">
        <f>B9/((C9+D9)/2)</f>
        <v>8.7554721701063164E-3</v>
      </c>
      <c r="G9" s="4">
        <f t="shared" ref="G9:G72" si="0">F9/((1+(1-E9)*F9))</f>
        <v>8.686415438986619E-3</v>
      </c>
      <c r="H9" s="2">
        <v>100000</v>
      </c>
      <c r="I9" s="2">
        <f>H9*G9</f>
        <v>868.64154389866189</v>
      </c>
      <c r="J9" s="2">
        <f t="shared" ref="J9:J72" si="1">H10+I9*E9</f>
        <v>99211.273478140021</v>
      </c>
      <c r="K9" s="2">
        <f t="shared" ref="K9:K72" si="2">K10+J9</f>
        <v>8573313.508770531</v>
      </c>
      <c r="L9" s="77">
        <f>K9/H9</f>
        <v>85.733135087705307</v>
      </c>
      <c r="M9" s="5"/>
      <c r="N9" s="6"/>
    </row>
    <row r="10" spans="1:14" x14ac:dyDescent="0.25">
      <c r="A10" s="63">
        <v>1</v>
      </c>
      <c r="B10">
        <v>0</v>
      </c>
      <c r="C10" s="24">
        <v>864</v>
      </c>
      <c r="D10" s="24">
        <v>811</v>
      </c>
      <c r="E10" s="3">
        <v>0</v>
      </c>
      <c r="F10" s="4">
        <f t="shared" ref="F10:F73" si="3">B10/((C10+D10)/2)</f>
        <v>0</v>
      </c>
      <c r="G10" s="4">
        <f t="shared" si="0"/>
        <v>0</v>
      </c>
      <c r="H10" s="2">
        <f>H9-I9</f>
        <v>99131.358456101341</v>
      </c>
      <c r="I10" s="2">
        <f t="shared" ref="I10:I73" si="4">H10*G10</f>
        <v>0</v>
      </c>
      <c r="J10" s="2">
        <f t="shared" si="1"/>
        <v>99131.358456101341</v>
      </c>
      <c r="K10" s="2">
        <f t="shared" si="2"/>
        <v>8474102.2352923919</v>
      </c>
      <c r="L10" s="14">
        <f t="shared" ref="L10:L73" si="5">K10/H10</f>
        <v>85.483568138986072</v>
      </c>
      <c r="N10" s="6"/>
    </row>
    <row r="11" spans="1:14" x14ac:dyDescent="0.25">
      <c r="A11" s="63">
        <v>2</v>
      </c>
      <c r="B11" s="24">
        <v>1</v>
      </c>
      <c r="C11" s="24">
        <v>962</v>
      </c>
      <c r="D11" s="24">
        <v>869</v>
      </c>
      <c r="E11" s="3">
        <v>0.77259999999999995</v>
      </c>
      <c r="F11" s="4">
        <f t="shared" si="3"/>
        <v>1.0922992900054614E-3</v>
      </c>
      <c r="G11" s="4">
        <f t="shared" si="0"/>
        <v>1.0920280424065066E-3</v>
      </c>
      <c r="H11" s="2">
        <f t="shared" ref="H11:H74" si="6">H10-I10</f>
        <v>99131.358456101341</v>
      </c>
      <c r="I11" s="2">
        <f t="shared" si="4"/>
        <v>108.25422331591403</v>
      </c>
      <c r="J11" s="2">
        <f t="shared" si="1"/>
        <v>99106.741445719294</v>
      </c>
      <c r="K11" s="2">
        <f t="shared" si="2"/>
        <v>8374970.8768362906</v>
      </c>
      <c r="L11" s="14">
        <f t="shared" si="5"/>
        <v>84.483568138986072</v>
      </c>
      <c r="N11" s="6"/>
    </row>
    <row r="12" spans="1:14" x14ac:dyDescent="0.25">
      <c r="A12" s="63">
        <v>3</v>
      </c>
      <c r="B12">
        <v>0</v>
      </c>
      <c r="C12" s="24">
        <v>1016</v>
      </c>
      <c r="D12" s="24">
        <v>975</v>
      </c>
      <c r="E12" s="3">
        <v>0</v>
      </c>
      <c r="F12" s="4">
        <f t="shared" si="3"/>
        <v>0</v>
      </c>
      <c r="G12" s="4">
        <f t="shared" si="0"/>
        <v>0</v>
      </c>
      <c r="H12" s="2">
        <f t="shared" si="6"/>
        <v>99023.104232785423</v>
      </c>
      <c r="I12" s="2">
        <f t="shared" si="4"/>
        <v>0</v>
      </c>
      <c r="J12" s="2">
        <f t="shared" si="1"/>
        <v>99023.104232785423</v>
      </c>
      <c r="K12" s="2">
        <f t="shared" si="2"/>
        <v>8275864.1353905713</v>
      </c>
      <c r="L12" s="14">
        <f t="shared" si="5"/>
        <v>83.575082800227207</v>
      </c>
      <c r="N12" s="6"/>
    </row>
    <row r="13" spans="1:14" x14ac:dyDescent="0.25">
      <c r="A13" s="63">
        <v>4</v>
      </c>
      <c r="B13">
        <v>0</v>
      </c>
      <c r="C13" s="24">
        <v>999</v>
      </c>
      <c r="D13" s="24">
        <v>995</v>
      </c>
      <c r="E13" s="3">
        <v>0</v>
      </c>
      <c r="F13" s="4">
        <f t="shared" si="3"/>
        <v>0</v>
      </c>
      <c r="G13" s="4">
        <f t="shared" si="0"/>
        <v>0</v>
      </c>
      <c r="H13" s="2">
        <f t="shared" si="6"/>
        <v>99023.104232785423</v>
      </c>
      <c r="I13" s="2">
        <f t="shared" si="4"/>
        <v>0</v>
      </c>
      <c r="J13" s="2">
        <f t="shared" si="1"/>
        <v>99023.104232785423</v>
      </c>
      <c r="K13" s="2">
        <f t="shared" si="2"/>
        <v>8176841.031157786</v>
      </c>
      <c r="L13" s="14">
        <f t="shared" si="5"/>
        <v>82.575082800227207</v>
      </c>
      <c r="N13" s="6"/>
    </row>
    <row r="14" spans="1:14" x14ac:dyDescent="0.25">
      <c r="A14" s="63">
        <v>5</v>
      </c>
      <c r="B14">
        <v>0</v>
      </c>
      <c r="C14" s="24">
        <v>1147</v>
      </c>
      <c r="D14" s="24">
        <v>987</v>
      </c>
      <c r="E14" s="3">
        <v>0</v>
      </c>
      <c r="F14" s="4">
        <f t="shared" si="3"/>
        <v>0</v>
      </c>
      <c r="G14" s="4">
        <f t="shared" si="0"/>
        <v>0</v>
      </c>
      <c r="H14" s="2">
        <f t="shared" si="6"/>
        <v>99023.104232785423</v>
      </c>
      <c r="I14" s="2">
        <f t="shared" si="4"/>
        <v>0</v>
      </c>
      <c r="J14" s="2">
        <f t="shared" si="1"/>
        <v>99023.104232785423</v>
      </c>
      <c r="K14" s="2">
        <f t="shared" si="2"/>
        <v>8077817.9269250007</v>
      </c>
      <c r="L14" s="14">
        <f t="shared" si="5"/>
        <v>81.575082800227207</v>
      </c>
      <c r="N14" s="6"/>
    </row>
    <row r="15" spans="1:14" x14ac:dyDescent="0.25">
      <c r="A15" s="63">
        <v>6</v>
      </c>
      <c r="B15">
        <v>0</v>
      </c>
      <c r="C15" s="24">
        <v>1170</v>
      </c>
      <c r="D15" s="24">
        <v>1126</v>
      </c>
      <c r="E15" s="3">
        <v>0</v>
      </c>
      <c r="F15" s="4">
        <f t="shared" si="3"/>
        <v>0</v>
      </c>
      <c r="G15" s="4">
        <f t="shared" si="0"/>
        <v>0</v>
      </c>
      <c r="H15" s="2">
        <f t="shared" si="6"/>
        <v>99023.104232785423</v>
      </c>
      <c r="I15" s="2">
        <f t="shared" si="4"/>
        <v>0</v>
      </c>
      <c r="J15" s="2">
        <f t="shared" si="1"/>
        <v>99023.104232785423</v>
      </c>
      <c r="K15" s="2">
        <f t="shared" si="2"/>
        <v>7978794.8226922154</v>
      </c>
      <c r="L15" s="14">
        <f t="shared" si="5"/>
        <v>80.575082800227221</v>
      </c>
      <c r="N15" s="6"/>
    </row>
    <row r="16" spans="1:14" x14ac:dyDescent="0.25">
      <c r="A16" s="63">
        <v>7</v>
      </c>
      <c r="B16">
        <v>0</v>
      </c>
      <c r="C16" s="24">
        <v>1078</v>
      </c>
      <c r="D16" s="24">
        <v>1180</v>
      </c>
      <c r="E16" s="3">
        <v>0</v>
      </c>
      <c r="F16" s="4">
        <f t="shared" si="3"/>
        <v>0</v>
      </c>
      <c r="G16" s="4">
        <f t="shared" si="0"/>
        <v>0</v>
      </c>
      <c r="H16" s="2">
        <f t="shared" si="6"/>
        <v>99023.104232785423</v>
      </c>
      <c r="I16" s="2">
        <f t="shared" si="4"/>
        <v>0</v>
      </c>
      <c r="J16" s="2">
        <f t="shared" si="1"/>
        <v>99023.104232785423</v>
      </c>
      <c r="K16" s="2">
        <f t="shared" si="2"/>
        <v>7879771.7184594302</v>
      </c>
      <c r="L16" s="14">
        <f t="shared" si="5"/>
        <v>79.575082800227221</v>
      </c>
      <c r="N16" s="6"/>
    </row>
    <row r="17" spans="1:14" x14ac:dyDescent="0.25">
      <c r="A17" s="63">
        <v>8</v>
      </c>
      <c r="B17">
        <v>0</v>
      </c>
      <c r="C17" s="24">
        <v>1100</v>
      </c>
      <c r="D17" s="24">
        <v>1078</v>
      </c>
      <c r="E17" s="3">
        <v>0</v>
      </c>
      <c r="F17" s="4">
        <f t="shared" si="3"/>
        <v>0</v>
      </c>
      <c r="G17" s="4">
        <f t="shared" si="0"/>
        <v>0</v>
      </c>
      <c r="H17" s="2">
        <f t="shared" si="6"/>
        <v>99023.104232785423</v>
      </c>
      <c r="I17" s="2">
        <f t="shared" si="4"/>
        <v>0</v>
      </c>
      <c r="J17" s="2">
        <f t="shared" si="1"/>
        <v>99023.104232785423</v>
      </c>
      <c r="K17" s="2">
        <f t="shared" si="2"/>
        <v>7780748.6142266449</v>
      </c>
      <c r="L17" s="14">
        <f t="shared" si="5"/>
        <v>78.575082800227221</v>
      </c>
      <c r="N17" s="6"/>
    </row>
    <row r="18" spans="1:14" x14ac:dyDescent="0.25">
      <c r="A18" s="63">
        <v>9</v>
      </c>
      <c r="B18">
        <v>0</v>
      </c>
      <c r="C18" s="24">
        <v>1013</v>
      </c>
      <c r="D18" s="24">
        <v>1091</v>
      </c>
      <c r="E18" s="3">
        <v>0</v>
      </c>
      <c r="F18" s="4">
        <f t="shared" si="3"/>
        <v>0</v>
      </c>
      <c r="G18" s="4">
        <f t="shared" si="0"/>
        <v>0</v>
      </c>
      <c r="H18" s="2">
        <f t="shared" si="6"/>
        <v>99023.104232785423</v>
      </c>
      <c r="I18" s="2">
        <f t="shared" si="4"/>
        <v>0</v>
      </c>
      <c r="J18" s="2">
        <f t="shared" si="1"/>
        <v>99023.104232785423</v>
      </c>
      <c r="K18" s="2">
        <f t="shared" si="2"/>
        <v>7681725.5099938596</v>
      </c>
      <c r="L18" s="14">
        <f t="shared" si="5"/>
        <v>77.575082800227221</v>
      </c>
      <c r="N18" s="6"/>
    </row>
    <row r="19" spans="1:14" x14ac:dyDescent="0.25">
      <c r="A19" s="63">
        <v>10</v>
      </c>
      <c r="B19">
        <v>0</v>
      </c>
      <c r="C19" s="24">
        <v>1023</v>
      </c>
      <c r="D19" s="24">
        <v>1008</v>
      </c>
      <c r="E19" s="3">
        <v>0</v>
      </c>
      <c r="F19" s="4">
        <f t="shared" si="3"/>
        <v>0</v>
      </c>
      <c r="G19" s="4">
        <f t="shared" si="0"/>
        <v>0</v>
      </c>
      <c r="H19" s="2">
        <f t="shared" si="6"/>
        <v>99023.104232785423</v>
      </c>
      <c r="I19" s="2">
        <f t="shared" si="4"/>
        <v>0</v>
      </c>
      <c r="J19" s="2">
        <f t="shared" si="1"/>
        <v>99023.104232785423</v>
      </c>
      <c r="K19" s="2">
        <f t="shared" si="2"/>
        <v>7582702.4057610743</v>
      </c>
      <c r="L19" s="14">
        <f t="shared" si="5"/>
        <v>76.575082800227221</v>
      </c>
      <c r="N19" s="6"/>
    </row>
    <row r="20" spans="1:14" x14ac:dyDescent="0.25">
      <c r="A20" s="63">
        <v>11</v>
      </c>
      <c r="B20">
        <v>0</v>
      </c>
      <c r="C20" s="24">
        <v>975</v>
      </c>
      <c r="D20" s="24">
        <v>1013</v>
      </c>
      <c r="E20" s="3">
        <v>0</v>
      </c>
      <c r="F20" s="4">
        <f t="shared" si="3"/>
        <v>0</v>
      </c>
      <c r="G20" s="4">
        <f t="shared" si="0"/>
        <v>0</v>
      </c>
      <c r="H20" s="2">
        <f t="shared" si="6"/>
        <v>99023.104232785423</v>
      </c>
      <c r="I20" s="2">
        <f t="shared" si="4"/>
        <v>0</v>
      </c>
      <c r="J20" s="2">
        <f t="shared" si="1"/>
        <v>99023.104232785423</v>
      </c>
      <c r="K20" s="2">
        <f t="shared" si="2"/>
        <v>7483679.301528289</v>
      </c>
      <c r="L20" s="14">
        <f t="shared" si="5"/>
        <v>75.575082800227221</v>
      </c>
      <c r="N20" s="6"/>
    </row>
    <row r="21" spans="1:14" x14ac:dyDescent="0.25">
      <c r="A21" s="63">
        <v>12</v>
      </c>
      <c r="B21">
        <v>0</v>
      </c>
      <c r="C21" s="24">
        <v>901</v>
      </c>
      <c r="D21" s="24">
        <v>978</v>
      </c>
      <c r="E21" s="3">
        <v>0</v>
      </c>
      <c r="F21" s="4">
        <f t="shared" si="3"/>
        <v>0</v>
      </c>
      <c r="G21" s="4">
        <f t="shared" si="0"/>
        <v>0</v>
      </c>
      <c r="H21" s="2">
        <f t="shared" si="6"/>
        <v>99023.104232785423</v>
      </c>
      <c r="I21" s="2">
        <f t="shared" si="4"/>
        <v>0</v>
      </c>
      <c r="J21" s="2">
        <f t="shared" si="1"/>
        <v>99023.104232785423</v>
      </c>
      <c r="K21" s="2">
        <f t="shared" si="2"/>
        <v>7384656.1972955037</v>
      </c>
      <c r="L21" s="14">
        <f t="shared" si="5"/>
        <v>74.575082800227221</v>
      </c>
      <c r="N21" s="6"/>
    </row>
    <row r="22" spans="1:14" x14ac:dyDescent="0.25">
      <c r="A22" s="63">
        <v>13</v>
      </c>
      <c r="B22">
        <v>0</v>
      </c>
      <c r="C22" s="24">
        <v>947</v>
      </c>
      <c r="D22" s="24">
        <v>898</v>
      </c>
      <c r="E22" s="3">
        <v>0</v>
      </c>
      <c r="F22" s="4">
        <f t="shared" si="3"/>
        <v>0</v>
      </c>
      <c r="G22" s="4">
        <f t="shared" si="0"/>
        <v>0</v>
      </c>
      <c r="H22" s="2">
        <f t="shared" si="6"/>
        <v>99023.104232785423</v>
      </c>
      <c r="I22" s="2">
        <f t="shared" si="4"/>
        <v>0</v>
      </c>
      <c r="J22" s="2">
        <f t="shared" si="1"/>
        <v>99023.104232785423</v>
      </c>
      <c r="K22" s="2">
        <f t="shared" si="2"/>
        <v>7285633.0930627184</v>
      </c>
      <c r="L22" s="14">
        <f t="shared" si="5"/>
        <v>73.575082800227221</v>
      </c>
      <c r="N22" s="6"/>
    </row>
    <row r="23" spans="1:14" x14ac:dyDescent="0.25">
      <c r="A23" s="63">
        <v>14</v>
      </c>
      <c r="B23">
        <v>0</v>
      </c>
      <c r="C23" s="24">
        <v>872</v>
      </c>
      <c r="D23" s="24">
        <v>940</v>
      </c>
      <c r="E23" s="3">
        <v>0</v>
      </c>
      <c r="F23" s="4">
        <f t="shared" si="3"/>
        <v>0</v>
      </c>
      <c r="G23" s="4">
        <f t="shared" si="0"/>
        <v>0</v>
      </c>
      <c r="H23" s="2">
        <f t="shared" si="6"/>
        <v>99023.104232785423</v>
      </c>
      <c r="I23" s="2">
        <f t="shared" si="4"/>
        <v>0</v>
      </c>
      <c r="J23" s="2">
        <f t="shared" si="1"/>
        <v>99023.104232785423</v>
      </c>
      <c r="K23" s="2">
        <f t="shared" si="2"/>
        <v>7186609.9888299331</v>
      </c>
      <c r="L23" s="14">
        <f t="shared" si="5"/>
        <v>72.575082800227221</v>
      </c>
      <c r="N23" s="6"/>
    </row>
    <row r="24" spans="1:14" x14ac:dyDescent="0.25">
      <c r="A24" s="63">
        <v>15</v>
      </c>
      <c r="B24">
        <v>0</v>
      </c>
      <c r="C24" s="24">
        <v>839</v>
      </c>
      <c r="D24" s="24">
        <v>870</v>
      </c>
      <c r="E24" s="3">
        <v>0</v>
      </c>
      <c r="F24" s="4">
        <f t="shared" si="3"/>
        <v>0</v>
      </c>
      <c r="G24" s="4">
        <f t="shared" si="0"/>
        <v>0</v>
      </c>
      <c r="H24" s="2">
        <f t="shared" si="6"/>
        <v>99023.104232785423</v>
      </c>
      <c r="I24" s="2">
        <f t="shared" si="4"/>
        <v>0</v>
      </c>
      <c r="J24" s="2">
        <f t="shared" si="1"/>
        <v>99023.104232785423</v>
      </c>
      <c r="K24" s="2">
        <f t="shared" si="2"/>
        <v>7087586.8845971478</v>
      </c>
      <c r="L24" s="14">
        <f t="shared" si="5"/>
        <v>71.575082800227221</v>
      </c>
      <c r="N24" s="6"/>
    </row>
    <row r="25" spans="1:14" x14ac:dyDescent="0.25">
      <c r="A25" s="63">
        <v>16</v>
      </c>
      <c r="B25">
        <v>0</v>
      </c>
      <c r="C25" s="24">
        <v>818</v>
      </c>
      <c r="D25" s="24">
        <v>841</v>
      </c>
      <c r="E25" s="3">
        <v>0</v>
      </c>
      <c r="F25" s="4">
        <f t="shared" si="3"/>
        <v>0</v>
      </c>
      <c r="G25" s="4">
        <f t="shared" si="0"/>
        <v>0</v>
      </c>
      <c r="H25" s="2">
        <f t="shared" si="6"/>
        <v>99023.104232785423</v>
      </c>
      <c r="I25" s="2">
        <f t="shared" si="4"/>
        <v>0</v>
      </c>
      <c r="J25" s="2">
        <f t="shared" si="1"/>
        <v>99023.104232785423</v>
      </c>
      <c r="K25" s="2">
        <f t="shared" si="2"/>
        <v>6988563.7803643625</v>
      </c>
      <c r="L25" s="14">
        <f t="shared" si="5"/>
        <v>70.575082800227221</v>
      </c>
      <c r="N25" s="6"/>
    </row>
    <row r="26" spans="1:14" x14ac:dyDescent="0.25">
      <c r="A26" s="63">
        <v>17</v>
      </c>
      <c r="B26">
        <v>0</v>
      </c>
      <c r="C26" s="24">
        <v>878</v>
      </c>
      <c r="D26" s="24">
        <v>824</v>
      </c>
      <c r="E26" s="3">
        <v>0</v>
      </c>
      <c r="F26" s="4">
        <f t="shared" si="3"/>
        <v>0</v>
      </c>
      <c r="G26" s="4">
        <f t="shared" si="0"/>
        <v>0</v>
      </c>
      <c r="H26" s="2">
        <f t="shared" si="6"/>
        <v>99023.104232785423</v>
      </c>
      <c r="I26" s="2">
        <f t="shared" si="4"/>
        <v>0</v>
      </c>
      <c r="J26" s="2">
        <f t="shared" si="1"/>
        <v>99023.104232785423</v>
      </c>
      <c r="K26" s="2">
        <f t="shared" si="2"/>
        <v>6889540.6761315772</v>
      </c>
      <c r="L26" s="14">
        <f t="shared" si="5"/>
        <v>69.575082800227236</v>
      </c>
      <c r="N26" s="6"/>
    </row>
    <row r="27" spans="1:14" x14ac:dyDescent="0.25">
      <c r="A27" s="63">
        <v>18</v>
      </c>
      <c r="B27">
        <v>0</v>
      </c>
      <c r="C27" s="24">
        <v>860</v>
      </c>
      <c r="D27" s="24">
        <v>896</v>
      </c>
      <c r="E27" s="3">
        <v>0</v>
      </c>
      <c r="F27" s="4">
        <f t="shared" si="3"/>
        <v>0</v>
      </c>
      <c r="G27" s="4">
        <f t="shared" si="0"/>
        <v>0</v>
      </c>
      <c r="H27" s="2">
        <f t="shared" si="6"/>
        <v>99023.104232785423</v>
      </c>
      <c r="I27" s="2">
        <f t="shared" si="4"/>
        <v>0</v>
      </c>
      <c r="J27" s="2">
        <f t="shared" si="1"/>
        <v>99023.104232785423</v>
      </c>
      <c r="K27" s="2">
        <f t="shared" si="2"/>
        <v>6790517.5718987919</v>
      </c>
      <c r="L27" s="14">
        <f t="shared" si="5"/>
        <v>68.575082800227236</v>
      </c>
      <c r="N27" s="6"/>
    </row>
    <row r="28" spans="1:14" x14ac:dyDescent="0.25">
      <c r="A28" s="63">
        <v>19</v>
      </c>
      <c r="B28">
        <v>0</v>
      </c>
      <c r="C28" s="24">
        <v>847</v>
      </c>
      <c r="D28" s="24">
        <v>900</v>
      </c>
      <c r="E28" s="3">
        <v>0</v>
      </c>
      <c r="F28" s="4">
        <f t="shared" si="3"/>
        <v>0</v>
      </c>
      <c r="G28" s="4">
        <f t="shared" si="0"/>
        <v>0</v>
      </c>
      <c r="H28" s="2">
        <f t="shared" si="6"/>
        <v>99023.104232785423</v>
      </c>
      <c r="I28" s="2">
        <f t="shared" si="4"/>
        <v>0</v>
      </c>
      <c r="J28" s="2">
        <f t="shared" si="1"/>
        <v>99023.104232785423</v>
      </c>
      <c r="K28" s="2">
        <f t="shared" si="2"/>
        <v>6691494.4676660066</v>
      </c>
      <c r="L28" s="14">
        <f t="shared" si="5"/>
        <v>67.575082800227236</v>
      </c>
      <c r="N28" s="6"/>
    </row>
    <row r="29" spans="1:14" x14ac:dyDescent="0.25">
      <c r="A29" s="63">
        <v>20</v>
      </c>
      <c r="B29">
        <v>0</v>
      </c>
      <c r="C29" s="24">
        <v>1038</v>
      </c>
      <c r="D29" s="24">
        <v>893</v>
      </c>
      <c r="E29" s="3">
        <v>0</v>
      </c>
      <c r="F29" s="4">
        <f t="shared" si="3"/>
        <v>0</v>
      </c>
      <c r="G29" s="4">
        <f t="shared" si="0"/>
        <v>0</v>
      </c>
      <c r="H29" s="2">
        <f t="shared" si="6"/>
        <v>99023.104232785423</v>
      </c>
      <c r="I29" s="2">
        <f t="shared" si="4"/>
        <v>0</v>
      </c>
      <c r="J29" s="2">
        <f t="shared" si="1"/>
        <v>99023.104232785423</v>
      </c>
      <c r="K29" s="2">
        <f t="shared" si="2"/>
        <v>6592471.3634332214</v>
      </c>
      <c r="L29" s="14">
        <f t="shared" si="5"/>
        <v>66.575082800227236</v>
      </c>
      <c r="N29" s="6"/>
    </row>
    <row r="30" spans="1:14" x14ac:dyDescent="0.25">
      <c r="A30" s="63">
        <v>21</v>
      </c>
      <c r="B30">
        <v>0</v>
      </c>
      <c r="C30" s="24">
        <v>1139</v>
      </c>
      <c r="D30" s="24">
        <v>1077</v>
      </c>
      <c r="E30" s="3">
        <v>0</v>
      </c>
      <c r="F30" s="4">
        <f t="shared" si="3"/>
        <v>0</v>
      </c>
      <c r="G30" s="4">
        <f t="shared" si="0"/>
        <v>0</v>
      </c>
      <c r="H30" s="2">
        <f t="shared" si="6"/>
        <v>99023.104232785423</v>
      </c>
      <c r="I30" s="2">
        <f t="shared" si="4"/>
        <v>0</v>
      </c>
      <c r="J30" s="2">
        <f t="shared" si="1"/>
        <v>99023.104232785423</v>
      </c>
      <c r="K30" s="2">
        <f t="shared" si="2"/>
        <v>6493448.2592004361</v>
      </c>
      <c r="L30" s="14">
        <f t="shared" si="5"/>
        <v>65.575082800227236</v>
      </c>
      <c r="N30" s="6"/>
    </row>
    <row r="31" spans="1:14" x14ac:dyDescent="0.25">
      <c r="A31" s="63">
        <v>22</v>
      </c>
      <c r="B31">
        <v>0</v>
      </c>
      <c r="C31" s="24">
        <v>1133</v>
      </c>
      <c r="D31" s="24">
        <v>1162</v>
      </c>
      <c r="E31" s="3">
        <v>0</v>
      </c>
      <c r="F31" s="4">
        <f t="shared" si="3"/>
        <v>0</v>
      </c>
      <c r="G31" s="4">
        <f t="shared" si="0"/>
        <v>0</v>
      </c>
      <c r="H31" s="2">
        <f t="shared" si="6"/>
        <v>99023.104232785423</v>
      </c>
      <c r="I31" s="2">
        <f t="shared" si="4"/>
        <v>0</v>
      </c>
      <c r="J31" s="2">
        <f t="shared" si="1"/>
        <v>99023.104232785423</v>
      </c>
      <c r="K31" s="2">
        <f t="shared" si="2"/>
        <v>6394425.1549676508</v>
      </c>
      <c r="L31" s="14">
        <f t="shared" si="5"/>
        <v>64.575082800227236</v>
      </c>
      <c r="N31" s="6"/>
    </row>
    <row r="32" spans="1:14" x14ac:dyDescent="0.25">
      <c r="A32" s="63">
        <v>23</v>
      </c>
      <c r="B32" s="24">
        <v>1</v>
      </c>
      <c r="C32" s="24">
        <v>1203</v>
      </c>
      <c r="D32" s="24">
        <v>1133</v>
      </c>
      <c r="E32" s="3">
        <v>0.95620000000000005</v>
      </c>
      <c r="F32" s="4">
        <f t="shared" si="3"/>
        <v>8.5616438356164379E-4</v>
      </c>
      <c r="G32" s="4">
        <f t="shared" si="0"/>
        <v>8.5613227860119627E-4</v>
      </c>
      <c r="H32" s="2">
        <f t="shared" si="6"/>
        <v>99023.104232785423</v>
      </c>
      <c r="I32" s="2">
        <f t="shared" si="4"/>
        <v>84.77687586097835</v>
      </c>
      <c r="J32" s="2">
        <f t="shared" si="1"/>
        <v>99019.391005622718</v>
      </c>
      <c r="K32" s="2">
        <f t="shared" si="2"/>
        <v>6295402.0507348655</v>
      </c>
      <c r="L32" s="14">
        <f t="shared" si="5"/>
        <v>63.575082800227236</v>
      </c>
      <c r="N32" s="6"/>
    </row>
    <row r="33" spans="1:14" x14ac:dyDescent="0.25">
      <c r="A33" s="63">
        <v>24</v>
      </c>
      <c r="B33">
        <v>0</v>
      </c>
      <c r="C33" s="24">
        <v>1182</v>
      </c>
      <c r="D33" s="24">
        <v>1177</v>
      </c>
      <c r="E33" s="3">
        <v>0</v>
      </c>
      <c r="F33" s="4">
        <f t="shared" si="3"/>
        <v>0</v>
      </c>
      <c r="G33" s="4">
        <f t="shared" si="0"/>
        <v>0</v>
      </c>
      <c r="H33" s="2">
        <f t="shared" si="6"/>
        <v>98938.327356924448</v>
      </c>
      <c r="I33" s="2">
        <f t="shared" si="4"/>
        <v>0</v>
      </c>
      <c r="J33" s="2">
        <f t="shared" si="1"/>
        <v>98938.327356924448</v>
      </c>
      <c r="K33" s="2">
        <f t="shared" si="2"/>
        <v>6196382.6597292423</v>
      </c>
      <c r="L33" s="14">
        <f t="shared" si="5"/>
        <v>62.628738783661809</v>
      </c>
      <c r="N33" s="6"/>
    </row>
    <row r="34" spans="1:14" x14ac:dyDescent="0.25">
      <c r="A34" s="63">
        <v>25</v>
      </c>
      <c r="B34">
        <v>0</v>
      </c>
      <c r="C34" s="24">
        <v>1278</v>
      </c>
      <c r="D34" s="24">
        <v>1140</v>
      </c>
      <c r="E34" s="3">
        <v>0</v>
      </c>
      <c r="F34" s="4">
        <f t="shared" si="3"/>
        <v>0</v>
      </c>
      <c r="G34" s="4">
        <f t="shared" si="0"/>
        <v>0</v>
      </c>
      <c r="H34" s="2">
        <f t="shared" si="6"/>
        <v>98938.327356924448</v>
      </c>
      <c r="I34" s="2">
        <f t="shared" si="4"/>
        <v>0</v>
      </c>
      <c r="J34" s="2">
        <f t="shared" si="1"/>
        <v>98938.327356924448</v>
      </c>
      <c r="K34" s="2">
        <f t="shared" si="2"/>
        <v>6097444.332372318</v>
      </c>
      <c r="L34" s="14">
        <f t="shared" si="5"/>
        <v>61.628738783661809</v>
      </c>
      <c r="N34" s="6"/>
    </row>
    <row r="35" spans="1:14" x14ac:dyDescent="0.25">
      <c r="A35" s="63">
        <v>26</v>
      </c>
      <c r="B35">
        <v>0</v>
      </c>
      <c r="C35" s="24">
        <v>1331</v>
      </c>
      <c r="D35" s="24">
        <v>1237</v>
      </c>
      <c r="E35" s="3">
        <v>0</v>
      </c>
      <c r="F35" s="4">
        <f t="shared" si="3"/>
        <v>0</v>
      </c>
      <c r="G35" s="4">
        <f t="shared" si="0"/>
        <v>0</v>
      </c>
      <c r="H35" s="2">
        <f t="shared" si="6"/>
        <v>98938.327356924448</v>
      </c>
      <c r="I35" s="2">
        <f t="shared" si="4"/>
        <v>0</v>
      </c>
      <c r="J35" s="2">
        <f t="shared" si="1"/>
        <v>98938.327356924448</v>
      </c>
      <c r="K35" s="2">
        <f t="shared" si="2"/>
        <v>5998506.0050153937</v>
      </c>
      <c r="L35" s="14">
        <f t="shared" si="5"/>
        <v>60.628738783661809</v>
      </c>
      <c r="N35" s="6"/>
    </row>
    <row r="36" spans="1:14" x14ac:dyDescent="0.25">
      <c r="A36" s="63">
        <v>27</v>
      </c>
      <c r="B36" s="24">
        <v>1</v>
      </c>
      <c r="C36" s="24">
        <v>1349</v>
      </c>
      <c r="D36" s="24">
        <v>1284</v>
      </c>
      <c r="E36" s="3">
        <v>0.3644</v>
      </c>
      <c r="F36" s="4">
        <f t="shared" si="3"/>
        <v>7.5958982149639193E-4</v>
      </c>
      <c r="G36" s="4">
        <f t="shared" si="0"/>
        <v>7.5922327207616287E-4</v>
      </c>
      <c r="H36" s="2">
        <f t="shared" si="6"/>
        <v>98938.327356924448</v>
      </c>
      <c r="I36" s="2">
        <f t="shared" si="4"/>
        <v>75.116280629666718</v>
      </c>
      <c r="J36" s="2">
        <f t="shared" si="1"/>
        <v>98890.58344895624</v>
      </c>
      <c r="K36" s="2">
        <f t="shared" si="2"/>
        <v>5899567.6776584694</v>
      </c>
      <c r="L36" s="14">
        <f t="shared" si="5"/>
        <v>59.628738783661817</v>
      </c>
      <c r="N36" s="6"/>
    </row>
    <row r="37" spans="1:14" x14ac:dyDescent="0.25">
      <c r="A37" s="63">
        <v>28</v>
      </c>
      <c r="B37">
        <v>0</v>
      </c>
      <c r="C37" s="24">
        <v>1413</v>
      </c>
      <c r="D37" s="24">
        <v>1332</v>
      </c>
      <c r="E37" s="3">
        <v>0</v>
      </c>
      <c r="F37" s="4">
        <f t="shared" si="3"/>
        <v>0</v>
      </c>
      <c r="G37" s="4">
        <f t="shared" si="0"/>
        <v>0</v>
      </c>
      <c r="H37" s="2">
        <f t="shared" si="6"/>
        <v>98863.211076294785</v>
      </c>
      <c r="I37" s="2">
        <f t="shared" si="4"/>
        <v>0</v>
      </c>
      <c r="J37" s="2">
        <f t="shared" si="1"/>
        <v>98863.211076294785</v>
      </c>
      <c r="K37" s="2">
        <f t="shared" si="2"/>
        <v>5800677.0942095136</v>
      </c>
      <c r="L37" s="14">
        <f t="shared" si="5"/>
        <v>58.673767835975013</v>
      </c>
      <c r="N37" s="6"/>
    </row>
    <row r="38" spans="1:14" x14ac:dyDescent="0.25">
      <c r="A38" s="63">
        <v>29</v>
      </c>
      <c r="B38">
        <v>0</v>
      </c>
      <c r="C38" s="24">
        <v>1440</v>
      </c>
      <c r="D38" s="24">
        <v>1400</v>
      </c>
      <c r="E38" s="3">
        <v>0</v>
      </c>
      <c r="F38" s="4">
        <f t="shared" si="3"/>
        <v>0</v>
      </c>
      <c r="G38" s="4">
        <f t="shared" si="0"/>
        <v>0</v>
      </c>
      <c r="H38" s="2">
        <f t="shared" si="6"/>
        <v>98863.211076294785</v>
      </c>
      <c r="I38" s="2">
        <f t="shared" si="4"/>
        <v>0</v>
      </c>
      <c r="J38" s="2">
        <f t="shared" si="1"/>
        <v>98863.211076294785</v>
      </c>
      <c r="K38" s="2">
        <f t="shared" si="2"/>
        <v>5701813.8831332186</v>
      </c>
      <c r="L38" s="14">
        <f t="shared" si="5"/>
        <v>57.673767835975013</v>
      </c>
      <c r="N38" s="6"/>
    </row>
    <row r="39" spans="1:14" x14ac:dyDescent="0.25">
      <c r="A39" s="63">
        <v>30</v>
      </c>
      <c r="B39" s="24">
        <v>1</v>
      </c>
      <c r="C39" s="24">
        <v>1412</v>
      </c>
      <c r="D39" s="24">
        <v>1411</v>
      </c>
      <c r="E39" s="3">
        <v>0.90410000000000001</v>
      </c>
      <c r="F39" s="4">
        <f t="shared" si="3"/>
        <v>7.0846617074034714E-4</v>
      </c>
      <c r="G39" s="4">
        <f t="shared" si="0"/>
        <v>7.0841803946866092E-4</v>
      </c>
      <c r="H39" s="2">
        <f t="shared" si="6"/>
        <v>98863.211076294785</v>
      </c>
      <c r="I39" s="2">
        <f t="shared" si="4"/>
        <v>70.03648216624515</v>
      </c>
      <c r="J39" s="2">
        <f t="shared" si="1"/>
        <v>98856.49457765503</v>
      </c>
      <c r="K39" s="2">
        <f t="shared" si="2"/>
        <v>5602950.6720569236</v>
      </c>
      <c r="L39" s="14">
        <f t="shared" si="5"/>
        <v>56.673767835975006</v>
      </c>
      <c r="N39" s="6"/>
    </row>
    <row r="40" spans="1:14" x14ac:dyDescent="0.25">
      <c r="A40" s="63">
        <v>31</v>
      </c>
      <c r="B40">
        <v>0</v>
      </c>
      <c r="C40" s="24">
        <v>1577</v>
      </c>
      <c r="D40" s="24">
        <v>1376</v>
      </c>
      <c r="E40" s="3">
        <v>0</v>
      </c>
      <c r="F40" s="4">
        <f t="shared" si="3"/>
        <v>0</v>
      </c>
      <c r="G40" s="4">
        <f t="shared" si="0"/>
        <v>0</v>
      </c>
      <c r="H40" s="2">
        <f t="shared" si="6"/>
        <v>98793.174594128533</v>
      </c>
      <c r="I40" s="2">
        <f t="shared" si="4"/>
        <v>0</v>
      </c>
      <c r="J40" s="2">
        <f t="shared" si="1"/>
        <v>98793.174594128533</v>
      </c>
      <c r="K40" s="2">
        <f t="shared" si="2"/>
        <v>5504094.177479269</v>
      </c>
      <c r="L40" s="14">
        <f t="shared" si="5"/>
        <v>55.713304082915741</v>
      </c>
      <c r="N40" s="6"/>
    </row>
    <row r="41" spans="1:14" x14ac:dyDescent="0.25">
      <c r="A41" s="63">
        <v>32</v>
      </c>
      <c r="B41">
        <v>0</v>
      </c>
      <c r="C41" s="24">
        <v>1625</v>
      </c>
      <c r="D41" s="24">
        <v>1538</v>
      </c>
      <c r="E41" s="3">
        <v>0</v>
      </c>
      <c r="F41" s="4">
        <f t="shared" si="3"/>
        <v>0</v>
      </c>
      <c r="G41" s="4">
        <f t="shared" si="0"/>
        <v>0</v>
      </c>
      <c r="H41" s="2">
        <f t="shared" si="6"/>
        <v>98793.174594128533</v>
      </c>
      <c r="I41" s="2">
        <f t="shared" si="4"/>
        <v>0</v>
      </c>
      <c r="J41" s="2">
        <f t="shared" si="1"/>
        <v>98793.174594128533</v>
      </c>
      <c r="K41" s="2">
        <f t="shared" si="2"/>
        <v>5405301.0028851405</v>
      </c>
      <c r="L41" s="14">
        <f t="shared" si="5"/>
        <v>54.713304082915741</v>
      </c>
      <c r="N41" s="6"/>
    </row>
    <row r="42" spans="1:14" x14ac:dyDescent="0.25">
      <c r="A42" s="63">
        <v>33</v>
      </c>
      <c r="B42">
        <v>0</v>
      </c>
      <c r="C42" s="24">
        <v>1648</v>
      </c>
      <c r="D42" s="24">
        <v>1574</v>
      </c>
      <c r="E42" s="3">
        <v>0</v>
      </c>
      <c r="F42" s="4">
        <f t="shared" si="3"/>
        <v>0</v>
      </c>
      <c r="G42" s="4">
        <f t="shared" si="0"/>
        <v>0</v>
      </c>
      <c r="H42" s="2">
        <f t="shared" si="6"/>
        <v>98793.174594128533</v>
      </c>
      <c r="I42" s="2">
        <f t="shared" si="4"/>
        <v>0</v>
      </c>
      <c r="J42" s="2">
        <f t="shared" si="1"/>
        <v>98793.174594128533</v>
      </c>
      <c r="K42" s="2">
        <f t="shared" si="2"/>
        <v>5306507.828291012</v>
      </c>
      <c r="L42" s="14">
        <f t="shared" si="5"/>
        <v>53.713304082915741</v>
      </c>
      <c r="N42" s="6"/>
    </row>
    <row r="43" spans="1:14" x14ac:dyDescent="0.25">
      <c r="A43" s="63">
        <v>34</v>
      </c>
      <c r="B43">
        <v>0</v>
      </c>
      <c r="C43" s="24">
        <v>1687</v>
      </c>
      <c r="D43" s="24">
        <v>1610</v>
      </c>
      <c r="E43" s="3">
        <v>0</v>
      </c>
      <c r="F43" s="4">
        <f t="shared" si="3"/>
        <v>0</v>
      </c>
      <c r="G43" s="4">
        <f t="shared" si="0"/>
        <v>0</v>
      </c>
      <c r="H43" s="2">
        <f t="shared" si="6"/>
        <v>98793.174594128533</v>
      </c>
      <c r="I43" s="2">
        <f t="shared" si="4"/>
        <v>0</v>
      </c>
      <c r="J43" s="2">
        <f t="shared" si="1"/>
        <v>98793.174594128533</v>
      </c>
      <c r="K43" s="2">
        <f t="shared" si="2"/>
        <v>5207714.6536968835</v>
      </c>
      <c r="L43" s="14">
        <f t="shared" si="5"/>
        <v>52.713304082915741</v>
      </c>
      <c r="N43" s="6"/>
    </row>
    <row r="44" spans="1:14" x14ac:dyDescent="0.25">
      <c r="A44" s="63">
        <v>35</v>
      </c>
      <c r="B44" s="24">
        <v>1</v>
      </c>
      <c r="C44" s="24">
        <v>1709</v>
      </c>
      <c r="D44" s="24">
        <v>1647</v>
      </c>
      <c r="E44" s="3">
        <v>0.61099999999999999</v>
      </c>
      <c r="F44" s="4">
        <f t="shared" si="3"/>
        <v>5.9594755661501785E-4</v>
      </c>
      <c r="G44" s="4">
        <f t="shared" si="0"/>
        <v>5.9580943392741482E-4</v>
      </c>
      <c r="H44" s="2">
        <f t="shared" si="6"/>
        <v>98793.174594128533</v>
      </c>
      <c r="I44" s="2">
        <f t="shared" si="4"/>
        <v>58.861905430819981</v>
      </c>
      <c r="J44" s="2">
        <f t="shared" si="1"/>
        <v>98770.277312915947</v>
      </c>
      <c r="K44" s="2">
        <f t="shared" si="2"/>
        <v>5108921.479102755</v>
      </c>
      <c r="L44" s="14">
        <f t="shared" si="5"/>
        <v>51.713304082915741</v>
      </c>
      <c r="N44" s="6"/>
    </row>
    <row r="45" spans="1:14" x14ac:dyDescent="0.25">
      <c r="A45" s="63">
        <v>36</v>
      </c>
      <c r="B45">
        <v>0</v>
      </c>
      <c r="C45" s="24">
        <v>1906</v>
      </c>
      <c r="D45" s="24">
        <v>1675</v>
      </c>
      <c r="E45" s="3">
        <v>0</v>
      </c>
      <c r="F45" s="4">
        <f t="shared" si="3"/>
        <v>0</v>
      </c>
      <c r="G45" s="4">
        <f t="shared" si="0"/>
        <v>0</v>
      </c>
      <c r="H45" s="2">
        <f t="shared" si="6"/>
        <v>98734.312688697712</v>
      </c>
      <c r="I45" s="2">
        <f t="shared" si="4"/>
        <v>0</v>
      </c>
      <c r="J45" s="2">
        <f t="shared" si="1"/>
        <v>98734.312688697712</v>
      </c>
      <c r="K45" s="2">
        <f t="shared" si="2"/>
        <v>5010151.2017898392</v>
      </c>
      <c r="L45" s="14">
        <f t="shared" si="5"/>
        <v>50.743769469348422</v>
      </c>
      <c r="N45" s="6"/>
    </row>
    <row r="46" spans="1:14" x14ac:dyDescent="0.25">
      <c r="A46" s="63">
        <v>37</v>
      </c>
      <c r="B46">
        <v>0</v>
      </c>
      <c r="C46" s="24">
        <v>1909</v>
      </c>
      <c r="D46" s="24">
        <v>1856</v>
      </c>
      <c r="E46" s="3">
        <v>0</v>
      </c>
      <c r="F46" s="4">
        <f t="shared" si="3"/>
        <v>0</v>
      </c>
      <c r="G46" s="4">
        <f t="shared" si="0"/>
        <v>0</v>
      </c>
      <c r="H46" s="2">
        <f t="shared" si="6"/>
        <v>98734.312688697712</v>
      </c>
      <c r="I46" s="2">
        <f t="shared" si="4"/>
        <v>0</v>
      </c>
      <c r="J46" s="2">
        <f t="shared" si="1"/>
        <v>98734.312688697712</v>
      </c>
      <c r="K46" s="2">
        <f t="shared" si="2"/>
        <v>4911416.8891011411</v>
      </c>
      <c r="L46" s="14">
        <f t="shared" si="5"/>
        <v>49.743769469348415</v>
      </c>
      <c r="N46" s="6"/>
    </row>
    <row r="47" spans="1:14" x14ac:dyDescent="0.25">
      <c r="A47" s="63">
        <v>38</v>
      </c>
      <c r="B47" s="24">
        <v>2</v>
      </c>
      <c r="C47" s="24">
        <v>1951</v>
      </c>
      <c r="D47" s="24">
        <v>1874</v>
      </c>
      <c r="E47" s="3">
        <v>0.61509999999999998</v>
      </c>
      <c r="F47" s="4">
        <f t="shared" si="3"/>
        <v>1.0457516339869282E-3</v>
      </c>
      <c r="G47" s="4">
        <f t="shared" si="0"/>
        <v>1.045330878060167E-3</v>
      </c>
      <c r="H47" s="2">
        <f t="shared" si="6"/>
        <v>98734.312688697712</v>
      </c>
      <c r="I47" s="2">
        <f t="shared" si="4"/>
        <v>103.21002577754346</v>
      </c>
      <c r="J47" s="2">
        <f t="shared" si="1"/>
        <v>98694.587149775936</v>
      </c>
      <c r="K47" s="2">
        <f t="shared" si="2"/>
        <v>4812682.5764124431</v>
      </c>
      <c r="L47" s="14">
        <f t="shared" si="5"/>
        <v>48.743769469348415</v>
      </c>
      <c r="N47" s="6"/>
    </row>
    <row r="48" spans="1:14" x14ac:dyDescent="0.25">
      <c r="A48" s="63">
        <v>39</v>
      </c>
      <c r="B48" s="24">
        <v>1</v>
      </c>
      <c r="C48" s="24">
        <v>1914</v>
      </c>
      <c r="D48" s="24">
        <v>1917</v>
      </c>
      <c r="E48" s="3">
        <v>0.66849999999999998</v>
      </c>
      <c r="F48" s="4">
        <f t="shared" si="3"/>
        <v>5.2205690420255811E-4</v>
      </c>
      <c r="G48" s="4">
        <f t="shared" si="0"/>
        <v>5.2196657169484891E-4</v>
      </c>
      <c r="H48" s="2">
        <f t="shared" si="6"/>
        <v>98631.102662920166</v>
      </c>
      <c r="I48" s="2">
        <f t="shared" si="4"/>
        <v>51.482138519447119</v>
      </c>
      <c r="J48" s="2">
        <f t="shared" si="1"/>
        <v>98614.036334000964</v>
      </c>
      <c r="K48" s="2">
        <f t="shared" si="2"/>
        <v>4713987.9892626675</v>
      </c>
      <c r="L48" s="14">
        <f t="shared" si="5"/>
        <v>47.794132499695415</v>
      </c>
      <c r="N48" s="6"/>
    </row>
    <row r="49" spans="1:14" x14ac:dyDescent="0.25">
      <c r="A49" s="63">
        <v>40</v>
      </c>
      <c r="B49">
        <v>0</v>
      </c>
      <c r="C49" s="24">
        <v>1870</v>
      </c>
      <c r="D49" s="24">
        <v>1877</v>
      </c>
      <c r="E49" s="3">
        <v>0</v>
      </c>
      <c r="F49" s="4">
        <f t="shared" si="3"/>
        <v>0</v>
      </c>
      <c r="G49" s="4">
        <f t="shared" si="0"/>
        <v>0</v>
      </c>
      <c r="H49" s="2">
        <f t="shared" si="6"/>
        <v>98579.620524400714</v>
      </c>
      <c r="I49" s="2">
        <f t="shared" si="4"/>
        <v>0</v>
      </c>
      <c r="J49" s="2">
        <f t="shared" si="1"/>
        <v>98579.620524400714</v>
      </c>
      <c r="K49" s="2">
        <f t="shared" si="2"/>
        <v>4615373.952928667</v>
      </c>
      <c r="L49" s="14">
        <f t="shared" si="5"/>
        <v>46.818743350571694</v>
      </c>
      <c r="N49" s="6"/>
    </row>
    <row r="50" spans="1:14" x14ac:dyDescent="0.25">
      <c r="A50" s="63">
        <v>41</v>
      </c>
      <c r="B50" s="24">
        <v>2</v>
      </c>
      <c r="C50" s="24">
        <v>1771</v>
      </c>
      <c r="D50" s="24">
        <v>1861</v>
      </c>
      <c r="E50" s="3">
        <v>0.74929999999999997</v>
      </c>
      <c r="F50" s="4">
        <f t="shared" si="3"/>
        <v>1.1013215859030838E-3</v>
      </c>
      <c r="G50" s="4">
        <f t="shared" si="0"/>
        <v>1.1010175934904316E-3</v>
      </c>
      <c r="H50" s="2">
        <f t="shared" si="6"/>
        <v>98579.620524400714</v>
      </c>
      <c r="I50" s="2">
        <f t="shared" si="4"/>
        <v>108.53789655697564</v>
      </c>
      <c r="J50" s="2">
        <f t="shared" si="1"/>
        <v>98552.410073733889</v>
      </c>
      <c r="K50" s="2">
        <f t="shared" si="2"/>
        <v>4516794.3324042661</v>
      </c>
      <c r="L50" s="14">
        <f t="shared" si="5"/>
        <v>45.818743350571694</v>
      </c>
      <c r="N50" s="6"/>
    </row>
    <row r="51" spans="1:14" x14ac:dyDescent="0.25">
      <c r="A51" s="63">
        <v>42</v>
      </c>
      <c r="B51" s="24">
        <v>1</v>
      </c>
      <c r="C51" s="24">
        <v>1842</v>
      </c>
      <c r="D51" s="24">
        <v>1744</v>
      </c>
      <c r="E51" s="3">
        <v>0.1178</v>
      </c>
      <c r="F51" s="4">
        <f t="shared" si="3"/>
        <v>5.5772448410485224E-4</v>
      </c>
      <c r="G51" s="4">
        <f t="shared" si="0"/>
        <v>5.5745020492426985E-4</v>
      </c>
      <c r="H51" s="2">
        <f t="shared" si="6"/>
        <v>98471.082627843745</v>
      </c>
      <c r="I51" s="2">
        <f t="shared" si="4"/>
        <v>54.892725190006203</v>
      </c>
      <c r="J51" s="2">
        <f t="shared" si="1"/>
        <v>98422.656265681129</v>
      </c>
      <c r="K51" s="2">
        <f t="shared" si="2"/>
        <v>4418241.9223305322</v>
      </c>
      <c r="L51" s="14">
        <f t="shared" si="5"/>
        <v>44.868420295820201</v>
      </c>
      <c r="N51" s="6"/>
    </row>
    <row r="52" spans="1:14" x14ac:dyDescent="0.25">
      <c r="A52" s="63">
        <v>43</v>
      </c>
      <c r="B52" s="24">
        <v>1</v>
      </c>
      <c r="C52" s="24">
        <v>1802</v>
      </c>
      <c r="D52" s="24">
        <v>1824</v>
      </c>
      <c r="E52" s="3">
        <v>0.89039999999999997</v>
      </c>
      <c r="F52" s="4">
        <f t="shared" si="3"/>
        <v>5.5157198014340876E-4</v>
      </c>
      <c r="G52" s="4">
        <f t="shared" si="0"/>
        <v>5.5153863837023424E-4</v>
      </c>
      <c r="H52" s="2">
        <f t="shared" si="6"/>
        <v>98416.189902653743</v>
      </c>
      <c r="I52" s="2">
        <f t="shared" si="4"/>
        <v>54.280331372496043</v>
      </c>
      <c r="J52" s="2">
        <f t="shared" si="1"/>
        <v>98410.240778335312</v>
      </c>
      <c r="K52" s="2">
        <f t="shared" si="2"/>
        <v>4319819.2660648515</v>
      </c>
      <c r="L52" s="14">
        <f t="shared" si="5"/>
        <v>43.893380452318951</v>
      </c>
      <c r="N52" s="6"/>
    </row>
    <row r="53" spans="1:14" x14ac:dyDescent="0.25">
      <c r="A53" s="63">
        <v>44</v>
      </c>
      <c r="B53">
        <v>0</v>
      </c>
      <c r="C53" s="24">
        <v>1653</v>
      </c>
      <c r="D53" s="24">
        <v>1772</v>
      </c>
      <c r="E53" s="3">
        <v>0</v>
      </c>
      <c r="F53" s="4">
        <f t="shared" si="3"/>
        <v>0</v>
      </c>
      <c r="G53" s="4">
        <f t="shared" si="0"/>
        <v>0</v>
      </c>
      <c r="H53" s="2">
        <f t="shared" si="6"/>
        <v>98361.909571281241</v>
      </c>
      <c r="I53" s="2">
        <f t="shared" si="4"/>
        <v>0</v>
      </c>
      <c r="J53" s="2">
        <f t="shared" si="1"/>
        <v>98361.909571281241</v>
      </c>
      <c r="K53" s="2">
        <f t="shared" si="2"/>
        <v>4221409.0252865162</v>
      </c>
      <c r="L53" s="14">
        <f t="shared" si="5"/>
        <v>42.917111346108335</v>
      </c>
      <c r="N53" s="6"/>
    </row>
    <row r="54" spans="1:14" x14ac:dyDescent="0.25">
      <c r="A54" s="63">
        <v>45</v>
      </c>
      <c r="B54" s="24">
        <v>2</v>
      </c>
      <c r="C54" s="24">
        <v>1685</v>
      </c>
      <c r="D54" s="24">
        <v>1637</v>
      </c>
      <c r="E54" s="3">
        <v>0.35070000000000001</v>
      </c>
      <c r="F54" s="4">
        <f t="shared" si="3"/>
        <v>1.2040939193257074E-3</v>
      </c>
      <c r="G54" s="4">
        <f t="shared" si="0"/>
        <v>1.2031532722219702E-3</v>
      </c>
      <c r="H54" s="2">
        <f t="shared" si="6"/>
        <v>98361.909571281241</v>
      </c>
      <c r="I54" s="2">
        <f t="shared" si="4"/>
        <v>118.34445336268855</v>
      </c>
      <c r="J54" s="2">
        <f t="shared" si="1"/>
        <v>98285.068517712847</v>
      </c>
      <c r="K54" s="2">
        <f t="shared" si="2"/>
        <v>4123047.1157152345</v>
      </c>
      <c r="L54" s="14">
        <f t="shared" si="5"/>
        <v>41.917111346108328</v>
      </c>
      <c r="N54" s="6"/>
    </row>
    <row r="55" spans="1:14" x14ac:dyDescent="0.25">
      <c r="A55" s="63">
        <v>46</v>
      </c>
      <c r="B55" s="24">
        <v>2</v>
      </c>
      <c r="C55" s="24">
        <v>1721</v>
      </c>
      <c r="D55" s="24">
        <v>1661</v>
      </c>
      <c r="E55" s="3">
        <v>0.65069999999999995</v>
      </c>
      <c r="F55" s="4">
        <f t="shared" si="3"/>
        <v>1.1827321111768185E-3</v>
      </c>
      <c r="G55" s="4">
        <f t="shared" si="0"/>
        <v>1.1822436928185672E-3</v>
      </c>
      <c r="H55" s="2">
        <f t="shared" si="6"/>
        <v>98243.565117918552</v>
      </c>
      <c r="I55" s="2">
        <f t="shared" si="4"/>
        <v>116.14783522066941</v>
      </c>
      <c r="J55" s="2">
        <f t="shared" si="1"/>
        <v>98202.994679075971</v>
      </c>
      <c r="K55" s="2">
        <f t="shared" si="2"/>
        <v>4024762.0471975217</v>
      </c>
      <c r="L55" s="14">
        <f t="shared" si="5"/>
        <v>40.967182353029749</v>
      </c>
      <c r="N55" s="6"/>
    </row>
    <row r="56" spans="1:14" x14ac:dyDescent="0.25">
      <c r="A56" s="63">
        <v>47</v>
      </c>
      <c r="B56" s="24">
        <v>2</v>
      </c>
      <c r="C56" s="24">
        <v>1514</v>
      </c>
      <c r="D56" s="24">
        <v>1701</v>
      </c>
      <c r="E56" s="3">
        <v>0.1726</v>
      </c>
      <c r="F56" s="4">
        <f t="shared" si="3"/>
        <v>1.244167962674961E-3</v>
      </c>
      <c r="G56" s="4">
        <f t="shared" si="0"/>
        <v>1.242888502709621E-3</v>
      </c>
      <c r="H56" s="2">
        <f t="shared" si="6"/>
        <v>98127.417282697876</v>
      </c>
      <c r="I56" s="2">
        <f t="shared" si="4"/>
        <v>121.96143874125455</v>
      </c>
      <c r="J56" s="2">
        <f t="shared" si="1"/>
        <v>98026.506388283364</v>
      </c>
      <c r="K56" s="2">
        <f t="shared" si="2"/>
        <v>3926559.0525184455</v>
      </c>
      <c r="L56" s="14">
        <f t="shared" si="5"/>
        <v>40.014902677060356</v>
      </c>
      <c r="N56" s="6"/>
    </row>
    <row r="57" spans="1:14" x14ac:dyDescent="0.25">
      <c r="A57" s="63">
        <v>48</v>
      </c>
      <c r="B57" s="24">
        <v>2</v>
      </c>
      <c r="C57" s="24">
        <v>1488</v>
      </c>
      <c r="D57" s="24">
        <v>1492</v>
      </c>
      <c r="E57" s="3">
        <v>0.25480000000000003</v>
      </c>
      <c r="F57" s="4">
        <f t="shared" si="3"/>
        <v>1.3422818791946308E-3</v>
      </c>
      <c r="G57" s="4">
        <f t="shared" si="0"/>
        <v>1.3409405786319508E-3</v>
      </c>
      <c r="H57" s="2">
        <f t="shared" si="6"/>
        <v>98005.455843956617</v>
      </c>
      <c r="I57" s="2">
        <f t="shared" si="4"/>
        <v>131.41949266848329</v>
      </c>
      <c r="J57" s="2">
        <f t="shared" si="1"/>
        <v>97907.522038020063</v>
      </c>
      <c r="K57" s="2">
        <f t="shared" si="2"/>
        <v>3828532.5461301622</v>
      </c>
      <c r="L57" s="14">
        <f t="shared" si="5"/>
        <v>39.064483840837561</v>
      </c>
      <c r="N57" s="6"/>
    </row>
    <row r="58" spans="1:14" x14ac:dyDescent="0.25">
      <c r="A58" s="63">
        <v>49</v>
      </c>
      <c r="B58" s="24">
        <v>2</v>
      </c>
      <c r="C58" s="24">
        <v>1552</v>
      </c>
      <c r="D58" s="24">
        <v>1468</v>
      </c>
      <c r="E58" s="3">
        <v>0.92049999999999998</v>
      </c>
      <c r="F58" s="4">
        <f t="shared" si="3"/>
        <v>1.3245033112582781E-3</v>
      </c>
      <c r="G58" s="4">
        <f t="shared" si="0"/>
        <v>1.3243638583751779E-3</v>
      </c>
      <c r="H58" s="2">
        <f t="shared" si="6"/>
        <v>97874.03635128813</v>
      </c>
      <c r="I58" s="2">
        <f t="shared" si="4"/>
        <v>129.62083641694437</v>
      </c>
      <c r="J58" s="2">
        <f t="shared" si="1"/>
        <v>97863.731494792984</v>
      </c>
      <c r="K58" s="2">
        <f t="shared" si="2"/>
        <v>3730625.024092142</v>
      </c>
      <c r="L58" s="14">
        <f t="shared" si="5"/>
        <v>38.116595198978352</v>
      </c>
      <c r="N58" s="6"/>
    </row>
    <row r="59" spans="1:14" x14ac:dyDescent="0.25">
      <c r="A59" s="63">
        <v>50</v>
      </c>
      <c r="B59" s="24">
        <v>1</v>
      </c>
      <c r="C59" s="24">
        <v>1404</v>
      </c>
      <c r="D59" s="24">
        <v>1548</v>
      </c>
      <c r="E59" s="3">
        <v>0.2712</v>
      </c>
      <c r="F59" s="4">
        <f t="shared" si="3"/>
        <v>6.7750677506775068E-4</v>
      </c>
      <c r="G59" s="4">
        <f t="shared" si="0"/>
        <v>6.7717240972072867E-4</v>
      </c>
      <c r="H59" s="2">
        <f t="shared" si="6"/>
        <v>97744.415514871187</v>
      </c>
      <c r="I59" s="2">
        <f t="shared" si="4"/>
        <v>66.189821390949504</v>
      </c>
      <c r="J59" s="2">
        <f t="shared" si="1"/>
        <v>97696.176373041468</v>
      </c>
      <c r="K59" s="2">
        <f t="shared" si="2"/>
        <v>3632761.2925973488</v>
      </c>
      <c r="L59" s="14">
        <f t="shared" si="5"/>
        <v>37.165921689353674</v>
      </c>
      <c r="N59" s="6"/>
    </row>
    <row r="60" spans="1:14" x14ac:dyDescent="0.25">
      <c r="A60" s="63">
        <v>51</v>
      </c>
      <c r="B60" s="24">
        <v>2</v>
      </c>
      <c r="C60" s="24">
        <v>1349</v>
      </c>
      <c r="D60" s="24">
        <v>1376</v>
      </c>
      <c r="E60" s="3">
        <v>0.13289999999999999</v>
      </c>
      <c r="F60" s="4">
        <f t="shared" si="3"/>
        <v>1.4678899082568807E-3</v>
      </c>
      <c r="G60" s="4">
        <f t="shared" si="0"/>
        <v>1.4660239422234101E-3</v>
      </c>
      <c r="H60" s="2">
        <f t="shared" si="6"/>
        <v>97678.225693480243</v>
      </c>
      <c r="I60" s="2">
        <f t="shared" si="4"/>
        <v>143.19861750054389</v>
      </c>
      <c r="J60" s="2">
        <f t="shared" si="1"/>
        <v>97554.058172245524</v>
      </c>
      <c r="K60" s="2">
        <f t="shared" si="2"/>
        <v>3535065.1162243071</v>
      </c>
      <c r="L60" s="14">
        <f t="shared" si="5"/>
        <v>36.190922706945351</v>
      </c>
      <c r="N60" s="6"/>
    </row>
    <row r="61" spans="1:14" x14ac:dyDescent="0.25">
      <c r="A61" s="63">
        <v>52</v>
      </c>
      <c r="B61" s="24">
        <v>2</v>
      </c>
      <c r="C61" s="24">
        <v>1395</v>
      </c>
      <c r="D61" s="24">
        <v>1347</v>
      </c>
      <c r="E61" s="3">
        <v>0.36709999999999998</v>
      </c>
      <c r="F61" s="4">
        <f t="shared" si="3"/>
        <v>1.4587892049598833E-3</v>
      </c>
      <c r="G61" s="4">
        <f t="shared" si="0"/>
        <v>1.4574435943823713E-3</v>
      </c>
      <c r="H61" s="2">
        <f t="shared" si="6"/>
        <v>97535.027075979699</v>
      </c>
      <c r="I61" s="2">
        <f t="shared" si="4"/>
        <v>142.15180043979777</v>
      </c>
      <c r="J61" s="2">
        <f t="shared" si="1"/>
        <v>97445.059201481359</v>
      </c>
      <c r="K61" s="2">
        <f t="shared" si="2"/>
        <v>3437511.0580520616</v>
      </c>
      <c r="L61" s="14">
        <f t="shared" si="5"/>
        <v>35.243862242169101</v>
      </c>
      <c r="N61" s="6"/>
    </row>
    <row r="62" spans="1:14" x14ac:dyDescent="0.25">
      <c r="A62" s="63">
        <v>53</v>
      </c>
      <c r="B62" s="24">
        <v>3</v>
      </c>
      <c r="C62" s="24">
        <v>1402</v>
      </c>
      <c r="D62" s="24">
        <v>1383</v>
      </c>
      <c r="E62" s="3">
        <v>0.22009999999999999</v>
      </c>
      <c r="F62" s="4">
        <f t="shared" si="3"/>
        <v>2.1543985637342907E-3</v>
      </c>
      <c r="G62" s="4">
        <f t="shared" si="0"/>
        <v>2.1507847819358739E-3</v>
      </c>
      <c r="H62" s="2">
        <f t="shared" si="6"/>
        <v>97392.875275539904</v>
      </c>
      <c r="I62" s="2">
        <f t="shared" si="4"/>
        <v>209.47111401160984</v>
      </c>
      <c r="J62" s="2">
        <f t="shared" si="1"/>
        <v>97229.508753722243</v>
      </c>
      <c r="K62" s="2">
        <f t="shared" si="2"/>
        <v>3340065.9988505803</v>
      </c>
      <c r="L62" s="14">
        <f t="shared" si="5"/>
        <v>34.294767347211007</v>
      </c>
      <c r="N62" s="6"/>
    </row>
    <row r="63" spans="1:14" x14ac:dyDescent="0.25">
      <c r="A63" s="63">
        <v>54</v>
      </c>
      <c r="B63" s="24">
        <v>2</v>
      </c>
      <c r="C63" s="24">
        <v>1396</v>
      </c>
      <c r="D63" s="24">
        <v>1390</v>
      </c>
      <c r="E63" s="3">
        <v>0.65069999999999995</v>
      </c>
      <c r="F63" s="4">
        <f t="shared" si="3"/>
        <v>1.4357501794687725E-3</v>
      </c>
      <c r="G63" s="4">
        <f t="shared" si="0"/>
        <v>1.4350305008557806E-3</v>
      </c>
      <c r="H63" s="2">
        <f t="shared" si="6"/>
        <v>97183.404161528291</v>
      </c>
      <c r="I63" s="2">
        <f t="shared" si="4"/>
        <v>139.46114914878768</v>
      </c>
      <c r="J63" s="2">
        <f t="shared" si="1"/>
        <v>97134.690382130619</v>
      </c>
      <c r="K63" s="2">
        <f t="shared" si="2"/>
        <v>3242836.4900968582</v>
      </c>
      <c r="L63" s="14">
        <f t="shared" si="5"/>
        <v>33.368212588097322</v>
      </c>
      <c r="N63" s="6"/>
    </row>
    <row r="64" spans="1:14" x14ac:dyDescent="0.25">
      <c r="A64" s="63">
        <v>55</v>
      </c>
      <c r="B64" s="24">
        <v>3</v>
      </c>
      <c r="C64" s="24">
        <v>1447</v>
      </c>
      <c r="D64" s="24">
        <v>1380</v>
      </c>
      <c r="E64" s="3">
        <v>0.46479999999999999</v>
      </c>
      <c r="F64" s="4">
        <f t="shared" si="3"/>
        <v>2.1223912274495934E-3</v>
      </c>
      <c r="G64" s="4">
        <f t="shared" si="0"/>
        <v>2.1199831305875692E-3</v>
      </c>
      <c r="H64" s="2">
        <f t="shared" si="6"/>
        <v>97043.943012379503</v>
      </c>
      <c r="I64" s="2">
        <f t="shared" si="4"/>
        <v>205.73152211194596</v>
      </c>
      <c r="J64" s="2">
        <f t="shared" si="1"/>
        <v>96933.835501745183</v>
      </c>
      <c r="K64" s="2">
        <f t="shared" si="2"/>
        <v>3145701.7997147278</v>
      </c>
      <c r="L64" s="14">
        <f t="shared" si="5"/>
        <v>32.415230688982241</v>
      </c>
      <c r="N64" s="6"/>
    </row>
    <row r="65" spans="1:14" x14ac:dyDescent="0.25">
      <c r="A65" s="63">
        <v>56</v>
      </c>
      <c r="B65" s="24">
        <v>3</v>
      </c>
      <c r="C65" s="24">
        <v>1368</v>
      </c>
      <c r="D65" s="24">
        <v>1441</v>
      </c>
      <c r="E65" s="3">
        <v>0.45300000000000001</v>
      </c>
      <c r="F65" s="4">
        <f t="shared" si="3"/>
        <v>2.135991456034176E-3</v>
      </c>
      <c r="G65" s="4">
        <f t="shared" si="0"/>
        <v>2.1334987031883714E-3</v>
      </c>
      <c r="H65" s="2">
        <f t="shared" si="6"/>
        <v>96838.211490267553</v>
      </c>
      <c r="I65" s="2">
        <f t="shared" si="4"/>
        <v>206.60419863356708</v>
      </c>
      <c r="J65" s="2">
        <f t="shared" si="1"/>
        <v>96725.198993614991</v>
      </c>
      <c r="K65" s="2">
        <f t="shared" si="2"/>
        <v>3048767.9642129824</v>
      </c>
      <c r="L65" s="14">
        <f t="shared" si="5"/>
        <v>31.483108963855557</v>
      </c>
      <c r="N65" s="6"/>
    </row>
    <row r="66" spans="1:14" x14ac:dyDescent="0.25">
      <c r="A66" s="63">
        <v>57</v>
      </c>
      <c r="B66" s="24">
        <v>5</v>
      </c>
      <c r="C66" s="24">
        <v>1324</v>
      </c>
      <c r="D66" s="24">
        <v>1344</v>
      </c>
      <c r="E66" s="3">
        <v>0.28820000000000001</v>
      </c>
      <c r="F66" s="4">
        <f t="shared" si="3"/>
        <v>3.7481259370314842E-3</v>
      </c>
      <c r="G66" s="4">
        <f t="shared" si="0"/>
        <v>3.7381528590514517E-3</v>
      </c>
      <c r="H66" s="2">
        <f t="shared" si="6"/>
        <v>96631.607291633991</v>
      </c>
      <c r="I66" s="2">
        <f t="shared" si="4"/>
        <v>361.22371907195873</v>
      </c>
      <c r="J66" s="2">
        <f t="shared" si="1"/>
        <v>96374.488248398571</v>
      </c>
      <c r="K66" s="2">
        <f t="shared" si="2"/>
        <v>2952042.7652193676</v>
      </c>
      <c r="L66" s="14">
        <f t="shared" si="5"/>
        <v>30.549453206445264</v>
      </c>
      <c r="N66" s="6"/>
    </row>
    <row r="67" spans="1:14" x14ac:dyDescent="0.25">
      <c r="A67" s="63">
        <v>58</v>
      </c>
      <c r="B67" s="24">
        <v>3</v>
      </c>
      <c r="C67" s="24">
        <v>1295</v>
      </c>
      <c r="D67" s="24">
        <v>1302</v>
      </c>
      <c r="E67" s="3">
        <v>0.48309999999999997</v>
      </c>
      <c r="F67" s="4">
        <f t="shared" si="3"/>
        <v>2.3103581055063534E-3</v>
      </c>
      <c r="G67" s="4">
        <f t="shared" si="0"/>
        <v>2.3076023112021705E-3</v>
      </c>
      <c r="H67" s="2">
        <f t="shared" si="6"/>
        <v>96270.38357256203</v>
      </c>
      <c r="I67" s="2">
        <f t="shared" si="4"/>
        <v>222.1537596323636</v>
      </c>
      <c r="J67" s="2">
        <f t="shared" si="1"/>
        <v>96155.552294208057</v>
      </c>
      <c r="K67" s="2">
        <f t="shared" si="2"/>
        <v>2855668.276970969</v>
      </c>
      <c r="L67" s="14">
        <f t="shared" si="5"/>
        <v>29.662998847600537</v>
      </c>
      <c r="N67" s="6"/>
    </row>
    <row r="68" spans="1:14" x14ac:dyDescent="0.25">
      <c r="A68" s="63">
        <v>59</v>
      </c>
      <c r="B68" s="24">
        <v>2</v>
      </c>
      <c r="C68" s="24">
        <v>1258</v>
      </c>
      <c r="D68" s="24">
        <v>1283</v>
      </c>
      <c r="E68" s="3">
        <v>0.53839999999999999</v>
      </c>
      <c r="F68" s="4">
        <f t="shared" si="3"/>
        <v>1.5741833923652105E-3</v>
      </c>
      <c r="G68" s="4">
        <f t="shared" si="0"/>
        <v>1.5730403535187971E-3</v>
      </c>
      <c r="H68" s="2">
        <f t="shared" si="6"/>
        <v>96048.229812929669</v>
      </c>
      <c r="I68" s="2">
        <f t="shared" si="4"/>
        <v>151.08774137978554</v>
      </c>
      <c r="J68" s="2">
        <f t="shared" si="1"/>
        <v>95978.487711508758</v>
      </c>
      <c r="K68" s="2">
        <f t="shared" si="2"/>
        <v>2759512.7246767608</v>
      </c>
      <c r="L68" s="14">
        <f t="shared" si="5"/>
        <v>28.730490192806084</v>
      </c>
      <c r="N68" s="6"/>
    </row>
    <row r="69" spans="1:14" x14ac:dyDescent="0.25">
      <c r="A69" s="63">
        <v>60</v>
      </c>
      <c r="B69" s="24">
        <v>3</v>
      </c>
      <c r="C69" s="24">
        <v>1208</v>
      </c>
      <c r="D69" s="24">
        <v>1243</v>
      </c>
      <c r="E69" s="3">
        <v>0.4995</v>
      </c>
      <c r="F69" s="4">
        <f t="shared" si="3"/>
        <v>2.4479804161566705E-3</v>
      </c>
      <c r="G69" s="4">
        <f t="shared" si="0"/>
        <v>2.4449847860821684E-3</v>
      </c>
      <c r="H69" s="2">
        <f t="shared" si="6"/>
        <v>95897.142071549883</v>
      </c>
      <c r="I69" s="2">
        <f t="shared" si="4"/>
        <v>234.4670533936997</v>
      </c>
      <c r="J69" s="2">
        <f t="shared" si="1"/>
        <v>95779.791311326335</v>
      </c>
      <c r="K69" s="2">
        <f t="shared" si="2"/>
        <v>2663534.2369652521</v>
      </c>
      <c r="L69" s="14">
        <f t="shared" si="5"/>
        <v>27.774907358323158</v>
      </c>
      <c r="N69" s="6"/>
    </row>
    <row r="70" spans="1:14" x14ac:dyDescent="0.25">
      <c r="A70" s="63">
        <v>61</v>
      </c>
      <c r="B70" s="24">
        <v>2</v>
      </c>
      <c r="C70" s="24">
        <v>1159</v>
      </c>
      <c r="D70" s="24">
        <v>1192</v>
      </c>
      <c r="E70" s="3">
        <v>0.4753</v>
      </c>
      <c r="F70" s="4">
        <f t="shared" si="3"/>
        <v>1.7014036580178648E-3</v>
      </c>
      <c r="G70" s="4">
        <f t="shared" si="0"/>
        <v>1.6998861246285113E-3</v>
      </c>
      <c r="H70" s="2">
        <f t="shared" si="6"/>
        <v>95662.67501815618</v>
      </c>
      <c r="I70" s="2">
        <f t="shared" si="4"/>
        <v>162.61565390821022</v>
      </c>
      <c r="J70" s="2">
        <f t="shared" si="1"/>
        <v>95577.350584550542</v>
      </c>
      <c r="K70" s="2">
        <f t="shared" si="2"/>
        <v>2567754.4456539256</v>
      </c>
      <c r="L70" s="14">
        <f t="shared" si="5"/>
        <v>26.841758765020757</v>
      </c>
      <c r="N70" s="6"/>
    </row>
    <row r="71" spans="1:14" x14ac:dyDescent="0.25">
      <c r="A71" s="63">
        <v>62</v>
      </c>
      <c r="B71" s="24">
        <v>4</v>
      </c>
      <c r="C71" s="24">
        <v>1118</v>
      </c>
      <c r="D71" s="24">
        <v>1148</v>
      </c>
      <c r="E71" s="3">
        <v>0.55269999999999997</v>
      </c>
      <c r="F71" s="4">
        <f t="shared" si="3"/>
        <v>3.5304501323918801E-3</v>
      </c>
      <c r="G71" s="4">
        <f t="shared" si="0"/>
        <v>3.5248837405220282E-3</v>
      </c>
      <c r="H71" s="2">
        <f t="shared" si="6"/>
        <v>95500.059364247965</v>
      </c>
      <c r="I71" s="2">
        <f t="shared" si="4"/>
        <v>336.6266064719261</v>
      </c>
      <c r="J71" s="2">
        <f t="shared" si="1"/>
        <v>95349.486283173072</v>
      </c>
      <c r="K71" s="2">
        <f t="shared" si="2"/>
        <v>2472177.0950693749</v>
      </c>
      <c r="L71" s="14">
        <f t="shared" si="5"/>
        <v>25.886655061021621</v>
      </c>
      <c r="N71" s="6"/>
    </row>
    <row r="72" spans="1:14" x14ac:dyDescent="0.25">
      <c r="A72" s="63">
        <v>63</v>
      </c>
      <c r="B72" s="24">
        <v>3</v>
      </c>
      <c r="C72" s="24">
        <v>1088</v>
      </c>
      <c r="D72" s="24">
        <v>1111</v>
      </c>
      <c r="E72" s="3">
        <v>0.63739999999999997</v>
      </c>
      <c r="F72" s="4">
        <f t="shared" si="3"/>
        <v>2.7285129604365621E-3</v>
      </c>
      <c r="G72" s="4">
        <f t="shared" si="0"/>
        <v>2.725816150242625E-3</v>
      </c>
      <c r="H72" s="2">
        <f t="shared" si="6"/>
        <v>95163.432757776041</v>
      </c>
      <c r="I72" s="2">
        <f t="shared" si="4"/>
        <v>259.39802192367398</v>
      </c>
      <c r="J72" s="2">
        <f t="shared" si="1"/>
        <v>95069.375035026518</v>
      </c>
      <c r="K72" s="2">
        <f t="shared" si="2"/>
        <v>2376827.608786202</v>
      </c>
      <c r="L72" s="14">
        <f t="shared" si="5"/>
        <v>24.976270190211117</v>
      </c>
      <c r="N72" s="6"/>
    </row>
    <row r="73" spans="1:14" x14ac:dyDescent="0.25">
      <c r="A73" s="63">
        <v>64</v>
      </c>
      <c r="B73" s="24">
        <v>8</v>
      </c>
      <c r="C73" s="24">
        <v>1116</v>
      </c>
      <c r="D73" s="24">
        <v>1065</v>
      </c>
      <c r="E73" s="3">
        <v>0.63360000000000005</v>
      </c>
      <c r="F73" s="4">
        <f t="shared" si="3"/>
        <v>7.336084364970197E-3</v>
      </c>
      <c r="G73" s="4">
        <f t="shared" ref="G73:G98" si="7">F73/((1+(1-E73)*F73))</f>
        <v>7.3164182620726395E-3</v>
      </c>
      <c r="H73" s="2">
        <f t="shared" si="6"/>
        <v>94904.034735852372</v>
      </c>
      <c r="I73" s="2">
        <f t="shared" si="4"/>
        <v>694.35761288576646</v>
      </c>
      <c r="J73" s="2">
        <f t="shared" ref="J73:J98" si="8">H74+I73*E73</f>
        <v>94649.622106491021</v>
      </c>
      <c r="K73" s="2">
        <f t="shared" ref="K73:K97" si="9">K74+J73</f>
        <v>2281758.2337511755</v>
      </c>
      <c r="L73" s="14">
        <f t="shared" si="5"/>
        <v>24.042794809535998</v>
      </c>
      <c r="N73" s="6"/>
    </row>
    <row r="74" spans="1:14" x14ac:dyDescent="0.25">
      <c r="A74" s="63">
        <v>65</v>
      </c>
      <c r="B74" s="24">
        <v>3</v>
      </c>
      <c r="C74" s="24">
        <v>1235</v>
      </c>
      <c r="D74" s="24">
        <v>1110</v>
      </c>
      <c r="E74" s="3">
        <v>0.30959999999999999</v>
      </c>
      <c r="F74" s="4">
        <f t="shared" ref="F74:F98" si="10">B74/((C74+D74)/2)</f>
        <v>2.5586353944562902E-3</v>
      </c>
      <c r="G74" s="4">
        <f t="shared" si="7"/>
        <v>2.5541235814397632E-3</v>
      </c>
      <c r="H74" s="2">
        <f t="shared" si="6"/>
        <v>94209.677122966605</v>
      </c>
      <c r="I74" s="2">
        <f t="shared" ref="I74:I98" si="11">H74*G74</f>
        <v>240.62315793959519</v>
      </c>
      <c r="J74" s="2">
        <f t="shared" si="8"/>
        <v>94043.550894725107</v>
      </c>
      <c r="K74" s="2">
        <f t="shared" si="9"/>
        <v>2187108.6116446843</v>
      </c>
      <c r="L74" s="14">
        <f t="shared" ref="L74:L98" si="12">K74/H74</f>
        <v>23.215328599311238</v>
      </c>
      <c r="N74" s="6"/>
    </row>
    <row r="75" spans="1:14" x14ac:dyDescent="0.25">
      <c r="A75" s="63">
        <v>66</v>
      </c>
      <c r="B75" s="24">
        <v>5</v>
      </c>
      <c r="C75" s="24">
        <v>1041</v>
      </c>
      <c r="D75" s="24">
        <v>1232</v>
      </c>
      <c r="E75" s="3">
        <v>0.55889999999999995</v>
      </c>
      <c r="F75" s="4">
        <f t="shared" si="10"/>
        <v>4.3994720633523977E-3</v>
      </c>
      <c r="G75" s="4">
        <f t="shared" si="7"/>
        <v>4.3909509526387632E-3</v>
      </c>
      <c r="H75" s="2">
        <f t="shared" ref="H75:H98" si="13">H74-I74</f>
        <v>93969.053965027008</v>
      </c>
      <c r="I75" s="2">
        <f t="shared" si="11"/>
        <v>412.61350702629869</v>
      </c>
      <c r="J75" s="2">
        <f t="shared" si="8"/>
        <v>93787.050147077709</v>
      </c>
      <c r="K75" s="2">
        <f t="shared" si="9"/>
        <v>2093065.0607499594</v>
      </c>
      <c r="L75" s="14">
        <f t="shared" si="12"/>
        <v>22.273982470111356</v>
      </c>
      <c r="N75" s="6"/>
    </row>
    <row r="76" spans="1:14" x14ac:dyDescent="0.25">
      <c r="A76" s="63">
        <v>67</v>
      </c>
      <c r="B76" s="24">
        <v>4</v>
      </c>
      <c r="C76" s="24">
        <v>962</v>
      </c>
      <c r="D76" s="24">
        <v>1034</v>
      </c>
      <c r="E76" s="3">
        <v>0.37330000000000002</v>
      </c>
      <c r="F76" s="4">
        <f t="shared" si="10"/>
        <v>4.0080160320641279E-3</v>
      </c>
      <c r="G76" s="4">
        <f t="shared" si="7"/>
        <v>3.9979738268645449E-3</v>
      </c>
      <c r="H76" s="2">
        <f t="shared" si="13"/>
        <v>93556.44045800071</v>
      </c>
      <c r="I76" s="2">
        <f t="shared" si="11"/>
        <v>374.03620028569804</v>
      </c>
      <c r="J76" s="2">
        <f t="shared" si="8"/>
        <v>93322.031971281656</v>
      </c>
      <c r="K76" s="2">
        <f t="shared" si="9"/>
        <v>1999278.0106028817</v>
      </c>
      <c r="L76" s="14">
        <f t="shared" si="12"/>
        <v>21.369752855233905</v>
      </c>
      <c r="N76" s="6"/>
    </row>
    <row r="77" spans="1:14" x14ac:dyDescent="0.25">
      <c r="A77" s="63">
        <v>68</v>
      </c>
      <c r="B77" s="24">
        <v>4</v>
      </c>
      <c r="C77" s="24">
        <v>1032</v>
      </c>
      <c r="D77" s="24">
        <v>952</v>
      </c>
      <c r="E77" s="3">
        <v>0.45479999999999998</v>
      </c>
      <c r="F77" s="4">
        <f t="shared" si="10"/>
        <v>4.0322580645161289E-3</v>
      </c>
      <c r="G77" s="4">
        <f t="shared" si="7"/>
        <v>4.0234130451925849E-3</v>
      </c>
      <c r="H77" s="2">
        <f t="shared" si="13"/>
        <v>93182.40425771501</v>
      </c>
      <c r="I77" s="2">
        <f t="shared" si="11"/>
        <v>374.91130087289963</v>
      </c>
      <c r="J77" s="2">
        <f t="shared" si="8"/>
        <v>92978.002616479105</v>
      </c>
      <c r="K77" s="2">
        <f t="shared" si="9"/>
        <v>1905955.9786316</v>
      </c>
      <c r="L77" s="14">
        <f t="shared" si="12"/>
        <v>20.45403307431614</v>
      </c>
      <c r="N77" s="6"/>
    </row>
    <row r="78" spans="1:14" x14ac:dyDescent="0.25">
      <c r="A78" s="63">
        <v>69</v>
      </c>
      <c r="B78" s="24">
        <v>6</v>
      </c>
      <c r="C78" s="24">
        <v>951</v>
      </c>
      <c r="D78" s="24">
        <v>1028</v>
      </c>
      <c r="E78" s="3">
        <v>0.41689999999999999</v>
      </c>
      <c r="F78" s="4">
        <f t="shared" si="10"/>
        <v>6.0636685194542699E-3</v>
      </c>
      <c r="G78" s="4">
        <f t="shared" si="7"/>
        <v>6.0423045913659892E-3</v>
      </c>
      <c r="H78" s="2">
        <f t="shared" si="13"/>
        <v>92807.492956842107</v>
      </c>
      <c r="I78" s="2">
        <f t="shared" si="11"/>
        <v>560.77114080629372</v>
      </c>
      <c r="J78" s="2">
        <f t="shared" si="8"/>
        <v>92480.507304637955</v>
      </c>
      <c r="K78" s="2">
        <f t="shared" si="9"/>
        <v>1812977.976015121</v>
      </c>
      <c r="L78" s="14">
        <f t="shared" si="12"/>
        <v>19.534823302017251</v>
      </c>
      <c r="N78" s="6"/>
    </row>
    <row r="79" spans="1:14" x14ac:dyDescent="0.25">
      <c r="A79" s="63">
        <v>70</v>
      </c>
      <c r="B79" s="24">
        <v>6</v>
      </c>
      <c r="C79" s="24">
        <v>906</v>
      </c>
      <c r="D79" s="24">
        <v>937</v>
      </c>
      <c r="E79" s="3">
        <v>0.45619999999999999</v>
      </c>
      <c r="F79" s="4">
        <f t="shared" si="10"/>
        <v>6.5111231687466084E-3</v>
      </c>
      <c r="G79" s="4">
        <f t="shared" si="7"/>
        <v>6.4881502586392964E-3</v>
      </c>
      <c r="H79" s="2">
        <f t="shared" si="13"/>
        <v>92246.721816035817</v>
      </c>
      <c r="I79" s="2">
        <f t="shared" si="11"/>
        <v>598.51059200934003</v>
      </c>
      <c r="J79" s="2">
        <f t="shared" si="8"/>
        <v>91921.251756101148</v>
      </c>
      <c r="K79" s="2">
        <f t="shared" si="9"/>
        <v>1720497.4687104831</v>
      </c>
      <c r="L79" s="14">
        <f t="shared" si="12"/>
        <v>18.651041845601913</v>
      </c>
      <c r="N79" s="6"/>
    </row>
    <row r="80" spans="1:14" x14ac:dyDescent="0.25">
      <c r="A80" s="63">
        <v>71</v>
      </c>
      <c r="B80" s="24">
        <v>10</v>
      </c>
      <c r="C80" s="24">
        <v>755</v>
      </c>
      <c r="D80" s="24">
        <v>889</v>
      </c>
      <c r="E80" s="3">
        <v>0.50929999999999997</v>
      </c>
      <c r="F80" s="4">
        <f t="shared" si="10"/>
        <v>1.2165450121654502E-2</v>
      </c>
      <c r="G80" s="4">
        <f t="shared" si="7"/>
        <v>1.2093258371255777E-2</v>
      </c>
      <c r="H80" s="2">
        <f t="shared" si="13"/>
        <v>91648.211224026483</v>
      </c>
      <c r="I80" s="2">
        <f t="shared" si="11"/>
        <v>1108.3254975955758</v>
      </c>
      <c r="J80" s="2">
        <f t="shared" si="8"/>
        <v>91104.355902356328</v>
      </c>
      <c r="K80" s="2">
        <f t="shared" si="9"/>
        <v>1628576.2169543819</v>
      </c>
      <c r="L80" s="14">
        <f t="shared" si="12"/>
        <v>17.769863647130677</v>
      </c>
      <c r="N80" s="6"/>
    </row>
    <row r="81" spans="1:14" x14ac:dyDescent="0.25">
      <c r="A81" s="63">
        <v>72</v>
      </c>
      <c r="B81" s="24">
        <v>6</v>
      </c>
      <c r="C81" s="24">
        <v>599</v>
      </c>
      <c r="D81" s="24">
        <v>747</v>
      </c>
      <c r="E81" s="3">
        <v>0.32100000000000001</v>
      </c>
      <c r="F81" s="4">
        <f t="shared" si="10"/>
        <v>8.9153046062407128E-3</v>
      </c>
      <c r="G81" s="4">
        <f t="shared" si="7"/>
        <v>8.8616606161217235E-3</v>
      </c>
      <c r="H81" s="2">
        <f t="shared" si="13"/>
        <v>90539.885726430904</v>
      </c>
      <c r="I81" s="2">
        <f t="shared" si="11"/>
        <v>802.33373953007413</v>
      </c>
      <c r="J81" s="2">
        <f t="shared" si="8"/>
        <v>89995.101117289974</v>
      </c>
      <c r="K81" s="2">
        <f t="shared" si="9"/>
        <v>1537471.8610520256</v>
      </c>
      <c r="L81" s="14">
        <f t="shared" si="12"/>
        <v>16.981155307590566</v>
      </c>
      <c r="N81" s="6"/>
    </row>
    <row r="82" spans="1:14" x14ac:dyDescent="0.25">
      <c r="A82" s="63">
        <v>73</v>
      </c>
      <c r="B82" s="24">
        <v>12</v>
      </c>
      <c r="C82" s="24">
        <v>821</v>
      </c>
      <c r="D82" s="24">
        <v>591</v>
      </c>
      <c r="E82" s="3">
        <v>0.51</v>
      </c>
      <c r="F82" s="4">
        <f t="shared" si="10"/>
        <v>1.69971671388102E-2</v>
      </c>
      <c r="G82" s="4">
        <f t="shared" si="7"/>
        <v>1.6856773613530371E-2</v>
      </c>
      <c r="H82" s="2">
        <f t="shared" si="13"/>
        <v>89737.551986900828</v>
      </c>
      <c r="I82" s="2">
        <f t="shared" si="11"/>
        <v>1512.6855984755998</v>
      </c>
      <c r="J82" s="2">
        <f t="shared" si="8"/>
        <v>88996.336043647781</v>
      </c>
      <c r="K82" s="2">
        <f t="shared" si="9"/>
        <v>1447476.7599347357</v>
      </c>
      <c r="L82" s="14">
        <f t="shared" si="12"/>
        <v>16.13011195297624</v>
      </c>
      <c r="N82" s="6"/>
    </row>
    <row r="83" spans="1:14" x14ac:dyDescent="0.25">
      <c r="A83" s="63">
        <v>74</v>
      </c>
      <c r="B83" s="24">
        <v>7</v>
      </c>
      <c r="C83" s="24">
        <v>504</v>
      </c>
      <c r="D83" s="24">
        <v>806</v>
      </c>
      <c r="E83" s="3">
        <v>0.43169999999999997</v>
      </c>
      <c r="F83" s="4">
        <f t="shared" si="10"/>
        <v>1.0687022900763359E-2</v>
      </c>
      <c r="G83" s="4">
        <f t="shared" si="7"/>
        <v>1.0622507788953838E-2</v>
      </c>
      <c r="H83" s="2">
        <f t="shared" si="13"/>
        <v>88224.866388425231</v>
      </c>
      <c r="I83" s="2">
        <f t="shared" si="11"/>
        <v>937.16933039045864</v>
      </c>
      <c r="J83" s="2">
        <f t="shared" si="8"/>
        <v>87692.273057964325</v>
      </c>
      <c r="K83" s="2">
        <f t="shared" si="9"/>
        <v>1358480.423891088</v>
      </c>
      <c r="L83" s="14">
        <f t="shared" si="12"/>
        <v>15.397931212614628</v>
      </c>
      <c r="N83" s="6"/>
    </row>
    <row r="84" spans="1:14" x14ac:dyDescent="0.25">
      <c r="A84" s="63">
        <v>75</v>
      </c>
      <c r="B84" s="24">
        <v>7</v>
      </c>
      <c r="C84" s="24">
        <v>599</v>
      </c>
      <c r="D84" s="24">
        <v>494</v>
      </c>
      <c r="E84" s="3">
        <v>0.4763</v>
      </c>
      <c r="F84" s="4">
        <f t="shared" si="10"/>
        <v>1.2808783165599268E-2</v>
      </c>
      <c r="G84" s="4">
        <f t="shared" si="7"/>
        <v>1.2723434876643571E-2</v>
      </c>
      <c r="H84" s="2">
        <f t="shared" si="13"/>
        <v>87287.69705803477</v>
      </c>
      <c r="I84" s="2">
        <f t="shared" si="11"/>
        <v>1110.599329050098</v>
      </c>
      <c r="J84" s="2">
        <f t="shared" si="8"/>
        <v>86706.076189411237</v>
      </c>
      <c r="K84" s="2">
        <f t="shared" si="9"/>
        <v>1270788.1508331236</v>
      </c>
      <c r="L84" s="14">
        <f t="shared" si="12"/>
        <v>14.558617006337304</v>
      </c>
      <c r="N84" s="6"/>
    </row>
    <row r="85" spans="1:14" x14ac:dyDescent="0.25">
      <c r="A85" s="63">
        <v>76</v>
      </c>
      <c r="B85" s="24">
        <v>4</v>
      </c>
      <c r="C85" s="24">
        <v>611</v>
      </c>
      <c r="D85" s="24">
        <v>597</v>
      </c>
      <c r="E85" s="3">
        <v>0.41510000000000002</v>
      </c>
      <c r="F85" s="4">
        <f t="shared" si="10"/>
        <v>6.6225165562913907E-3</v>
      </c>
      <c r="G85" s="4">
        <f t="shared" si="7"/>
        <v>6.5969631539816963E-3</v>
      </c>
      <c r="H85" s="2">
        <f t="shared" si="13"/>
        <v>86177.097728984678</v>
      </c>
      <c r="I85" s="2">
        <f t="shared" si="11"/>
        <v>568.50713843519168</v>
      </c>
      <c r="J85" s="2">
        <f t="shared" si="8"/>
        <v>85844.577903713929</v>
      </c>
      <c r="K85" s="2">
        <f t="shared" si="9"/>
        <v>1184082.0746437123</v>
      </c>
      <c r="L85" s="14">
        <f t="shared" si="12"/>
        <v>13.740101556535244</v>
      </c>
      <c r="N85" s="6"/>
    </row>
    <row r="86" spans="1:14" x14ac:dyDescent="0.25">
      <c r="A86" s="63">
        <v>77</v>
      </c>
      <c r="B86" s="24">
        <v>11</v>
      </c>
      <c r="C86" s="24">
        <v>621</v>
      </c>
      <c r="D86" s="24">
        <v>606</v>
      </c>
      <c r="E86" s="3">
        <v>0.53</v>
      </c>
      <c r="F86" s="4">
        <f t="shared" si="10"/>
        <v>1.7929910350448247E-2</v>
      </c>
      <c r="G86" s="4">
        <f t="shared" si="7"/>
        <v>1.7780076615966506E-2</v>
      </c>
      <c r="H86" s="2">
        <f t="shared" si="13"/>
        <v>85608.590590549487</v>
      </c>
      <c r="I86" s="2">
        <f t="shared" si="11"/>
        <v>1522.1272996848793</v>
      </c>
      <c r="J86" s="2">
        <f t="shared" si="8"/>
        <v>84893.190759697594</v>
      </c>
      <c r="K86" s="2">
        <f t="shared" si="9"/>
        <v>1098237.4967399982</v>
      </c>
      <c r="L86" s="14">
        <f t="shared" si="12"/>
        <v>12.828589854874155</v>
      </c>
      <c r="N86" s="6"/>
    </row>
    <row r="87" spans="1:14" x14ac:dyDescent="0.25">
      <c r="A87" s="63">
        <v>78</v>
      </c>
      <c r="B87" s="24">
        <v>14</v>
      </c>
      <c r="C87" s="24">
        <v>550</v>
      </c>
      <c r="D87" s="24">
        <v>613</v>
      </c>
      <c r="E87" s="3">
        <v>0.63719999999999999</v>
      </c>
      <c r="F87" s="4">
        <f t="shared" si="10"/>
        <v>2.407566638005159E-2</v>
      </c>
      <c r="G87" s="4">
        <f t="shared" si="7"/>
        <v>2.3867194745398404E-2</v>
      </c>
      <c r="H87" s="2">
        <f t="shared" si="13"/>
        <v>84086.463290864602</v>
      </c>
      <c r="I87" s="2">
        <f t="shared" si="11"/>
        <v>2006.9079948148594</v>
      </c>
      <c r="J87" s="2">
        <f t="shared" si="8"/>
        <v>83358.357070345766</v>
      </c>
      <c r="K87" s="2">
        <f t="shared" si="9"/>
        <v>1013344.3059803006</v>
      </c>
      <c r="L87" s="14">
        <f t="shared" si="12"/>
        <v>12.051218071510844</v>
      </c>
      <c r="N87" s="6"/>
    </row>
    <row r="88" spans="1:14" x14ac:dyDescent="0.25">
      <c r="A88" s="63">
        <v>79</v>
      </c>
      <c r="B88" s="24">
        <v>10</v>
      </c>
      <c r="C88" s="24">
        <v>544</v>
      </c>
      <c r="D88" s="24">
        <v>537</v>
      </c>
      <c r="E88" s="3">
        <v>0.69969999999999999</v>
      </c>
      <c r="F88" s="4">
        <f t="shared" si="10"/>
        <v>1.8501387604070305E-2</v>
      </c>
      <c r="G88" s="4">
        <f t="shared" si="7"/>
        <v>1.839916247012436E-2</v>
      </c>
      <c r="H88" s="2">
        <f t="shared" si="13"/>
        <v>82079.555296049744</v>
      </c>
      <c r="I88" s="2">
        <f t="shared" si="11"/>
        <v>1510.1950733675756</v>
      </c>
      <c r="J88" s="2">
        <f t="shared" si="8"/>
        <v>81626.043715517459</v>
      </c>
      <c r="K88" s="2">
        <f t="shared" si="9"/>
        <v>929985.94890995487</v>
      </c>
      <c r="L88" s="14">
        <f t="shared" si="12"/>
        <v>11.330299555786121</v>
      </c>
      <c r="N88" s="6"/>
    </row>
    <row r="89" spans="1:14" x14ac:dyDescent="0.25">
      <c r="A89" s="63">
        <v>80</v>
      </c>
      <c r="B89" s="24">
        <v>10</v>
      </c>
      <c r="C89" s="24">
        <v>499</v>
      </c>
      <c r="D89" s="24">
        <v>541</v>
      </c>
      <c r="E89" s="3">
        <v>0.57179999999999997</v>
      </c>
      <c r="F89" s="4">
        <f t="shared" si="10"/>
        <v>1.9230769230769232E-2</v>
      </c>
      <c r="G89" s="4">
        <f t="shared" si="7"/>
        <v>1.9073704609351459E-2</v>
      </c>
      <c r="H89" s="2">
        <f t="shared" si="13"/>
        <v>80569.360222682168</v>
      </c>
      <c r="I89" s="2">
        <f t="shared" si="11"/>
        <v>1536.7561774518708</v>
      </c>
      <c r="J89" s="2">
        <f t="shared" si="8"/>
        <v>79911.321227497276</v>
      </c>
      <c r="K89" s="2">
        <f t="shared" si="9"/>
        <v>848359.90519443736</v>
      </c>
      <c r="L89" s="14">
        <f t="shared" si="12"/>
        <v>10.529559907757641</v>
      </c>
      <c r="N89" s="6"/>
    </row>
    <row r="90" spans="1:14" x14ac:dyDescent="0.25">
      <c r="A90" s="63">
        <v>81</v>
      </c>
      <c r="B90" s="24">
        <v>14</v>
      </c>
      <c r="C90" s="24">
        <v>481</v>
      </c>
      <c r="D90" s="24">
        <v>489</v>
      </c>
      <c r="E90" s="3">
        <v>0.55500000000000005</v>
      </c>
      <c r="F90" s="4">
        <f t="shared" si="10"/>
        <v>2.88659793814433E-2</v>
      </c>
      <c r="G90" s="4">
        <f t="shared" si="7"/>
        <v>2.8499888036154143E-2</v>
      </c>
      <c r="H90" s="2">
        <f t="shared" si="13"/>
        <v>79032.604045230299</v>
      </c>
      <c r="I90" s="2">
        <f t="shared" si="11"/>
        <v>2252.4203664947663</v>
      </c>
      <c r="J90" s="2">
        <f t="shared" si="8"/>
        <v>78030.276982140116</v>
      </c>
      <c r="K90" s="2">
        <f t="shared" si="9"/>
        <v>768448.58396694006</v>
      </c>
      <c r="L90" s="14">
        <f t="shared" si="12"/>
        <v>9.723184415474373</v>
      </c>
      <c r="N90" s="6"/>
    </row>
    <row r="91" spans="1:14" x14ac:dyDescent="0.25">
      <c r="A91" s="63">
        <v>82</v>
      </c>
      <c r="B91" s="24">
        <v>27</v>
      </c>
      <c r="C91" s="24">
        <v>400</v>
      </c>
      <c r="D91" s="24">
        <v>471</v>
      </c>
      <c r="E91" s="3">
        <v>0.51770000000000005</v>
      </c>
      <c r="F91" s="4">
        <f t="shared" si="10"/>
        <v>6.1997703788748568E-2</v>
      </c>
      <c r="G91" s="4">
        <f t="shared" si="7"/>
        <v>6.0197702632713089E-2</v>
      </c>
      <c r="H91" s="2">
        <f t="shared" si="13"/>
        <v>76780.183678735528</v>
      </c>
      <c r="I91" s="2">
        <f t="shared" si="11"/>
        <v>4621.9906651776118</v>
      </c>
      <c r="J91" s="2">
        <f t="shared" si="8"/>
        <v>74550.997580920361</v>
      </c>
      <c r="K91" s="2">
        <f t="shared" si="9"/>
        <v>690418.30698479991</v>
      </c>
      <c r="L91" s="14">
        <f t="shared" si="12"/>
        <v>8.9921419030938452</v>
      </c>
      <c r="N91" s="6"/>
    </row>
    <row r="92" spans="1:14" x14ac:dyDescent="0.25">
      <c r="A92" s="63">
        <v>83</v>
      </c>
      <c r="B92" s="24">
        <v>20</v>
      </c>
      <c r="C92" s="24">
        <v>419</v>
      </c>
      <c r="D92" s="24">
        <v>391</v>
      </c>
      <c r="E92" s="3">
        <v>0.48859999999999998</v>
      </c>
      <c r="F92" s="4">
        <f t="shared" si="10"/>
        <v>4.9382716049382713E-2</v>
      </c>
      <c r="G92" s="4">
        <f t="shared" si="7"/>
        <v>4.8166308630439178E-2</v>
      </c>
      <c r="H92" s="2">
        <f t="shared" si="13"/>
        <v>72158.193013557917</v>
      </c>
      <c r="I92" s="2">
        <f t="shared" si="11"/>
        <v>3475.5937949058307</v>
      </c>
      <c r="J92" s="2">
        <f t="shared" si="8"/>
        <v>70380.774346843071</v>
      </c>
      <c r="K92" s="2">
        <f t="shared" si="9"/>
        <v>615867.30940387957</v>
      </c>
      <c r="L92" s="14">
        <f t="shared" si="12"/>
        <v>8.5349602544532015</v>
      </c>
      <c r="N92" s="6"/>
    </row>
    <row r="93" spans="1:14" x14ac:dyDescent="0.25">
      <c r="A93" s="63">
        <v>84</v>
      </c>
      <c r="B93" s="24">
        <v>15</v>
      </c>
      <c r="C93" s="24">
        <v>349</v>
      </c>
      <c r="D93" s="24">
        <v>403</v>
      </c>
      <c r="E93" s="3">
        <v>0.55840000000000001</v>
      </c>
      <c r="F93" s="4">
        <f t="shared" si="10"/>
        <v>3.9893617021276598E-2</v>
      </c>
      <c r="G93" s="4">
        <f t="shared" si="7"/>
        <v>3.9202977335452034E-2</v>
      </c>
      <c r="H93" s="2">
        <f t="shared" si="13"/>
        <v>68682.599218652089</v>
      </c>
      <c r="I93" s="2">
        <f t="shared" si="11"/>
        <v>2692.5623805087534</v>
      </c>
      <c r="J93" s="2">
        <f t="shared" si="8"/>
        <v>67493.563671419426</v>
      </c>
      <c r="K93" s="2">
        <f t="shared" si="9"/>
        <v>545486.53505703644</v>
      </c>
      <c r="L93" s="14">
        <f t="shared" si="12"/>
        <v>7.9421358722967348</v>
      </c>
      <c r="N93" s="6"/>
    </row>
    <row r="94" spans="1:14" x14ac:dyDescent="0.25">
      <c r="A94" s="63">
        <v>85</v>
      </c>
      <c r="B94" s="24">
        <v>28</v>
      </c>
      <c r="C94" s="24">
        <v>343</v>
      </c>
      <c r="D94" s="24">
        <v>333</v>
      </c>
      <c r="E94" s="3">
        <v>0.54400000000000004</v>
      </c>
      <c r="F94" s="4">
        <f t="shared" si="10"/>
        <v>8.2840236686390539E-2</v>
      </c>
      <c r="G94" s="4">
        <f t="shared" si="7"/>
        <v>7.9824841490671899E-2</v>
      </c>
      <c r="H94" s="2">
        <f t="shared" si="13"/>
        <v>65990.036838143336</v>
      </c>
      <c r="I94" s="2">
        <f t="shared" si="11"/>
        <v>5267.6442305683913</v>
      </c>
      <c r="J94" s="2">
        <f t="shared" si="8"/>
        <v>63587.991069004151</v>
      </c>
      <c r="K94" s="2">
        <f t="shared" si="9"/>
        <v>477992.97138561704</v>
      </c>
      <c r="L94" s="14">
        <f t="shared" si="12"/>
        <v>7.2434111918744861</v>
      </c>
      <c r="N94" s="6"/>
    </row>
    <row r="95" spans="1:14" x14ac:dyDescent="0.25">
      <c r="A95" s="63">
        <v>86</v>
      </c>
      <c r="B95" s="24">
        <v>30</v>
      </c>
      <c r="C95" s="24">
        <v>311</v>
      </c>
      <c r="D95" s="24">
        <v>319</v>
      </c>
      <c r="E95" s="3">
        <v>0.52239999999999998</v>
      </c>
      <c r="F95" s="4">
        <f t="shared" si="10"/>
        <v>9.5238095238095233E-2</v>
      </c>
      <c r="G95" s="4">
        <f t="shared" si="7"/>
        <v>9.1094592624981777E-2</v>
      </c>
      <c r="H95" s="2">
        <f t="shared" si="13"/>
        <v>60722.392607574948</v>
      </c>
      <c r="I95" s="2">
        <f t="shared" si="11"/>
        <v>5531.4816178012452</v>
      </c>
      <c r="J95" s="2">
        <f t="shared" si="8"/>
        <v>58080.55698691307</v>
      </c>
      <c r="K95" s="2">
        <f t="shared" si="9"/>
        <v>414404.98031661287</v>
      </c>
      <c r="L95" s="14">
        <f t="shared" si="12"/>
        <v>6.8245825390107733</v>
      </c>
      <c r="N95" s="6"/>
    </row>
    <row r="96" spans="1:14" x14ac:dyDescent="0.25">
      <c r="A96" s="63">
        <v>87</v>
      </c>
      <c r="B96" s="24">
        <v>27</v>
      </c>
      <c r="C96" s="24">
        <v>314</v>
      </c>
      <c r="D96" s="24">
        <v>296</v>
      </c>
      <c r="E96" s="3">
        <v>0.52139999999999997</v>
      </c>
      <c r="F96" s="4">
        <f t="shared" si="10"/>
        <v>8.8524590163934422E-2</v>
      </c>
      <c r="G96" s="4">
        <f t="shared" si="7"/>
        <v>8.4926437977593264E-2</v>
      </c>
      <c r="H96" s="2">
        <f t="shared" si="13"/>
        <v>55190.9109897737</v>
      </c>
      <c r="I96" s="2">
        <f t="shared" si="11"/>
        <v>4687.1674790998868</v>
      </c>
      <c r="J96" s="2">
        <f t="shared" si="8"/>
        <v>52947.632634276495</v>
      </c>
      <c r="K96" s="2">
        <f t="shared" si="9"/>
        <v>356324.42332969978</v>
      </c>
      <c r="L96" s="14">
        <f t="shared" si="12"/>
        <v>6.4562156510828927</v>
      </c>
      <c r="N96" s="6"/>
    </row>
    <row r="97" spans="1:14" x14ac:dyDescent="0.25">
      <c r="A97" s="63">
        <v>88</v>
      </c>
      <c r="B97" s="24">
        <v>30</v>
      </c>
      <c r="C97" s="24">
        <v>241</v>
      </c>
      <c r="D97" s="24">
        <v>291</v>
      </c>
      <c r="E97" s="3">
        <v>0.47660000000000002</v>
      </c>
      <c r="F97" s="4">
        <f t="shared" si="10"/>
        <v>0.11278195488721804</v>
      </c>
      <c r="G97" s="4">
        <f t="shared" si="7"/>
        <v>0.10649551653875371</v>
      </c>
      <c r="H97" s="2">
        <f t="shared" si="13"/>
        <v>50503.743510673812</v>
      </c>
      <c r="I97" s="2">
        <f t="shared" si="11"/>
        <v>5378.4222523099379</v>
      </c>
      <c r="J97" s="2">
        <f t="shared" si="8"/>
        <v>47688.677303814788</v>
      </c>
      <c r="K97" s="2">
        <f t="shared" si="9"/>
        <v>303376.79069542332</v>
      </c>
      <c r="L97" s="14">
        <f t="shared" si="12"/>
        <v>6.007015908262435</v>
      </c>
      <c r="N97" s="6"/>
    </row>
    <row r="98" spans="1:14" x14ac:dyDescent="0.25">
      <c r="A98" s="63">
        <v>89</v>
      </c>
      <c r="B98" s="24">
        <v>20</v>
      </c>
      <c r="C98" s="24">
        <v>211</v>
      </c>
      <c r="D98" s="24">
        <v>223</v>
      </c>
      <c r="E98" s="3">
        <v>0.4456</v>
      </c>
      <c r="F98" s="4">
        <f t="shared" si="10"/>
        <v>9.2165898617511524E-2</v>
      </c>
      <c r="G98" s="4">
        <f t="shared" si="7"/>
        <v>8.7685454736768267E-2</v>
      </c>
      <c r="H98" s="2">
        <f t="shared" si="13"/>
        <v>45125.321258363874</v>
      </c>
      <c r="I98" s="2">
        <f t="shared" si="11"/>
        <v>3956.8343146823922</v>
      </c>
      <c r="J98" s="2">
        <f t="shared" si="8"/>
        <v>42931.652314303959</v>
      </c>
      <c r="K98" s="2">
        <f>K99+J98</f>
        <v>255688.11339160852</v>
      </c>
      <c r="L98" s="14">
        <f t="shared" si="12"/>
        <v>5.6661782400987857</v>
      </c>
      <c r="N98" s="6"/>
    </row>
    <row r="99" spans="1:14" x14ac:dyDescent="0.25">
      <c r="A99" s="63">
        <v>90</v>
      </c>
      <c r="B99" s="24">
        <v>24</v>
      </c>
      <c r="C99" s="24">
        <v>211</v>
      </c>
      <c r="D99" s="24">
        <v>195</v>
      </c>
      <c r="E99" s="3">
        <v>0.56230000000000002</v>
      </c>
      <c r="F99" s="4">
        <f t="shared" ref="F99:F108" si="14">B99/((C99+D99)/2)</f>
        <v>0.11822660098522167</v>
      </c>
      <c r="G99" s="4">
        <f t="shared" ref="G99:G108" si="15">F99/((1+(1-E99)*F99))</f>
        <v>0.11240965074321514</v>
      </c>
      <c r="H99" s="2">
        <f t="shared" ref="H99:H108" si="16">H98-I98</f>
        <v>41168.486943681484</v>
      </c>
      <c r="I99" s="2">
        <f t="shared" ref="I99:I108" si="17">H99*G99</f>
        <v>4627.7352389658481</v>
      </c>
      <c r="J99" s="2">
        <f t="shared" ref="J99:J108" si="18">H100+I99*E99</f>
        <v>39142.92722958613</v>
      </c>
      <c r="K99" s="2">
        <f t="shared" ref="K99:K108" si="19">K100+J99</f>
        <v>212756.46107730456</v>
      </c>
      <c r="L99" s="14">
        <f t="shared" ref="L99:L108" si="20">K99/H99</f>
        <v>5.1679446312504886</v>
      </c>
      <c r="N99" s="6"/>
    </row>
    <row r="100" spans="1:14" x14ac:dyDescent="0.25">
      <c r="A100" s="63">
        <v>91</v>
      </c>
      <c r="B100" s="24">
        <v>30</v>
      </c>
      <c r="C100" s="24">
        <v>144</v>
      </c>
      <c r="D100" s="24">
        <v>185</v>
      </c>
      <c r="E100" s="3">
        <v>0.48609999999999998</v>
      </c>
      <c r="F100" s="4">
        <f t="shared" si="14"/>
        <v>0.18237082066869301</v>
      </c>
      <c r="G100" s="4">
        <f t="shared" si="15"/>
        <v>0.16674355397210935</v>
      </c>
      <c r="H100" s="2">
        <f t="shared" si="16"/>
        <v>36540.751704715636</v>
      </c>
      <c r="I100" s="2">
        <f t="shared" si="17"/>
        <v>6092.9348040566983</v>
      </c>
      <c r="J100" s="2">
        <f t="shared" si="18"/>
        <v>33409.592508910901</v>
      </c>
      <c r="K100" s="2">
        <f t="shared" si="19"/>
        <v>173613.53384771841</v>
      </c>
      <c r="L100" s="14">
        <f t="shared" si="20"/>
        <v>4.7512304960413099</v>
      </c>
      <c r="N100" s="6"/>
    </row>
    <row r="101" spans="1:14" x14ac:dyDescent="0.25">
      <c r="A101" s="63">
        <v>92</v>
      </c>
      <c r="B101" s="24">
        <v>17</v>
      </c>
      <c r="C101" s="24">
        <v>144</v>
      </c>
      <c r="D101" s="24">
        <v>127</v>
      </c>
      <c r="E101" s="3">
        <v>0.47699999999999998</v>
      </c>
      <c r="F101" s="4">
        <f t="shared" si="14"/>
        <v>0.12546125461254612</v>
      </c>
      <c r="G101" s="4">
        <f t="shared" si="15"/>
        <v>0.11773586996419444</v>
      </c>
      <c r="H101" s="2">
        <f t="shared" si="16"/>
        <v>30447.816900658938</v>
      </c>
      <c r="I101" s="2">
        <f t="shared" si="17"/>
        <v>3584.8002113095827</v>
      </c>
      <c r="J101" s="2">
        <f t="shared" si="18"/>
        <v>28572.966390144025</v>
      </c>
      <c r="K101" s="2">
        <f t="shared" si="19"/>
        <v>140203.94133880752</v>
      </c>
      <c r="L101" s="14">
        <f t="shared" si="20"/>
        <v>4.6047288643467006</v>
      </c>
      <c r="N101" s="6"/>
    </row>
    <row r="102" spans="1:14" x14ac:dyDescent="0.25">
      <c r="A102" s="63">
        <v>93</v>
      </c>
      <c r="B102" s="24">
        <v>25</v>
      </c>
      <c r="C102" s="24">
        <v>88</v>
      </c>
      <c r="D102" s="24">
        <v>123</v>
      </c>
      <c r="E102" s="3">
        <v>0.54710000000000003</v>
      </c>
      <c r="F102" s="4">
        <f t="shared" si="14"/>
        <v>0.23696682464454977</v>
      </c>
      <c r="G102" s="4">
        <f t="shared" si="15"/>
        <v>0.21399987160007705</v>
      </c>
      <c r="H102" s="2">
        <f t="shared" si="16"/>
        <v>26863.016689349355</v>
      </c>
      <c r="I102" s="2">
        <f t="shared" si="17"/>
        <v>5748.6821223114894</v>
      </c>
      <c r="J102" s="2">
        <f t="shared" si="18"/>
        <v>24259.43855615448</v>
      </c>
      <c r="K102" s="2">
        <f t="shared" si="19"/>
        <v>111630.97494866348</v>
      </c>
      <c r="L102" s="14">
        <f t="shared" si="20"/>
        <v>4.1555636226411945</v>
      </c>
      <c r="N102" s="6"/>
    </row>
    <row r="103" spans="1:14" x14ac:dyDescent="0.25">
      <c r="A103" s="63">
        <v>94</v>
      </c>
      <c r="B103" s="24">
        <v>7</v>
      </c>
      <c r="C103" s="24">
        <v>52</v>
      </c>
      <c r="D103" s="24">
        <v>75</v>
      </c>
      <c r="E103" s="3">
        <v>0.32450000000000001</v>
      </c>
      <c r="F103" s="4">
        <f t="shared" si="14"/>
        <v>0.11023622047244094</v>
      </c>
      <c r="G103" s="4">
        <f t="shared" si="15"/>
        <v>0.10259642231618751</v>
      </c>
      <c r="H103" s="2">
        <f t="shared" si="16"/>
        <v>21114.334567037866</v>
      </c>
      <c r="I103" s="2">
        <f t="shared" si="17"/>
        <v>2166.2551861650932</v>
      </c>
      <c r="J103" s="2">
        <f t="shared" si="18"/>
        <v>19651.029188783345</v>
      </c>
      <c r="K103" s="2">
        <f t="shared" si="19"/>
        <v>87371.536392509006</v>
      </c>
      <c r="L103" s="14">
        <f t="shared" si="20"/>
        <v>4.1380198895259985</v>
      </c>
      <c r="N103" s="6"/>
    </row>
    <row r="104" spans="1:14" x14ac:dyDescent="0.25">
      <c r="A104" s="63">
        <v>95</v>
      </c>
      <c r="B104" s="24">
        <v>13</v>
      </c>
      <c r="C104" s="24">
        <v>65</v>
      </c>
      <c r="D104" s="24">
        <v>43</v>
      </c>
      <c r="E104" s="3">
        <v>0.54179999999999995</v>
      </c>
      <c r="F104" s="4">
        <f t="shared" si="14"/>
        <v>0.24074074074074073</v>
      </c>
      <c r="G104" s="4">
        <f t="shared" si="15"/>
        <v>0.21682350233335443</v>
      </c>
      <c r="H104" s="2">
        <f t="shared" si="16"/>
        <v>18948.079380872772</v>
      </c>
      <c r="I104" s="2">
        <f t="shared" si="17"/>
        <v>4108.3889338512527</v>
      </c>
      <c r="J104" s="2">
        <f t="shared" si="18"/>
        <v>17065.615571382128</v>
      </c>
      <c r="K104" s="2">
        <f t="shared" si="19"/>
        <v>67720.507203725661</v>
      </c>
      <c r="L104" s="14">
        <f t="shared" si="20"/>
        <v>3.574003773284085</v>
      </c>
      <c r="N104" s="6"/>
    </row>
    <row r="105" spans="1:14" x14ac:dyDescent="0.25">
      <c r="A105" s="63">
        <v>96</v>
      </c>
      <c r="B105" s="24">
        <v>14</v>
      </c>
      <c r="C105" s="24">
        <v>39</v>
      </c>
      <c r="D105" s="24">
        <v>54</v>
      </c>
      <c r="E105" s="3">
        <v>0.4335</v>
      </c>
      <c r="F105" s="4">
        <f t="shared" si="14"/>
        <v>0.30107526881720431</v>
      </c>
      <c r="G105" s="4">
        <f t="shared" si="15"/>
        <v>0.2572063713692565</v>
      </c>
      <c r="H105" s="2">
        <f t="shared" si="16"/>
        <v>14839.69044702152</v>
      </c>
      <c r="I105" s="2">
        <f t="shared" si="17"/>
        <v>3816.8629321214248</v>
      </c>
      <c r="J105" s="2">
        <f t="shared" si="18"/>
        <v>12677.437595974732</v>
      </c>
      <c r="K105" s="2">
        <f t="shared" si="19"/>
        <v>50654.891632343526</v>
      </c>
      <c r="L105" s="14">
        <f t="shared" si="20"/>
        <v>3.4134736039935718</v>
      </c>
      <c r="N105" s="6"/>
    </row>
    <row r="106" spans="1:14" x14ac:dyDescent="0.25">
      <c r="A106" s="63">
        <v>97</v>
      </c>
      <c r="B106" s="24">
        <v>9</v>
      </c>
      <c r="C106" s="24">
        <v>33</v>
      </c>
      <c r="D106" s="24">
        <v>29</v>
      </c>
      <c r="E106" s="3">
        <v>0.3644</v>
      </c>
      <c r="F106" s="4">
        <f t="shared" si="14"/>
        <v>0.29032258064516131</v>
      </c>
      <c r="G106" s="4">
        <f t="shared" si="15"/>
        <v>0.24509536933148876</v>
      </c>
      <c r="H106" s="2">
        <f t="shared" si="16"/>
        <v>11022.827514900095</v>
      </c>
      <c r="I106" s="2">
        <f t="shared" si="17"/>
        <v>2701.6439808417354</v>
      </c>
      <c r="J106" s="2">
        <f t="shared" si="18"/>
        <v>9305.6626006770894</v>
      </c>
      <c r="K106" s="2">
        <f t="shared" si="19"/>
        <v>37977.454036368792</v>
      </c>
      <c r="L106" s="14">
        <f t="shared" si="20"/>
        <v>3.4453459409605034</v>
      </c>
      <c r="N106" s="6"/>
    </row>
    <row r="107" spans="1:14" x14ac:dyDescent="0.25">
      <c r="A107" s="63">
        <v>98</v>
      </c>
      <c r="B107" s="24">
        <v>2</v>
      </c>
      <c r="C107" s="24">
        <v>23</v>
      </c>
      <c r="D107" s="24">
        <v>28</v>
      </c>
      <c r="E107" s="3">
        <v>0.39450000000000002</v>
      </c>
      <c r="F107" s="4">
        <f t="shared" si="14"/>
        <v>7.8431372549019607E-2</v>
      </c>
      <c r="G107" s="4">
        <f t="shared" si="15"/>
        <v>7.4875519448916183E-2</v>
      </c>
      <c r="H107" s="2">
        <f t="shared" si="16"/>
        <v>8321.1835340583602</v>
      </c>
      <c r="I107" s="2">
        <f t="shared" si="17"/>
        <v>623.05293954238789</v>
      </c>
      <c r="J107" s="2">
        <f t="shared" si="18"/>
        <v>7943.9249791654438</v>
      </c>
      <c r="K107" s="2">
        <f t="shared" si="19"/>
        <v>28671.791435691703</v>
      </c>
      <c r="L107" s="14">
        <f t="shared" si="20"/>
        <v>3.4456386304110347</v>
      </c>
      <c r="N107" s="6"/>
    </row>
    <row r="108" spans="1:14" x14ac:dyDescent="0.25">
      <c r="A108" s="63">
        <v>99</v>
      </c>
      <c r="B108" s="24">
        <v>6</v>
      </c>
      <c r="C108" s="24">
        <v>13</v>
      </c>
      <c r="D108" s="24">
        <v>20</v>
      </c>
      <c r="E108" s="3">
        <v>0.53469999999999995</v>
      </c>
      <c r="F108" s="4">
        <f t="shared" si="14"/>
        <v>0.36363636363636365</v>
      </c>
      <c r="G108" s="4">
        <f t="shared" si="15"/>
        <v>0.31101296924081734</v>
      </c>
      <c r="H108" s="2">
        <f t="shared" si="16"/>
        <v>7698.130594515972</v>
      </c>
      <c r="I108" s="2">
        <f t="shared" si="17"/>
        <v>2394.218453803991</v>
      </c>
      <c r="J108" s="2">
        <f t="shared" si="18"/>
        <v>6584.1007479609743</v>
      </c>
      <c r="K108" s="2">
        <f t="shared" si="19"/>
        <v>20727.866456526259</v>
      </c>
      <c r="L108" s="14">
        <f t="shared" si="20"/>
        <v>2.6925844141034014</v>
      </c>
      <c r="N108" s="6"/>
    </row>
    <row r="109" spans="1:14" x14ac:dyDescent="0.25">
      <c r="A109" s="63" t="s">
        <v>28</v>
      </c>
      <c r="B109" s="8">
        <v>12</v>
      </c>
      <c r="C109" s="2">
        <v>31</v>
      </c>
      <c r="D109" s="2">
        <v>33</v>
      </c>
      <c r="E109" s="7"/>
      <c r="F109" s="4">
        <f>B109/((C109+D109)/2)</f>
        <v>0.375</v>
      </c>
      <c r="G109" s="4">
        <v>1</v>
      </c>
      <c r="H109" s="2">
        <f>H108-I108</f>
        <v>5303.912140711981</v>
      </c>
      <c r="I109" s="2">
        <f>H109*G109</f>
        <v>5303.912140711981</v>
      </c>
      <c r="J109" s="8">
        <f>H109/F109</f>
        <v>14143.765708565283</v>
      </c>
      <c r="K109" s="2">
        <f>J109</f>
        <v>14143.765708565283</v>
      </c>
      <c r="L109" s="14">
        <f>K109/H109</f>
        <v>2.6666666666666665</v>
      </c>
      <c r="N109" s="6"/>
    </row>
    <row r="110" spans="1:14" x14ac:dyDescent="0.25">
      <c r="A110" s="9"/>
      <c r="B110" s="9"/>
      <c r="C110" s="10"/>
      <c r="D110" s="10"/>
      <c r="E110" s="10"/>
      <c r="F110" s="10"/>
      <c r="G110" s="10"/>
      <c r="H110" s="9"/>
      <c r="I110" s="9"/>
      <c r="J110" s="9"/>
      <c r="K110" s="9"/>
      <c r="L110" s="10"/>
    </row>
    <row r="111" spans="1:14" x14ac:dyDescent="0.25">
      <c r="A111" s="2"/>
      <c r="B111" s="2"/>
      <c r="C111" s="7"/>
      <c r="D111" s="7"/>
      <c r="E111" s="7"/>
      <c r="F111" s="7"/>
      <c r="G111" s="7"/>
      <c r="H111" s="2"/>
      <c r="I111" s="2"/>
      <c r="J111" s="2"/>
      <c r="K111" s="2"/>
      <c r="L111" s="7"/>
    </row>
    <row r="112" spans="1:14" x14ac:dyDescent="0.25">
      <c r="A112" s="33" t="s">
        <v>19</v>
      </c>
      <c r="B112" s="2"/>
      <c r="C112" s="2"/>
      <c r="D112" s="2"/>
      <c r="E112" s="7"/>
      <c r="F112" s="7"/>
      <c r="G112" s="7"/>
      <c r="H112" s="2"/>
      <c r="I112" s="2"/>
      <c r="J112" s="2"/>
      <c r="K112" s="2"/>
      <c r="L112" s="7"/>
    </row>
    <row r="113" spans="1:12" x14ac:dyDescent="0.25">
      <c r="A113" s="34" t="s">
        <v>29</v>
      </c>
      <c r="B113" s="15"/>
      <c r="C113" s="15"/>
      <c r="D113" s="15"/>
      <c r="E113" s="16"/>
      <c r="F113" s="16"/>
      <c r="G113" s="16"/>
      <c r="H113" s="15"/>
      <c r="I113" s="15"/>
      <c r="J113" s="15"/>
      <c r="K113" s="15"/>
      <c r="L113" s="7"/>
    </row>
    <row r="114" spans="1:12" x14ac:dyDescent="0.25">
      <c r="A114" s="35" t="s">
        <v>30</v>
      </c>
      <c r="B114" s="15"/>
      <c r="C114" s="15"/>
      <c r="D114" s="15"/>
      <c r="E114" s="16"/>
      <c r="F114" s="16"/>
      <c r="G114" s="16"/>
      <c r="H114" s="15"/>
      <c r="I114" s="15"/>
      <c r="J114" s="15"/>
      <c r="K114" s="15"/>
      <c r="L114" s="7"/>
    </row>
    <row r="115" spans="1:12" x14ac:dyDescent="0.25">
      <c r="A115" s="34" t="s">
        <v>22</v>
      </c>
      <c r="B115" s="15"/>
      <c r="C115" s="15"/>
      <c r="D115" s="15"/>
      <c r="E115" s="16"/>
      <c r="F115" s="16"/>
      <c r="G115" s="16"/>
      <c r="H115" s="15"/>
      <c r="I115" s="15"/>
      <c r="J115" s="15"/>
      <c r="K115" s="15"/>
      <c r="L115" s="7"/>
    </row>
    <row r="116" spans="1:12" x14ac:dyDescent="0.25">
      <c r="A116" s="34" t="s">
        <v>11</v>
      </c>
      <c r="B116" s="15"/>
      <c r="C116" s="15"/>
      <c r="D116" s="15"/>
      <c r="E116" s="16"/>
      <c r="F116" s="16"/>
      <c r="G116" s="16"/>
      <c r="H116" s="15"/>
      <c r="I116" s="15"/>
      <c r="J116" s="15"/>
      <c r="K116" s="15"/>
      <c r="L116" s="7"/>
    </row>
    <row r="117" spans="1:12" x14ac:dyDescent="0.25">
      <c r="A117" s="34" t="s">
        <v>12</v>
      </c>
      <c r="B117" s="15"/>
      <c r="C117" s="15"/>
      <c r="D117" s="15"/>
      <c r="E117" s="16"/>
      <c r="F117" s="16"/>
      <c r="G117" s="16"/>
      <c r="H117" s="15"/>
      <c r="I117" s="15"/>
      <c r="J117" s="15"/>
      <c r="K117" s="15"/>
      <c r="L117" s="7"/>
    </row>
    <row r="118" spans="1:12" x14ac:dyDescent="0.25">
      <c r="A118" s="34" t="s">
        <v>13</v>
      </c>
      <c r="B118" s="15"/>
      <c r="C118" s="15"/>
      <c r="D118" s="15"/>
      <c r="E118" s="16"/>
      <c r="F118" s="16"/>
      <c r="G118" s="16"/>
      <c r="H118" s="15"/>
      <c r="I118" s="15"/>
      <c r="J118" s="15"/>
      <c r="K118" s="15"/>
      <c r="L118" s="7"/>
    </row>
    <row r="119" spans="1:12" x14ac:dyDescent="0.25">
      <c r="A119" s="34" t="s">
        <v>18</v>
      </c>
      <c r="B119" s="15"/>
      <c r="C119" s="15"/>
      <c r="D119" s="15"/>
      <c r="E119" s="16"/>
      <c r="F119" s="16"/>
      <c r="G119" s="16"/>
      <c r="H119" s="15"/>
      <c r="I119" s="15"/>
      <c r="J119" s="15"/>
      <c r="K119" s="15"/>
      <c r="L119" s="7"/>
    </row>
    <row r="120" spans="1:12" x14ac:dyDescent="0.25">
      <c r="A120" s="34" t="s">
        <v>14</v>
      </c>
      <c r="B120" s="15"/>
      <c r="C120" s="15"/>
      <c r="D120" s="15"/>
      <c r="E120" s="16"/>
      <c r="F120" s="16"/>
      <c r="G120" s="16"/>
      <c r="H120" s="15"/>
      <c r="I120" s="15"/>
      <c r="J120" s="15"/>
      <c r="K120" s="15"/>
      <c r="L120" s="7"/>
    </row>
    <row r="121" spans="1:12" x14ac:dyDescent="0.25">
      <c r="A121" s="34" t="s">
        <v>15</v>
      </c>
      <c r="B121" s="15"/>
      <c r="C121" s="15"/>
      <c r="D121" s="15"/>
      <c r="E121" s="16"/>
      <c r="F121" s="16"/>
      <c r="G121" s="16"/>
      <c r="H121" s="15"/>
      <c r="I121" s="15"/>
      <c r="J121" s="15"/>
      <c r="K121" s="15"/>
      <c r="L121" s="7"/>
    </row>
    <row r="122" spans="1:12" x14ac:dyDescent="0.25">
      <c r="A122" s="34" t="s">
        <v>20</v>
      </c>
      <c r="B122" s="15"/>
      <c r="C122" s="15"/>
      <c r="D122" s="15"/>
      <c r="E122" s="16"/>
      <c r="F122" s="16"/>
      <c r="G122" s="16"/>
      <c r="H122" s="15"/>
      <c r="I122" s="15"/>
      <c r="J122" s="15"/>
      <c r="K122" s="15"/>
      <c r="L122" s="7"/>
    </row>
    <row r="123" spans="1:12" x14ac:dyDescent="0.25">
      <c r="A123" s="34" t="s">
        <v>16</v>
      </c>
      <c r="B123" s="15"/>
      <c r="C123" s="15"/>
      <c r="D123" s="15"/>
      <c r="E123" s="16"/>
      <c r="F123" s="16"/>
      <c r="G123" s="16"/>
      <c r="H123" s="15"/>
      <c r="I123" s="15"/>
      <c r="J123" s="15"/>
      <c r="K123" s="15"/>
      <c r="L123" s="7"/>
    </row>
    <row r="124" spans="1:12" x14ac:dyDescent="0.25">
      <c r="A124" s="34" t="s">
        <v>17</v>
      </c>
      <c r="B124" s="2"/>
      <c r="C124" s="2"/>
      <c r="D124" s="2"/>
      <c r="E124" s="7"/>
      <c r="F124" s="7"/>
      <c r="G124" s="7"/>
      <c r="H124" s="2"/>
      <c r="I124" s="2"/>
      <c r="J124" s="2"/>
      <c r="K124" s="2"/>
      <c r="L124" s="7"/>
    </row>
    <row r="125" spans="1:12" x14ac:dyDescent="0.25">
      <c r="A125" s="36"/>
    </row>
    <row r="126" spans="1:12" x14ac:dyDescent="0.25">
      <c r="A126" s="23" t="s">
        <v>47</v>
      </c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6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" customWidth="1"/>
    <col min="2" max="2" width="12.7265625" style="1" customWidth="1"/>
    <col min="3" max="4" width="12.7265625" customWidth="1"/>
    <col min="8" max="11" width="11.453125" style="1" customWidth="1"/>
  </cols>
  <sheetData>
    <row r="1" spans="1:14" s="7" customFormat="1" ht="12.75" customHeight="1" x14ac:dyDescent="0.25">
      <c r="A1" s="2"/>
      <c r="B1" s="2"/>
      <c r="H1" s="2"/>
      <c r="I1" s="2"/>
      <c r="J1" s="2"/>
      <c r="K1" s="2"/>
    </row>
    <row r="2" spans="1:14" s="7" customFormat="1" ht="12.75" customHeight="1" x14ac:dyDescent="0.25">
      <c r="A2" s="2"/>
      <c r="B2" s="2"/>
      <c r="H2" s="2"/>
      <c r="I2" s="2"/>
      <c r="J2" s="2"/>
      <c r="K2" s="2"/>
    </row>
    <row r="3" spans="1:14" ht="12.75" customHeight="1" x14ac:dyDescent="0.25"/>
    <row r="4" spans="1:14" ht="15.5" x14ac:dyDescent="0.35">
      <c r="A4" s="11" t="s">
        <v>24</v>
      </c>
    </row>
    <row r="6" spans="1:14" s="32" customFormat="1" ht="14.5" x14ac:dyDescent="0.25">
      <c r="A6" s="79" t="s">
        <v>2</v>
      </c>
      <c r="B6" s="80" t="s">
        <v>0</v>
      </c>
      <c r="C6" s="89" t="s">
        <v>1</v>
      </c>
      <c r="D6" s="89"/>
      <c r="E6" s="81" t="s">
        <v>3</v>
      </c>
      <c r="F6" s="81" t="s">
        <v>4</v>
      </c>
      <c r="G6" s="81" t="s">
        <v>5</v>
      </c>
      <c r="H6" s="80" t="s">
        <v>6</v>
      </c>
      <c r="I6" s="80" t="s">
        <v>7</v>
      </c>
      <c r="J6" s="80" t="s">
        <v>8</v>
      </c>
      <c r="K6" s="80" t="s">
        <v>9</v>
      </c>
      <c r="L6" s="81" t="s">
        <v>10</v>
      </c>
    </row>
    <row r="7" spans="1:14" s="32" customFormat="1" x14ac:dyDescent="0.25">
      <c r="A7" s="82"/>
      <c r="B7" s="83"/>
      <c r="C7" s="84">
        <v>41275</v>
      </c>
      <c r="D7" s="85">
        <v>41640</v>
      </c>
      <c r="E7" s="86"/>
      <c r="F7" s="86"/>
      <c r="G7" s="86"/>
      <c r="H7" s="87"/>
      <c r="I7" s="87"/>
      <c r="J7" s="87"/>
      <c r="K7" s="87"/>
      <c r="L7" s="86"/>
    </row>
    <row r="8" spans="1:14" x14ac:dyDescent="0.25">
      <c r="A8" s="12"/>
      <c r="B8" s="12"/>
      <c r="C8" s="13"/>
      <c r="D8" s="13"/>
      <c r="E8" s="13"/>
      <c r="F8" s="13"/>
      <c r="G8" s="13"/>
      <c r="H8" s="12"/>
      <c r="I8" s="12"/>
      <c r="J8" s="12"/>
      <c r="K8" s="12"/>
      <c r="L8" s="13"/>
    </row>
    <row r="9" spans="1:14" x14ac:dyDescent="0.25">
      <c r="A9" s="63">
        <v>0</v>
      </c>
      <c r="B9" s="24">
        <v>1</v>
      </c>
      <c r="C9" s="24">
        <v>853</v>
      </c>
      <c r="D9" s="24">
        <v>787</v>
      </c>
      <c r="E9" s="3">
        <v>0.5</v>
      </c>
      <c r="F9" s="4">
        <f>B9/((C9+D9)/2)</f>
        <v>1.2195121951219512E-3</v>
      </c>
      <c r="G9" s="4">
        <f t="shared" ref="G9:G72" si="0">F9/((1+(1-E9)*F9))</f>
        <v>1.2187690432663011E-3</v>
      </c>
      <c r="H9" s="2">
        <v>100000</v>
      </c>
      <c r="I9" s="2">
        <f>H9*G9</f>
        <v>121.87690432663011</v>
      </c>
      <c r="J9" s="2">
        <f t="shared" ref="J9:J72" si="1">H10+I9*E9</f>
        <v>99939.061547836682</v>
      </c>
      <c r="K9" s="2">
        <f t="shared" ref="K9:K72" si="2">K10+J9</f>
        <v>8755046.4418895133</v>
      </c>
      <c r="L9" s="77">
        <f>K9/H9</f>
        <v>87.550464418895132</v>
      </c>
      <c r="M9" s="5"/>
      <c r="N9" s="6"/>
    </row>
    <row r="10" spans="1:14" x14ac:dyDescent="0.25">
      <c r="A10" s="63">
        <v>1</v>
      </c>
      <c r="B10">
        <v>0</v>
      </c>
      <c r="C10" s="24">
        <v>968</v>
      </c>
      <c r="D10" s="24">
        <v>864</v>
      </c>
      <c r="E10" s="3">
        <v>0.5</v>
      </c>
      <c r="F10" s="4">
        <f t="shared" ref="F10:F73" si="3">B10/((C10+D10)/2)</f>
        <v>0</v>
      </c>
      <c r="G10" s="4">
        <f t="shared" si="0"/>
        <v>0</v>
      </c>
      <c r="H10" s="2">
        <f>H9-I9</f>
        <v>99878.123095673363</v>
      </c>
      <c r="I10" s="2">
        <f t="shared" ref="I10:I73" si="4">H10*G10</f>
        <v>0</v>
      </c>
      <c r="J10" s="2">
        <f t="shared" si="1"/>
        <v>99878.123095673363</v>
      </c>
      <c r="K10" s="2">
        <f t="shared" si="2"/>
        <v>8655107.380341677</v>
      </c>
      <c r="L10" s="14">
        <f t="shared" ref="L10:L73" si="5">K10/H10</f>
        <v>86.656688292499652</v>
      </c>
      <c r="N10" s="6"/>
    </row>
    <row r="11" spans="1:14" x14ac:dyDescent="0.25">
      <c r="A11" s="63">
        <v>2</v>
      </c>
      <c r="B11">
        <v>0</v>
      </c>
      <c r="C11" s="24">
        <v>1004</v>
      </c>
      <c r="D11" s="24">
        <v>962</v>
      </c>
      <c r="E11" s="3">
        <v>0.5</v>
      </c>
      <c r="F11" s="4">
        <f t="shared" si="3"/>
        <v>0</v>
      </c>
      <c r="G11" s="4">
        <f t="shared" si="0"/>
        <v>0</v>
      </c>
      <c r="H11" s="2">
        <f t="shared" ref="H11:H74" si="6">H10-I10</f>
        <v>99878.123095673363</v>
      </c>
      <c r="I11" s="2">
        <f t="shared" si="4"/>
        <v>0</v>
      </c>
      <c r="J11" s="2">
        <f t="shared" si="1"/>
        <v>99878.123095673363</v>
      </c>
      <c r="K11" s="2">
        <f t="shared" si="2"/>
        <v>8555229.2572460044</v>
      </c>
      <c r="L11" s="14">
        <f t="shared" si="5"/>
        <v>85.656688292499666</v>
      </c>
      <c r="N11" s="6"/>
    </row>
    <row r="12" spans="1:14" x14ac:dyDescent="0.25">
      <c r="A12" s="63">
        <v>3</v>
      </c>
      <c r="B12">
        <v>0</v>
      </c>
      <c r="C12" s="24">
        <v>1014</v>
      </c>
      <c r="D12" s="24">
        <v>1016</v>
      </c>
      <c r="E12" s="3">
        <v>0.5</v>
      </c>
      <c r="F12" s="4">
        <f t="shared" si="3"/>
        <v>0</v>
      </c>
      <c r="G12" s="4">
        <f t="shared" si="0"/>
        <v>0</v>
      </c>
      <c r="H12" s="2">
        <f t="shared" si="6"/>
        <v>99878.123095673363</v>
      </c>
      <c r="I12" s="2">
        <f t="shared" si="4"/>
        <v>0</v>
      </c>
      <c r="J12" s="2">
        <f t="shared" si="1"/>
        <v>99878.123095673363</v>
      </c>
      <c r="K12" s="2">
        <f t="shared" si="2"/>
        <v>8455351.1341503318</v>
      </c>
      <c r="L12" s="14">
        <f t="shared" si="5"/>
        <v>84.656688292499666</v>
      </c>
      <c r="N12" s="6"/>
    </row>
    <row r="13" spans="1:14" x14ac:dyDescent="0.25">
      <c r="A13" s="63">
        <v>4</v>
      </c>
      <c r="B13">
        <v>0</v>
      </c>
      <c r="C13" s="24">
        <v>1169</v>
      </c>
      <c r="D13" s="24">
        <v>999</v>
      </c>
      <c r="E13" s="3">
        <v>0.5</v>
      </c>
      <c r="F13" s="4">
        <f t="shared" si="3"/>
        <v>0</v>
      </c>
      <c r="G13" s="4">
        <f t="shared" si="0"/>
        <v>0</v>
      </c>
      <c r="H13" s="2">
        <f t="shared" si="6"/>
        <v>99878.123095673363</v>
      </c>
      <c r="I13" s="2">
        <f t="shared" si="4"/>
        <v>0</v>
      </c>
      <c r="J13" s="2">
        <f t="shared" si="1"/>
        <v>99878.123095673363</v>
      </c>
      <c r="K13" s="2">
        <f t="shared" si="2"/>
        <v>8355473.0110546583</v>
      </c>
      <c r="L13" s="14">
        <f t="shared" si="5"/>
        <v>83.656688292499666</v>
      </c>
      <c r="N13" s="6"/>
    </row>
    <row r="14" spans="1:14" x14ac:dyDescent="0.25">
      <c r="A14" s="63">
        <v>5</v>
      </c>
      <c r="B14">
        <v>0</v>
      </c>
      <c r="C14" s="24">
        <v>1197</v>
      </c>
      <c r="D14" s="24">
        <v>1147</v>
      </c>
      <c r="E14" s="3">
        <v>0.5</v>
      </c>
      <c r="F14" s="4">
        <f t="shared" si="3"/>
        <v>0</v>
      </c>
      <c r="G14" s="4">
        <f t="shared" si="0"/>
        <v>0</v>
      </c>
      <c r="H14" s="2">
        <f t="shared" si="6"/>
        <v>99878.123095673363</v>
      </c>
      <c r="I14" s="2">
        <f t="shared" si="4"/>
        <v>0</v>
      </c>
      <c r="J14" s="2">
        <f t="shared" si="1"/>
        <v>99878.123095673363</v>
      </c>
      <c r="K14" s="2">
        <f t="shared" si="2"/>
        <v>8255594.8879589848</v>
      </c>
      <c r="L14" s="14">
        <f t="shared" si="5"/>
        <v>82.656688292499666</v>
      </c>
      <c r="N14" s="6"/>
    </row>
    <row r="15" spans="1:14" x14ac:dyDescent="0.25">
      <c r="A15" s="63">
        <v>6</v>
      </c>
      <c r="B15">
        <v>0</v>
      </c>
      <c r="C15" s="24">
        <v>1110</v>
      </c>
      <c r="D15" s="24">
        <v>1170</v>
      </c>
      <c r="E15" s="3">
        <v>0.5</v>
      </c>
      <c r="F15" s="4">
        <f t="shared" si="3"/>
        <v>0</v>
      </c>
      <c r="G15" s="4">
        <f t="shared" si="0"/>
        <v>0</v>
      </c>
      <c r="H15" s="2">
        <f t="shared" si="6"/>
        <v>99878.123095673363</v>
      </c>
      <c r="I15" s="2">
        <f t="shared" si="4"/>
        <v>0</v>
      </c>
      <c r="J15" s="2">
        <f t="shared" si="1"/>
        <v>99878.123095673363</v>
      </c>
      <c r="K15" s="2">
        <f t="shared" si="2"/>
        <v>8155716.7648633113</v>
      </c>
      <c r="L15" s="14">
        <f t="shared" si="5"/>
        <v>81.656688292499666</v>
      </c>
      <c r="N15" s="6"/>
    </row>
    <row r="16" spans="1:14" x14ac:dyDescent="0.25">
      <c r="A16" s="63">
        <v>7</v>
      </c>
      <c r="B16">
        <v>0</v>
      </c>
      <c r="C16" s="24">
        <v>1109</v>
      </c>
      <c r="D16" s="24">
        <v>1078</v>
      </c>
      <c r="E16" s="3">
        <v>0.5</v>
      </c>
      <c r="F16" s="4">
        <f t="shared" si="3"/>
        <v>0</v>
      </c>
      <c r="G16" s="4">
        <f t="shared" si="0"/>
        <v>0</v>
      </c>
      <c r="H16" s="2">
        <f t="shared" si="6"/>
        <v>99878.123095673363</v>
      </c>
      <c r="I16" s="2">
        <f t="shared" si="4"/>
        <v>0</v>
      </c>
      <c r="J16" s="2">
        <f t="shared" si="1"/>
        <v>99878.123095673363</v>
      </c>
      <c r="K16" s="2">
        <f t="shared" si="2"/>
        <v>8055838.6417676378</v>
      </c>
      <c r="L16" s="14">
        <f t="shared" si="5"/>
        <v>80.656688292499666</v>
      </c>
      <c r="N16" s="6"/>
    </row>
    <row r="17" spans="1:14" x14ac:dyDescent="0.25">
      <c r="A17" s="63">
        <v>8</v>
      </c>
      <c r="B17">
        <v>0</v>
      </c>
      <c r="C17" s="24">
        <v>1034</v>
      </c>
      <c r="D17" s="24">
        <v>1100</v>
      </c>
      <c r="E17" s="3">
        <v>0.5</v>
      </c>
      <c r="F17" s="4">
        <f t="shared" si="3"/>
        <v>0</v>
      </c>
      <c r="G17" s="4">
        <f t="shared" si="0"/>
        <v>0</v>
      </c>
      <c r="H17" s="2">
        <f t="shared" si="6"/>
        <v>99878.123095673363</v>
      </c>
      <c r="I17" s="2">
        <f t="shared" si="4"/>
        <v>0</v>
      </c>
      <c r="J17" s="2">
        <f t="shared" si="1"/>
        <v>99878.123095673363</v>
      </c>
      <c r="K17" s="2">
        <f t="shared" si="2"/>
        <v>7955960.5186719643</v>
      </c>
      <c r="L17" s="14">
        <f t="shared" si="5"/>
        <v>79.656688292499666</v>
      </c>
      <c r="N17" s="6"/>
    </row>
    <row r="18" spans="1:14" x14ac:dyDescent="0.25">
      <c r="A18" s="63">
        <v>9</v>
      </c>
      <c r="B18" s="24">
        <v>1</v>
      </c>
      <c r="C18" s="24">
        <v>1043</v>
      </c>
      <c r="D18" s="24">
        <v>1013</v>
      </c>
      <c r="E18" s="3">
        <v>0.5</v>
      </c>
      <c r="F18" s="4">
        <f t="shared" si="3"/>
        <v>9.727626459143969E-4</v>
      </c>
      <c r="G18" s="4">
        <f t="shared" si="0"/>
        <v>9.7228974234321824E-4</v>
      </c>
      <c r="H18" s="2">
        <f t="shared" si="6"/>
        <v>99878.123095673363</v>
      </c>
      <c r="I18" s="2">
        <f t="shared" si="4"/>
        <v>97.110474570416486</v>
      </c>
      <c r="J18" s="2">
        <f t="shared" si="1"/>
        <v>99829.567858388153</v>
      </c>
      <c r="K18" s="2">
        <f t="shared" si="2"/>
        <v>7856082.3955762908</v>
      </c>
      <c r="L18" s="14">
        <f t="shared" si="5"/>
        <v>78.656688292499652</v>
      </c>
      <c r="N18" s="6"/>
    </row>
    <row r="19" spans="1:14" x14ac:dyDescent="0.25">
      <c r="A19" s="63">
        <v>10</v>
      </c>
      <c r="B19">
        <v>0</v>
      </c>
      <c r="C19" s="24">
        <v>1004</v>
      </c>
      <c r="D19" s="24">
        <v>1023</v>
      </c>
      <c r="E19" s="3">
        <v>0.5</v>
      </c>
      <c r="F19" s="4">
        <f t="shared" si="3"/>
        <v>0</v>
      </c>
      <c r="G19" s="4">
        <f t="shared" si="0"/>
        <v>0</v>
      </c>
      <c r="H19" s="2">
        <f t="shared" si="6"/>
        <v>99781.012621102942</v>
      </c>
      <c r="I19" s="2">
        <f t="shared" si="4"/>
        <v>0</v>
      </c>
      <c r="J19" s="2">
        <f t="shared" si="1"/>
        <v>99781.012621102942</v>
      </c>
      <c r="K19" s="2">
        <f t="shared" si="2"/>
        <v>7756252.8277179031</v>
      </c>
      <c r="L19" s="14">
        <f t="shared" si="5"/>
        <v>77.732753195947353</v>
      </c>
      <c r="N19" s="6"/>
    </row>
    <row r="20" spans="1:14" x14ac:dyDescent="0.25">
      <c r="A20" s="63">
        <v>11</v>
      </c>
      <c r="B20">
        <v>0</v>
      </c>
      <c r="C20" s="24">
        <v>919</v>
      </c>
      <c r="D20" s="24">
        <v>975</v>
      </c>
      <c r="E20" s="3">
        <v>0.5</v>
      </c>
      <c r="F20" s="4">
        <f t="shared" si="3"/>
        <v>0</v>
      </c>
      <c r="G20" s="4">
        <f t="shared" si="0"/>
        <v>0</v>
      </c>
      <c r="H20" s="2">
        <f t="shared" si="6"/>
        <v>99781.012621102942</v>
      </c>
      <c r="I20" s="2">
        <f t="shared" si="4"/>
        <v>0</v>
      </c>
      <c r="J20" s="2">
        <f t="shared" si="1"/>
        <v>99781.012621102942</v>
      </c>
      <c r="K20" s="2">
        <f t="shared" si="2"/>
        <v>7656471.8150968002</v>
      </c>
      <c r="L20" s="14">
        <f t="shared" si="5"/>
        <v>76.732753195947353</v>
      </c>
      <c r="N20" s="6"/>
    </row>
    <row r="21" spans="1:14" x14ac:dyDescent="0.25">
      <c r="A21" s="63">
        <v>12</v>
      </c>
      <c r="B21">
        <v>0</v>
      </c>
      <c r="C21" s="24">
        <v>967</v>
      </c>
      <c r="D21" s="24">
        <v>901</v>
      </c>
      <c r="E21" s="3">
        <v>0.5</v>
      </c>
      <c r="F21" s="4">
        <f t="shared" si="3"/>
        <v>0</v>
      </c>
      <c r="G21" s="4">
        <f t="shared" si="0"/>
        <v>0</v>
      </c>
      <c r="H21" s="2">
        <f t="shared" si="6"/>
        <v>99781.012621102942</v>
      </c>
      <c r="I21" s="2">
        <f t="shared" si="4"/>
        <v>0</v>
      </c>
      <c r="J21" s="2">
        <f t="shared" si="1"/>
        <v>99781.012621102942</v>
      </c>
      <c r="K21" s="2">
        <f t="shared" si="2"/>
        <v>7556690.8024756974</v>
      </c>
      <c r="L21" s="14">
        <f t="shared" si="5"/>
        <v>75.732753195947353</v>
      </c>
      <c r="N21" s="6"/>
    </row>
    <row r="22" spans="1:14" x14ac:dyDescent="0.25">
      <c r="A22" s="63">
        <v>13</v>
      </c>
      <c r="B22">
        <v>0</v>
      </c>
      <c r="C22" s="24">
        <v>903</v>
      </c>
      <c r="D22" s="24">
        <v>947</v>
      </c>
      <c r="E22" s="3">
        <v>0.5</v>
      </c>
      <c r="F22" s="4">
        <f t="shared" si="3"/>
        <v>0</v>
      </c>
      <c r="G22" s="4">
        <f t="shared" si="0"/>
        <v>0</v>
      </c>
      <c r="H22" s="2">
        <f t="shared" si="6"/>
        <v>99781.012621102942</v>
      </c>
      <c r="I22" s="2">
        <f t="shared" si="4"/>
        <v>0</v>
      </c>
      <c r="J22" s="2">
        <f t="shared" si="1"/>
        <v>99781.012621102942</v>
      </c>
      <c r="K22" s="2">
        <f t="shared" si="2"/>
        <v>7456909.7898545945</v>
      </c>
      <c r="L22" s="14">
        <f t="shared" si="5"/>
        <v>74.732753195947353</v>
      </c>
      <c r="N22" s="6"/>
    </row>
    <row r="23" spans="1:14" x14ac:dyDescent="0.25">
      <c r="A23" s="63">
        <v>14</v>
      </c>
      <c r="B23">
        <v>0</v>
      </c>
      <c r="C23" s="24">
        <v>853</v>
      </c>
      <c r="D23" s="24">
        <v>872</v>
      </c>
      <c r="E23" s="3">
        <v>0.5</v>
      </c>
      <c r="F23" s="4">
        <f t="shared" si="3"/>
        <v>0</v>
      </c>
      <c r="G23" s="4">
        <f t="shared" si="0"/>
        <v>0</v>
      </c>
      <c r="H23" s="2">
        <f t="shared" si="6"/>
        <v>99781.012621102942</v>
      </c>
      <c r="I23" s="2">
        <f t="shared" si="4"/>
        <v>0</v>
      </c>
      <c r="J23" s="2">
        <f t="shared" si="1"/>
        <v>99781.012621102942</v>
      </c>
      <c r="K23" s="2">
        <f t="shared" si="2"/>
        <v>7357128.7772334917</v>
      </c>
      <c r="L23" s="14">
        <f t="shared" si="5"/>
        <v>73.732753195947353</v>
      </c>
      <c r="N23" s="6"/>
    </row>
    <row r="24" spans="1:14" x14ac:dyDescent="0.25">
      <c r="A24" s="63">
        <v>15</v>
      </c>
      <c r="B24">
        <v>0</v>
      </c>
      <c r="C24" s="24">
        <v>837</v>
      </c>
      <c r="D24" s="24">
        <v>839</v>
      </c>
      <c r="E24" s="3">
        <v>0.5</v>
      </c>
      <c r="F24" s="4">
        <f t="shared" si="3"/>
        <v>0</v>
      </c>
      <c r="G24" s="4">
        <f t="shared" si="0"/>
        <v>0</v>
      </c>
      <c r="H24" s="2">
        <f t="shared" si="6"/>
        <v>99781.012621102942</v>
      </c>
      <c r="I24" s="2">
        <f t="shared" si="4"/>
        <v>0</v>
      </c>
      <c r="J24" s="2">
        <f t="shared" si="1"/>
        <v>99781.012621102942</v>
      </c>
      <c r="K24" s="2">
        <f t="shared" si="2"/>
        <v>7257347.7646123888</v>
      </c>
      <c r="L24" s="14">
        <f t="shared" si="5"/>
        <v>72.732753195947353</v>
      </c>
      <c r="N24" s="6"/>
    </row>
    <row r="25" spans="1:14" x14ac:dyDescent="0.25">
      <c r="A25" s="63">
        <v>16</v>
      </c>
      <c r="B25">
        <v>0</v>
      </c>
      <c r="C25" s="24">
        <v>896</v>
      </c>
      <c r="D25" s="24">
        <v>818</v>
      </c>
      <c r="E25" s="3">
        <v>0.5</v>
      </c>
      <c r="F25" s="4">
        <f t="shared" si="3"/>
        <v>0</v>
      </c>
      <c r="G25" s="4">
        <f t="shared" si="0"/>
        <v>0</v>
      </c>
      <c r="H25" s="2">
        <f t="shared" si="6"/>
        <v>99781.012621102942</v>
      </c>
      <c r="I25" s="2">
        <f t="shared" si="4"/>
        <v>0</v>
      </c>
      <c r="J25" s="2">
        <f t="shared" si="1"/>
        <v>99781.012621102942</v>
      </c>
      <c r="K25" s="2">
        <f t="shared" si="2"/>
        <v>7157566.7519912859</v>
      </c>
      <c r="L25" s="14">
        <f t="shared" si="5"/>
        <v>71.732753195947353</v>
      </c>
      <c r="N25" s="6"/>
    </row>
    <row r="26" spans="1:14" x14ac:dyDescent="0.25">
      <c r="A26" s="63">
        <v>17</v>
      </c>
      <c r="B26">
        <v>0</v>
      </c>
      <c r="C26" s="24">
        <v>860</v>
      </c>
      <c r="D26" s="24">
        <v>878</v>
      </c>
      <c r="E26" s="3">
        <v>0.5</v>
      </c>
      <c r="F26" s="4">
        <f t="shared" si="3"/>
        <v>0</v>
      </c>
      <c r="G26" s="4">
        <f t="shared" si="0"/>
        <v>0</v>
      </c>
      <c r="H26" s="2">
        <f t="shared" si="6"/>
        <v>99781.012621102942</v>
      </c>
      <c r="I26" s="2">
        <f t="shared" si="4"/>
        <v>0</v>
      </c>
      <c r="J26" s="2">
        <f t="shared" si="1"/>
        <v>99781.012621102942</v>
      </c>
      <c r="K26" s="2">
        <f t="shared" si="2"/>
        <v>7057785.7393701831</v>
      </c>
      <c r="L26" s="14">
        <f t="shared" si="5"/>
        <v>70.732753195947367</v>
      </c>
      <c r="N26" s="6"/>
    </row>
    <row r="27" spans="1:14" x14ac:dyDescent="0.25">
      <c r="A27" s="63">
        <v>18</v>
      </c>
      <c r="B27">
        <v>0</v>
      </c>
      <c r="C27" s="24">
        <v>844</v>
      </c>
      <c r="D27" s="24">
        <v>860</v>
      </c>
      <c r="E27" s="3">
        <v>0.5</v>
      </c>
      <c r="F27" s="4">
        <f t="shared" si="3"/>
        <v>0</v>
      </c>
      <c r="G27" s="4">
        <f t="shared" si="0"/>
        <v>0</v>
      </c>
      <c r="H27" s="2">
        <f t="shared" si="6"/>
        <v>99781.012621102942</v>
      </c>
      <c r="I27" s="2">
        <f t="shared" si="4"/>
        <v>0</v>
      </c>
      <c r="J27" s="2">
        <f t="shared" si="1"/>
        <v>99781.012621102942</v>
      </c>
      <c r="K27" s="2">
        <f t="shared" si="2"/>
        <v>6958004.7267490802</v>
      </c>
      <c r="L27" s="14">
        <f t="shared" si="5"/>
        <v>69.732753195947367</v>
      </c>
      <c r="N27" s="6"/>
    </row>
    <row r="28" spans="1:14" x14ac:dyDescent="0.25">
      <c r="A28" s="63">
        <v>19</v>
      </c>
      <c r="B28">
        <v>0</v>
      </c>
      <c r="C28" s="24">
        <v>978</v>
      </c>
      <c r="D28" s="24">
        <v>847</v>
      </c>
      <c r="E28" s="3">
        <v>0.5</v>
      </c>
      <c r="F28" s="4">
        <f t="shared" si="3"/>
        <v>0</v>
      </c>
      <c r="G28" s="4">
        <f t="shared" si="0"/>
        <v>0</v>
      </c>
      <c r="H28" s="2">
        <f t="shared" si="6"/>
        <v>99781.012621102942</v>
      </c>
      <c r="I28" s="2">
        <f t="shared" si="4"/>
        <v>0</v>
      </c>
      <c r="J28" s="2">
        <f t="shared" si="1"/>
        <v>99781.012621102942</v>
      </c>
      <c r="K28" s="2">
        <f t="shared" si="2"/>
        <v>6858223.7141279774</v>
      </c>
      <c r="L28" s="14">
        <f t="shared" si="5"/>
        <v>68.732753195947367</v>
      </c>
      <c r="N28" s="6"/>
    </row>
    <row r="29" spans="1:14" x14ac:dyDescent="0.25">
      <c r="A29" s="63">
        <v>20</v>
      </c>
      <c r="B29">
        <v>0</v>
      </c>
      <c r="C29" s="24">
        <v>1100</v>
      </c>
      <c r="D29" s="24">
        <v>1038</v>
      </c>
      <c r="E29" s="3">
        <v>0.5</v>
      </c>
      <c r="F29" s="4">
        <f t="shared" si="3"/>
        <v>0</v>
      </c>
      <c r="G29" s="4">
        <f t="shared" si="0"/>
        <v>0</v>
      </c>
      <c r="H29" s="2">
        <f t="shared" si="6"/>
        <v>99781.012621102942</v>
      </c>
      <c r="I29" s="2">
        <f t="shared" si="4"/>
        <v>0</v>
      </c>
      <c r="J29" s="2">
        <f t="shared" si="1"/>
        <v>99781.012621102942</v>
      </c>
      <c r="K29" s="2">
        <f t="shared" si="2"/>
        <v>6758442.7015068745</v>
      </c>
      <c r="L29" s="14">
        <f t="shared" si="5"/>
        <v>67.732753195947367</v>
      </c>
      <c r="N29" s="6"/>
    </row>
    <row r="30" spans="1:14" x14ac:dyDescent="0.25">
      <c r="A30" s="63">
        <v>21</v>
      </c>
      <c r="B30">
        <v>0</v>
      </c>
      <c r="C30" s="24">
        <v>1120</v>
      </c>
      <c r="D30" s="24">
        <v>1139</v>
      </c>
      <c r="E30" s="3">
        <v>0.5</v>
      </c>
      <c r="F30" s="4">
        <f t="shared" si="3"/>
        <v>0</v>
      </c>
      <c r="G30" s="4">
        <f t="shared" si="0"/>
        <v>0</v>
      </c>
      <c r="H30" s="2">
        <f t="shared" si="6"/>
        <v>99781.012621102942</v>
      </c>
      <c r="I30" s="2">
        <f t="shared" si="4"/>
        <v>0</v>
      </c>
      <c r="J30" s="2">
        <f t="shared" si="1"/>
        <v>99781.012621102942</v>
      </c>
      <c r="K30" s="2">
        <f t="shared" si="2"/>
        <v>6658661.6888857717</v>
      </c>
      <c r="L30" s="14">
        <f t="shared" si="5"/>
        <v>66.732753195947367</v>
      </c>
      <c r="N30" s="6"/>
    </row>
    <row r="31" spans="1:14" x14ac:dyDescent="0.25">
      <c r="A31" s="63">
        <v>22</v>
      </c>
      <c r="B31">
        <v>0</v>
      </c>
      <c r="C31" s="24">
        <v>1192</v>
      </c>
      <c r="D31" s="24">
        <v>1133</v>
      </c>
      <c r="E31" s="3">
        <v>0.5</v>
      </c>
      <c r="F31" s="4">
        <f t="shared" si="3"/>
        <v>0</v>
      </c>
      <c r="G31" s="4">
        <f t="shared" si="0"/>
        <v>0</v>
      </c>
      <c r="H31" s="2">
        <f t="shared" si="6"/>
        <v>99781.012621102942</v>
      </c>
      <c r="I31" s="2">
        <f t="shared" si="4"/>
        <v>0</v>
      </c>
      <c r="J31" s="2">
        <f t="shared" si="1"/>
        <v>99781.012621102942</v>
      </c>
      <c r="K31" s="2">
        <f t="shared" si="2"/>
        <v>6558880.6762646688</v>
      </c>
      <c r="L31" s="14">
        <f t="shared" si="5"/>
        <v>65.732753195947367</v>
      </c>
      <c r="N31" s="6"/>
    </row>
    <row r="32" spans="1:14" x14ac:dyDescent="0.25">
      <c r="A32" s="63">
        <v>23</v>
      </c>
      <c r="B32">
        <v>0</v>
      </c>
      <c r="C32" s="24">
        <v>1211</v>
      </c>
      <c r="D32" s="24">
        <v>1203</v>
      </c>
      <c r="E32" s="3">
        <v>0.5</v>
      </c>
      <c r="F32" s="4">
        <f t="shared" si="3"/>
        <v>0</v>
      </c>
      <c r="G32" s="4">
        <f t="shared" si="0"/>
        <v>0</v>
      </c>
      <c r="H32" s="2">
        <f t="shared" si="6"/>
        <v>99781.012621102942</v>
      </c>
      <c r="I32" s="2">
        <f t="shared" si="4"/>
        <v>0</v>
      </c>
      <c r="J32" s="2">
        <f t="shared" si="1"/>
        <v>99781.012621102942</v>
      </c>
      <c r="K32" s="2">
        <f t="shared" si="2"/>
        <v>6459099.663643566</v>
      </c>
      <c r="L32" s="14">
        <f t="shared" si="5"/>
        <v>64.732753195947367</v>
      </c>
      <c r="N32" s="6"/>
    </row>
    <row r="33" spans="1:14" x14ac:dyDescent="0.25">
      <c r="A33" s="63">
        <v>24</v>
      </c>
      <c r="B33">
        <v>0</v>
      </c>
      <c r="C33" s="24">
        <v>1339</v>
      </c>
      <c r="D33" s="24">
        <v>1182</v>
      </c>
      <c r="E33" s="3">
        <v>0.5</v>
      </c>
      <c r="F33" s="4">
        <f t="shared" si="3"/>
        <v>0</v>
      </c>
      <c r="G33" s="4">
        <f t="shared" si="0"/>
        <v>0</v>
      </c>
      <c r="H33" s="2">
        <f t="shared" si="6"/>
        <v>99781.012621102942</v>
      </c>
      <c r="I33" s="2">
        <f t="shared" si="4"/>
        <v>0</v>
      </c>
      <c r="J33" s="2">
        <f t="shared" si="1"/>
        <v>99781.012621102942</v>
      </c>
      <c r="K33" s="2">
        <f t="shared" si="2"/>
        <v>6359318.6510224631</v>
      </c>
      <c r="L33" s="14">
        <f t="shared" si="5"/>
        <v>63.732753195947367</v>
      </c>
      <c r="N33" s="6"/>
    </row>
    <row r="34" spans="1:14" x14ac:dyDescent="0.25">
      <c r="A34" s="63">
        <v>25</v>
      </c>
      <c r="B34" s="24">
        <v>1</v>
      </c>
      <c r="C34" s="24">
        <v>1392</v>
      </c>
      <c r="D34" s="24">
        <v>1278</v>
      </c>
      <c r="E34" s="3">
        <v>0.5</v>
      </c>
      <c r="F34" s="4">
        <f t="shared" si="3"/>
        <v>7.4906367041198505E-4</v>
      </c>
      <c r="G34" s="4">
        <f t="shared" si="0"/>
        <v>7.4878322725570952E-4</v>
      </c>
      <c r="H34" s="2">
        <f t="shared" si="6"/>
        <v>99781.012621102942</v>
      </c>
      <c r="I34" s="2">
        <f t="shared" si="4"/>
        <v>74.714348649272139</v>
      </c>
      <c r="J34" s="2">
        <f t="shared" si="1"/>
        <v>99743.655446778313</v>
      </c>
      <c r="K34" s="2">
        <f t="shared" si="2"/>
        <v>6259537.6384013603</v>
      </c>
      <c r="L34" s="14">
        <f t="shared" si="5"/>
        <v>62.732753195947367</v>
      </c>
      <c r="N34" s="6"/>
    </row>
    <row r="35" spans="1:14" x14ac:dyDescent="0.25">
      <c r="A35" s="63">
        <v>26</v>
      </c>
      <c r="B35">
        <v>0</v>
      </c>
      <c r="C35" s="24">
        <v>1416</v>
      </c>
      <c r="D35" s="24">
        <v>1331</v>
      </c>
      <c r="E35" s="3">
        <v>0.5</v>
      </c>
      <c r="F35" s="4">
        <f t="shared" si="3"/>
        <v>0</v>
      </c>
      <c r="G35" s="4">
        <f t="shared" si="0"/>
        <v>0</v>
      </c>
      <c r="H35" s="2">
        <f t="shared" si="6"/>
        <v>99706.298272453671</v>
      </c>
      <c r="I35" s="2">
        <f t="shared" si="4"/>
        <v>0</v>
      </c>
      <c r="J35" s="2">
        <f t="shared" si="1"/>
        <v>99706.298272453671</v>
      </c>
      <c r="K35" s="2">
        <f t="shared" si="2"/>
        <v>6159793.9829545822</v>
      </c>
      <c r="L35" s="14">
        <f t="shared" si="5"/>
        <v>61.779386956304016</v>
      </c>
      <c r="N35" s="6"/>
    </row>
    <row r="36" spans="1:14" x14ac:dyDescent="0.25">
      <c r="A36" s="63">
        <v>27</v>
      </c>
      <c r="B36">
        <v>0</v>
      </c>
      <c r="C36" s="24">
        <v>1532</v>
      </c>
      <c r="D36" s="24">
        <v>1349</v>
      </c>
      <c r="E36" s="3">
        <v>0.5</v>
      </c>
      <c r="F36" s="4">
        <f t="shared" si="3"/>
        <v>0</v>
      </c>
      <c r="G36" s="4">
        <f t="shared" si="0"/>
        <v>0</v>
      </c>
      <c r="H36" s="2">
        <f t="shared" si="6"/>
        <v>99706.298272453671</v>
      </c>
      <c r="I36" s="2">
        <f t="shared" si="4"/>
        <v>0</v>
      </c>
      <c r="J36" s="2">
        <f t="shared" si="1"/>
        <v>99706.298272453671</v>
      </c>
      <c r="K36" s="2">
        <f t="shared" si="2"/>
        <v>6060087.684682129</v>
      </c>
      <c r="L36" s="14">
        <f t="shared" si="5"/>
        <v>60.779386956304023</v>
      </c>
      <c r="N36" s="6"/>
    </row>
    <row r="37" spans="1:14" x14ac:dyDescent="0.25">
      <c r="A37" s="63">
        <v>28</v>
      </c>
      <c r="B37">
        <v>0</v>
      </c>
      <c r="C37" s="24">
        <v>1499</v>
      </c>
      <c r="D37" s="24">
        <v>1413</v>
      </c>
      <c r="E37" s="3">
        <v>0.5</v>
      </c>
      <c r="F37" s="4">
        <f t="shared" si="3"/>
        <v>0</v>
      </c>
      <c r="G37" s="4">
        <f t="shared" si="0"/>
        <v>0</v>
      </c>
      <c r="H37" s="2">
        <f t="shared" si="6"/>
        <v>99706.298272453671</v>
      </c>
      <c r="I37" s="2">
        <f t="shared" si="4"/>
        <v>0</v>
      </c>
      <c r="J37" s="2">
        <f t="shared" si="1"/>
        <v>99706.298272453671</v>
      </c>
      <c r="K37" s="2">
        <f t="shared" si="2"/>
        <v>5960381.3864096757</v>
      </c>
      <c r="L37" s="14">
        <f t="shared" si="5"/>
        <v>59.77938695630403</v>
      </c>
      <c r="N37" s="6"/>
    </row>
    <row r="38" spans="1:14" x14ac:dyDescent="0.25">
      <c r="A38" s="63">
        <v>29</v>
      </c>
      <c r="B38">
        <v>0</v>
      </c>
      <c r="C38" s="24">
        <v>1488</v>
      </c>
      <c r="D38" s="24">
        <v>1440</v>
      </c>
      <c r="E38" s="3">
        <v>0.5</v>
      </c>
      <c r="F38" s="4">
        <f t="shared" si="3"/>
        <v>0</v>
      </c>
      <c r="G38" s="4">
        <f t="shared" si="0"/>
        <v>0</v>
      </c>
      <c r="H38" s="2">
        <f t="shared" si="6"/>
        <v>99706.298272453671</v>
      </c>
      <c r="I38" s="2">
        <f t="shared" si="4"/>
        <v>0</v>
      </c>
      <c r="J38" s="2">
        <f t="shared" si="1"/>
        <v>99706.298272453671</v>
      </c>
      <c r="K38" s="2">
        <f t="shared" si="2"/>
        <v>5860675.0881372225</v>
      </c>
      <c r="L38" s="14">
        <f t="shared" si="5"/>
        <v>58.77938695630403</v>
      </c>
      <c r="N38" s="6"/>
    </row>
    <row r="39" spans="1:14" x14ac:dyDescent="0.25">
      <c r="A39" s="63">
        <v>30</v>
      </c>
      <c r="B39" s="24">
        <v>1</v>
      </c>
      <c r="C39" s="24">
        <v>1639</v>
      </c>
      <c r="D39" s="24">
        <v>1412</v>
      </c>
      <c r="E39" s="3">
        <v>0.5</v>
      </c>
      <c r="F39" s="4">
        <f t="shared" si="3"/>
        <v>6.5552277941658473E-4</v>
      </c>
      <c r="G39" s="4">
        <f t="shared" si="0"/>
        <v>6.5530799475753605E-4</v>
      </c>
      <c r="H39" s="2">
        <f t="shared" si="6"/>
        <v>99706.298272453671</v>
      </c>
      <c r="I39" s="2">
        <f t="shared" si="4"/>
        <v>65.338334385618396</v>
      </c>
      <c r="J39" s="2">
        <f t="shared" si="1"/>
        <v>99673.629105260872</v>
      </c>
      <c r="K39" s="2">
        <f t="shared" si="2"/>
        <v>5760968.7898647692</v>
      </c>
      <c r="L39" s="14">
        <f t="shared" si="5"/>
        <v>57.779386956304037</v>
      </c>
      <c r="N39" s="6"/>
    </row>
    <row r="40" spans="1:14" x14ac:dyDescent="0.25">
      <c r="A40" s="63">
        <v>31</v>
      </c>
      <c r="B40">
        <v>0</v>
      </c>
      <c r="C40" s="24">
        <v>1687</v>
      </c>
      <c r="D40" s="24">
        <v>1577</v>
      </c>
      <c r="E40" s="3">
        <v>0.5</v>
      </c>
      <c r="F40" s="4">
        <f t="shared" si="3"/>
        <v>0</v>
      </c>
      <c r="G40" s="4">
        <f t="shared" si="0"/>
        <v>0</v>
      </c>
      <c r="H40" s="2">
        <f t="shared" si="6"/>
        <v>99640.959938068059</v>
      </c>
      <c r="I40" s="2">
        <f t="shared" si="4"/>
        <v>0</v>
      </c>
      <c r="J40" s="2">
        <f t="shared" si="1"/>
        <v>99640.959938068059</v>
      </c>
      <c r="K40" s="2">
        <f t="shared" si="2"/>
        <v>5661295.1607595086</v>
      </c>
      <c r="L40" s="14">
        <f t="shared" si="5"/>
        <v>56.816947210045875</v>
      </c>
      <c r="N40" s="6"/>
    </row>
    <row r="41" spans="1:14" x14ac:dyDescent="0.25">
      <c r="A41" s="63">
        <v>32</v>
      </c>
      <c r="B41">
        <v>0</v>
      </c>
      <c r="C41" s="24">
        <v>1744</v>
      </c>
      <c r="D41" s="24">
        <v>1625</v>
      </c>
      <c r="E41" s="3">
        <v>0.5</v>
      </c>
      <c r="F41" s="4">
        <f t="shared" si="3"/>
        <v>0</v>
      </c>
      <c r="G41" s="4">
        <f t="shared" si="0"/>
        <v>0</v>
      </c>
      <c r="H41" s="2">
        <f t="shared" si="6"/>
        <v>99640.959938068059</v>
      </c>
      <c r="I41" s="2">
        <f t="shared" si="4"/>
        <v>0</v>
      </c>
      <c r="J41" s="2">
        <f t="shared" si="1"/>
        <v>99640.959938068059</v>
      </c>
      <c r="K41" s="2">
        <f t="shared" si="2"/>
        <v>5561654.2008214407</v>
      </c>
      <c r="L41" s="14">
        <f t="shared" si="5"/>
        <v>55.816947210045875</v>
      </c>
      <c r="N41" s="6"/>
    </row>
    <row r="42" spans="1:14" x14ac:dyDescent="0.25">
      <c r="A42" s="63">
        <v>33</v>
      </c>
      <c r="B42">
        <v>0</v>
      </c>
      <c r="C42" s="24">
        <v>1760</v>
      </c>
      <c r="D42" s="24">
        <v>1648</v>
      </c>
      <c r="E42" s="3">
        <v>0.5</v>
      </c>
      <c r="F42" s="4">
        <f t="shared" si="3"/>
        <v>0</v>
      </c>
      <c r="G42" s="4">
        <f t="shared" si="0"/>
        <v>0</v>
      </c>
      <c r="H42" s="2">
        <f t="shared" si="6"/>
        <v>99640.959938068059</v>
      </c>
      <c r="I42" s="2">
        <f t="shared" si="4"/>
        <v>0</v>
      </c>
      <c r="J42" s="2">
        <f t="shared" si="1"/>
        <v>99640.959938068059</v>
      </c>
      <c r="K42" s="2">
        <f t="shared" si="2"/>
        <v>5462013.2408833727</v>
      </c>
      <c r="L42" s="14">
        <f t="shared" si="5"/>
        <v>54.816947210045875</v>
      </c>
      <c r="N42" s="6"/>
    </row>
    <row r="43" spans="1:14" x14ac:dyDescent="0.25">
      <c r="A43" s="63">
        <v>34</v>
      </c>
      <c r="B43" s="24">
        <v>1</v>
      </c>
      <c r="C43" s="24">
        <v>1784</v>
      </c>
      <c r="D43" s="24">
        <v>1687</v>
      </c>
      <c r="E43" s="3">
        <v>0.5</v>
      </c>
      <c r="F43" s="4">
        <f t="shared" si="3"/>
        <v>5.7620282339383461E-4</v>
      </c>
      <c r="G43" s="4">
        <f t="shared" si="0"/>
        <v>5.76036866359447E-4</v>
      </c>
      <c r="H43" s="2">
        <f t="shared" si="6"/>
        <v>99640.959938068059</v>
      </c>
      <c r="I43" s="2">
        <f t="shared" si="4"/>
        <v>57.396866323771924</v>
      </c>
      <c r="J43" s="2">
        <f t="shared" si="1"/>
        <v>99612.261504906171</v>
      </c>
      <c r="K43" s="2">
        <f t="shared" si="2"/>
        <v>5362372.2809453048</v>
      </c>
      <c r="L43" s="14">
        <f t="shared" si="5"/>
        <v>53.816947210045875</v>
      </c>
      <c r="N43" s="6"/>
    </row>
    <row r="44" spans="1:14" x14ac:dyDescent="0.25">
      <c r="A44" s="63">
        <v>35</v>
      </c>
      <c r="B44" s="24">
        <v>3</v>
      </c>
      <c r="C44" s="24">
        <v>1968</v>
      </c>
      <c r="D44" s="24">
        <v>1709</v>
      </c>
      <c r="E44" s="3">
        <v>0.5</v>
      </c>
      <c r="F44" s="4">
        <f t="shared" si="3"/>
        <v>1.6317650258362796E-3</v>
      </c>
      <c r="G44" s="4">
        <f t="shared" si="0"/>
        <v>1.6304347826086958E-3</v>
      </c>
      <c r="H44" s="2">
        <f t="shared" si="6"/>
        <v>99583.563071744284</v>
      </c>
      <c r="I44" s="2">
        <f t="shared" si="4"/>
        <v>162.36450500827874</v>
      </c>
      <c r="J44" s="2">
        <f t="shared" si="1"/>
        <v>99502.380819240134</v>
      </c>
      <c r="K44" s="2">
        <f t="shared" si="2"/>
        <v>5262760.0194403986</v>
      </c>
      <c r="L44" s="14">
        <f t="shared" si="5"/>
        <v>52.847677438985386</v>
      </c>
      <c r="N44" s="6"/>
    </row>
    <row r="45" spans="1:14" x14ac:dyDescent="0.25">
      <c r="A45" s="63">
        <v>36</v>
      </c>
      <c r="B45">
        <v>0</v>
      </c>
      <c r="C45" s="24">
        <v>1963</v>
      </c>
      <c r="D45" s="24">
        <v>1906</v>
      </c>
      <c r="E45" s="3">
        <v>0.5</v>
      </c>
      <c r="F45" s="4">
        <f t="shared" si="3"/>
        <v>0</v>
      </c>
      <c r="G45" s="4">
        <f t="shared" si="0"/>
        <v>0</v>
      </c>
      <c r="H45" s="2">
        <f t="shared" si="6"/>
        <v>99421.198566735999</v>
      </c>
      <c r="I45" s="2">
        <f t="shared" si="4"/>
        <v>0</v>
      </c>
      <c r="J45" s="2">
        <f t="shared" si="1"/>
        <v>99421.198566735999</v>
      </c>
      <c r="K45" s="2">
        <f t="shared" si="2"/>
        <v>5163257.638621158</v>
      </c>
      <c r="L45" s="14">
        <f t="shared" si="5"/>
        <v>51.933166297078444</v>
      </c>
      <c r="N45" s="6"/>
    </row>
    <row r="46" spans="1:14" x14ac:dyDescent="0.25">
      <c r="A46" s="63">
        <v>37</v>
      </c>
      <c r="B46">
        <v>0</v>
      </c>
      <c r="C46" s="24">
        <v>1976</v>
      </c>
      <c r="D46" s="24">
        <v>1909</v>
      </c>
      <c r="E46" s="3">
        <v>0.5</v>
      </c>
      <c r="F46" s="4">
        <f t="shared" si="3"/>
        <v>0</v>
      </c>
      <c r="G46" s="4">
        <f t="shared" si="0"/>
        <v>0</v>
      </c>
      <c r="H46" s="2">
        <f t="shared" si="6"/>
        <v>99421.198566735999</v>
      </c>
      <c r="I46" s="2">
        <f t="shared" si="4"/>
        <v>0</v>
      </c>
      <c r="J46" s="2">
        <f t="shared" si="1"/>
        <v>99421.198566735999</v>
      </c>
      <c r="K46" s="2">
        <f t="shared" si="2"/>
        <v>5063836.4400544222</v>
      </c>
      <c r="L46" s="14">
        <f t="shared" si="5"/>
        <v>50.933166297078451</v>
      </c>
      <c r="N46" s="6"/>
    </row>
    <row r="47" spans="1:14" x14ac:dyDescent="0.25">
      <c r="A47" s="63">
        <v>38</v>
      </c>
      <c r="B47">
        <v>0</v>
      </c>
      <c r="C47" s="24">
        <v>1977</v>
      </c>
      <c r="D47" s="24">
        <v>1951</v>
      </c>
      <c r="E47" s="3">
        <v>0.5</v>
      </c>
      <c r="F47" s="4">
        <f t="shared" si="3"/>
        <v>0</v>
      </c>
      <c r="G47" s="4">
        <f t="shared" si="0"/>
        <v>0</v>
      </c>
      <c r="H47" s="2">
        <f t="shared" si="6"/>
        <v>99421.198566735999</v>
      </c>
      <c r="I47" s="2">
        <f t="shared" si="4"/>
        <v>0</v>
      </c>
      <c r="J47" s="2">
        <f t="shared" si="1"/>
        <v>99421.198566735999</v>
      </c>
      <c r="K47" s="2">
        <f t="shared" si="2"/>
        <v>4964415.2414876865</v>
      </c>
      <c r="L47" s="14">
        <f t="shared" si="5"/>
        <v>49.933166297078451</v>
      </c>
      <c r="N47" s="6"/>
    </row>
    <row r="48" spans="1:14" x14ac:dyDescent="0.25">
      <c r="A48" s="63">
        <v>39</v>
      </c>
      <c r="B48" s="24">
        <v>1</v>
      </c>
      <c r="C48" s="24">
        <v>1919</v>
      </c>
      <c r="D48" s="24">
        <v>1914</v>
      </c>
      <c r="E48" s="3">
        <v>0.5</v>
      </c>
      <c r="F48" s="4">
        <f t="shared" si="3"/>
        <v>5.2178450300026087E-4</v>
      </c>
      <c r="G48" s="4">
        <f t="shared" si="0"/>
        <v>5.2164840897235261E-4</v>
      </c>
      <c r="H48" s="2">
        <f t="shared" si="6"/>
        <v>99421.198566735999</v>
      </c>
      <c r="I48" s="2">
        <f t="shared" si="4"/>
        <v>51.862910050462176</v>
      </c>
      <c r="J48" s="2">
        <f t="shared" si="1"/>
        <v>99395.267111710767</v>
      </c>
      <c r="K48" s="2">
        <f t="shared" si="2"/>
        <v>4864994.0429209508</v>
      </c>
      <c r="L48" s="14">
        <f t="shared" si="5"/>
        <v>48.933166297078458</v>
      </c>
      <c r="N48" s="6"/>
    </row>
    <row r="49" spans="1:14" x14ac:dyDescent="0.25">
      <c r="A49" s="63">
        <v>40</v>
      </c>
      <c r="B49" s="24">
        <v>2</v>
      </c>
      <c r="C49" s="24">
        <v>1825</v>
      </c>
      <c r="D49" s="24">
        <v>1870</v>
      </c>
      <c r="E49" s="3">
        <v>0.5</v>
      </c>
      <c r="F49" s="4">
        <f t="shared" si="3"/>
        <v>1.0825439783491205E-3</v>
      </c>
      <c r="G49" s="4">
        <f t="shared" si="0"/>
        <v>1.0819583446037328E-3</v>
      </c>
      <c r="H49" s="2">
        <f t="shared" si="6"/>
        <v>99369.335656685536</v>
      </c>
      <c r="I49" s="2">
        <f t="shared" si="4"/>
        <v>107.51348191148016</v>
      </c>
      <c r="J49" s="2">
        <f t="shared" si="1"/>
        <v>99315.578915729799</v>
      </c>
      <c r="K49" s="2">
        <f t="shared" si="2"/>
        <v>4765598.7758092396</v>
      </c>
      <c r="L49" s="14">
        <f t="shared" si="5"/>
        <v>47.958444567588408</v>
      </c>
      <c r="N49" s="6"/>
    </row>
    <row r="50" spans="1:14" x14ac:dyDescent="0.25">
      <c r="A50" s="63">
        <v>41</v>
      </c>
      <c r="B50">
        <v>0</v>
      </c>
      <c r="C50" s="24">
        <v>1875</v>
      </c>
      <c r="D50" s="24">
        <v>1771</v>
      </c>
      <c r="E50" s="3">
        <v>0.5</v>
      </c>
      <c r="F50" s="4">
        <f t="shared" si="3"/>
        <v>0</v>
      </c>
      <c r="G50" s="4">
        <f t="shared" si="0"/>
        <v>0</v>
      </c>
      <c r="H50" s="2">
        <f t="shared" si="6"/>
        <v>99261.822174774061</v>
      </c>
      <c r="I50" s="2">
        <f t="shared" si="4"/>
        <v>0</v>
      </c>
      <c r="J50" s="2">
        <f t="shared" si="1"/>
        <v>99261.822174774061</v>
      </c>
      <c r="K50" s="2">
        <f t="shared" si="2"/>
        <v>4666283.1968935095</v>
      </c>
      <c r="L50" s="14">
        <f t="shared" si="5"/>
        <v>47.009848244347232</v>
      </c>
      <c r="N50" s="6"/>
    </row>
    <row r="51" spans="1:14" x14ac:dyDescent="0.25">
      <c r="A51" s="63">
        <v>42</v>
      </c>
      <c r="B51">
        <v>0</v>
      </c>
      <c r="C51" s="24">
        <v>1831</v>
      </c>
      <c r="D51" s="24">
        <v>1842</v>
      </c>
      <c r="E51" s="3">
        <v>0.5</v>
      </c>
      <c r="F51" s="4">
        <f t="shared" si="3"/>
        <v>0</v>
      </c>
      <c r="G51" s="4">
        <f t="shared" si="0"/>
        <v>0</v>
      </c>
      <c r="H51" s="2">
        <f t="shared" si="6"/>
        <v>99261.822174774061</v>
      </c>
      <c r="I51" s="2">
        <f t="shared" si="4"/>
        <v>0</v>
      </c>
      <c r="J51" s="2">
        <f t="shared" si="1"/>
        <v>99261.822174774061</v>
      </c>
      <c r="K51" s="2">
        <f t="shared" si="2"/>
        <v>4567021.374718735</v>
      </c>
      <c r="L51" s="14">
        <f t="shared" si="5"/>
        <v>46.009848244347225</v>
      </c>
      <c r="N51" s="6"/>
    </row>
    <row r="52" spans="1:14" x14ac:dyDescent="0.25">
      <c r="A52" s="63">
        <v>43</v>
      </c>
      <c r="B52">
        <v>0</v>
      </c>
      <c r="C52" s="24">
        <v>1689</v>
      </c>
      <c r="D52" s="24">
        <v>1802</v>
      </c>
      <c r="E52" s="3">
        <v>0.5</v>
      </c>
      <c r="F52" s="4">
        <f t="shared" si="3"/>
        <v>0</v>
      </c>
      <c r="G52" s="4">
        <f t="shared" si="0"/>
        <v>0</v>
      </c>
      <c r="H52" s="2">
        <f t="shared" si="6"/>
        <v>99261.822174774061</v>
      </c>
      <c r="I52" s="2">
        <f t="shared" si="4"/>
        <v>0</v>
      </c>
      <c r="J52" s="2">
        <f t="shared" si="1"/>
        <v>99261.822174774061</v>
      </c>
      <c r="K52" s="2">
        <f t="shared" si="2"/>
        <v>4467759.5525439605</v>
      </c>
      <c r="L52" s="14">
        <f t="shared" si="5"/>
        <v>45.009848244347225</v>
      </c>
      <c r="N52" s="6"/>
    </row>
    <row r="53" spans="1:14" x14ac:dyDescent="0.25">
      <c r="A53" s="63">
        <v>44</v>
      </c>
      <c r="B53" s="24">
        <v>1</v>
      </c>
      <c r="C53" s="24">
        <v>1726</v>
      </c>
      <c r="D53" s="24">
        <v>1653</v>
      </c>
      <c r="E53" s="3">
        <v>0.5</v>
      </c>
      <c r="F53" s="4">
        <f t="shared" si="3"/>
        <v>5.9189109203906483E-4</v>
      </c>
      <c r="G53" s="4">
        <f t="shared" si="0"/>
        <v>5.9171597633136095E-4</v>
      </c>
      <c r="H53" s="2">
        <f t="shared" si="6"/>
        <v>99261.822174774061</v>
      </c>
      <c r="I53" s="2">
        <f t="shared" si="4"/>
        <v>58.734806020576372</v>
      </c>
      <c r="J53" s="2">
        <f t="shared" si="1"/>
        <v>99232.454771763776</v>
      </c>
      <c r="K53" s="2">
        <f t="shared" si="2"/>
        <v>4368497.730369186</v>
      </c>
      <c r="L53" s="14">
        <f t="shared" si="5"/>
        <v>44.009848244347218</v>
      </c>
      <c r="N53" s="6"/>
    </row>
    <row r="54" spans="1:14" x14ac:dyDescent="0.25">
      <c r="A54" s="63">
        <v>45</v>
      </c>
      <c r="B54" s="24">
        <v>1</v>
      </c>
      <c r="C54" s="24">
        <v>1757</v>
      </c>
      <c r="D54" s="24">
        <v>1685</v>
      </c>
      <c r="E54" s="3">
        <v>0.5</v>
      </c>
      <c r="F54" s="4">
        <f t="shared" si="3"/>
        <v>5.8105752469494478E-4</v>
      </c>
      <c r="G54" s="4">
        <f t="shared" si="0"/>
        <v>5.8088875980249783E-4</v>
      </c>
      <c r="H54" s="2">
        <f t="shared" si="6"/>
        <v>99203.087368753491</v>
      </c>
      <c r="I54" s="2">
        <f t="shared" si="4"/>
        <v>57.625958390214052</v>
      </c>
      <c r="J54" s="2">
        <f t="shared" si="1"/>
        <v>99174.274389558384</v>
      </c>
      <c r="K54" s="2">
        <f t="shared" si="2"/>
        <v>4269265.2755974224</v>
      </c>
      <c r="L54" s="14">
        <f t="shared" si="5"/>
        <v>43.035608959707993</v>
      </c>
      <c r="N54" s="6"/>
    </row>
    <row r="55" spans="1:14" x14ac:dyDescent="0.25">
      <c r="A55" s="63">
        <v>46</v>
      </c>
      <c r="B55" s="24">
        <v>1</v>
      </c>
      <c r="C55" s="24">
        <v>1525</v>
      </c>
      <c r="D55" s="24">
        <v>1721</v>
      </c>
      <c r="E55" s="3">
        <v>0.5</v>
      </c>
      <c r="F55" s="4">
        <f t="shared" si="3"/>
        <v>6.1614294516327791E-4</v>
      </c>
      <c r="G55" s="4">
        <f t="shared" si="0"/>
        <v>6.1595318755774562E-4</v>
      </c>
      <c r="H55" s="2">
        <f t="shared" si="6"/>
        <v>99145.461410363278</v>
      </c>
      <c r="I55" s="2">
        <f t="shared" si="4"/>
        <v>61.06896298759672</v>
      </c>
      <c r="J55" s="2">
        <f t="shared" si="1"/>
        <v>99114.926928869478</v>
      </c>
      <c r="K55" s="2">
        <f t="shared" si="2"/>
        <v>4170091.0012078644</v>
      </c>
      <c r="L55" s="14">
        <f t="shared" si="5"/>
        <v>42.060331778051328</v>
      </c>
      <c r="N55" s="6"/>
    </row>
    <row r="56" spans="1:14" x14ac:dyDescent="0.25">
      <c r="A56" s="63">
        <v>47</v>
      </c>
      <c r="B56" s="24">
        <v>1</v>
      </c>
      <c r="C56" s="24">
        <v>1520</v>
      </c>
      <c r="D56" s="24">
        <v>1514</v>
      </c>
      <c r="E56" s="3">
        <v>0.5</v>
      </c>
      <c r="F56" s="4">
        <f t="shared" si="3"/>
        <v>6.5919578114700061E-4</v>
      </c>
      <c r="G56" s="4">
        <f t="shared" si="0"/>
        <v>6.5897858319604609E-4</v>
      </c>
      <c r="H56" s="2">
        <f t="shared" si="6"/>
        <v>99084.392447375678</v>
      </c>
      <c r="I56" s="2">
        <f t="shared" si="4"/>
        <v>65.294492551812638</v>
      </c>
      <c r="J56" s="2">
        <f t="shared" si="1"/>
        <v>99051.74520109978</v>
      </c>
      <c r="K56" s="2">
        <f t="shared" si="2"/>
        <v>4070976.0742789949</v>
      </c>
      <c r="L56" s="14">
        <f t="shared" si="5"/>
        <v>41.085946774524707</v>
      </c>
      <c r="N56" s="6"/>
    </row>
    <row r="57" spans="1:14" x14ac:dyDescent="0.25">
      <c r="A57" s="63">
        <v>48</v>
      </c>
      <c r="B57" s="24">
        <v>1</v>
      </c>
      <c r="C57" s="24">
        <v>1584</v>
      </c>
      <c r="D57" s="24">
        <v>1488</v>
      </c>
      <c r="E57" s="3">
        <v>0.5</v>
      </c>
      <c r="F57" s="4">
        <f t="shared" si="3"/>
        <v>6.5104166666666663E-4</v>
      </c>
      <c r="G57" s="4">
        <f t="shared" si="0"/>
        <v>6.508298080052067E-4</v>
      </c>
      <c r="H57" s="2">
        <f t="shared" si="6"/>
        <v>99019.097954823868</v>
      </c>
      <c r="I57" s="2">
        <f t="shared" si="4"/>
        <v>64.444580510786778</v>
      </c>
      <c r="J57" s="2">
        <f t="shared" si="1"/>
        <v>98986.875664568477</v>
      </c>
      <c r="K57" s="2">
        <f t="shared" si="2"/>
        <v>3971924.3290778953</v>
      </c>
      <c r="L57" s="14">
        <f t="shared" si="5"/>
        <v>40.112709680409658</v>
      </c>
      <c r="N57" s="6"/>
    </row>
    <row r="58" spans="1:14" x14ac:dyDescent="0.25">
      <c r="A58" s="63">
        <v>49</v>
      </c>
      <c r="B58" s="24">
        <v>2</v>
      </c>
      <c r="C58" s="24">
        <v>1424</v>
      </c>
      <c r="D58" s="24">
        <v>1552</v>
      </c>
      <c r="E58" s="3">
        <v>0.5</v>
      </c>
      <c r="F58" s="4">
        <f t="shared" si="3"/>
        <v>1.3440860215053765E-3</v>
      </c>
      <c r="G58" s="4">
        <f t="shared" si="0"/>
        <v>1.3431833445265279E-3</v>
      </c>
      <c r="H58" s="2">
        <f t="shared" si="6"/>
        <v>98954.653374313086</v>
      </c>
      <c r="I58" s="2">
        <f t="shared" si="4"/>
        <v>132.91424227577312</v>
      </c>
      <c r="J58" s="2">
        <f t="shared" si="1"/>
        <v>98888.196253175207</v>
      </c>
      <c r="K58" s="2">
        <f t="shared" si="2"/>
        <v>3872937.4534133268</v>
      </c>
      <c r="L58" s="14">
        <f t="shared" si="5"/>
        <v>39.138507602702333</v>
      </c>
      <c r="N58" s="6"/>
    </row>
    <row r="59" spans="1:14" x14ac:dyDescent="0.25">
      <c r="A59" s="63">
        <v>50</v>
      </c>
      <c r="B59" s="24">
        <v>3</v>
      </c>
      <c r="C59" s="24">
        <v>1375</v>
      </c>
      <c r="D59" s="24">
        <v>1404</v>
      </c>
      <c r="E59" s="3">
        <v>0.5</v>
      </c>
      <c r="F59" s="4">
        <f t="shared" si="3"/>
        <v>2.1590500179920835E-3</v>
      </c>
      <c r="G59" s="4">
        <f t="shared" si="0"/>
        <v>2.1567217828900071E-3</v>
      </c>
      <c r="H59" s="2">
        <f t="shared" si="6"/>
        <v>98821.739132037314</v>
      </c>
      <c r="I59" s="2">
        <f t="shared" si="4"/>
        <v>213.1309974091387</v>
      </c>
      <c r="J59" s="2">
        <f t="shared" si="1"/>
        <v>98715.173633332743</v>
      </c>
      <c r="K59" s="2">
        <f t="shared" si="2"/>
        <v>3774049.2571601514</v>
      </c>
      <c r="L59" s="14">
        <f t="shared" si="5"/>
        <v>38.190476005664941</v>
      </c>
      <c r="N59" s="6"/>
    </row>
    <row r="60" spans="1:14" x14ac:dyDescent="0.25">
      <c r="A60" s="63">
        <v>51</v>
      </c>
      <c r="B60" s="24">
        <v>5</v>
      </c>
      <c r="C60" s="24">
        <v>1421</v>
      </c>
      <c r="D60" s="24">
        <v>1349</v>
      </c>
      <c r="E60" s="3">
        <v>0.5</v>
      </c>
      <c r="F60" s="4">
        <f t="shared" si="3"/>
        <v>3.6101083032490976E-3</v>
      </c>
      <c r="G60" s="4">
        <f t="shared" si="0"/>
        <v>3.6036036036036037E-3</v>
      </c>
      <c r="H60" s="2">
        <f t="shared" si="6"/>
        <v>98608.608134628172</v>
      </c>
      <c r="I60" s="2">
        <f t="shared" si="4"/>
        <v>355.34633562028171</v>
      </c>
      <c r="J60" s="2">
        <f t="shared" si="1"/>
        <v>98430.934966818022</v>
      </c>
      <c r="K60" s="2">
        <f t="shared" si="2"/>
        <v>3675334.0835268185</v>
      </c>
      <c r="L60" s="14">
        <f t="shared" si="5"/>
        <v>37.271939570518683</v>
      </c>
      <c r="N60" s="6"/>
    </row>
    <row r="61" spans="1:14" x14ac:dyDescent="0.25">
      <c r="A61" s="63">
        <v>52</v>
      </c>
      <c r="B61" s="24">
        <v>1</v>
      </c>
      <c r="C61" s="24">
        <v>1429</v>
      </c>
      <c r="D61" s="24">
        <v>1395</v>
      </c>
      <c r="E61" s="3">
        <v>0.5</v>
      </c>
      <c r="F61" s="4">
        <f t="shared" si="3"/>
        <v>7.0821529745042496E-4</v>
      </c>
      <c r="G61" s="4">
        <f t="shared" si="0"/>
        <v>7.0796460176991152E-4</v>
      </c>
      <c r="H61" s="2">
        <f t="shared" si="6"/>
        <v>98253.261799007887</v>
      </c>
      <c r="I61" s="2">
        <f t="shared" si="4"/>
        <v>69.559831362129472</v>
      </c>
      <c r="J61" s="2">
        <f t="shared" si="1"/>
        <v>98218.481883326822</v>
      </c>
      <c r="K61" s="2">
        <f t="shared" si="2"/>
        <v>3576903.1485600006</v>
      </c>
      <c r="L61" s="14">
        <f t="shared" si="5"/>
        <v>36.404930310375896</v>
      </c>
      <c r="N61" s="6"/>
    </row>
    <row r="62" spans="1:14" x14ac:dyDescent="0.25">
      <c r="A62" s="63">
        <v>53</v>
      </c>
      <c r="B62" s="24">
        <v>2</v>
      </c>
      <c r="C62" s="24">
        <v>1417</v>
      </c>
      <c r="D62" s="24">
        <v>1402</v>
      </c>
      <c r="E62" s="3">
        <v>0.5</v>
      </c>
      <c r="F62" s="4">
        <f t="shared" si="3"/>
        <v>1.4189428875487761E-3</v>
      </c>
      <c r="G62" s="4">
        <f t="shared" si="0"/>
        <v>1.4179369018078695E-3</v>
      </c>
      <c r="H62" s="2">
        <f t="shared" si="6"/>
        <v>98183.701967645757</v>
      </c>
      <c r="I62" s="2">
        <f t="shared" si="4"/>
        <v>139.21829417603084</v>
      </c>
      <c r="J62" s="2">
        <f t="shared" si="1"/>
        <v>98114.092820557751</v>
      </c>
      <c r="K62" s="2">
        <f t="shared" si="2"/>
        <v>3478684.6666766736</v>
      </c>
      <c r="L62" s="14">
        <f t="shared" si="5"/>
        <v>35.430367738863588</v>
      </c>
      <c r="N62" s="6"/>
    </row>
    <row r="63" spans="1:14" x14ac:dyDescent="0.25">
      <c r="A63" s="63">
        <v>54</v>
      </c>
      <c r="B63" s="24">
        <v>5</v>
      </c>
      <c r="C63" s="24">
        <v>1481</v>
      </c>
      <c r="D63" s="24">
        <v>1396</v>
      </c>
      <c r="E63" s="3">
        <v>0.5</v>
      </c>
      <c r="F63" s="4">
        <f t="shared" si="3"/>
        <v>3.4758428919012862E-3</v>
      </c>
      <c r="G63" s="4">
        <f t="shared" si="0"/>
        <v>3.4698126301179735E-3</v>
      </c>
      <c r="H63" s="2">
        <f t="shared" si="6"/>
        <v>98044.483673469731</v>
      </c>
      <c r="I63" s="2">
        <f t="shared" si="4"/>
        <v>340.19598776360073</v>
      </c>
      <c r="J63" s="2">
        <f t="shared" si="1"/>
        <v>97874.38567958794</v>
      </c>
      <c r="K63" s="2">
        <f t="shared" si="2"/>
        <v>3380570.5738561158</v>
      </c>
      <c r="L63" s="14">
        <f t="shared" si="5"/>
        <v>34.479967125074253</v>
      </c>
      <c r="N63" s="6"/>
    </row>
    <row r="64" spans="1:14" x14ac:dyDescent="0.25">
      <c r="A64" s="63">
        <v>55</v>
      </c>
      <c r="B64">
        <v>0</v>
      </c>
      <c r="C64" s="24">
        <v>1392</v>
      </c>
      <c r="D64" s="24">
        <v>1447</v>
      </c>
      <c r="E64" s="3">
        <v>0.5</v>
      </c>
      <c r="F64" s="4">
        <f t="shared" si="3"/>
        <v>0</v>
      </c>
      <c r="G64" s="4">
        <f t="shared" si="0"/>
        <v>0</v>
      </c>
      <c r="H64" s="2">
        <f t="shared" si="6"/>
        <v>97704.287685706135</v>
      </c>
      <c r="I64" s="2">
        <f t="shared" si="4"/>
        <v>0</v>
      </c>
      <c r="J64" s="2">
        <f t="shared" si="1"/>
        <v>97704.287685706135</v>
      </c>
      <c r="K64" s="2">
        <f t="shared" si="2"/>
        <v>3282696.1881765281</v>
      </c>
      <c r="L64" s="14">
        <f t="shared" si="5"/>
        <v>33.598281773838444</v>
      </c>
      <c r="N64" s="6"/>
    </row>
    <row r="65" spans="1:14" x14ac:dyDescent="0.25">
      <c r="A65" s="63">
        <v>56</v>
      </c>
      <c r="B65" s="24">
        <v>3</v>
      </c>
      <c r="C65" s="24">
        <v>1359</v>
      </c>
      <c r="D65" s="24">
        <v>1368</v>
      </c>
      <c r="E65" s="3">
        <v>0.5</v>
      </c>
      <c r="F65" s="4">
        <f t="shared" si="3"/>
        <v>2.2002200220022001E-3</v>
      </c>
      <c r="G65" s="4">
        <f t="shared" si="0"/>
        <v>2.1978021978021978E-3</v>
      </c>
      <c r="H65" s="2">
        <f t="shared" si="6"/>
        <v>97704.287685706135</v>
      </c>
      <c r="I65" s="2">
        <f t="shared" si="4"/>
        <v>214.73469821034314</v>
      </c>
      <c r="J65" s="2">
        <f t="shared" si="1"/>
        <v>97596.920336600961</v>
      </c>
      <c r="K65" s="2">
        <f t="shared" si="2"/>
        <v>3184991.9004908218</v>
      </c>
      <c r="L65" s="14">
        <f t="shared" si="5"/>
        <v>32.598281773838437</v>
      </c>
      <c r="N65" s="6"/>
    </row>
    <row r="66" spans="1:14" x14ac:dyDescent="0.25">
      <c r="A66" s="63">
        <v>57</v>
      </c>
      <c r="B66" s="24">
        <v>7</v>
      </c>
      <c r="C66" s="24">
        <v>1315</v>
      </c>
      <c r="D66" s="24">
        <v>1324</v>
      </c>
      <c r="E66" s="3">
        <v>0.5</v>
      </c>
      <c r="F66" s="4">
        <f t="shared" si="3"/>
        <v>5.3050397877984082E-3</v>
      </c>
      <c r="G66" s="4">
        <f t="shared" si="0"/>
        <v>5.2910052910052907E-3</v>
      </c>
      <c r="H66" s="2">
        <f t="shared" si="6"/>
        <v>97489.552987495787</v>
      </c>
      <c r="I66" s="2">
        <f t="shared" si="4"/>
        <v>515.81774067458082</v>
      </c>
      <c r="J66" s="2">
        <f t="shared" si="1"/>
        <v>97231.644117158488</v>
      </c>
      <c r="K66" s="2">
        <f t="shared" si="2"/>
        <v>3087394.9801542209</v>
      </c>
      <c r="L66" s="14">
        <f t="shared" si="5"/>
        <v>31.668982835014297</v>
      </c>
      <c r="N66" s="6"/>
    </row>
    <row r="67" spans="1:14" x14ac:dyDescent="0.25">
      <c r="A67" s="63">
        <v>58</v>
      </c>
      <c r="B67" s="24">
        <v>1</v>
      </c>
      <c r="C67" s="24">
        <v>1291</v>
      </c>
      <c r="D67" s="24">
        <v>1295</v>
      </c>
      <c r="E67" s="3">
        <v>0.5</v>
      </c>
      <c r="F67" s="4">
        <f t="shared" si="3"/>
        <v>7.7339520494972935E-4</v>
      </c>
      <c r="G67" s="4">
        <f t="shared" si="0"/>
        <v>7.7309625048318522E-4</v>
      </c>
      <c r="H67" s="2">
        <f t="shared" si="6"/>
        <v>96973.735246821205</v>
      </c>
      <c r="I67" s="2">
        <f t="shared" si="4"/>
        <v>74.970031114666568</v>
      </c>
      <c r="J67" s="2">
        <f t="shared" si="1"/>
        <v>96936.250231263868</v>
      </c>
      <c r="K67" s="2">
        <f t="shared" si="2"/>
        <v>2990163.3360370626</v>
      </c>
      <c r="L67" s="14">
        <f t="shared" si="5"/>
        <v>30.834775296902674</v>
      </c>
      <c r="N67" s="6"/>
    </row>
    <row r="68" spans="1:14" x14ac:dyDescent="0.25">
      <c r="A68" s="63">
        <v>59</v>
      </c>
      <c r="B68" s="24">
        <v>5</v>
      </c>
      <c r="C68" s="24">
        <v>1226</v>
      </c>
      <c r="D68" s="24">
        <v>1258</v>
      </c>
      <c r="E68" s="3">
        <v>0.5</v>
      </c>
      <c r="F68" s="4">
        <f t="shared" si="3"/>
        <v>4.0257648953301124E-3</v>
      </c>
      <c r="G68" s="4">
        <f t="shared" si="0"/>
        <v>4.017677782241864E-3</v>
      </c>
      <c r="H68" s="2">
        <f t="shared" si="6"/>
        <v>96898.765215706531</v>
      </c>
      <c r="I68" s="2">
        <f t="shared" si="4"/>
        <v>389.30801613381487</v>
      </c>
      <c r="J68" s="2">
        <f t="shared" si="1"/>
        <v>96704.111207639624</v>
      </c>
      <c r="K68" s="2">
        <f t="shared" si="2"/>
        <v>2893227.0858057989</v>
      </c>
      <c r="L68" s="14">
        <f t="shared" si="5"/>
        <v>29.85824514239351</v>
      </c>
      <c r="N68" s="6"/>
    </row>
    <row r="69" spans="1:14" x14ac:dyDescent="0.25">
      <c r="A69" s="63">
        <v>60</v>
      </c>
      <c r="B69" s="24">
        <v>9</v>
      </c>
      <c r="C69" s="24">
        <v>1199</v>
      </c>
      <c r="D69" s="24">
        <v>1208</v>
      </c>
      <c r="E69" s="3">
        <v>0.5</v>
      </c>
      <c r="F69" s="4">
        <f t="shared" si="3"/>
        <v>7.4781886165351062E-3</v>
      </c>
      <c r="G69" s="4">
        <f t="shared" si="0"/>
        <v>7.4503311258278145E-3</v>
      </c>
      <c r="H69" s="2">
        <f t="shared" si="6"/>
        <v>96509.457199572716</v>
      </c>
      <c r="I69" s="2">
        <f t="shared" si="4"/>
        <v>719.02741291072391</v>
      </c>
      <c r="J69" s="2">
        <f t="shared" si="1"/>
        <v>96149.943493117345</v>
      </c>
      <c r="K69" s="2">
        <f t="shared" si="2"/>
        <v>2796522.9745981591</v>
      </c>
      <c r="L69" s="14">
        <f t="shared" si="5"/>
        <v>28.976672916263592</v>
      </c>
      <c r="N69" s="6"/>
    </row>
    <row r="70" spans="1:14" x14ac:dyDescent="0.25">
      <c r="A70" s="63">
        <v>61</v>
      </c>
      <c r="B70" s="24">
        <v>3</v>
      </c>
      <c r="C70" s="24">
        <v>1150</v>
      </c>
      <c r="D70" s="24">
        <v>1159</v>
      </c>
      <c r="E70" s="3">
        <v>0.5</v>
      </c>
      <c r="F70" s="4">
        <f t="shared" si="3"/>
        <v>2.5985275010827198E-3</v>
      </c>
      <c r="G70" s="4">
        <f t="shared" si="0"/>
        <v>2.5951557093425604E-3</v>
      </c>
      <c r="H70" s="2">
        <f t="shared" si="6"/>
        <v>95790.429786661989</v>
      </c>
      <c r="I70" s="2">
        <f t="shared" si="4"/>
        <v>248.59108076123351</v>
      </c>
      <c r="J70" s="2">
        <f t="shared" si="1"/>
        <v>95666.134246281363</v>
      </c>
      <c r="K70" s="2">
        <f t="shared" si="2"/>
        <v>2700373.0311050415</v>
      </c>
      <c r="L70" s="14">
        <f t="shared" si="5"/>
        <v>28.190426090780999</v>
      </c>
      <c r="N70" s="6"/>
    </row>
    <row r="71" spans="1:14" x14ac:dyDescent="0.25">
      <c r="A71" s="63">
        <v>62</v>
      </c>
      <c r="B71" s="24">
        <v>6</v>
      </c>
      <c r="C71" s="24">
        <v>1106</v>
      </c>
      <c r="D71" s="24">
        <v>1118</v>
      </c>
      <c r="E71" s="3">
        <v>0.5</v>
      </c>
      <c r="F71" s="4">
        <f t="shared" si="3"/>
        <v>5.3956834532374104E-3</v>
      </c>
      <c r="G71" s="4">
        <f t="shared" si="0"/>
        <v>5.3811659192825106E-3</v>
      </c>
      <c r="H71" s="2">
        <f t="shared" si="6"/>
        <v>95541.838705900751</v>
      </c>
      <c r="I71" s="2">
        <f t="shared" si="4"/>
        <v>514.12648630977981</v>
      </c>
      <c r="J71" s="2">
        <f t="shared" si="1"/>
        <v>95284.775462745863</v>
      </c>
      <c r="K71" s="2">
        <f t="shared" si="2"/>
        <v>2604706.8968587602</v>
      </c>
      <c r="L71" s="14">
        <f t="shared" si="5"/>
        <v>27.262474033775227</v>
      </c>
      <c r="N71" s="6"/>
    </row>
    <row r="72" spans="1:14" x14ac:dyDescent="0.25">
      <c r="A72" s="63">
        <v>63</v>
      </c>
      <c r="B72" s="24">
        <v>2</v>
      </c>
      <c r="C72" s="24">
        <v>1137</v>
      </c>
      <c r="D72" s="24">
        <v>1088</v>
      </c>
      <c r="E72" s="3">
        <v>0.5</v>
      </c>
      <c r="F72" s="4">
        <f t="shared" si="3"/>
        <v>1.7977528089887641E-3</v>
      </c>
      <c r="G72" s="4">
        <f t="shared" si="0"/>
        <v>1.7961383026493041E-3</v>
      </c>
      <c r="H72" s="2">
        <f t="shared" si="6"/>
        <v>95027.712219590976</v>
      </c>
      <c r="I72" s="2">
        <f t="shared" si="4"/>
        <v>170.68291373074268</v>
      </c>
      <c r="J72" s="2">
        <f t="shared" si="1"/>
        <v>94942.370762725608</v>
      </c>
      <c r="K72" s="2">
        <f t="shared" si="2"/>
        <v>2509422.1213960145</v>
      </c>
      <c r="L72" s="14">
        <f t="shared" si="5"/>
        <v>26.407266499241999</v>
      </c>
      <c r="N72" s="6"/>
    </row>
    <row r="73" spans="1:14" x14ac:dyDescent="0.25">
      <c r="A73" s="63">
        <v>64</v>
      </c>
      <c r="B73" s="24">
        <v>4</v>
      </c>
      <c r="C73" s="24">
        <v>1258</v>
      </c>
      <c r="D73" s="24">
        <v>1116</v>
      </c>
      <c r="E73" s="3">
        <v>0.5</v>
      </c>
      <c r="F73" s="4">
        <f t="shared" si="3"/>
        <v>3.3698399326032012E-3</v>
      </c>
      <c r="G73" s="4">
        <f t="shared" ref="G73:G108" si="7">F73/((1+(1-E73)*F73))</f>
        <v>3.3641715727502101E-3</v>
      </c>
      <c r="H73" s="2">
        <f t="shared" si="6"/>
        <v>94857.02930586024</v>
      </c>
      <c r="I73" s="2">
        <f t="shared" si="4"/>
        <v>319.11532146630861</v>
      </c>
      <c r="J73" s="2">
        <f t="shared" ref="J73:J108" si="8">H74+I73*E73</f>
        <v>94697.471645127094</v>
      </c>
      <c r="K73" s="2">
        <f t="shared" ref="K73:K97" si="9">K74+J73</f>
        <v>2414479.7506332886</v>
      </c>
      <c r="L73" s="14">
        <f t="shared" si="5"/>
        <v>25.453883263073291</v>
      </c>
      <c r="N73" s="6"/>
    </row>
    <row r="74" spans="1:14" x14ac:dyDescent="0.25">
      <c r="A74" s="63">
        <v>65</v>
      </c>
      <c r="B74" s="24">
        <v>3</v>
      </c>
      <c r="C74" s="24">
        <v>1051</v>
      </c>
      <c r="D74" s="24">
        <v>1235</v>
      </c>
      <c r="E74" s="3">
        <v>0.5</v>
      </c>
      <c r="F74" s="4">
        <f t="shared" ref="F74:F108" si="10">B74/((C74+D74)/2)</f>
        <v>2.6246719160104987E-3</v>
      </c>
      <c r="G74" s="4">
        <f t="shared" si="7"/>
        <v>2.6212319790301442E-3</v>
      </c>
      <c r="H74" s="2">
        <f t="shared" si="6"/>
        <v>94537.913984393934</v>
      </c>
      <c r="I74" s="2">
        <f t="shared" ref="I74:I108" si="11">H74*G74</f>
        <v>247.80580336669445</v>
      </c>
      <c r="J74" s="2">
        <f t="shared" si="8"/>
        <v>94414.011082710596</v>
      </c>
      <c r="K74" s="2">
        <f t="shared" si="9"/>
        <v>2319782.2789881616</v>
      </c>
      <c r="L74" s="14">
        <f t="shared" ref="L74:L108" si="12">K74/H74</f>
        <v>24.538115780416998</v>
      </c>
      <c r="N74" s="6"/>
    </row>
    <row r="75" spans="1:14" x14ac:dyDescent="0.25">
      <c r="A75" s="63">
        <v>66</v>
      </c>
      <c r="B75" s="24">
        <v>3</v>
      </c>
      <c r="C75" s="24">
        <v>967</v>
      </c>
      <c r="D75" s="24">
        <v>1041</v>
      </c>
      <c r="E75" s="3">
        <v>0.5</v>
      </c>
      <c r="F75" s="4">
        <f t="shared" si="10"/>
        <v>2.9880478087649402E-3</v>
      </c>
      <c r="G75" s="4">
        <f t="shared" si="7"/>
        <v>2.9835902536051711E-3</v>
      </c>
      <c r="H75" s="2">
        <f t="shared" ref="H75:H108" si="13">H74-I74</f>
        <v>94290.108181027244</v>
      </c>
      <c r="I75" s="2">
        <f t="shared" si="11"/>
        <v>281.3230477802901</v>
      </c>
      <c r="J75" s="2">
        <f t="shared" si="8"/>
        <v>94149.446657137101</v>
      </c>
      <c r="K75" s="2">
        <f t="shared" si="9"/>
        <v>2225368.2679054509</v>
      </c>
      <c r="L75" s="14">
        <f t="shared" si="12"/>
        <v>23.60129085474135</v>
      </c>
      <c r="N75" s="6"/>
    </row>
    <row r="76" spans="1:14" x14ac:dyDescent="0.25">
      <c r="A76" s="63">
        <v>67</v>
      </c>
      <c r="B76" s="24">
        <v>2</v>
      </c>
      <c r="C76" s="24">
        <v>1058</v>
      </c>
      <c r="D76" s="24">
        <v>962</v>
      </c>
      <c r="E76" s="3">
        <v>0.5</v>
      </c>
      <c r="F76" s="4">
        <f t="shared" si="10"/>
        <v>1.9801980198019802E-3</v>
      </c>
      <c r="G76" s="4">
        <f t="shared" si="7"/>
        <v>1.9782393669634025E-3</v>
      </c>
      <c r="H76" s="2">
        <f t="shared" si="13"/>
        <v>94008.785133246958</v>
      </c>
      <c r="I76" s="2">
        <f t="shared" si="11"/>
        <v>185.97187959099298</v>
      </c>
      <c r="J76" s="2">
        <f t="shared" si="8"/>
        <v>93915.799193451472</v>
      </c>
      <c r="K76" s="2">
        <f t="shared" si="9"/>
        <v>2131218.8212483139</v>
      </c>
      <c r="L76" s="14">
        <f t="shared" si="12"/>
        <v>22.670421899693196</v>
      </c>
      <c r="N76" s="6"/>
    </row>
    <row r="77" spans="1:14" x14ac:dyDescent="0.25">
      <c r="A77" s="63">
        <v>68</v>
      </c>
      <c r="B77" s="24">
        <v>2</v>
      </c>
      <c r="C77" s="24">
        <v>958</v>
      </c>
      <c r="D77" s="24">
        <v>1032</v>
      </c>
      <c r="E77" s="3">
        <v>0.5</v>
      </c>
      <c r="F77" s="4">
        <f t="shared" si="10"/>
        <v>2.0100502512562816E-3</v>
      </c>
      <c r="G77" s="4">
        <f t="shared" si="7"/>
        <v>2.0080321285140565E-3</v>
      </c>
      <c r="H77" s="2">
        <f t="shared" si="13"/>
        <v>93822.813253655971</v>
      </c>
      <c r="I77" s="2">
        <f t="shared" si="11"/>
        <v>188.39922340091562</v>
      </c>
      <c r="J77" s="2">
        <f t="shared" si="8"/>
        <v>93728.613641955511</v>
      </c>
      <c r="K77" s="2">
        <f t="shared" si="9"/>
        <v>2037303.0220548625</v>
      </c>
      <c r="L77" s="14">
        <f t="shared" si="12"/>
        <v>21.714367235470583</v>
      </c>
      <c r="N77" s="6"/>
    </row>
    <row r="78" spans="1:14" x14ac:dyDescent="0.25">
      <c r="A78" s="63">
        <v>69</v>
      </c>
      <c r="B78" s="24">
        <v>5</v>
      </c>
      <c r="C78" s="24">
        <v>916</v>
      </c>
      <c r="D78" s="24">
        <v>951</v>
      </c>
      <c r="E78" s="3">
        <v>0.5</v>
      </c>
      <c r="F78" s="4">
        <f t="shared" si="10"/>
        <v>5.3561863952865559E-3</v>
      </c>
      <c r="G78" s="4">
        <f t="shared" si="7"/>
        <v>5.3418803418803411E-3</v>
      </c>
      <c r="H78" s="2">
        <f t="shared" si="13"/>
        <v>93634.414030255051</v>
      </c>
      <c r="I78" s="2">
        <f t="shared" si="11"/>
        <v>500.18383563170426</v>
      </c>
      <c r="J78" s="2">
        <f t="shared" si="8"/>
        <v>93384.3221124392</v>
      </c>
      <c r="K78" s="2">
        <f t="shared" si="9"/>
        <v>1943574.408412907</v>
      </c>
      <c r="L78" s="14">
        <f t="shared" si="12"/>
        <v>20.757052079002719</v>
      </c>
      <c r="N78" s="6"/>
    </row>
    <row r="79" spans="1:14" x14ac:dyDescent="0.25">
      <c r="A79" s="63">
        <v>70</v>
      </c>
      <c r="B79" s="24">
        <v>5</v>
      </c>
      <c r="C79" s="24">
        <v>755</v>
      </c>
      <c r="D79" s="24">
        <v>906</v>
      </c>
      <c r="E79" s="3">
        <v>0.5</v>
      </c>
      <c r="F79" s="4">
        <f t="shared" si="10"/>
        <v>6.020469596628537E-3</v>
      </c>
      <c r="G79" s="4">
        <f t="shared" si="7"/>
        <v>6.002400960384153E-3</v>
      </c>
      <c r="H79" s="2">
        <f t="shared" si="13"/>
        <v>93134.230194623349</v>
      </c>
      <c r="I79" s="2">
        <f t="shared" si="11"/>
        <v>559.02899276484595</v>
      </c>
      <c r="J79" s="2">
        <f t="shared" si="8"/>
        <v>92854.715698240936</v>
      </c>
      <c r="K79" s="2">
        <f t="shared" si="9"/>
        <v>1850190.0863004678</v>
      </c>
      <c r="L79" s="14">
        <f t="shared" si="12"/>
        <v>19.865843980608535</v>
      </c>
      <c r="N79" s="6"/>
    </row>
    <row r="80" spans="1:14" x14ac:dyDescent="0.25">
      <c r="A80" s="63">
        <v>71</v>
      </c>
      <c r="B80" s="24">
        <v>2</v>
      </c>
      <c r="C80" s="24">
        <v>616</v>
      </c>
      <c r="D80" s="24">
        <v>755</v>
      </c>
      <c r="E80" s="3">
        <v>0.5</v>
      </c>
      <c r="F80" s="4">
        <f t="shared" si="10"/>
        <v>2.9175784099197666E-3</v>
      </c>
      <c r="G80" s="4">
        <f t="shared" si="7"/>
        <v>2.9133284777858705E-3</v>
      </c>
      <c r="H80" s="2">
        <f t="shared" si="13"/>
        <v>92575.201201858508</v>
      </c>
      <c r="I80" s="2">
        <f t="shared" si="11"/>
        <v>269.70196999813112</v>
      </c>
      <c r="J80" s="2">
        <f t="shared" si="8"/>
        <v>92440.350216859442</v>
      </c>
      <c r="K80" s="2">
        <f t="shared" si="9"/>
        <v>1757335.3706022268</v>
      </c>
      <c r="L80" s="14">
        <f t="shared" si="12"/>
        <v>18.982787482906893</v>
      </c>
      <c r="N80" s="6"/>
    </row>
    <row r="81" spans="1:14" x14ac:dyDescent="0.25">
      <c r="A81" s="63">
        <v>72</v>
      </c>
      <c r="B81" s="24">
        <v>8</v>
      </c>
      <c r="C81" s="24">
        <v>825</v>
      </c>
      <c r="D81" s="24">
        <v>599</v>
      </c>
      <c r="E81" s="3">
        <v>0.5</v>
      </c>
      <c r="F81" s="4">
        <f t="shared" si="10"/>
        <v>1.1235955056179775E-2</v>
      </c>
      <c r="G81" s="4">
        <f t="shared" si="7"/>
        <v>1.11731843575419E-2</v>
      </c>
      <c r="H81" s="2">
        <f t="shared" si="13"/>
        <v>92305.499231860376</v>
      </c>
      <c r="I81" s="2">
        <f t="shared" si="11"/>
        <v>1031.3463601325182</v>
      </c>
      <c r="J81" s="2">
        <f t="shared" si="8"/>
        <v>91789.826051794109</v>
      </c>
      <c r="K81" s="2">
        <f t="shared" si="9"/>
        <v>1664895.0203853673</v>
      </c>
      <c r="L81" s="14">
        <f t="shared" si="12"/>
        <v>18.036791244726928</v>
      </c>
      <c r="N81" s="6"/>
    </row>
    <row r="82" spans="1:14" x14ac:dyDescent="0.25">
      <c r="A82" s="63">
        <v>73</v>
      </c>
      <c r="B82" s="24">
        <v>3</v>
      </c>
      <c r="C82" s="24">
        <v>513</v>
      </c>
      <c r="D82" s="24">
        <v>821</v>
      </c>
      <c r="E82" s="3">
        <v>0.5</v>
      </c>
      <c r="F82" s="4">
        <f t="shared" si="10"/>
        <v>4.4977511244377807E-3</v>
      </c>
      <c r="G82" s="4">
        <f t="shared" si="7"/>
        <v>4.4876589379207171E-3</v>
      </c>
      <c r="H82" s="2">
        <f t="shared" si="13"/>
        <v>91274.152871727856</v>
      </c>
      <c r="I82" s="2">
        <f t="shared" si="11"/>
        <v>409.60726793595137</v>
      </c>
      <c r="J82" s="2">
        <f t="shared" si="8"/>
        <v>91069.349237759889</v>
      </c>
      <c r="K82" s="2">
        <f t="shared" si="9"/>
        <v>1573105.1943335731</v>
      </c>
      <c r="L82" s="14">
        <f t="shared" si="12"/>
        <v>17.234947078000676</v>
      </c>
      <c r="N82" s="6"/>
    </row>
    <row r="83" spans="1:14" x14ac:dyDescent="0.25">
      <c r="A83" s="63">
        <v>74</v>
      </c>
      <c r="B83" s="24">
        <v>6</v>
      </c>
      <c r="C83" s="24">
        <v>600</v>
      </c>
      <c r="D83" s="24">
        <v>504</v>
      </c>
      <c r="E83" s="3">
        <v>0.5</v>
      </c>
      <c r="F83" s="4">
        <f t="shared" si="10"/>
        <v>1.0869565217391304E-2</v>
      </c>
      <c r="G83" s="4">
        <f t="shared" si="7"/>
        <v>1.0810810810810811E-2</v>
      </c>
      <c r="H83" s="2">
        <f t="shared" si="13"/>
        <v>90864.545603791907</v>
      </c>
      <c r="I83" s="2">
        <f t="shared" si="11"/>
        <v>982.31941193288549</v>
      </c>
      <c r="J83" s="2">
        <f t="shared" si="8"/>
        <v>90373.385897825472</v>
      </c>
      <c r="K83" s="2">
        <f t="shared" si="9"/>
        <v>1482035.8450958133</v>
      </c>
      <c r="L83" s="14">
        <f t="shared" si="12"/>
        <v>16.310386358592716</v>
      </c>
      <c r="N83" s="6"/>
    </row>
    <row r="84" spans="1:14" x14ac:dyDescent="0.25">
      <c r="A84" s="63">
        <v>75</v>
      </c>
      <c r="B84" s="24">
        <v>5</v>
      </c>
      <c r="C84" s="24">
        <v>615</v>
      </c>
      <c r="D84" s="24">
        <v>599</v>
      </c>
      <c r="E84" s="3">
        <v>0.5</v>
      </c>
      <c r="F84" s="4">
        <f t="shared" si="10"/>
        <v>8.2372322899505763E-3</v>
      </c>
      <c r="G84" s="4">
        <f t="shared" si="7"/>
        <v>8.2034454470877767E-3</v>
      </c>
      <c r="H84" s="2">
        <f t="shared" si="13"/>
        <v>89882.226191859023</v>
      </c>
      <c r="I84" s="2">
        <f t="shared" si="11"/>
        <v>737.3439392277196</v>
      </c>
      <c r="J84" s="2">
        <f t="shared" si="8"/>
        <v>89513.554222245162</v>
      </c>
      <c r="K84" s="2">
        <f t="shared" si="9"/>
        <v>1391662.4591979878</v>
      </c>
      <c r="L84" s="14">
        <f t="shared" si="12"/>
        <v>15.483177466336899</v>
      </c>
      <c r="N84" s="6"/>
    </row>
    <row r="85" spans="1:14" x14ac:dyDescent="0.25">
      <c r="A85" s="63">
        <v>76</v>
      </c>
      <c r="B85" s="24">
        <v>10</v>
      </c>
      <c r="C85" s="24">
        <v>633</v>
      </c>
      <c r="D85" s="24">
        <v>611</v>
      </c>
      <c r="E85" s="3">
        <v>0.5</v>
      </c>
      <c r="F85" s="4">
        <f t="shared" si="10"/>
        <v>1.607717041800643E-2</v>
      </c>
      <c r="G85" s="4">
        <f t="shared" si="7"/>
        <v>1.5948963317384369E-2</v>
      </c>
      <c r="H85" s="2">
        <f t="shared" si="13"/>
        <v>89144.882252631302</v>
      </c>
      <c r="I85" s="2">
        <f t="shared" si="11"/>
        <v>1421.7684569797655</v>
      </c>
      <c r="J85" s="2">
        <f t="shared" si="8"/>
        <v>88433.998024141416</v>
      </c>
      <c r="K85" s="2">
        <f t="shared" si="9"/>
        <v>1302148.9049757426</v>
      </c>
      <c r="L85" s="14">
        <f t="shared" si="12"/>
        <v>14.607107801046054</v>
      </c>
      <c r="N85" s="6"/>
    </row>
    <row r="86" spans="1:14" x14ac:dyDescent="0.25">
      <c r="A86" s="63">
        <v>77</v>
      </c>
      <c r="B86" s="24">
        <v>12</v>
      </c>
      <c r="C86" s="24">
        <v>567</v>
      </c>
      <c r="D86" s="24">
        <v>621</v>
      </c>
      <c r="E86" s="3">
        <v>0.5</v>
      </c>
      <c r="F86" s="4">
        <f t="shared" si="10"/>
        <v>2.0202020202020204E-2</v>
      </c>
      <c r="G86" s="4">
        <f t="shared" si="7"/>
        <v>0.02</v>
      </c>
      <c r="H86" s="2">
        <f t="shared" si="13"/>
        <v>87723.11379565153</v>
      </c>
      <c r="I86" s="2">
        <f t="shared" si="11"/>
        <v>1754.4622759130307</v>
      </c>
      <c r="J86" s="2">
        <f t="shared" si="8"/>
        <v>86845.882657695023</v>
      </c>
      <c r="K86" s="2">
        <f t="shared" si="9"/>
        <v>1213714.9069516012</v>
      </c>
      <c r="L86" s="14">
        <f t="shared" si="12"/>
        <v>13.835748121970626</v>
      </c>
      <c r="N86" s="6"/>
    </row>
    <row r="87" spans="1:14" x14ac:dyDescent="0.25">
      <c r="A87" s="63">
        <v>78</v>
      </c>
      <c r="B87" s="24">
        <v>15</v>
      </c>
      <c r="C87" s="24">
        <v>557</v>
      </c>
      <c r="D87" s="24">
        <v>550</v>
      </c>
      <c r="E87" s="3">
        <v>0.5</v>
      </c>
      <c r="F87" s="4">
        <f t="shared" si="10"/>
        <v>2.7100271002710029E-2</v>
      </c>
      <c r="G87" s="4">
        <f t="shared" si="7"/>
        <v>2.6737967914438505E-2</v>
      </c>
      <c r="H87" s="2">
        <f t="shared" si="13"/>
        <v>85968.651519738502</v>
      </c>
      <c r="I87" s="2">
        <f t="shared" si="11"/>
        <v>2298.6270459823131</v>
      </c>
      <c r="J87" s="2">
        <f t="shared" si="8"/>
        <v>84819.337996747345</v>
      </c>
      <c r="K87" s="2">
        <f t="shared" si="9"/>
        <v>1126869.0242939061</v>
      </c>
      <c r="L87" s="14">
        <f t="shared" si="12"/>
        <v>13.107906246908801</v>
      </c>
      <c r="N87" s="6"/>
    </row>
    <row r="88" spans="1:14" x14ac:dyDescent="0.25">
      <c r="A88" s="63">
        <v>79</v>
      </c>
      <c r="B88" s="24">
        <v>11</v>
      </c>
      <c r="C88" s="24">
        <v>502</v>
      </c>
      <c r="D88" s="24">
        <v>544</v>
      </c>
      <c r="E88" s="3">
        <v>0.5</v>
      </c>
      <c r="F88" s="4">
        <f t="shared" si="10"/>
        <v>2.1032504780114723E-2</v>
      </c>
      <c r="G88" s="4">
        <f t="shared" si="7"/>
        <v>2.0813623462630087E-2</v>
      </c>
      <c r="H88" s="2">
        <f t="shared" si="13"/>
        <v>83670.024473756188</v>
      </c>
      <c r="I88" s="2">
        <f t="shared" si="11"/>
        <v>1741.4763845058053</v>
      </c>
      <c r="J88" s="2">
        <f t="shared" si="8"/>
        <v>82799.286281503286</v>
      </c>
      <c r="K88" s="2">
        <f t="shared" si="9"/>
        <v>1042049.6862971588</v>
      </c>
      <c r="L88" s="14">
        <f t="shared" si="12"/>
        <v>12.454277297648055</v>
      </c>
      <c r="N88" s="6"/>
    </row>
    <row r="89" spans="1:14" x14ac:dyDescent="0.25">
      <c r="A89" s="63">
        <v>80</v>
      </c>
      <c r="B89" s="24">
        <v>11</v>
      </c>
      <c r="C89" s="24">
        <v>494</v>
      </c>
      <c r="D89" s="24">
        <v>499</v>
      </c>
      <c r="E89" s="3">
        <v>0.5</v>
      </c>
      <c r="F89" s="4">
        <f t="shared" si="10"/>
        <v>2.2155085599194362E-2</v>
      </c>
      <c r="G89" s="4">
        <f t="shared" si="7"/>
        <v>2.1912350597609563E-2</v>
      </c>
      <c r="H89" s="2">
        <f t="shared" si="13"/>
        <v>81928.548089250384</v>
      </c>
      <c r="I89" s="2">
        <f t="shared" si="11"/>
        <v>1795.2470696847695</v>
      </c>
      <c r="J89" s="2">
        <f t="shared" si="8"/>
        <v>81030.924554407989</v>
      </c>
      <c r="K89" s="2">
        <f t="shared" si="9"/>
        <v>959250.40001565556</v>
      </c>
      <c r="L89" s="14">
        <f t="shared" si="12"/>
        <v>11.708377877887918</v>
      </c>
      <c r="N89" s="6"/>
    </row>
    <row r="90" spans="1:14" x14ac:dyDescent="0.25">
      <c r="A90" s="63">
        <v>81</v>
      </c>
      <c r="B90" s="24">
        <v>8</v>
      </c>
      <c r="C90" s="24">
        <v>425</v>
      </c>
      <c r="D90" s="24">
        <v>481</v>
      </c>
      <c r="E90" s="3">
        <v>0.5</v>
      </c>
      <c r="F90" s="4">
        <f t="shared" si="10"/>
        <v>1.7660044150110375E-2</v>
      </c>
      <c r="G90" s="4">
        <f t="shared" si="7"/>
        <v>1.7505470459518599E-2</v>
      </c>
      <c r="H90" s="2">
        <f t="shared" si="13"/>
        <v>80133.30101956561</v>
      </c>
      <c r="I90" s="2">
        <f t="shared" si="11"/>
        <v>1402.7711338217175</v>
      </c>
      <c r="J90" s="2">
        <f t="shared" si="8"/>
        <v>79431.91545265475</v>
      </c>
      <c r="K90" s="2">
        <f t="shared" si="9"/>
        <v>878219.47546124761</v>
      </c>
      <c r="L90" s="14">
        <f t="shared" si="12"/>
        <v>10.959482066598238</v>
      </c>
      <c r="N90" s="6"/>
    </row>
    <row r="91" spans="1:14" x14ac:dyDescent="0.25">
      <c r="A91" s="63">
        <v>82</v>
      </c>
      <c r="B91" s="24">
        <v>15</v>
      </c>
      <c r="C91" s="24">
        <v>428</v>
      </c>
      <c r="D91" s="24">
        <v>400</v>
      </c>
      <c r="E91" s="3">
        <v>0.5</v>
      </c>
      <c r="F91" s="4">
        <f t="shared" si="10"/>
        <v>3.6231884057971016E-2</v>
      </c>
      <c r="G91" s="4">
        <f t="shared" si="7"/>
        <v>3.5587188612099641E-2</v>
      </c>
      <c r="H91" s="2">
        <f t="shared" si="13"/>
        <v>78730.52988574389</v>
      </c>
      <c r="I91" s="2">
        <f t="shared" si="11"/>
        <v>2801.7982165745152</v>
      </c>
      <c r="J91" s="2">
        <f t="shared" si="8"/>
        <v>77329.630777456623</v>
      </c>
      <c r="K91" s="2">
        <f t="shared" si="9"/>
        <v>798787.5600085929</v>
      </c>
      <c r="L91" s="14">
        <f t="shared" si="12"/>
        <v>10.145842548853887</v>
      </c>
      <c r="N91" s="6"/>
    </row>
    <row r="92" spans="1:14" x14ac:dyDescent="0.25">
      <c r="A92" s="63">
        <v>83</v>
      </c>
      <c r="B92" s="24">
        <v>19</v>
      </c>
      <c r="C92" s="24">
        <v>359</v>
      </c>
      <c r="D92" s="24">
        <v>419</v>
      </c>
      <c r="E92" s="3">
        <v>0.5</v>
      </c>
      <c r="F92" s="4">
        <f t="shared" si="10"/>
        <v>4.8843187660668377E-2</v>
      </c>
      <c r="G92" s="4">
        <f t="shared" si="7"/>
        <v>4.7678795483061476E-2</v>
      </c>
      <c r="H92" s="2">
        <f t="shared" si="13"/>
        <v>75928.73166916937</v>
      </c>
      <c r="I92" s="2">
        <f t="shared" si="11"/>
        <v>3620.1904685425793</v>
      </c>
      <c r="J92" s="2">
        <f t="shared" si="8"/>
        <v>74118.636434898071</v>
      </c>
      <c r="K92" s="2">
        <f t="shared" si="9"/>
        <v>721457.92923113634</v>
      </c>
      <c r="L92" s="14">
        <f t="shared" si="12"/>
        <v>9.5017776982580902</v>
      </c>
      <c r="N92" s="6"/>
    </row>
    <row r="93" spans="1:14" x14ac:dyDescent="0.25">
      <c r="A93" s="63">
        <v>84</v>
      </c>
      <c r="B93" s="24">
        <v>20</v>
      </c>
      <c r="C93" s="24">
        <v>352</v>
      </c>
      <c r="D93" s="24">
        <v>349</v>
      </c>
      <c r="E93" s="3">
        <v>0.5</v>
      </c>
      <c r="F93" s="4">
        <f t="shared" si="10"/>
        <v>5.7061340941512127E-2</v>
      </c>
      <c r="G93" s="4">
        <f t="shared" si="7"/>
        <v>5.5478502080443838E-2</v>
      </c>
      <c r="H93" s="2">
        <f t="shared" si="13"/>
        <v>72308.541200626787</v>
      </c>
      <c r="I93" s="2">
        <f t="shared" si="11"/>
        <v>4011.569553432832</v>
      </c>
      <c r="J93" s="2">
        <f t="shared" si="8"/>
        <v>70302.756423910381</v>
      </c>
      <c r="K93" s="2">
        <f t="shared" si="9"/>
        <v>647339.29279623833</v>
      </c>
      <c r="L93" s="14">
        <f t="shared" si="12"/>
        <v>8.9524595856544131</v>
      </c>
      <c r="N93" s="6"/>
    </row>
    <row r="94" spans="1:14" x14ac:dyDescent="0.25">
      <c r="A94" s="63">
        <v>85</v>
      </c>
      <c r="B94" s="24">
        <v>14</v>
      </c>
      <c r="C94" s="24">
        <v>326</v>
      </c>
      <c r="D94" s="24">
        <v>343</v>
      </c>
      <c r="E94" s="3">
        <v>0.5</v>
      </c>
      <c r="F94" s="4">
        <f t="shared" si="10"/>
        <v>4.1853512705530643E-2</v>
      </c>
      <c r="G94" s="4">
        <f t="shared" si="7"/>
        <v>4.0995607613469986E-2</v>
      </c>
      <c r="H94" s="2">
        <f t="shared" si="13"/>
        <v>68296.971647193961</v>
      </c>
      <c r="I94" s="2">
        <f t="shared" si="11"/>
        <v>2799.8758508366486</v>
      </c>
      <c r="J94" s="2">
        <f t="shared" si="8"/>
        <v>66897.033721775631</v>
      </c>
      <c r="K94" s="2">
        <f t="shared" si="9"/>
        <v>577036.53637232794</v>
      </c>
      <c r="L94" s="14">
        <f t="shared" si="12"/>
        <v>8.4489329827559931</v>
      </c>
      <c r="N94" s="6"/>
    </row>
    <row r="95" spans="1:14" x14ac:dyDescent="0.25">
      <c r="A95" s="63">
        <v>86</v>
      </c>
      <c r="B95" s="24">
        <v>16</v>
      </c>
      <c r="C95" s="24">
        <v>336</v>
      </c>
      <c r="D95" s="24">
        <v>311</v>
      </c>
      <c r="E95" s="3">
        <v>0.5</v>
      </c>
      <c r="F95" s="4">
        <f t="shared" si="10"/>
        <v>4.945904173106646E-2</v>
      </c>
      <c r="G95" s="4">
        <f t="shared" si="7"/>
        <v>4.8265460030165915E-2</v>
      </c>
      <c r="H95" s="2">
        <f t="shared" si="13"/>
        <v>65497.095796357309</v>
      </c>
      <c r="I95" s="2">
        <f t="shared" si="11"/>
        <v>3161.2474592510316</v>
      </c>
      <c r="J95" s="2">
        <f t="shared" si="8"/>
        <v>63916.472066731789</v>
      </c>
      <c r="K95" s="2">
        <f t="shared" si="9"/>
        <v>510139.50265055231</v>
      </c>
      <c r="L95" s="14">
        <f t="shared" si="12"/>
        <v>7.788734698049379</v>
      </c>
      <c r="N95" s="6"/>
    </row>
    <row r="96" spans="1:14" x14ac:dyDescent="0.25">
      <c r="A96" s="63">
        <v>87</v>
      </c>
      <c r="B96" s="24">
        <v>21</v>
      </c>
      <c r="C96" s="24">
        <v>260</v>
      </c>
      <c r="D96" s="24">
        <v>314</v>
      </c>
      <c r="E96" s="3">
        <v>0.5</v>
      </c>
      <c r="F96" s="4">
        <f t="shared" si="10"/>
        <v>7.3170731707317069E-2</v>
      </c>
      <c r="G96" s="4">
        <f t="shared" si="7"/>
        <v>7.0588235294117646E-2</v>
      </c>
      <c r="H96" s="2">
        <f t="shared" si="13"/>
        <v>62335.848337106276</v>
      </c>
      <c r="I96" s="2">
        <f t="shared" si="11"/>
        <v>4400.1775296780897</v>
      </c>
      <c r="J96" s="2">
        <f t="shared" si="8"/>
        <v>60135.759572267227</v>
      </c>
      <c r="K96" s="2">
        <f t="shared" si="9"/>
        <v>446223.03058382054</v>
      </c>
      <c r="L96" s="14">
        <f t="shared" si="12"/>
        <v>7.158369421246813</v>
      </c>
      <c r="N96" s="6"/>
    </row>
    <row r="97" spans="1:14" x14ac:dyDescent="0.25">
      <c r="A97" s="63">
        <v>88</v>
      </c>
      <c r="B97" s="24">
        <v>24</v>
      </c>
      <c r="C97" s="24">
        <v>227</v>
      </c>
      <c r="D97" s="24">
        <v>241</v>
      </c>
      <c r="E97" s="3">
        <v>0.5</v>
      </c>
      <c r="F97" s="4">
        <f t="shared" si="10"/>
        <v>0.10256410256410256</v>
      </c>
      <c r="G97" s="4">
        <f t="shared" si="7"/>
        <v>9.7560975609756087E-2</v>
      </c>
      <c r="H97" s="2">
        <f t="shared" si="13"/>
        <v>57935.670807428185</v>
      </c>
      <c r="I97" s="2">
        <f t="shared" si="11"/>
        <v>5652.2605665783585</v>
      </c>
      <c r="J97" s="2">
        <f t="shared" si="8"/>
        <v>55109.540524139011</v>
      </c>
      <c r="K97" s="2">
        <f t="shared" si="9"/>
        <v>386087.2710115533</v>
      </c>
      <c r="L97" s="14">
        <f t="shared" si="12"/>
        <v>6.6640683646326462</v>
      </c>
      <c r="N97" s="6"/>
    </row>
    <row r="98" spans="1:14" x14ac:dyDescent="0.25">
      <c r="A98" s="63">
        <v>89</v>
      </c>
      <c r="B98" s="24">
        <v>18</v>
      </c>
      <c r="C98" s="24">
        <v>237</v>
      </c>
      <c r="D98" s="24">
        <v>211</v>
      </c>
      <c r="E98" s="3">
        <v>0.5</v>
      </c>
      <c r="F98" s="4">
        <f t="shared" si="10"/>
        <v>8.0357142857142863E-2</v>
      </c>
      <c r="G98" s="4">
        <f t="shared" si="7"/>
        <v>7.7253218884120178E-2</v>
      </c>
      <c r="H98" s="2">
        <f t="shared" si="13"/>
        <v>52283.410240849829</v>
      </c>
      <c r="I98" s="2">
        <f t="shared" si="11"/>
        <v>4039.0617353446223</v>
      </c>
      <c r="J98" s="2">
        <f t="shared" si="8"/>
        <v>50263.879373177522</v>
      </c>
      <c r="K98" s="2">
        <f>K99+J98</f>
        <v>330977.73048741429</v>
      </c>
      <c r="L98" s="14">
        <f t="shared" si="12"/>
        <v>6.330454133782121</v>
      </c>
      <c r="N98" s="6"/>
    </row>
    <row r="99" spans="1:14" x14ac:dyDescent="0.25">
      <c r="A99" s="63">
        <v>90</v>
      </c>
      <c r="B99" s="24">
        <v>17</v>
      </c>
      <c r="C99" s="24">
        <v>159</v>
      </c>
      <c r="D99" s="24">
        <v>211</v>
      </c>
      <c r="E99" s="3">
        <v>0.5</v>
      </c>
      <c r="F99" s="4">
        <f t="shared" si="10"/>
        <v>9.1891891891891897E-2</v>
      </c>
      <c r="G99" s="4">
        <f t="shared" si="7"/>
        <v>8.7855297157622747E-2</v>
      </c>
      <c r="H99" s="2">
        <f t="shared" si="13"/>
        <v>48244.348505505208</v>
      </c>
      <c r="I99" s="2">
        <f t="shared" si="11"/>
        <v>4238.5215741270731</v>
      </c>
      <c r="J99" s="2">
        <f t="shared" si="8"/>
        <v>46125.087718441675</v>
      </c>
      <c r="K99" s="2">
        <f t="shared" ref="K99:K108" si="14">K100+J99</f>
        <v>280713.85111423675</v>
      </c>
      <c r="L99" s="14">
        <f t="shared" si="12"/>
        <v>5.8185851775406237</v>
      </c>
      <c r="N99" s="6"/>
    </row>
    <row r="100" spans="1:14" x14ac:dyDescent="0.25">
      <c r="A100" s="63">
        <v>91</v>
      </c>
      <c r="B100" s="24">
        <v>17</v>
      </c>
      <c r="C100" s="24">
        <v>164</v>
      </c>
      <c r="D100" s="24">
        <v>144</v>
      </c>
      <c r="E100" s="3">
        <v>0.5</v>
      </c>
      <c r="F100" s="4">
        <f t="shared" si="10"/>
        <v>0.11038961038961038</v>
      </c>
      <c r="G100" s="4">
        <f t="shared" si="7"/>
        <v>0.10461538461538461</v>
      </c>
      <c r="H100" s="2">
        <f t="shared" si="13"/>
        <v>44005.826931378135</v>
      </c>
      <c r="I100" s="2">
        <f t="shared" si="11"/>
        <v>4603.6865097441741</v>
      </c>
      <c r="J100" s="2">
        <f t="shared" si="8"/>
        <v>41703.983676506046</v>
      </c>
      <c r="K100" s="2">
        <f t="shared" si="14"/>
        <v>234588.76339579507</v>
      </c>
      <c r="L100" s="14">
        <f t="shared" si="12"/>
        <v>5.3308568377003436</v>
      </c>
      <c r="N100" s="6"/>
    </row>
    <row r="101" spans="1:14" x14ac:dyDescent="0.25">
      <c r="A101" s="63">
        <v>92</v>
      </c>
      <c r="B101" s="24">
        <v>20</v>
      </c>
      <c r="C101" s="24">
        <v>109</v>
      </c>
      <c r="D101" s="24">
        <v>144</v>
      </c>
      <c r="E101" s="3">
        <v>0.5</v>
      </c>
      <c r="F101" s="4">
        <f t="shared" si="10"/>
        <v>0.15810276679841898</v>
      </c>
      <c r="G101" s="4">
        <f t="shared" si="7"/>
        <v>0.14652014652014653</v>
      </c>
      <c r="H101" s="2">
        <f t="shared" si="13"/>
        <v>39402.140421633958</v>
      </c>
      <c r="I101" s="2">
        <f t="shared" si="11"/>
        <v>5773.2073877851954</v>
      </c>
      <c r="J101" s="2">
        <f t="shared" si="8"/>
        <v>36515.536727741361</v>
      </c>
      <c r="K101" s="2">
        <f t="shared" si="14"/>
        <v>192884.77971928904</v>
      </c>
      <c r="L101" s="14">
        <f t="shared" si="12"/>
        <v>4.895286846228907</v>
      </c>
      <c r="N101" s="6"/>
    </row>
    <row r="102" spans="1:14" x14ac:dyDescent="0.25">
      <c r="A102" s="63">
        <v>93</v>
      </c>
      <c r="B102" s="24">
        <v>14</v>
      </c>
      <c r="C102" s="24">
        <v>68</v>
      </c>
      <c r="D102" s="24">
        <v>88</v>
      </c>
      <c r="E102" s="3">
        <v>0.5</v>
      </c>
      <c r="F102" s="4">
        <f t="shared" si="10"/>
        <v>0.17948717948717949</v>
      </c>
      <c r="G102" s="4">
        <f t="shared" si="7"/>
        <v>0.1647058823529412</v>
      </c>
      <c r="H102" s="2">
        <f t="shared" si="13"/>
        <v>33628.933033848763</v>
      </c>
      <c r="I102" s="2">
        <f t="shared" si="11"/>
        <v>5538.8830879280322</v>
      </c>
      <c r="J102" s="2">
        <f t="shared" si="8"/>
        <v>30859.491489884749</v>
      </c>
      <c r="K102" s="2">
        <f t="shared" si="14"/>
        <v>156369.24299154768</v>
      </c>
      <c r="L102" s="14">
        <f t="shared" si="12"/>
        <v>4.6498425279849425</v>
      </c>
      <c r="N102" s="6"/>
    </row>
    <row r="103" spans="1:14" x14ac:dyDescent="0.25">
      <c r="A103" s="63">
        <v>94</v>
      </c>
      <c r="B103" s="24">
        <v>14</v>
      </c>
      <c r="C103" s="24">
        <v>76</v>
      </c>
      <c r="D103" s="24">
        <v>52</v>
      </c>
      <c r="E103" s="3">
        <v>0.5</v>
      </c>
      <c r="F103" s="4">
        <f t="shared" si="10"/>
        <v>0.21875</v>
      </c>
      <c r="G103" s="4">
        <f t="shared" si="7"/>
        <v>0.19718309859154928</v>
      </c>
      <c r="H103" s="2">
        <f t="shared" si="13"/>
        <v>28090.049945920731</v>
      </c>
      <c r="I103" s="2">
        <f t="shared" si="11"/>
        <v>5538.8830879280313</v>
      </c>
      <c r="J103" s="2">
        <f t="shared" si="8"/>
        <v>25320.608401956713</v>
      </c>
      <c r="K103" s="2">
        <f t="shared" si="14"/>
        <v>125509.75150166295</v>
      </c>
      <c r="L103" s="14">
        <f t="shared" si="12"/>
        <v>4.4681213363200021</v>
      </c>
      <c r="N103" s="6"/>
    </row>
    <row r="104" spans="1:14" x14ac:dyDescent="0.25">
      <c r="A104" s="63">
        <v>95</v>
      </c>
      <c r="B104" s="24">
        <v>16</v>
      </c>
      <c r="C104" s="24">
        <v>52</v>
      </c>
      <c r="D104" s="24">
        <v>65</v>
      </c>
      <c r="E104" s="3">
        <v>0.5</v>
      </c>
      <c r="F104" s="4">
        <f t="shared" si="10"/>
        <v>0.27350427350427353</v>
      </c>
      <c r="G104" s="4">
        <f t="shared" si="7"/>
        <v>0.24060150375939854</v>
      </c>
      <c r="H104" s="2">
        <f t="shared" si="13"/>
        <v>22551.166857992699</v>
      </c>
      <c r="I104" s="2">
        <f t="shared" si="11"/>
        <v>5425.8446575621538</v>
      </c>
      <c r="J104" s="2">
        <f t="shared" si="8"/>
        <v>19838.244529211624</v>
      </c>
      <c r="K104" s="2">
        <f t="shared" si="14"/>
        <v>100189.14309970624</v>
      </c>
      <c r="L104" s="14">
        <f t="shared" si="12"/>
        <v>4.4427476294512314</v>
      </c>
      <c r="N104" s="6"/>
    </row>
    <row r="105" spans="1:14" x14ac:dyDescent="0.25">
      <c r="A105" s="63">
        <v>96</v>
      </c>
      <c r="B105" s="24">
        <v>12</v>
      </c>
      <c r="C105" s="24">
        <v>44</v>
      </c>
      <c r="D105" s="24">
        <v>39</v>
      </c>
      <c r="E105" s="3">
        <v>0.5</v>
      </c>
      <c r="F105" s="4">
        <f t="shared" si="10"/>
        <v>0.28915662650602408</v>
      </c>
      <c r="G105" s="4">
        <f t="shared" si="7"/>
        <v>0.25263157894736843</v>
      </c>
      <c r="H105" s="2">
        <f t="shared" si="13"/>
        <v>17125.322200430546</v>
      </c>
      <c r="I105" s="2">
        <f t="shared" si="11"/>
        <v>4326.3971874771905</v>
      </c>
      <c r="J105" s="2">
        <f t="shared" si="8"/>
        <v>14962.123606691952</v>
      </c>
      <c r="K105" s="2">
        <f t="shared" si="14"/>
        <v>80350.89857049461</v>
      </c>
      <c r="L105" s="14">
        <f t="shared" si="12"/>
        <v>4.6919349971981559</v>
      </c>
      <c r="N105" s="6"/>
    </row>
    <row r="106" spans="1:14" x14ac:dyDescent="0.25">
      <c r="A106" s="63">
        <v>97</v>
      </c>
      <c r="B106" s="24">
        <v>13</v>
      </c>
      <c r="C106" s="24">
        <v>28</v>
      </c>
      <c r="D106" s="24">
        <v>33</v>
      </c>
      <c r="E106" s="3">
        <v>0.5</v>
      </c>
      <c r="F106" s="4">
        <f t="shared" si="10"/>
        <v>0.42622950819672129</v>
      </c>
      <c r="G106" s="4">
        <f t="shared" si="7"/>
        <v>0.35135135135135132</v>
      </c>
      <c r="H106" s="2">
        <f t="shared" si="13"/>
        <v>12798.925012953356</v>
      </c>
      <c r="I106" s="2">
        <f t="shared" si="11"/>
        <v>4496.9195991457727</v>
      </c>
      <c r="J106" s="2">
        <f t="shared" si="8"/>
        <v>10550.46521338047</v>
      </c>
      <c r="K106" s="2">
        <f t="shared" si="14"/>
        <v>65388.774963802658</v>
      </c>
      <c r="L106" s="14">
        <f t="shared" si="12"/>
        <v>5.1089271089271096</v>
      </c>
      <c r="N106" s="6"/>
    </row>
    <row r="107" spans="1:14" x14ac:dyDescent="0.25">
      <c r="A107" s="63">
        <v>98</v>
      </c>
      <c r="B107" s="24">
        <v>3</v>
      </c>
      <c r="C107" s="24">
        <v>18</v>
      </c>
      <c r="D107" s="24">
        <v>23</v>
      </c>
      <c r="E107" s="3">
        <v>0.5</v>
      </c>
      <c r="F107" s="4">
        <f t="shared" si="10"/>
        <v>0.14634146341463414</v>
      </c>
      <c r="G107" s="4">
        <f t="shared" si="7"/>
        <v>0.13636363636363635</v>
      </c>
      <c r="H107" s="2">
        <f t="shared" si="13"/>
        <v>8302.005413807583</v>
      </c>
      <c r="I107" s="2">
        <f t="shared" si="11"/>
        <v>1132.0916473373975</v>
      </c>
      <c r="J107" s="2">
        <f t="shared" si="8"/>
        <v>7735.9595901388848</v>
      </c>
      <c r="K107" s="2">
        <f t="shared" si="14"/>
        <v>54838.309750422188</v>
      </c>
      <c r="L107" s="14">
        <f t="shared" si="12"/>
        <v>6.6054292929292933</v>
      </c>
      <c r="N107" s="6"/>
    </row>
    <row r="108" spans="1:14" x14ac:dyDescent="0.25">
      <c r="A108" s="63">
        <v>99</v>
      </c>
      <c r="B108" s="24">
        <v>2</v>
      </c>
      <c r="C108" s="24">
        <v>12</v>
      </c>
      <c r="D108" s="24">
        <v>13</v>
      </c>
      <c r="E108" s="3">
        <v>0.5</v>
      </c>
      <c r="F108" s="4">
        <f t="shared" si="10"/>
        <v>0.16</v>
      </c>
      <c r="G108" s="4">
        <f t="shared" si="7"/>
        <v>0.14814814814814814</v>
      </c>
      <c r="H108" s="2">
        <f t="shared" si="13"/>
        <v>7169.9137664701857</v>
      </c>
      <c r="I108" s="2">
        <f t="shared" si="11"/>
        <v>1062.2094468844718</v>
      </c>
      <c r="J108" s="2">
        <f t="shared" si="8"/>
        <v>6638.8090430279499</v>
      </c>
      <c r="K108" s="2">
        <f t="shared" si="14"/>
        <v>47102.350160283306</v>
      </c>
      <c r="L108" s="14">
        <f t="shared" si="12"/>
        <v>6.5694444444444446</v>
      </c>
      <c r="N108" s="6"/>
    </row>
    <row r="109" spans="1:14" x14ac:dyDescent="0.25">
      <c r="A109" s="63" t="s">
        <v>28</v>
      </c>
      <c r="B109" s="24">
        <v>4</v>
      </c>
      <c r="C109" s="2">
        <v>22</v>
      </c>
      <c r="D109" s="2">
        <v>31</v>
      </c>
      <c r="E109" s="7"/>
      <c r="F109" s="4">
        <f>B109/((C109+D109)/2)</f>
        <v>0.15094339622641509</v>
      </c>
      <c r="G109" s="4">
        <v>1</v>
      </c>
      <c r="H109" s="2">
        <f>H108-I108</f>
        <v>6107.7043195857141</v>
      </c>
      <c r="I109" s="2">
        <f>H109*G109</f>
        <v>6107.7043195857141</v>
      </c>
      <c r="J109" s="8">
        <f>H109/F109</f>
        <v>40463.541117255358</v>
      </c>
      <c r="K109" s="2">
        <f>J109</f>
        <v>40463.541117255358</v>
      </c>
      <c r="L109" s="14">
        <f>K109/H109</f>
        <v>6.625</v>
      </c>
      <c r="N109" s="6"/>
    </row>
    <row r="110" spans="1:14" x14ac:dyDescent="0.25">
      <c r="A110" s="9"/>
      <c r="B110" s="9"/>
      <c r="C110" s="10"/>
      <c r="D110" s="10"/>
      <c r="E110" s="10"/>
      <c r="F110" s="10"/>
      <c r="G110" s="10"/>
      <c r="H110" s="9"/>
      <c r="I110" s="9"/>
      <c r="J110" s="9"/>
      <c r="K110" s="9"/>
      <c r="L110" s="10"/>
    </row>
    <row r="111" spans="1:14" x14ac:dyDescent="0.25">
      <c r="A111" s="2"/>
      <c r="B111" s="2"/>
      <c r="C111" s="7"/>
      <c r="D111" s="7"/>
      <c r="E111" s="7"/>
      <c r="F111" s="7"/>
      <c r="G111" s="7"/>
      <c r="H111" s="2"/>
      <c r="I111" s="2"/>
      <c r="J111" s="2"/>
      <c r="K111" s="2"/>
      <c r="L111" s="7"/>
    </row>
    <row r="112" spans="1:14" x14ac:dyDescent="0.25">
      <c r="A112" s="33" t="s">
        <v>19</v>
      </c>
      <c r="B112" s="2"/>
      <c r="C112" s="2"/>
      <c r="D112" s="2"/>
      <c r="E112" s="7"/>
      <c r="F112" s="7"/>
      <c r="G112" s="7"/>
      <c r="H112" s="2"/>
      <c r="I112" s="2"/>
      <c r="J112" s="2"/>
      <c r="K112" s="2"/>
      <c r="L112" s="7"/>
    </row>
    <row r="113" spans="1:12" x14ac:dyDescent="0.25">
      <c r="A113" s="34" t="s">
        <v>29</v>
      </c>
      <c r="B113" s="15"/>
      <c r="C113" s="15"/>
      <c r="D113" s="15"/>
      <c r="E113" s="16"/>
      <c r="F113" s="16"/>
      <c r="G113" s="16"/>
      <c r="H113" s="15"/>
      <c r="I113" s="15"/>
      <c r="J113" s="15"/>
      <c r="K113" s="15"/>
      <c r="L113" s="7"/>
    </row>
    <row r="114" spans="1:12" x14ac:dyDescent="0.25">
      <c r="A114" s="35" t="s">
        <v>30</v>
      </c>
      <c r="B114" s="15"/>
      <c r="C114" s="15"/>
      <c r="D114" s="15"/>
      <c r="E114" s="16"/>
      <c r="F114" s="16"/>
      <c r="G114" s="16"/>
      <c r="H114" s="15"/>
      <c r="I114" s="15"/>
      <c r="J114" s="15"/>
      <c r="K114" s="15"/>
      <c r="L114" s="7"/>
    </row>
    <row r="115" spans="1:12" x14ac:dyDescent="0.25">
      <c r="A115" s="34" t="s">
        <v>22</v>
      </c>
      <c r="B115" s="15"/>
      <c r="C115" s="15"/>
      <c r="D115" s="15"/>
      <c r="E115" s="16"/>
      <c r="F115" s="16"/>
      <c r="G115" s="16"/>
      <c r="H115" s="15"/>
      <c r="I115" s="15"/>
      <c r="J115" s="15"/>
      <c r="K115" s="15"/>
      <c r="L115" s="7"/>
    </row>
    <row r="116" spans="1:12" x14ac:dyDescent="0.25">
      <c r="A116" s="34" t="s">
        <v>11</v>
      </c>
      <c r="B116" s="15"/>
      <c r="C116" s="15"/>
      <c r="D116" s="15"/>
      <c r="E116" s="16"/>
      <c r="F116" s="16"/>
      <c r="G116" s="16"/>
      <c r="H116" s="15"/>
      <c r="I116" s="15"/>
      <c r="J116" s="15"/>
      <c r="K116" s="15"/>
      <c r="L116" s="7"/>
    </row>
    <row r="117" spans="1:12" x14ac:dyDescent="0.25">
      <c r="A117" s="34" t="s">
        <v>12</v>
      </c>
      <c r="B117" s="15"/>
      <c r="C117" s="15"/>
      <c r="D117" s="15"/>
      <c r="E117" s="16"/>
      <c r="F117" s="16"/>
      <c r="G117" s="16"/>
      <c r="H117" s="15"/>
      <c r="I117" s="15"/>
      <c r="J117" s="15"/>
      <c r="K117" s="15"/>
      <c r="L117" s="7"/>
    </row>
    <row r="118" spans="1:12" x14ac:dyDescent="0.25">
      <c r="A118" s="34" t="s">
        <v>13</v>
      </c>
      <c r="B118" s="15"/>
      <c r="C118" s="15"/>
      <c r="D118" s="15"/>
      <c r="E118" s="16"/>
      <c r="F118" s="16"/>
      <c r="G118" s="16"/>
      <c r="H118" s="15"/>
      <c r="I118" s="15"/>
      <c r="J118" s="15"/>
      <c r="K118" s="15"/>
      <c r="L118" s="7"/>
    </row>
    <row r="119" spans="1:12" x14ac:dyDescent="0.25">
      <c r="A119" s="34" t="s">
        <v>18</v>
      </c>
      <c r="B119" s="15"/>
      <c r="C119" s="15"/>
      <c r="D119" s="15"/>
      <c r="E119" s="16"/>
      <c r="F119" s="16"/>
      <c r="G119" s="16"/>
      <c r="H119" s="15"/>
      <c r="I119" s="15"/>
      <c r="J119" s="15"/>
      <c r="K119" s="15"/>
      <c r="L119" s="7"/>
    </row>
    <row r="120" spans="1:12" x14ac:dyDescent="0.25">
      <c r="A120" s="34" t="s">
        <v>14</v>
      </c>
      <c r="B120" s="15"/>
      <c r="C120" s="15"/>
      <c r="D120" s="15"/>
      <c r="E120" s="16"/>
      <c r="F120" s="16"/>
      <c r="G120" s="16"/>
      <c r="H120" s="15"/>
      <c r="I120" s="15"/>
      <c r="J120" s="15"/>
      <c r="K120" s="15"/>
      <c r="L120" s="7"/>
    </row>
    <row r="121" spans="1:12" x14ac:dyDescent="0.25">
      <c r="A121" s="34" t="s">
        <v>15</v>
      </c>
      <c r="B121" s="15"/>
      <c r="C121" s="15"/>
      <c r="D121" s="15"/>
      <c r="E121" s="16"/>
      <c r="F121" s="16"/>
      <c r="G121" s="16"/>
      <c r="H121" s="15"/>
      <c r="I121" s="15"/>
      <c r="J121" s="15"/>
      <c r="K121" s="15"/>
      <c r="L121" s="7"/>
    </row>
    <row r="122" spans="1:12" x14ac:dyDescent="0.25">
      <c r="A122" s="34" t="s">
        <v>20</v>
      </c>
      <c r="B122" s="15"/>
      <c r="C122" s="15"/>
      <c r="D122" s="15"/>
      <c r="E122" s="16"/>
      <c r="F122" s="16"/>
      <c r="G122" s="16"/>
      <c r="H122" s="15"/>
      <c r="I122" s="15"/>
      <c r="J122" s="15"/>
      <c r="K122" s="15"/>
      <c r="L122" s="7"/>
    </row>
    <row r="123" spans="1:12" x14ac:dyDescent="0.25">
      <c r="A123" s="34" t="s">
        <v>16</v>
      </c>
      <c r="B123" s="15"/>
      <c r="C123" s="15"/>
      <c r="D123" s="15"/>
      <c r="E123" s="16"/>
      <c r="F123" s="16"/>
      <c r="G123" s="16"/>
      <c r="H123" s="15"/>
      <c r="I123" s="15"/>
      <c r="J123" s="15"/>
      <c r="K123" s="15"/>
      <c r="L123" s="7"/>
    </row>
    <row r="124" spans="1:12" x14ac:dyDescent="0.25">
      <c r="A124" s="34" t="s">
        <v>17</v>
      </c>
      <c r="B124" s="2"/>
      <c r="C124" s="2"/>
      <c r="D124" s="2"/>
      <c r="E124" s="7"/>
      <c r="F124" s="7"/>
      <c r="G124" s="7"/>
      <c r="H124" s="2"/>
      <c r="I124" s="2"/>
      <c r="J124" s="2"/>
      <c r="K124" s="2"/>
      <c r="L124" s="7"/>
    </row>
    <row r="125" spans="1:12" x14ac:dyDescent="0.25">
      <c r="A125" s="36"/>
    </row>
    <row r="126" spans="1:12" x14ac:dyDescent="0.25">
      <c r="A126" s="23" t="s">
        <v>47</v>
      </c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6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" customWidth="1"/>
    <col min="2" max="2" width="12.7265625" style="1" customWidth="1"/>
    <col min="3" max="4" width="12.7265625" customWidth="1"/>
    <col min="8" max="11" width="11.453125" style="1" customWidth="1"/>
  </cols>
  <sheetData>
    <row r="1" spans="1:14" ht="12.75" customHeight="1" x14ac:dyDescent="0.25"/>
    <row r="2" spans="1:14" ht="12.75" customHeight="1" x14ac:dyDescent="0.25"/>
    <row r="3" spans="1:14" ht="12.75" customHeight="1" x14ac:dyDescent="0.25"/>
    <row r="4" spans="1:14" ht="15.5" x14ac:dyDescent="0.35">
      <c r="A4" s="11" t="s">
        <v>25</v>
      </c>
    </row>
    <row r="6" spans="1:14" s="32" customFormat="1" ht="14.5" x14ac:dyDescent="0.25">
      <c r="A6" s="79" t="s">
        <v>2</v>
      </c>
      <c r="B6" s="80" t="s">
        <v>0</v>
      </c>
      <c r="C6" s="89" t="s">
        <v>1</v>
      </c>
      <c r="D6" s="89"/>
      <c r="E6" s="81" t="s">
        <v>3</v>
      </c>
      <c r="F6" s="81" t="s">
        <v>4</v>
      </c>
      <c r="G6" s="81" t="s">
        <v>5</v>
      </c>
      <c r="H6" s="80" t="s">
        <v>6</v>
      </c>
      <c r="I6" s="80" t="s">
        <v>7</v>
      </c>
      <c r="J6" s="80" t="s">
        <v>8</v>
      </c>
      <c r="K6" s="80" t="s">
        <v>9</v>
      </c>
      <c r="L6" s="81" t="s">
        <v>10</v>
      </c>
    </row>
    <row r="7" spans="1:14" s="32" customFormat="1" x14ac:dyDescent="0.25">
      <c r="A7" s="82"/>
      <c r="B7" s="83"/>
      <c r="C7" s="84">
        <v>40909</v>
      </c>
      <c r="D7" s="85">
        <v>41275</v>
      </c>
      <c r="E7" s="86"/>
      <c r="F7" s="86"/>
      <c r="G7" s="86"/>
      <c r="H7" s="87"/>
      <c r="I7" s="87"/>
      <c r="J7" s="87"/>
      <c r="K7" s="87"/>
      <c r="L7" s="86"/>
    </row>
    <row r="8" spans="1:14" x14ac:dyDescent="0.25">
      <c r="A8" s="12"/>
      <c r="B8" s="12"/>
      <c r="C8" s="13"/>
      <c r="D8" s="13"/>
      <c r="E8" s="13"/>
      <c r="F8" s="13"/>
      <c r="G8" s="13"/>
      <c r="H8" s="12"/>
      <c r="I8" s="12"/>
      <c r="J8" s="12"/>
      <c r="K8" s="12"/>
      <c r="L8" s="13"/>
    </row>
    <row r="9" spans="1:14" x14ac:dyDescent="0.25">
      <c r="A9" s="63">
        <v>0</v>
      </c>
      <c r="B9" s="24">
        <v>7</v>
      </c>
      <c r="C9" s="24">
        <v>952</v>
      </c>
      <c r="D9" s="24">
        <v>853</v>
      </c>
      <c r="E9" s="3">
        <v>0.5</v>
      </c>
      <c r="F9" s="4">
        <f>B9/((C9+D9)/2)</f>
        <v>7.7562326869806096E-3</v>
      </c>
      <c r="G9" s="4">
        <f t="shared" ref="G9:G72" si="0">F9/((1+(1-E9)*F9))</f>
        <v>7.7262693156732896E-3</v>
      </c>
      <c r="H9" s="2">
        <v>100000</v>
      </c>
      <c r="I9" s="2">
        <f>H9*G9</f>
        <v>772.62693156732894</v>
      </c>
      <c r="J9" s="2">
        <f t="shared" ref="J9:J72" si="1">H10+I9*E9</f>
        <v>99613.686534216336</v>
      </c>
      <c r="K9" s="2">
        <f t="shared" ref="K9:K72" si="2">K10+J9</f>
        <v>8548060.24933392</v>
      </c>
      <c r="L9" s="77">
        <f>K9/H9</f>
        <v>85.480602493339205</v>
      </c>
      <c r="M9" s="5"/>
      <c r="N9" s="6"/>
    </row>
    <row r="10" spans="1:14" x14ac:dyDescent="0.25">
      <c r="A10" s="63">
        <v>1</v>
      </c>
      <c r="B10">
        <v>0</v>
      </c>
      <c r="C10" s="24">
        <v>1026</v>
      </c>
      <c r="D10" s="24">
        <v>968</v>
      </c>
      <c r="E10" s="3">
        <v>0.5</v>
      </c>
      <c r="F10" s="4">
        <f t="shared" ref="F10:F73" si="3">B10/((C10+D10)/2)</f>
        <v>0</v>
      </c>
      <c r="G10" s="4">
        <f t="shared" si="0"/>
        <v>0</v>
      </c>
      <c r="H10" s="2">
        <f>H9-I9</f>
        <v>99227.373068432673</v>
      </c>
      <c r="I10" s="2">
        <f t="shared" ref="I10:I73" si="4">H10*G10</f>
        <v>0</v>
      </c>
      <c r="J10" s="2">
        <f t="shared" si="1"/>
        <v>99227.373068432673</v>
      </c>
      <c r="K10" s="2">
        <f t="shared" si="2"/>
        <v>8448446.5627997033</v>
      </c>
      <c r="L10" s="14">
        <f t="shared" ref="L10:L73" si="5">K10/H10</f>
        <v>85.142297952130491</v>
      </c>
      <c r="N10" s="6"/>
    </row>
    <row r="11" spans="1:14" x14ac:dyDescent="0.25">
      <c r="A11" s="63">
        <v>2</v>
      </c>
      <c r="B11" s="24">
        <v>1</v>
      </c>
      <c r="C11" s="24">
        <v>979</v>
      </c>
      <c r="D11" s="24">
        <v>1004</v>
      </c>
      <c r="E11" s="3">
        <v>0.5</v>
      </c>
      <c r="F11" s="4">
        <f t="shared" si="3"/>
        <v>1.0085728693898135E-3</v>
      </c>
      <c r="G11" s="4">
        <f t="shared" si="0"/>
        <v>1.0080645161290324E-3</v>
      </c>
      <c r="H11" s="2">
        <f t="shared" ref="H11:H74" si="6">H10-I10</f>
        <v>99227.373068432673</v>
      </c>
      <c r="I11" s="2">
        <f t="shared" si="4"/>
        <v>100.02759381898457</v>
      </c>
      <c r="J11" s="2">
        <f t="shared" si="1"/>
        <v>99177.359271523179</v>
      </c>
      <c r="K11" s="2">
        <f t="shared" si="2"/>
        <v>8349219.1897312701</v>
      </c>
      <c r="L11" s="14">
        <f t="shared" si="5"/>
        <v>84.142297952130491</v>
      </c>
      <c r="N11" s="6"/>
    </row>
    <row r="12" spans="1:14" x14ac:dyDescent="0.25">
      <c r="A12" s="63">
        <v>3</v>
      </c>
      <c r="B12">
        <v>0</v>
      </c>
      <c r="C12" s="24">
        <v>1177</v>
      </c>
      <c r="D12" s="24">
        <v>1014</v>
      </c>
      <c r="E12" s="3">
        <v>0.5</v>
      </c>
      <c r="F12" s="4">
        <f t="shared" si="3"/>
        <v>0</v>
      </c>
      <c r="G12" s="4">
        <f t="shared" si="0"/>
        <v>0</v>
      </c>
      <c r="H12" s="2">
        <f t="shared" si="6"/>
        <v>99127.345474613685</v>
      </c>
      <c r="I12" s="2">
        <f t="shared" si="4"/>
        <v>0</v>
      </c>
      <c r="J12" s="2">
        <f t="shared" si="1"/>
        <v>99127.345474613685</v>
      </c>
      <c r="K12" s="2">
        <f t="shared" si="2"/>
        <v>8250041.8304597465</v>
      </c>
      <c r="L12" s="14">
        <f t="shared" si="5"/>
        <v>83.226699867319311</v>
      </c>
      <c r="N12" s="6"/>
    </row>
    <row r="13" spans="1:14" x14ac:dyDescent="0.25">
      <c r="A13" s="63">
        <v>4</v>
      </c>
      <c r="B13" s="24">
        <v>1</v>
      </c>
      <c r="C13" s="24">
        <v>1191</v>
      </c>
      <c r="D13" s="24">
        <v>1169</v>
      </c>
      <c r="E13" s="3">
        <v>0.5</v>
      </c>
      <c r="F13" s="4">
        <f t="shared" si="3"/>
        <v>8.4745762711864404E-4</v>
      </c>
      <c r="G13" s="4">
        <f t="shared" si="0"/>
        <v>8.4709868699703512E-4</v>
      </c>
      <c r="H13" s="2">
        <f t="shared" si="6"/>
        <v>99127.345474613685</v>
      </c>
      <c r="I13" s="2">
        <f t="shared" si="4"/>
        <v>83.970644197046738</v>
      </c>
      <c r="J13" s="2">
        <f t="shared" si="1"/>
        <v>99085.360152515161</v>
      </c>
      <c r="K13" s="2">
        <f t="shared" si="2"/>
        <v>8150914.4849851327</v>
      </c>
      <c r="L13" s="14">
        <f t="shared" si="5"/>
        <v>82.226699867319311</v>
      </c>
      <c r="N13" s="6"/>
    </row>
    <row r="14" spans="1:14" x14ac:dyDescent="0.25">
      <c r="A14" s="63">
        <v>5</v>
      </c>
      <c r="B14">
        <v>0</v>
      </c>
      <c r="C14" s="24">
        <v>1137</v>
      </c>
      <c r="D14" s="24">
        <v>1197</v>
      </c>
      <c r="E14" s="3">
        <v>0.5</v>
      </c>
      <c r="F14" s="4">
        <f t="shared" si="3"/>
        <v>0</v>
      </c>
      <c r="G14" s="4">
        <f t="shared" si="0"/>
        <v>0</v>
      </c>
      <c r="H14" s="2">
        <f t="shared" si="6"/>
        <v>99043.374830416637</v>
      </c>
      <c r="I14" s="2">
        <f t="shared" si="4"/>
        <v>0</v>
      </c>
      <c r="J14" s="2">
        <f t="shared" si="1"/>
        <v>99043.374830416637</v>
      </c>
      <c r="K14" s="2">
        <f t="shared" si="2"/>
        <v>8051829.1248326171</v>
      </c>
      <c r="L14" s="14">
        <f t="shared" si="5"/>
        <v>81.295989142323393</v>
      </c>
      <c r="N14" s="6"/>
    </row>
    <row r="15" spans="1:14" x14ac:dyDescent="0.25">
      <c r="A15" s="63">
        <v>6</v>
      </c>
      <c r="B15">
        <v>0</v>
      </c>
      <c r="C15" s="24">
        <v>1120</v>
      </c>
      <c r="D15" s="24">
        <v>1110</v>
      </c>
      <c r="E15" s="3">
        <v>0.5</v>
      </c>
      <c r="F15" s="4">
        <f t="shared" si="3"/>
        <v>0</v>
      </c>
      <c r="G15" s="4">
        <f t="shared" si="0"/>
        <v>0</v>
      </c>
      <c r="H15" s="2">
        <f t="shared" si="6"/>
        <v>99043.374830416637</v>
      </c>
      <c r="I15" s="2">
        <f t="shared" si="4"/>
        <v>0</v>
      </c>
      <c r="J15" s="2">
        <f t="shared" si="1"/>
        <v>99043.374830416637</v>
      </c>
      <c r="K15" s="2">
        <f t="shared" si="2"/>
        <v>7952785.7500022007</v>
      </c>
      <c r="L15" s="14">
        <f t="shared" si="5"/>
        <v>80.295989142323393</v>
      </c>
      <c r="N15" s="6"/>
    </row>
    <row r="16" spans="1:14" x14ac:dyDescent="0.25">
      <c r="A16" s="63">
        <v>7</v>
      </c>
      <c r="B16">
        <v>0</v>
      </c>
      <c r="C16" s="24">
        <v>1035</v>
      </c>
      <c r="D16" s="24">
        <v>1109</v>
      </c>
      <c r="E16" s="3">
        <v>0.5</v>
      </c>
      <c r="F16" s="4">
        <f t="shared" si="3"/>
        <v>0</v>
      </c>
      <c r="G16" s="4">
        <f t="shared" si="0"/>
        <v>0</v>
      </c>
      <c r="H16" s="2">
        <f t="shared" si="6"/>
        <v>99043.374830416637</v>
      </c>
      <c r="I16" s="2">
        <f t="shared" si="4"/>
        <v>0</v>
      </c>
      <c r="J16" s="2">
        <f t="shared" si="1"/>
        <v>99043.374830416637</v>
      </c>
      <c r="K16" s="2">
        <f t="shared" si="2"/>
        <v>7853742.3751717843</v>
      </c>
      <c r="L16" s="14">
        <f t="shared" si="5"/>
        <v>79.295989142323407</v>
      </c>
      <c r="N16" s="6"/>
    </row>
    <row r="17" spans="1:14" x14ac:dyDescent="0.25">
      <c r="A17" s="63">
        <v>8</v>
      </c>
      <c r="B17">
        <v>0</v>
      </c>
      <c r="C17" s="24">
        <v>1056</v>
      </c>
      <c r="D17" s="24">
        <v>1034</v>
      </c>
      <c r="E17" s="3">
        <v>0.5</v>
      </c>
      <c r="F17" s="4">
        <f t="shared" si="3"/>
        <v>0</v>
      </c>
      <c r="G17" s="4">
        <f t="shared" si="0"/>
        <v>0</v>
      </c>
      <c r="H17" s="2">
        <f t="shared" si="6"/>
        <v>99043.374830416637</v>
      </c>
      <c r="I17" s="2">
        <f t="shared" si="4"/>
        <v>0</v>
      </c>
      <c r="J17" s="2">
        <f t="shared" si="1"/>
        <v>99043.374830416637</v>
      </c>
      <c r="K17" s="2">
        <f t="shared" si="2"/>
        <v>7754699.0003413679</v>
      </c>
      <c r="L17" s="14">
        <f t="shared" si="5"/>
        <v>78.295989142323407</v>
      </c>
      <c r="N17" s="6"/>
    </row>
    <row r="18" spans="1:14" x14ac:dyDescent="0.25">
      <c r="A18" s="63">
        <v>9</v>
      </c>
      <c r="B18">
        <v>0</v>
      </c>
      <c r="C18" s="24">
        <v>997</v>
      </c>
      <c r="D18" s="24">
        <v>1043</v>
      </c>
      <c r="E18" s="3">
        <v>0.5</v>
      </c>
      <c r="F18" s="4">
        <f t="shared" si="3"/>
        <v>0</v>
      </c>
      <c r="G18" s="4">
        <f t="shared" si="0"/>
        <v>0</v>
      </c>
      <c r="H18" s="2">
        <f t="shared" si="6"/>
        <v>99043.374830416637</v>
      </c>
      <c r="I18" s="2">
        <f t="shared" si="4"/>
        <v>0</v>
      </c>
      <c r="J18" s="2">
        <f t="shared" si="1"/>
        <v>99043.374830416637</v>
      </c>
      <c r="K18" s="2">
        <f t="shared" si="2"/>
        <v>7655655.6255109515</v>
      </c>
      <c r="L18" s="14">
        <f t="shared" si="5"/>
        <v>77.295989142323407</v>
      </c>
      <c r="N18" s="6"/>
    </row>
    <row r="19" spans="1:14" x14ac:dyDescent="0.25">
      <c r="A19" s="63">
        <v>10</v>
      </c>
      <c r="B19">
        <v>0</v>
      </c>
      <c r="C19" s="24">
        <v>916</v>
      </c>
      <c r="D19" s="24">
        <v>1004</v>
      </c>
      <c r="E19" s="3">
        <v>0.5</v>
      </c>
      <c r="F19" s="4">
        <f t="shared" si="3"/>
        <v>0</v>
      </c>
      <c r="G19" s="4">
        <f t="shared" si="0"/>
        <v>0</v>
      </c>
      <c r="H19" s="2">
        <f t="shared" si="6"/>
        <v>99043.374830416637</v>
      </c>
      <c r="I19" s="2">
        <f t="shared" si="4"/>
        <v>0</v>
      </c>
      <c r="J19" s="2">
        <f t="shared" si="1"/>
        <v>99043.374830416637</v>
      </c>
      <c r="K19" s="2">
        <f t="shared" si="2"/>
        <v>7556612.2506805351</v>
      </c>
      <c r="L19" s="14">
        <f t="shared" si="5"/>
        <v>76.295989142323407</v>
      </c>
      <c r="N19" s="6"/>
    </row>
    <row r="20" spans="1:14" x14ac:dyDescent="0.25">
      <c r="A20" s="63">
        <v>11</v>
      </c>
      <c r="B20">
        <v>0</v>
      </c>
      <c r="C20" s="24">
        <v>967</v>
      </c>
      <c r="D20" s="24">
        <v>919</v>
      </c>
      <c r="E20" s="3">
        <v>0.5</v>
      </c>
      <c r="F20" s="4">
        <f t="shared" si="3"/>
        <v>0</v>
      </c>
      <c r="G20" s="4">
        <f t="shared" si="0"/>
        <v>0</v>
      </c>
      <c r="H20" s="2">
        <f t="shared" si="6"/>
        <v>99043.374830416637</v>
      </c>
      <c r="I20" s="2">
        <f t="shared" si="4"/>
        <v>0</v>
      </c>
      <c r="J20" s="2">
        <f t="shared" si="1"/>
        <v>99043.374830416637</v>
      </c>
      <c r="K20" s="2">
        <f t="shared" si="2"/>
        <v>7457568.8758501187</v>
      </c>
      <c r="L20" s="14">
        <f t="shared" si="5"/>
        <v>75.295989142323407</v>
      </c>
      <c r="N20" s="6"/>
    </row>
    <row r="21" spans="1:14" x14ac:dyDescent="0.25">
      <c r="A21" s="63">
        <v>12</v>
      </c>
      <c r="B21" s="24">
        <v>1</v>
      </c>
      <c r="C21" s="24">
        <v>907</v>
      </c>
      <c r="D21" s="24">
        <v>967</v>
      </c>
      <c r="E21" s="3">
        <v>0.5</v>
      </c>
      <c r="F21" s="4">
        <f t="shared" si="3"/>
        <v>1.0672358591248667E-3</v>
      </c>
      <c r="G21" s="4">
        <f t="shared" si="0"/>
        <v>1.0666666666666667E-3</v>
      </c>
      <c r="H21" s="2">
        <f t="shared" si="6"/>
        <v>99043.374830416637</v>
      </c>
      <c r="I21" s="2">
        <f t="shared" si="4"/>
        <v>105.64626648577774</v>
      </c>
      <c r="J21" s="2">
        <f t="shared" si="1"/>
        <v>98990.551697173738</v>
      </c>
      <c r="K21" s="2">
        <f t="shared" si="2"/>
        <v>7358525.5010197023</v>
      </c>
      <c r="L21" s="14">
        <f t="shared" si="5"/>
        <v>74.295989142323407</v>
      </c>
      <c r="N21" s="6"/>
    </row>
    <row r="22" spans="1:14" x14ac:dyDescent="0.25">
      <c r="A22" s="63">
        <v>13</v>
      </c>
      <c r="B22">
        <v>0</v>
      </c>
      <c r="C22" s="24">
        <v>851</v>
      </c>
      <c r="D22" s="24">
        <v>903</v>
      </c>
      <c r="E22" s="3">
        <v>0.5</v>
      </c>
      <c r="F22" s="4">
        <f t="shared" si="3"/>
        <v>0</v>
      </c>
      <c r="G22" s="4">
        <f t="shared" si="0"/>
        <v>0</v>
      </c>
      <c r="H22" s="2">
        <f t="shared" si="6"/>
        <v>98937.728563930854</v>
      </c>
      <c r="I22" s="2">
        <f t="shared" si="4"/>
        <v>0</v>
      </c>
      <c r="J22" s="2">
        <f t="shared" si="1"/>
        <v>98937.728563930854</v>
      </c>
      <c r="K22" s="2">
        <f t="shared" si="2"/>
        <v>7259534.9493225282</v>
      </c>
      <c r="L22" s="14">
        <f t="shared" si="5"/>
        <v>73.374788917168388</v>
      </c>
      <c r="N22" s="6"/>
    </row>
    <row r="23" spans="1:14" x14ac:dyDescent="0.25">
      <c r="A23" s="63">
        <v>14</v>
      </c>
      <c r="B23">
        <v>0</v>
      </c>
      <c r="C23" s="24">
        <v>847</v>
      </c>
      <c r="D23" s="24">
        <v>853</v>
      </c>
      <c r="E23" s="3">
        <v>0.5</v>
      </c>
      <c r="F23" s="4">
        <f t="shared" si="3"/>
        <v>0</v>
      </c>
      <c r="G23" s="4">
        <f t="shared" si="0"/>
        <v>0</v>
      </c>
      <c r="H23" s="2">
        <f t="shared" si="6"/>
        <v>98937.728563930854</v>
      </c>
      <c r="I23" s="2">
        <f t="shared" si="4"/>
        <v>0</v>
      </c>
      <c r="J23" s="2">
        <f t="shared" si="1"/>
        <v>98937.728563930854</v>
      </c>
      <c r="K23" s="2">
        <f t="shared" si="2"/>
        <v>7160597.2207585974</v>
      </c>
      <c r="L23" s="14">
        <f t="shared" si="5"/>
        <v>72.374788917168388</v>
      </c>
      <c r="N23" s="6"/>
    </row>
    <row r="24" spans="1:14" x14ac:dyDescent="0.25">
      <c r="A24" s="63">
        <v>15</v>
      </c>
      <c r="B24">
        <v>0</v>
      </c>
      <c r="C24" s="24">
        <v>910</v>
      </c>
      <c r="D24" s="24">
        <v>837</v>
      </c>
      <c r="E24" s="3">
        <v>0.5</v>
      </c>
      <c r="F24" s="4">
        <f t="shared" si="3"/>
        <v>0</v>
      </c>
      <c r="G24" s="4">
        <f t="shared" si="0"/>
        <v>0</v>
      </c>
      <c r="H24" s="2">
        <f t="shared" si="6"/>
        <v>98937.728563930854</v>
      </c>
      <c r="I24" s="2">
        <f t="shared" si="4"/>
        <v>0</v>
      </c>
      <c r="J24" s="2">
        <f t="shared" si="1"/>
        <v>98937.728563930854</v>
      </c>
      <c r="K24" s="2">
        <f t="shared" si="2"/>
        <v>7061659.4921946665</v>
      </c>
      <c r="L24" s="14">
        <f t="shared" si="5"/>
        <v>71.374788917168388</v>
      </c>
      <c r="N24" s="6"/>
    </row>
    <row r="25" spans="1:14" x14ac:dyDescent="0.25">
      <c r="A25" s="63">
        <v>16</v>
      </c>
      <c r="B25">
        <v>0</v>
      </c>
      <c r="C25" s="24">
        <v>858</v>
      </c>
      <c r="D25" s="24">
        <v>896</v>
      </c>
      <c r="E25" s="3">
        <v>0.5</v>
      </c>
      <c r="F25" s="4">
        <f t="shared" si="3"/>
        <v>0</v>
      </c>
      <c r="G25" s="4">
        <f t="shared" si="0"/>
        <v>0</v>
      </c>
      <c r="H25" s="2">
        <f t="shared" si="6"/>
        <v>98937.728563930854</v>
      </c>
      <c r="I25" s="2">
        <f t="shared" si="4"/>
        <v>0</v>
      </c>
      <c r="J25" s="2">
        <f t="shared" si="1"/>
        <v>98937.728563930854</v>
      </c>
      <c r="K25" s="2">
        <f t="shared" si="2"/>
        <v>6962721.7636307357</v>
      </c>
      <c r="L25" s="14">
        <f t="shared" si="5"/>
        <v>70.374788917168388</v>
      </c>
      <c r="N25" s="6"/>
    </row>
    <row r="26" spans="1:14" x14ac:dyDescent="0.25">
      <c r="A26" s="63">
        <v>17</v>
      </c>
      <c r="B26">
        <v>0</v>
      </c>
      <c r="C26" s="24">
        <v>824</v>
      </c>
      <c r="D26" s="24">
        <v>860</v>
      </c>
      <c r="E26" s="3">
        <v>0.5</v>
      </c>
      <c r="F26" s="4">
        <f t="shared" si="3"/>
        <v>0</v>
      </c>
      <c r="G26" s="4">
        <f t="shared" si="0"/>
        <v>0</v>
      </c>
      <c r="H26" s="2">
        <f t="shared" si="6"/>
        <v>98937.728563930854</v>
      </c>
      <c r="I26" s="2">
        <f t="shared" si="4"/>
        <v>0</v>
      </c>
      <c r="J26" s="2">
        <f t="shared" si="1"/>
        <v>98937.728563930854</v>
      </c>
      <c r="K26" s="2">
        <f t="shared" si="2"/>
        <v>6863784.0350668048</v>
      </c>
      <c r="L26" s="14">
        <f t="shared" si="5"/>
        <v>69.374788917168388</v>
      </c>
      <c r="N26" s="6"/>
    </row>
    <row r="27" spans="1:14" x14ac:dyDescent="0.25">
      <c r="A27" s="63">
        <v>18</v>
      </c>
      <c r="B27">
        <v>0</v>
      </c>
      <c r="C27" s="24">
        <v>937</v>
      </c>
      <c r="D27" s="24">
        <v>844</v>
      </c>
      <c r="E27" s="3">
        <v>0.5</v>
      </c>
      <c r="F27" s="4">
        <f t="shared" si="3"/>
        <v>0</v>
      </c>
      <c r="G27" s="4">
        <f t="shared" si="0"/>
        <v>0</v>
      </c>
      <c r="H27" s="2">
        <f t="shared" si="6"/>
        <v>98937.728563930854</v>
      </c>
      <c r="I27" s="2">
        <f t="shared" si="4"/>
        <v>0</v>
      </c>
      <c r="J27" s="2">
        <f t="shared" si="1"/>
        <v>98937.728563930854</v>
      </c>
      <c r="K27" s="2">
        <f t="shared" si="2"/>
        <v>6764846.306502874</v>
      </c>
      <c r="L27" s="14">
        <f t="shared" si="5"/>
        <v>68.374788917168388</v>
      </c>
      <c r="N27" s="6"/>
    </row>
    <row r="28" spans="1:14" x14ac:dyDescent="0.25">
      <c r="A28" s="63">
        <v>19</v>
      </c>
      <c r="B28">
        <v>0</v>
      </c>
      <c r="C28" s="24">
        <v>1014</v>
      </c>
      <c r="D28" s="24">
        <v>978</v>
      </c>
      <c r="E28" s="3">
        <v>0.5</v>
      </c>
      <c r="F28" s="4">
        <f t="shared" si="3"/>
        <v>0</v>
      </c>
      <c r="G28" s="4">
        <f t="shared" si="0"/>
        <v>0</v>
      </c>
      <c r="H28" s="2">
        <f t="shared" si="6"/>
        <v>98937.728563930854</v>
      </c>
      <c r="I28" s="2">
        <f t="shared" si="4"/>
        <v>0</v>
      </c>
      <c r="J28" s="2">
        <f t="shared" si="1"/>
        <v>98937.728563930854</v>
      </c>
      <c r="K28" s="2">
        <f t="shared" si="2"/>
        <v>6665908.5779389432</v>
      </c>
      <c r="L28" s="14">
        <f t="shared" si="5"/>
        <v>67.374788917168388</v>
      </c>
      <c r="N28" s="6"/>
    </row>
    <row r="29" spans="1:14" x14ac:dyDescent="0.25">
      <c r="A29" s="63">
        <v>20</v>
      </c>
      <c r="B29">
        <v>0</v>
      </c>
      <c r="C29" s="24">
        <v>1058</v>
      </c>
      <c r="D29" s="24">
        <v>1100</v>
      </c>
      <c r="E29" s="3">
        <v>0.5</v>
      </c>
      <c r="F29" s="4">
        <f t="shared" si="3"/>
        <v>0</v>
      </c>
      <c r="G29" s="4">
        <f t="shared" si="0"/>
        <v>0</v>
      </c>
      <c r="H29" s="2">
        <f t="shared" si="6"/>
        <v>98937.728563930854</v>
      </c>
      <c r="I29" s="2">
        <f t="shared" si="4"/>
        <v>0</v>
      </c>
      <c r="J29" s="2">
        <f t="shared" si="1"/>
        <v>98937.728563930854</v>
      </c>
      <c r="K29" s="2">
        <f t="shared" si="2"/>
        <v>6566970.8493750123</v>
      </c>
      <c r="L29" s="14">
        <f t="shared" si="5"/>
        <v>66.374788917168388</v>
      </c>
      <c r="N29" s="6"/>
    </row>
    <row r="30" spans="1:14" x14ac:dyDescent="0.25">
      <c r="A30" s="63">
        <v>21</v>
      </c>
      <c r="B30">
        <v>0</v>
      </c>
      <c r="C30" s="24">
        <v>1128</v>
      </c>
      <c r="D30" s="24">
        <v>1120</v>
      </c>
      <c r="E30" s="3">
        <v>0.5</v>
      </c>
      <c r="F30" s="4">
        <f t="shared" si="3"/>
        <v>0</v>
      </c>
      <c r="G30" s="4">
        <f t="shared" si="0"/>
        <v>0</v>
      </c>
      <c r="H30" s="2">
        <f t="shared" si="6"/>
        <v>98937.728563930854</v>
      </c>
      <c r="I30" s="2">
        <f t="shared" si="4"/>
        <v>0</v>
      </c>
      <c r="J30" s="2">
        <f t="shared" si="1"/>
        <v>98937.728563930854</v>
      </c>
      <c r="K30" s="2">
        <f t="shared" si="2"/>
        <v>6468033.1208110815</v>
      </c>
      <c r="L30" s="14">
        <f t="shared" si="5"/>
        <v>65.374788917168388</v>
      </c>
      <c r="N30" s="6"/>
    </row>
    <row r="31" spans="1:14" x14ac:dyDescent="0.25">
      <c r="A31" s="63">
        <v>22</v>
      </c>
      <c r="B31">
        <v>0</v>
      </c>
      <c r="C31" s="24">
        <v>1164</v>
      </c>
      <c r="D31" s="24">
        <v>1192</v>
      </c>
      <c r="E31" s="3">
        <v>0.5</v>
      </c>
      <c r="F31" s="4">
        <f t="shared" si="3"/>
        <v>0</v>
      </c>
      <c r="G31" s="4">
        <f t="shared" si="0"/>
        <v>0</v>
      </c>
      <c r="H31" s="2">
        <f t="shared" si="6"/>
        <v>98937.728563930854</v>
      </c>
      <c r="I31" s="2">
        <f t="shared" si="4"/>
        <v>0</v>
      </c>
      <c r="J31" s="2">
        <f t="shared" si="1"/>
        <v>98937.728563930854</v>
      </c>
      <c r="K31" s="2">
        <f t="shared" si="2"/>
        <v>6369095.3922471507</v>
      </c>
      <c r="L31" s="14">
        <f t="shared" si="5"/>
        <v>64.374788917168388</v>
      </c>
      <c r="N31" s="6"/>
    </row>
    <row r="32" spans="1:14" x14ac:dyDescent="0.25">
      <c r="A32" s="63">
        <v>23</v>
      </c>
      <c r="B32">
        <v>0</v>
      </c>
      <c r="C32" s="24">
        <v>1326</v>
      </c>
      <c r="D32" s="24">
        <v>1211</v>
      </c>
      <c r="E32" s="3">
        <v>0.5</v>
      </c>
      <c r="F32" s="4">
        <f t="shared" si="3"/>
        <v>0</v>
      </c>
      <c r="G32" s="4">
        <f t="shared" si="0"/>
        <v>0</v>
      </c>
      <c r="H32" s="2">
        <f t="shared" si="6"/>
        <v>98937.728563930854</v>
      </c>
      <c r="I32" s="2">
        <f t="shared" si="4"/>
        <v>0</v>
      </c>
      <c r="J32" s="2">
        <f t="shared" si="1"/>
        <v>98937.728563930854</v>
      </c>
      <c r="K32" s="2">
        <f t="shared" si="2"/>
        <v>6270157.6636832198</v>
      </c>
      <c r="L32" s="14">
        <f t="shared" si="5"/>
        <v>63.374788917168395</v>
      </c>
      <c r="N32" s="6"/>
    </row>
    <row r="33" spans="1:14" x14ac:dyDescent="0.25">
      <c r="A33" s="63">
        <v>24</v>
      </c>
      <c r="B33">
        <v>0</v>
      </c>
      <c r="C33" s="24">
        <v>1376</v>
      </c>
      <c r="D33" s="24">
        <v>1339</v>
      </c>
      <c r="E33" s="3">
        <v>0.5</v>
      </c>
      <c r="F33" s="4">
        <f t="shared" si="3"/>
        <v>0</v>
      </c>
      <c r="G33" s="4">
        <f t="shared" si="0"/>
        <v>0</v>
      </c>
      <c r="H33" s="2">
        <f t="shared" si="6"/>
        <v>98937.728563930854</v>
      </c>
      <c r="I33" s="2">
        <f t="shared" si="4"/>
        <v>0</v>
      </c>
      <c r="J33" s="2">
        <f t="shared" si="1"/>
        <v>98937.728563930854</v>
      </c>
      <c r="K33" s="2">
        <f t="shared" si="2"/>
        <v>6171219.935119289</v>
      </c>
      <c r="L33" s="14">
        <f t="shared" si="5"/>
        <v>62.374788917168395</v>
      </c>
      <c r="N33" s="6"/>
    </row>
    <row r="34" spans="1:14" x14ac:dyDescent="0.25">
      <c r="A34" s="63">
        <v>25</v>
      </c>
      <c r="B34">
        <v>0</v>
      </c>
      <c r="C34" s="24">
        <v>1430</v>
      </c>
      <c r="D34" s="24">
        <v>1392</v>
      </c>
      <c r="E34" s="3">
        <v>0.5</v>
      </c>
      <c r="F34" s="4">
        <f t="shared" si="3"/>
        <v>0</v>
      </c>
      <c r="G34" s="4">
        <f t="shared" si="0"/>
        <v>0</v>
      </c>
      <c r="H34" s="2">
        <f t="shared" si="6"/>
        <v>98937.728563930854</v>
      </c>
      <c r="I34" s="2">
        <f t="shared" si="4"/>
        <v>0</v>
      </c>
      <c r="J34" s="2">
        <f t="shared" si="1"/>
        <v>98937.728563930854</v>
      </c>
      <c r="K34" s="2">
        <f t="shared" si="2"/>
        <v>6072282.2065553581</v>
      </c>
      <c r="L34" s="14">
        <f t="shared" si="5"/>
        <v>61.374788917168395</v>
      </c>
      <c r="N34" s="6"/>
    </row>
    <row r="35" spans="1:14" x14ac:dyDescent="0.25">
      <c r="A35" s="63">
        <v>26</v>
      </c>
      <c r="B35">
        <v>0</v>
      </c>
      <c r="C35" s="24">
        <v>1520</v>
      </c>
      <c r="D35" s="24">
        <v>1416</v>
      </c>
      <c r="E35" s="3">
        <v>0.5</v>
      </c>
      <c r="F35" s="4">
        <f t="shared" si="3"/>
        <v>0</v>
      </c>
      <c r="G35" s="4">
        <f t="shared" si="0"/>
        <v>0</v>
      </c>
      <c r="H35" s="2">
        <f t="shared" si="6"/>
        <v>98937.728563930854</v>
      </c>
      <c r="I35" s="2">
        <f t="shared" si="4"/>
        <v>0</v>
      </c>
      <c r="J35" s="2">
        <f t="shared" si="1"/>
        <v>98937.728563930854</v>
      </c>
      <c r="K35" s="2">
        <f t="shared" si="2"/>
        <v>5973344.4779914273</v>
      </c>
      <c r="L35" s="14">
        <f t="shared" si="5"/>
        <v>60.374788917168395</v>
      </c>
      <c r="N35" s="6"/>
    </row>
    <row r="36" spans="1:14" x14ac:dyDescent="0.25">
      <c r="A36" s="63">
        <v>27</v>
      </c>
      <c r="B36">
        <v>0</v>
      </c>
      <c r="C36" s="24">
        <v>1506</v>
      </c>
      <c r="D36" s="24">
        <v>1532</v>
      </c>
      <c r="E36" s="3">
        <v>0.5</v>
      </c>
      <c r="F36" s="4">
        <f t="shared" si="3"/>
        <v>0</v>
      </c>
      <c r="G36" s="4">
        <f t="shared" si="0"/>
        <v>0</v>
      </c>
      <c r="H36" s="2">
        <f t="shared" si="6"/>
        <v>98937.728563930854</v>
      </c>
      <c r="I36" s="2">
        <f t="shared" si="4"/>
        <v>0</v>
      </c>
      <c r="J36" s="2">
        <f t="shared" si="1"/>
        <v>98937.728563930854</v>
      </c>
      <c r="K36" s="2">
        <f t="shared" si="2"/>
        <v>5874406.7494274965</v>
      </c>
      <c r="L36" s="14">
        <f t="shared" si="5"/>
        <v>59.374788917168395</v>
      </c>
      <c r="N36" s="6"/>
    </row>
    <row r="37" spans="1:14" x14ac:dyDescent="0.25">
      <c r="A37" s="63">
        <v>28</v>
      </c>
      <c r="B37">
        <v>0</v>
      </c>
      <c r="C37" s="24">
        <v>1505</v>
      </c>
      <c r="D37" s="24">
        <v>1499</v>
      </c>
      <c r="E37" s="3">
        <v>0.5</v>
      </c>
      <c r="F37" s="4">
        <f t="shared" si="3"/>
        <v>0</v>
      </c>
      <c r="G37" s="4">
        <f t="shared" si="0"/>
        <v>0</v>
      </c>
      <c r="H37" s="2">
        <f t="shared" si="6"/>
        <v>98937.728563930854</v>
      </c>
      <c r="I37" s="2">
        <f t="shared" si="4"/>
        <v>0</v>
      </c>
      <c r="J37" s="2">
        <f t="shared" si="1"/>
        <v>98937.728563930854</v>
      </c>
      <c r="K37" s="2">
        <f t="shared" si="2"/>
        <v>5775469.0208635656</v>
      </c>
      <c r="L37" s="14">
        <f t="shared" si="5"/>
        <v>58.374788917168395</v>
      </c>
      <c r="N37" s="6"/>
    </row>
    <row r="38" spans="1:14" x14ac:dyDescent="0.25">
      <c r="A38" s="63">
        <v>29</v>
      </c>
      <c r="B38">
        <v>0</v>
      </c>
      <c r="C38" s="24">
        <v>1621</v>
      </c>
      <c r="D38" s="24">
        <v>1488</v>
      </c>
      <c r="E38" s="3">
        <v>0.5</v>
      </c>
      <c r="F38" s="4">
        <f t="shared" si="3"/>
        <v>0</v>
      </c>
      <c r="G38" s="4">
        <f t="shared" si="0"/>
        <v>0</v>
      </c>
      <c r="H38" s="2">
        <f t="shared" si="6"/>
        <v>98937.728563930854</v>
      </c>
      <c r="I38" s="2">
        <f t="shared" si="4"/>
        <v>0</v>
      </c>
      <c r="J38" s="2">
        <f t="shared" si="1"/>
        <v>98937.728563930854</v>
      </c>
      <c r="K38" s="2">
        <f t="shared" si="2"/>
        <v>5676531.2922996348</v>
      </c>
      <c r="L38" s="14">
        <f t="shared" si="5"/>
        <v>57.374788917168395</v>
      </c>
      <c r="N38" s="6"/>
    </row>
    <row r="39" spans="1:14" x14ac:dyDescent="0.25">
      <c r="A39" s="63">
        <v>30</v>
      </c>
      <c r="B39">
        <v>0</v>
      </c>
      <c r="C39" s="24">
        <v>1701</v>
      </c>
      <c r="D39" s="24">
        <v>1639</v>
      </c>
      <c r="E39" s="3">
        <v>0.5</v>
      </c>
      <c r="F39" s="4">
        <f t="shared" si="3"/>
        <v>0</v>
      </c>
      <c r="G39" s="4">
        <f t="shared" si="0"/>
        <v>0</v>
      </c>
      <c r="H39" s="2">
        <f t="shared" si="6"/>
        <v>98937.728563930854</v>
      </c>
      <c r="I39" s="2">
        <f t="shared" si="4"/>
        <v>0</v>
      </c>
      <c r="J39" s="2">
        <f t="shared" si="1"/>
        <v>98937.728563930854</v>
      </c>
      <c r="K39" s="2">
        <f t="shared" si="2"/>
        <v>5577593.5637357039</v>
      </c>
      <c r="L39" s="14">
        <f t="shared" si="5"/>
        <v>56.374788917168395</v>
      </c>
      <c r="N39" s="6"/>
    </row>
    <row r="40" spans="1:14" x14ac:dyDescent="0.25">
      <c r="A40" s="63">
        <v>31</v>
      </c>
      <c r="B40" s="24">
        <v>1</v>
      </c>
      <c r="C40" s="24">
        <v>1761</v>
      </c>
      <c r="D40" s="24">
        <v>1687</v>
      </c>
      <c r="E40" s="3">
        <v>0.5</v>
      </c>
      <c r="F40" s="4">
        <f t="shared" si="3"/>
        <v>5.8004640371229696E-4</v>
      </c>
      <c r="G40" s="4">
        <f t="shared" si="0"/>
        <v>5.7987822557262973E-4</v>
      </c>
      <c r="H40" s="2">
        <f t="shared" si="6"/>
        <v>98937.728563930854</v>
      </c>
      <c r="I40" s="2">
        <f t="shared" si="4"/>
        <v>57.371834481838704</v>
      </c>
      <c r="J40" s="2">
        <f t="shared" si="1"/>
        <v>98909.042646689937</v>
      </c>
      <c r="K40" s="2">
        <f t="shared" si="2"/>
        <v>5478655.8351717731</v>
      </c>
      <c r="L40" s="14">
        <f t="shared" si="5"/>
        <v>55.374788917168395</v>
      </c>
      <c r="N40" s="6"/>
    </row>
    <row r="41" spans="1:14" x14ac:dyDescent="0.25">
      <c r="A41" s="63">
        <v>32</v>
      </c>
      <c r="B41" s="24">
        <v>1</v>
      </c>
      <c r="C41" s="24">
        <v>1773</v>
      </c>
      <c r="D41" s="24">
        <v>1744</v>
      </c>
      <c r="E41" s="3">
        <v>0.5</v>
      </c>
      <c r="F41" s="4">
        <f t="shared" si="3"/>
        <v>5.6866647711117425E-4</v>
      </c>
      <c r="G41" s="4">
        <f t="shared" si="0"/>
        <v>5.6850483229107444E-4</v>
      </c>
      <c r="H41" s="2">
        <f t="shared" si="6"/>
        <v>98880.35672944902</v>
      </c>
      <c r="I41" s="2">
        <f t="shared" si="4"/>
        <v>56.213960619357032</v>
      </c>
      <c r="J41" s="2">
        <f t="shared" si="1"/>
        <v>98852.249749139344</v>
      </c>
      <c r="K41" s="2">
        <f t="shared" si="2"/>
        <v>5379746.7925250828</v>
      </c>
      <c r="L41" s="14">
        <f t="shared" si="5"/>
        <v>54.406628075228831</v>
      </c>
      <c r="N41" s="6"/>
    </row>
    <row r="42" spans="1:14" x14ac:dyDescent="0.25">
      <c r="A42" s="63">
        <v>33</v>
      </c>
      <c r="B42">
        <v>0</v>
      </c>
      <c r="C42" s="24">
        <v>1783</v>
      </c>
      <c r="D42" s="24">
        <v>1760</v>
      </c>
      <c r="E42" s="3">
        <v>0.5</v>
      </c>
      <c r="F42" s="4">
        <f t="shared" si="3"/>
        <v>0</v>
      </c>
      <c r="G42" s="4">
        <f t="shared" si="0"/>
        <v>0</v>
      </c>
      <c r="H42" s="2">
        <f t="shared" si="6"/>
        <v>98824.142768829668</v>
      </c>
      <c r="I42" s="2">
        <f t="shared" si="4"/>
        <v>0</v>
      </c>
      <c r="J42" s="2">
        <f t="shared" si="1"/>
        <v>98824.142768829668</v>
      </c>
      <c r="K42" s="2">
        <f t="shared" si="2"/>
        <v>5280894.5427759439</v>
      </c>
      <c r="L42" s="14">
        <f t="shared" si="5"/>
        <v>53.43729168619312</v>
      </c>
      <c r="N42" s="6"/>
    </row>
    <row r="43" spans="1:14" x14ac:dyDescent="0.25">
      <c r="A43" s="63">
        <v>34</v>
      </c>
      <c r="B43" s="24">
        <v>2</v>
      </c>
      <c r="C43" s="24">
        <v>1988</v>
      </c>
      <c r="D43" s="24">
        <v>1784</v>
      </c>
      <c r="E43" s="3">
        <v>0.5</v>
      </c>
      <c r="F43" s="4">
        <f t="shared" si="3"/>
        <v>1.0604453870625664E-3</v>
      </c>
      <c r="G43" s="4">
        <f t="shared" si="0"/>
        <v>1.0598834128245894E-3</v>
      </c>
      <c r="H43" s="2">
        <f t="shared" si="6"/>
        <v>98824.142768829668</v>
      </c>
      <c r="I43" s="2">
        <f t="shared" si="4"/>
        <v>104.74206970729165</v>
      </c>
      <c r="J43" s="2">
        <f t="shared" si="1"/>
        <v>98771.771733976013</v>
      </c>
      <c r="K43" s="2">
        <f t="shared" si="2"/>
        <v>5182070.4000071138</v>
      </c>
      <c r="L43" s="14">
        <f t="shared" si="5"/>
        <v>52.43729168619312</v>
      </c>
      <c r="N43" s="6"/>
    </row>
    <row r="44" spans="1:14" x14ac:dyDescent="0.25">
      <c r="A44" s="63">
        <v>35</v>
      </c>
      <c r="B44">
        <v>0</v>
      </c>
      <c r="C44" s="24">
        <v>1958</v>
      </c>
      <c r="D44" s="24">
        <v>1968</v>
      </c>
      <c r="E44" s="3">
        <v>0.5</v>
      </c>
      <c r="F44" s="4">
        <f t="shared" si="3"/>
        <v>0</v>
      </c>
      <c r="G44" s="4">
        <f t="shared" si="0"/>
        <v>0</v>
      </c>
      <c r="H44" s="2">
        <f t="shared" si="6"/>
        <v>98719.400699122372</v>
      </c>
      <c r="I44" s="2">
        <f t="shared" si="4"/>
        <v>0</v>
      </c>
      <c r="J44" s="2">
        <f t="shared" si="1"/>
        <v>98719.400699122372</v>
      </c>
      <c r="K44" s="2">
        <f t="shared" si="2"/>
        <v>5083298.6282731378</v>
      </c>
      <c r="L44" s="14">
        <f t="shared" si="5"/>
        <v>51.492397565966272</v>
      </c>
      <c r="N44" s="6"/>
    </row>
    <row r="45" spans="1:14" x14ac:dyDescent="0.25">
      <c r="A45" s="63">
        <v>36</v>
      </c>
      <c r="B45" s="24">
        <v>3</v>
      </c>
      <c r="C45" s="24">
        <v>1993</v>
      </c>
      <c r="D45" s="24">
        <v>1963</v>
      </c>
      <c r="E45" s="3">
        <v>0.5</v>
      </c>
      <c r="F45" s="4">
        <f t="shared" si="3"/>
        <v>1.5166835187057635E-3</v>
      </c>
      <c r="G45" s="4">
        <f t="shared" si="0"/>
        <v>1.5155342258145997E-3</v>
      </c>
      <c r="H45" s="2">
        <f t="shared" si="6"/>
        <v>98719.400699122372</v>
      </c>
      <c r="I45" s="2">
        <f t="shared" si="4"/>
        <v>149.61263051142566</v>
      </c>
      <c r="J45" s="2">
        <f t="shared" si="1"/>
        <v>98644.594383866657</v>
      </c>
      <c r="K45" s="2">
        <f t="shared" si="2"/>
        <v>4984579.227574015</v>
      </c>
      <c r="L45" s="14">
        <f t="shared" si="5"/>
        <v>50.492397565966264</v>
      </c>
      <c r="N45" s="6"/>
    </row>
    <row r="46" spans="1:14" x14ac:dyDescent="0.25">
      <c r="A46" s="63">
        <v>37</v>
      </c>
      <c r="B46" s="24">
        <v>1</v>
      </c>
      <c r="C46" s="24">
        <v>2005</v>
      </c>
      <c r="D46" s="24">
        <v>1976</v>
      </c>
      <c r="E46" s="3">
        <v>0.5</v>
      </c>
      <c r="F46" s="4">
        <f t="shared" si="3"/>
        <v>5.0238633509168548E-4</v>
      </c>
      <c r="G46" s="4">
        <f t="shared" si="0"/>
        <v>5.0226017076845811E-4</v>
      </c>
      <c r="H46" s="2">
        <f t="shared" si="6"/>
        <v>98569.788068610942</v>
      </c>
      <c r="I46" s="2">
        <f t="shared" si="4"/>
        <v>49.507678587951254</v>
      </c>
      <c r="J46" s="2">
        <f t="shared" si="1"/>
        <v>98545.034229316967</v>
      </c>
      <c r="K46" s="2">
        <f t="shared" si="2"/>
        <v>4885934.6331901485</v>
      </c>
      <c r="L46" s="14">
        <f t="shared" si="5"/>
        <v>49.568277754530854</v>
      </c>
      <c r="N46" s="6"/>
    </row>
    <row r="47" spans="1:14" x14ac:dyDescent="0.25">
      <c r="A47" s="63">
        <v>38</v>
      </c>
      <c r="B47" s="24">
        <v>4</v>
      </c>
      <c r="C47" s="24">
        <v>1918</v>
      </c>
      <c r="D47" s="24">
        <v>1977</v>
      </c>
      <c r="E47" s="3">
        <v>0.5</v>
      </c>
      <c r="F47" s="4">
        <f t="shared" si="3"/>
        <v>2.0539152759948653E-3</v>
      </c>
      <c r="G47" s="4">
        <f t="shared" si="0"/>
        <v>2.0518081559374197E-3</v>
      </c>
      <c r="H47" s="2">
        <f t="shared" si="6"/>
        <v>98520.280390022992</v>
      </c>
      <c r="I47" s="2">
        <f t="shared" si="4"/>
        <v>202.1447148294906</v>
      </c>
      <c r="J47" s="2">
        <f t="shared" si="1"/>
        <v>98419.208032608236</v>
      </c>
      <c r="K47" s="2">
        <f t="shared" si="2"/>
        <v>4787389.5989608318</v>
      </c>
      <c r="L47" s="14">
        <f t="shared" si="5"/>
        <v>48.592935180538156</v>
      </c>
      <c r="N47" s="6"/>
    </row>
    <row r="48" spans="1:14" x14ac:dyDescent="0.25">
      <c r="A48" s="63">
        <v>39</v>
      </c>
      <c r="B48" s="24">
        <v>1</v>
      </c>
      <c r="C48" s="24">
        <v>1828</v>
      </c>
      <c r="D48" s="24">
        <v>1919</v>
      </c>
      <c r="E48" s="3">
        <v>0.5</v>
      </c>
      <c r="F48" s="4">
        <f t="shared" si="3"/>
        <v>5.3376034160661863E-4</v>
      </c>
      <c r="G48" s="4">
        <f t="shared" si="0"/>
        <v>5.3361792956243333E-4</v>
      </c>
      <c r="H48" s="2">
        <f t="shared" si="6"/>
        <v>98318.135675193495</v>
      </c>
      <c r="I48" s="2">
        <f t="shared" si="4"/>
        <v>52.464319997435169</v>
      </c>
      <c r="J48" s="2">
        <f t="shared" si="1"/>
        <v>98291.903515194776</v>
      </c>
      <c r="K48" s="2">
        <f t="shared" si="2"/>
        <v>4688970.3909282237</v>
      </c>
      <c r="L48" s="14">
        <f t="shared" si="5"/>
        <v>47.691815540714032</v>
      </c>
      <c r="N48" s="6"/>
    </row>
    <row r="49" spans="1:14" x14ac:dyDescent="0.25">
      <c r="A49" s="63">
        <v>40</v>
      </c>
      <c r="B49">
        <v>0</v>
      </c>
      <c r="C49" s="24">
        <v>1880</v>
      </c>
      <c r="D49" s="24">
        <v>1825</v>
      </c>
      <c r="E49" s="3">
        <v>0.5</v>
      </c>
      <c r="F49" s="4">
        <f t="shared" si="3"/>
        <v>0</v>
      </c>
      <c r="G49" s="4">
        <f t="shared" si="0"/>
        <v>0</v>
      </c>
      <c r="H49" s="2">
        <f t="shared" si="6"/>
        <v>98265.671355196057</v>
      </c>
      <c r="I49" s="2">
        <f t="shared" si="4"/>
        <v>0</v>
      </c>
      <c r="J49" s="2">
        <f t="shared" si="1"/>
        <v>98265.671355196057</v>
      </c>
      <c r="K49" s="2">
        <f t="shared" si="2"/>
        <v>4590678.4874130292</v>
      </c>
      <c r="L49" s="14">
        <f t="shared" si="5"/>
        <v>46.717011384569197</v>
      </c>
      <c r="N49" s="6"/>
    </row>
    <row r="50" spans="1:14" x14ac:dyDescent="0.25">
      <c r="A50" s="63">
        <v>41</v>
      </c>
      <c r="B50" s="24">
        <v>3</v>
      </c>
      <c r="C50" s="24">
        <v>1840</v>
      </c>
      <c r="D50" s="24">
        <v>1875</v>
      </c>
      <c r="E50" s="3">
        <v>0.5</v>
      </c>
      <c r="F50" s="4">
        <f t="shared" si="3"/>
        <v>1.6150740242261105E-3</v>
      </c>
      <c r="G50" s="4">
        <f t="shared" si="0"/>
        <v>1.6137708445400755E-3</v>
      </c>
      <c r="H50" s="2">
        <f t="shared" si="6"/>
        <v>98265.671355196057</v>
      </c>
      <c r="I50" s="2">
        <f t="shared" si="4"/>
        <v>158.57827545217225</v>
      </c>
      <c r="J50" s="2">
        <f t="shared" si="1"/>
        <v>98186.38221746996</v>
      </c>
      <c r="K50" s="2">
        <f t="shared" si="2"/>
        <v>4492412.8160578329</v>
      </c>
      <c r="L50" s="14">
        <f t="shared" si="5"/>
        <v>45.71701138456919</v>
      </c>
      <c r="N50" s="6"/>
    </row>
    <row r="51" spans="1:14" x14ac:dyDescent="0.25">
      <c r="A51" s="63">
        <v>42</v>
      </c>
      <c r="B51" s="24">
        <v>3</v>
      </c>
      <c r="C51" s="24">
        <v>1676</v>
      </c>
      <c r="D51" s="24">
        <v>1831</v>
      </c>
      <c r="E51" s="3">
        <v>0.5</v>
      </c>
      <c r="F51" s="4">
        <f t="shared" si="3"/>
        <v>1.710863986313088E-3</v>
      </c>
      <c r="G51" s="4">
        <f t="shared" si="0"/>
        <v>1.7094017094017092E-3</v>
      </c>
      <c r="H51" s="2">
        <f t="shared" si="6"/>
        <v>98107.093079743878</v>
      </c>
      <c r="I51" s="2">
        <f t="shared" si="4"/>
        <v>167.70443261494677</v>
      </c>
      <c r="J51" s="2">
        <f t="shared" si="1"/>
        <v>98023.240863436396</v>
      </c>
      <c r="K51" s="2">
        <f t="shared" si="2"/>
        <v>4394226.4338403633</v>
      </c>
      <c r="L51" s="14">
        <f t="shared" si="5"/>
        <v>44.790099226246845</v>
      </c>
      <c r="N51" s="6"/>
    </row>
    <row r="52" spans="1:14" x14ac:dyDescent="0.25">
      <c r="A52" s="63">
        <v>43</v>
      </c>
      <c r="B52" s="24">
        <v>3</v>
      </c>
      <c r="C52" s="24">
        <v>1737</v>
      </c>
      <c r="D52" s="24">
        <v>1689</v>
      </c>
      <c r="E52" s="3">
        <v>0.5</v>
      </c>
      <c r="F52" s="4">
        <f t="shared" si="3"/>
        <v>1.7513134851138354E-3</v>
      </c>
      <c r="G52" s="4">
        <f t="shared" si="0"/>
        <v>1.7497812773403323E-3</v>
      </c>
      <c r="H52" s="2">
        <f t="shared" si="6"/>
        <v>97939.38864712893</v>
      </c>
      <c r="I52" s="2">
        <f t="shared" si="4"/>
        <v>171.37250856890449</v>
      </c>
      <c r="J52" s="2">
        <f t="shared" si="1"/>
        <v>97853.702392844469</v>
      </c>
      <c r="K52" s="2">
        <f t="shared" si="2"/>
        <v>4296203.1929769265</v>
      </c>
      <c r="L52" s="14">
        <f t="shared" si="5"/>
        <v>43.865938437250684</v>
      </c>
      <c r="N52" s="6"/>
    </row>
    <row r="53" spans="1:14" x14ac:dyDescent="0.25">
      <c r="A53" s="63">
        <v>44</v>
      </c>
      <c r="B53" s="24">
        <v>2</v>
      </c>
      <c r="C53" s="24">
        <v>1762</v>
      </c>
      <c r="D53" s="24">
        <v>1726</v>
      </c>
      <c r="E53" s="3">
        <v>0.5</v>
      </c>
      <c r="F53" s="4">
        <f t="shared" si="3"/>
        <v>1.1467889908256881E-3</v>
      </c>
      <c r="G53" s="4">
        <f t="shared" si="0"/>
        <v>1.146131805157593E-3</v>
      </c>
      <c r="H53" s="2">
        <f t="shared" si="6"/>
        <v>97768.016138560022</v>
      </c>
      <c r="I53" s="2">
        <f t="shared" si="4"/>
        <v>112.05503282356449</v>
      </c>
      <c r="J53" s="2">
        <f t="shared" si="1"/>
        <v>97711.98862214823</v>
      </c>
      <c r="K53" s="2">
        <f t="shared" si="2"/>
        <v>4198349.490584082</v>
      </c>
      <c r="L53" s="14">
        <f t="shared" si="5"/>
        <v>42.941952352127551</v>
      </c>
      <c r="N53" s="6"/>
    </row>
    <row r="54" spans="1:14" x14ac:dyDescent="0.25">
      <c r="A54" s="63">
        <v>45</v>
      </c>
      <c r="B54" s="24">
        <v>1</v>
      </c>
      <c r="C54" s="24">
        <v>1545</v>
      </c>
      <c r="D54" s="24">
        <v>1757</v>
      </c>
      <c r="E54" s="3">
        <v>0.5</v>
      </c>
      <c r="F54" s="4">
        <f t="shared" si="3"/>
        <v>6.0569351907934583E-4</v>
      </c>
      <c r="G54" s="4">
        <f t="shared" si="0"/>
        <v>6.0551014229488342E-4</v>
      </c>
      <c r="H54" s="2">
        <f t="shared" si="6"/>
        <v>97655.961105736453</v>
      </c>
      <c r="I54" s="2">
        <f t="shared" si="4"/>
        <v>59.131674905078079</v>
      </c>
      <c r="J54" s="2">
        <f t="shared" si="1"/>
        <v>97626.395268283915</v>
      </c>
      <c r="K54" s="2">
        <f t="shared" si="2"/>
        <v>4100637.5019619339</v>
      </c>
      <c r="L54" s="14">
        <f t="shared" si="5"/>
        <v>41.990652240081808</v>
      </c>
      <c r="N54" s="6"/>
    </row>
    <row r="55" spans="1:14" x14ac:dyDescent="0.25">
      <c r="A55" s="63">
        <v>46</v>
      </c>
      <c r="B55" s="24">
        <v>2</v>
      </c>
      <c r="C55" s="24">
        <v>1532</v>
      </c>
      <c r="D55" s="24">
        <v>1525</v>
      </c>
      <c r="E55" s="3">
        <v>0.5</v>
      </c>
      <c r="F55" s="4">
        <f t="shared" si="3"/>
        <v>1.3084723585214263E-3</v>
      </c>
      <c r="G55" s="4">
        <f t="shared" si="0"/>
        <v>1.3076168682576005E-3</v>
      </c>
      <c r="H55" s="2">
        <f t="shared" si="6"/>
        <v>97596.829430831378</v>
      </c>
      <c r="I55" s="2">
        <f t="shared" si="4"/>
        <v>127.61926045221495</v>
      </c>
      <c r="J55" s="2">
        <f t="shared" si="1"/>
        <v>97533.019800605267</v>
      </c>
      <c r="K55" s="2">
        <f t="shared" si="2"/>
        <v>4003011.1066936501</v>
      </c>
      <c r="L55" s="14">
        <f t="shared" si="5"/>
        <v>41.015790472278155</v>
      </c>
      <c r="N55" s="6"/>
    </row>
    <row r="56" spans="1:14" x14ac:dyDescent="0.25">
      <c r="A56" s="63">
        <v>47</v>
      </c>
      <c r="B56">
        <v>0</v>
      </c>
      <c r="C56" s="24">
        <v>1585</v>
      </c>
      <c r="D56" s="24">
        <v>1520</v>
      </c>
      <c r="E56" s="3">
        <v>0.5</v>
      </c>
      <c r="F56" s="4">
        <f t="shared" si="3"/>
        <v>0</v>
      </c>
      <c r="G56" s="4">
        <f t="shared" si="0"/>
        <v>0</v>
      </c>
      <c r="H56" s="2">
        <f t="shared" si="6"/>
        <v>97469.210170379156</v>
      </c>
      <c r="I56" s="2">
        <f t="shared" si="4"/>
        <v>0</v>
      </c>
      <c r="J56" s="2">
        <f t="shared" si="1"/>
        <v>97469.210170379156</v>
      </c>
      <c r="K56" s="2">
        <f t="shared" si="2"/>
        <v>3905478.0868930449</v>
      </c>
      <c r="L56" s="14">
        <f t="shared" si="5"/>
        <v>40.06883897044154</v>
      </c>
      <c r="N56" s="6"/>
    </row>
    <row r="57" spans="1:14" x14ac:dyDescent="0.25">
      <c r="A57" s="63">
        <v>48</v>
      </c>
      <c r="B57" s="24">
        <v>2</v>
      </c>
      <c r="C57" s="24">
        <v>1425</v>
      </c>
      <c r="D57" s="24">
        <v>1584</v>
      </c>
      <c r="E57" s="3">
        <v>0.5</v>
      </c>
      <c r="F57" s="4">
        <f t="shared" si="3"/>
        <v>1.3293452974410102E-3</v>
      </c>
      <c r="G57" s="4">
        <f t="shared" si="0"/>
        <v>1.3284623048820988E-3</v>
      </c>
      <c r="H57" s="2">
        <f t="shared" si="6"/>
        <v>97469.210170379156</v>
      </c>
      <c r="I57" s="2">
        <f t="shared" si="4"/>
        <v>129.48417159797961</v>
      </c>
      <c r="J57" s="2">
        <f t="shared" si="1"/>
        <v>97404.468084580163</v>
      </c>
      <c r="K57" s="2">
        <f t="shared" si="2"/>
        <v>3808008.8767226655</v>
      </c>
      <c r="L57" s="14">
        <f t="shared" si="5"/>
        <v>39.068838970441533</v>
      </c>
      <c r="N57" s="6"/>
    </row>
    <row r="58" spans="1:14" x14ac:dyDescent="0.25">
      <c r="A58" s="63">
        <v>49</v>
      </c>
      <c r="B58" s="24">
        <v>1</v>
      </c>
      <c r="C58" s="24">
        <v>1377</v>
      </c>
      <c r="D58" s="24">
        <v>1424</v>
      </c>
      <c r="E58" s="3">
        <v>0.5</v>
      </c>
      <c r="F58" s="4">
        <f t="shared" si="3"/>
        <v>7.140307033202428E-4</v>
      </c>
      <c r="G58" s="4">
        <f t="shared" si="0"/>
        <v>7.1377587437544611E-4</v>
      </c>
      <c r="H58" s="2">
        <f t="shared" si="6"/>
        <v>97339.72599878117</v>
      </c>
      <c r="I58" s="2">
        <f t="shared" si="4"/>
        <v>69.478748036246373</v>
      </c>
      <c r="J58" s="2">
        <f t="shared" si="1"/>
        <v>97304.986624763056</v>
      </c>
      <c r="K58" s="2">
        <f t="shared" si="2"/>
        <v>3710604.4086380852</v>
      </c>
      <c r="L58" s="14">
        <f t="shared" si="5"/>
        <v>38.120144376454761</v>
      </c>
      <c r="N58" s="6"/>
    </row>
    <row r="59" spans="1:14" x14ac:dyDescent="0.25">
      <c r="A59" s="63">
        <v>50</v>
      </c>
      <c r="B59" s="24">
        <v>1</v>
      </c>
      <c r="C59" s="24">
        <v>1421</v>
      </c>
      <c r="D59" s="24">
        <v>1375</v>
      </c>
      <c r="E59" s="3">
        <v>0.5</v>
      </c>
      <c r="F59" s="4">
        <f t="shared" si="3"/>
        <v>7.1530758226037196E-4</v>
      </c>
      <c r="G59" s="4">
        <f t="shared" si="0"/>
        <v>7.1505184125849111E-4</v>
      </c>
      <c r="H59" s="2">
        <f t="shared" si="6"/>
        <v>97270.247250744927</v>
      </c>
      <c r="I59" s="2">
        <f t="shared" si="4"/>
        <v>69.553269396313837</v>
      </c>
      <c r="J59" s="2">
        <f t="shared" si="1"/>
        <v>97235.470616046761</v>
      </c>
      <c r="K59" s="2">
        <f t="shared" si="2"/>
        <v>3613299.4220133224</v>
      </c>
      <c r="L59" s="14">
        <f t="shared" si="5"/>
        <v>37.147015908152227</v>
      </c>
      <c r="N59" s="6"/>
    </row>
    <row r="60" spans="1:14" x14ac:dyDescent="0.25">
      <c r="A60" s="63">
        <v>51</v>
      </c>
      <c r="B60" s="24">
        <v>3</v>
      </c>
      <c r="C60" s="24">
        <v>1448</v>
      </c>
      <c r="D60" s="24">
        <v>1421</v>
      </c>
      <c r="E60" s="3">
        <v>0.5</v>
      </c>
      <c r="F60" s="4">
        <f t="shared" si="3"/>
        <v>2.0913210177762286E-3</v>
      </c>
      <c r="G60" s="4">
        <f t="shared" si="0"/>
        <v>2.0891364902506961E-3</v>
      </c>
      <c r="H60" s="2">
        <f t="shared" si="6"/>
        <v>97200.69398134861</v>
      </c>
      <c r="I60" s="2">
        <f t="shared" si="4"/>
        <v>203.0655166741266</v>
      </c>
      <c r="J60" s="2">
        <f t="shared" si="1"/>
        <v>97099.161223011557</v>
      </c>
      <c r="K60" s="2">
        <f t="shared" si="2"/>
        <v>3516063.9513972756</v>
      </c>
      <c r="L60" s="14">
        <f t="shared" si="5"/>
        <v>36.173239175349472</v>
      </c>
      <c r="N60" s="6"/>
    </row>
    <row r="61" spans="1:14" x14ac:dyDescent="0.25">
      <c r="A61" s="63">
        <v>52</v>
      </c>
      <c r="B61" s="24">
        <v>2</v>
      </c>
      <c r="C61" s="24">
        <v>1422</v>
      </c>
      <c r="D61" s="24">
        <v>1429</v>
      </c>
      <c r="E61" s="3">
        <v>0.5</v>
      </c>
      <c r="F61" s="4">
        <f t="shared" si="3"/>
        <v>1.4030164854437039E-3</v>
      </c>
      <c r="G61" s="4">
        <f t="shared" si="0"/>
        <v>1.4020329477742728E-3</v>
      </c>
      <c r="H61" s="2">
        <f t="shared" si="6"/>
        <v>96997.62846467449</v>
      </c>
      <c r="I61" s="2">
        <f t="shared" si="4"/>
        <v>135.99387096344128</v>
      </c>
      <c r="J61" s="2">
        <f t="shared" si="1"/>
        <v>96929.63152919276</v>
      </c>
      <c r="K61" s="2">
        <f t="shared" si="2"/>
        <v>3418964.790174264</v>
      </c>
      <c r="L61" s="14">
        <f t="shared" si="5"/>
        <v>35.247921462527458</v>
      </c>
      <c r="N61" s="6"/>
    </row>
    <row r="62" spans="1:14" x14ac:dyDescent="0.25">
      <c r="A62" s="63">
        <v>53</v>
      </c>
      <c r="B62" s="24">
        <v>5</v>
      </c>
      <c r="C62" s="24">
        <v>1487</v>
      </c>
      <c r="D62" s="24">
        <v>1417</v>
      </c>
      <c r="E62" s="3">
        <v>0.5</v>
      </c>
      <c r="F62" s="4">
        <f t="shared" si="3"/>
        <v>3.4435261707988982E-3</v>
      </c>
      <c r="G62" s="4">
        <f t="shared" si="0"/>
        <v>3.4376074252320389E-3</v>
      </c>
      <c r="H62" s="2">
        <f t="shared" si="6"/>
        <v>96861.634593711045</v>
      </c>
      <c r="I62" s="2">
        <f t="shared" si="4"/>
        <v>332.9722742994536</v>
      </c>
      <c r="J62" s="2">
        <f t="shared" si="1"/>
        <v>96695.148456561321</v>
      </c>
      <c r="K62" s="2">
        <f t="shared" si="2"/>
        <v>3322035.1586450711</v>
      </c>
      <c r="L62" s="14">
        <f t="shared" si="5"/>
        <v>34.296707593046975</v>
      </c>
      <c r="N62" s="6"/>
    </row>
    <row r="63" spans="1:14" x14ac:dyDescent="0.25">
      <c r="A63" s="63">
        <v>54</v>
      </c>
      <c r="B63" s="24">
        <v>2</v>
      </c>
      <c r="C63" s="24">
        <v>1392</v>
      </c>
      <c r="D63" s="24">
        <v>1481</v>
      </c>
      <c r="E63" s="3">
        <v>0.5</v>
      </c>
      <c r="F63" s="4">
        <f t="shared" si="3"/>
        <v>1.3922728854855553E-3</v>
      </c>
      <c r="G63" s="4">
        <f t="shared" si="0"/>
        <v>1.3913043478260873E-3</v>
      </c>
      <c r="H63" s="2">
        <f t="shared" si="6"/>
        <v>96528.662319411596</v>
      </c>
      <c r="I63" s="2">
        <f t="shared" si="4"/>
        <v>134.30074757483357</v>
      </c>
      <c r="J63" s="2">
        <f t="shared" si="1"/>
        <v>96461.511945624181</v>
      </c>
      <c r="K63" s="2">
        <f t="shared" si="2"/>
        <v>3225340.0101885097</v>
      </c>
      <c r="L63" s="14">
        <f t="shared" si="5"/>
        <v>33.413288164254446</v>
      </c>
      <c r="N63" s="6"/>
    </row>
    <row r="64" spans="1:14" x14ac:dyDescent="0.25">
      <c r="A64" s="63">
        <v>55</v>
      </c>
      <c r="B64" s="24">
        <v>3</v>
      </c>
      <c r="C64" s="24">
        <v>1364</v>
      </c>
      <c r="D64" s="24">
        <v>1392</v>
      </c>
      <c r="E64" s="3">
        <v>0.5</v>
      </c>
      <c r="F64" s="4">
        <f t="shared" si="3"/>
        <v>2.1770682148040637E-3</v>
      </c>
      <c r="G64" s="4">
        <f t="shared" si="0"/>
        <v>2.1747009786154403E-3</v>
      </c>
      <c r="H64" s="2">
        <f t="shared" si="6"/>
        <v>96394.361571836766</v>
      </c>
      <c r="I64" s="2">
        <f t="shared" si="4"/>
        <v>209.62891244328401</v>
      </c>
      <c r="J64" s="2">
        <f t="shared" si="1"/>
        <v>96289.547115615132</v>
      </c>
      <c r="K64" s="2">
        <f t="shared" si="2"/>
        <v>3128878.4982428853</v>
      </c>
      <c r="L64" s="14">
        <f t="shared" si="5"/>
        <v>32.459144365110248</v>
      </c>
      <c r="N64" s="6"/>
    </row>
    <row r="65" spans="1:14" x14ac:dyDescent="0.25">
      <c r="A65" s="63">
        <v>56</v>
      </c>
      <c r="B65" s="24">
        <v>2</v>
      </c>
      <c r="C65" s="24">
        <v>1320</v>
      </c>
      <c r="D65" s="24">
        <v>1359</v>
      </c>
      <c r="E65" s="3">
        <v>0.5</v>
      </c>
      <c r="F65" s="4">
        <f t="shared" si="3"/>
        <v>1.4930944382232176E-3</v>
      </c>
      <c r="G65" s="4">
        <f t="shared" si="0"/>
        <v>1.4919806042521446E-3</v>
      </c>
      <c r="H65" s="2">
        <f t="shared" si="6"/>
        <v>96184.732659393485</v>
      </c>
      <c r="I65" s="2">
        <f t="shared" si="4"/>
        <v>143.50575555299287</v>
      </c>
      <c r="J65" s="2">
        <f t="shared" si="1"/>
        <v>96112.979781616988</v>
      </c>
      <c r="K65" s="2">
        <f t="shared" si="2"/>
        <v>3032588.9511272702</v>
      </c>
      <c r="L65" s="14">
        <f t="shared" si="5"/>
        <v>31.5287974222082</v>
      </c>
      <c r="N65" s="6"/>
    </row>
    <row r="66" spans="1:14" x14ac:dyDescent="0.25">
      <c r="A66" s="63">
        <v>57</v>
      </c>
      <c r="B66" s="24">
        <v>4</v>
      </c>
      <c r="C66" s="24">
        <v>1300</v>
      </c>
      <c r="D66" s="24">
        <v>1315</v>
      </c>
      <c r="E66" s="3">
        <v>0.5</v>
      </c>
      <c r="F66" s="4">
        <f t="shared" si="3"/>
        <v>3.0592734225621415E-3</v>
      </c>
      <c r="G66" s="4">
        <f t="shared" si="0"/>
        <v>3.0546009927453223E-3</v>
      </c>
      <c r="H66" s="2">
        <f t="shared" si="6"/>
        <v>96041.226903840492</v>
      </c>
      <c r="I66" s="2">
        <f t="shared" si="4"/>
        <v>293.36762704494993</v>
      </c>
      <c r="J66" s="2">
        <f t="shared" si="1"/>
        <v>95894.543090318009</v>
      </c>
      <c r="K66" s="2">
        <f t="shared" si="2"/>
        <v>2936475.9713456533</v>
      </c>
      <c r="L66" s="14">
        <f t="shared" si="5"/>
        <v>30.575160959633987</v>
      </c>
      <c r="N66" s="6"/>
    </row>
    <row r="67" spans="1:14" x14ac:dyDescent="0.25">
      <c r="A67" s="63">
        <v>58</v>
      </c>
      <c r="B67" s="24">
        <v>1</v>
      </c>
      <c r="C67" s="24">
        <v>1223</v>
      </c>
      <c r="D67" s="24">
        <v>1291</v>
      </c>
      <c r="E67" s="3">
        <v>0.5</v>
      </c>
      <c r="F67" s="4">
        <f t="shared" si="3"/>
        <v>7.955449482895784E-4</v>
      </c>
      <c r="G67" s="4">
        <f t="shared" si="0"/>
        <v>7.9522862823061633E-4</v>
      </c>
      <c r="H67" s="2">
        <f t="shared" si="6"/>
        <v>95747.859276795542</v>
      </c>
      <c r="I67" s="2">
        <f t="shared" si="4"/>
        <v>76.141438788704207</v>
      </c>
      <c r="J67" s="2">
        <f t="shared" si="1"/>
        <v>95709.788557401189</v>
      </c>
      <c r="K67" s="2">
        <f t="shared" si="2"/>
        <v>2840581.4282553354</v>
      </c>
      <c r="L67" s="14">
        <f t="shared" si="5"/>
        <v>29.667310054876072</v>
      </c>
      <c r="N67" s="6"/>
    </row>
    <row r="68" spans="1:14" x14ac:dyDescent="0.25">
      <c r="A68" s="63">
        <v>59</v>
      </c>
      <c r="B68" s="24">
        <v>3</v>
      </c>
      <c r="C68" s="24">
        <v>1203</v>
      </c>
      <c r="D68" s="24">
        <v>1226</v>
      </c>
      <c r="E68" s="3">
        <v>0.5</v>
      </c>
      <c r="F68" s="4">
        <f t="shared" si="3"/>
        <v>2.4701523260601071E-3</v>
      </c>
      <c r="G68" s="4">
        <f t="shared" si="0"/>
        <v>2.467105263157895E-3</v>
      </c>
      <c r="H68" s="2">
        <f t="shared" si="6"/>
        <v>95671.717838006836</v>
      </c>
      <c r="I68" s="2">
        <f t="shared" si="4"/>
        <v>236.03219861350374</v>
      </c>
      <c r="J68" s="2">
        <f t="shared" si="1"/>
        <v>95553.701738700081</v>
      </c>
      <c r="K68" s="2">
        <f t="shared" si="2"/>
        <v>2744871.639697934</v>
      </c>
      <c r="L68" s="14">
        <f t="shared" si="5"/>
        <v>28.690523194593439</v>
      </c>
      <c r="N68" s="6"/>
    </row>
    <row r="69" spans="1:14" x14ac:dyDescent="0.25">
      <c r="A69" s="63">
        <v>60</v>
      </c>
      <c r="B69" s="24">
        <v>6</v>
      </c>
      <c r="C69" s="24">
        <v>1153</v>
      </c>
      <c r="D69" s="24">
        <v>1199</v>
      </c>
      <c r="E69" s="3">
        <v>0.5</v>
      </c>
      <c r="F69" s="4">
        <f t="shared" si="3"/>
        <v>5.1020408163265302E-3</v>
      </c>
      <c r="G69" s="4">
        <f t="shared" si="0"/>
        <v>5.0890585241730275E-3</v>
      </c>
      <c r="H69" s="2">
        <f t="shared" si="6"/>
        <v>95435.685639393327</v>
      </c>
      <c r="I69" s="2">
        <f t="shared" si="4"/>
        <v>485.67778951345201</v>
      </c>
      <c r="J69" s="2">
        <f t="shared" si="1"/>
        <v>95192.846744636598</v>
      </c>
      <c r="K69" s="2">
        <f t="shared" si="2"/>
        <v>2649317.9379592338</v>
      </c>
      <c r="L69" s="14">
        <f t="shared" si="5"/>
        <v>27.760244191777101</v>
      </c>
      <c r="N69" s="6"/>
    </row>
    <row r="70" spans="1:14" x14ac:dyDescent="0.25">
      <c r="A70" s="63">
        <v>61</v>
      </c>
      <c r="B70" s="24">
        <v>4</v>
      </c>
      <c r="C70" s="24">
        <v>1105</v>
      </c>
      <c r="D70" s="24">
        <v>1150</v>
      </c>
      <c r="E70" s="3">
        <v>0.5</v>
      </c>
      <c r="F70" s="4">
        <f t="shared" si="3"/>
        <v>3.5476718403547672E-3</v>
      </c>
      <c r="G70" s="4">
        <f t="shared" si="0"/>
        <v>3.5413899955732625E-3</v>
      </c>
      <c r="H70" s="2">
        <f t="shared" si="6"/>
        <v>94950.007849879868</v>
      </c>
      <c r="I70" s="2">
        <f t="shared" si="4"/>
        <v>336.25500787916729</v>
      </c>
      <c r="J70" s="2">
        <f t="shared" si="1"/>
        <v>94781.880345940284</v>
      </c>
      <c r="K70" s="2">
        <f t="shared" si="2"/>
        <v>2554125.0912145972</v>
      </c>
      <c r="L70" s="14">
        <f t="shared" si="5"/>
        <v>26.899682780993352</v>
      </c>
      <c r="N70" s="6"/>
    </row>
    <row r="71" spans="1:14" x14ac:dyDescent="0.25">
      <c r="A71" s="63">
        <v>62</v>
      </c>
      <c r="B71" s="24">
        <v>4</v>
      </c>
      <c r="C71" s="24">
        <v>1147</v>
      </c>
      <c r="D71" s="24">
        <v>1106</v>
      </c>
      <c r="E71" s="3">
        <v>0.5</v>
      </c>
      <c r="F71" s="4">
        <f t="shared" si="3"/>
        <v>3.5508211273857079E-3</v>
      </c>
      <c r="G71" s="4">
        <f t="shared" si="0"/>
        <v>3.544528134692069E-3</v>
      </c>
      <c r="H71" s="2">
        <f t="shared" si="6"/>
        <v>94613.7528420007</v>
      </c>
      <c r="I71" s="2">
        <f t="shared" si="4"/>
        <v>335.36110887727318</v>
      </c>
      <c r="J71" s="2">
        <f t="shared" si="1"/>
        <v>94446.072287562056</v>
      </c>
      <c r="K71" s="2">
        <f t="shared" si="2"/>
        <v>2459343.2108686571</v>
      </c>
      <c r="L71" s="14">
        <f t="shared" si="5"/>
        <v>25.993506620286091</v>
      </c>
      <c r="N71" s="6"/>
    </row>
    <row r="72" spans="1:14" x14ac:dyDescent="0.25">
      <c r="A72" s="63">
        <v>63</v>
      </c>
      <c r="B72" s="24">
        <v>7</v>
      </c>
      <c r="C72" s="24">
        <v>1266</v>
      </c>
      <c r="D72" s="24">
        <v>1137</v>
      </c>
      <c r="E72" s="3">
        <v>0.5</v>
      </c>
      <c r="F72" s="4">
        <f t="shared" si="3"/>
        <v>5.8260507698709944E-3</v>
      </c>
      <c r="G72" s="4">
        <f t="shared" si="0"/>
        <v>5.8091286307053944E-3</v>
      </c>
      <c r="H72" s="2">
        <f t="shared" si="6"/>
        <v>94278.391733123426</v>
      </c>
      <c r="I72" s="2">
        <f t="shared" si="4"/>
        <v>547.67530467374604</v>
      </c>
      <c r="J72" s="2">
        <f t="shared" si="1"/>
        <v>94004.554080786562</v>
      </c>
      <c r="K72" s="2">
        <f t="shared" si="2"/>
        <v>2364897.1385810953</v>
      </c>
      <c r="L72" s="14">
        <f t="shared" si="5"/>
        <v>25.084190503328461</v>
      </c>
      <c r="N72" s="6"/>
    </row>
    <row r="73" spans="1:14" x14ac:dyDescent="0.25">
      <c r="A73" s="63">
        <v>64</v>
      </c>
      <c r="B73" s="24">
        <v>4</v>
      </c>
      <c r="C73" s="24">
        <v>1055</v>
      </c>
      <c r="D73" s="24">
        <v>1258</v>
      </c>
      <c r="E73" s="3">
        <v>0.5</v>
      </c>
      <c r="F73" s="4">
        <f t="shared" si="3"/>
        <v>3.4587116299178555E-3</v>
      </c>
      <c r="G73" s="4">
        <f t="shared" ref="G73:G108" si="7">F73/((1+(1-E73)*F73))</f>
        <v>3.4527406128614588E-3</v>
      </c>
      <c r="H73" s="2">
        <f t="shared" si="6"/>
        <v>93730.716428449683</v>
      </c>
      <c r="I73" s="2">
        <f t="shared" si="4"/>
        <v>323.62785128510899</v>
      </c>
      <c r="J73" s="2">
        <f t="shared" ref="J73:J108" si="8">H74+I73*E73</f>
        <v>93568.902502807119</v>
      </c>
      <c r="K73" s="2">
        <f t="shared" ref="K73:K97" si="9">K74+J73</f>
        <v>2270892.5845003086</v>
      </c>
      <c r="L73" s="14">
        <f t="shared" si="5"/>
        <v>24.227837693247743</v>
      </c>
      <c r="N73" s="6"/>
    </row>
    <row r="74" spans="1:14" x14ac:dyDescent="0.25">
      <c r="A74" s="63">
        <v>65</v>
      </c>
      <c r="B74" s="24">
        <v>3</v>
      </c>
      <c r="C74" s="24">
        <v>969</v>
      </c>
      <c r="D74" s="24">
        <v>1051</v>
      </c>
      <c r="E74" s="3">
        <v>0.5</v>
      </c>
      <c r="F74" s="4">
        <f t="shared" ref="F74:F108" si="10">B74/((C74+D74)/2)</f>
        <v>2.9702970297029703E-3</v>
      </c>
      <c r="G74" s="4">
        <f t="shared" si="7"/>
        <v>2.9658922392486408E-3</v>
      </c>
      <c r="H74" s="2">
        <f t="shared" si="6"/>
        <v>93407.08857716457</v>
      </c>
      <c r="I74" s="2">
        <f t="shared" ref="I74:I108" si="11">H74*G74</f>
        <v>277.03535910182273</v>
      </c>
      <c r="J74" s="2">
        <f t="shared" si="8"/>
        <v>93268.570897613667</v>
      </c>
      <c r="K74" s="2">
        <f t="shared" si="9"/>
        <v>2177323.6819975013</v>
      </c>
      <c r="L74" s="14">
        <f t="shared" ref="L74:L108" si="12">K74/H74</f>
        <v>23.310047611630583</v>
      </c>
      <c r="N74" s="6"/>
    </row>
    <row r="75" spans="1:14" x14ac:dyDescent="0.25">
      <c r="A75" s="63">
        <v>66</v>
      </c>
      <c r="B75" s="24">
        <v>6</v>
      </c>
      <c r="C75" s="24">
        <v>1062</v>
      </c>
      <c r="D75" s="24">
        <v>967</v>
      </c>
      <c r="E75" s="3">
        <v>0.5</v>
      </c>
      <c r="F75" s="4">
        <f t="shared" si="10"/>
        <v>5.9142434696895022E-3</v>
      </c>
      <c r="G75" s="4">
        <f t="shared" si="7"/>
        <v>5.8968058968058967E-3</v>
      </c>
      <c r="H75" s="2">
        <f t="shared" ref="H75:H108" si="13">H74-I74</f>
        <v>93130.053218062749</v>
      </c>
      <c r="I75" s="2">
        <f t="shared" si="11"/>
        <v>549.16984698611941</v>
      </c>
      <c r="J75" s="2">
        <f t="shared" si="8"/>
        <v>92855.468294569699</v>
      </c>
      <c r="K75" s="2">
        <f t="shared" si="9"/>
        <v>2084055.1110998874</v>
      </c>
      <c r="L75" s="14">
        <f t="shared" si="12"/>
        <v>22.377901000658731</v>
      </c>
      <c r="N75" s="6"/>
    </row>
    <row r="76" spans="1:14" x14ac:dyDescent="0.25">
      <c r="A76" s="63">
        <v>67</v>
      </c>
      <c r="B76" s="24">
        <v>3</v>
      </c>
      <c r="C76" s="24">
        <v>959</v>
      </c>
      <c r="D76" s="24">
        <v>1058</v>
      </c>
      <c r="E76" s="3">
        <v>0.5</v>
      </c>
      <c r="F76" s="4">
        <f t="shared" si="10"/>
        <v>2.9747149231531978E-3</v>
      </c>
      <c r="G76" s="4">
        <f t="shared" si="7"/>
        <v>2.9702970297029703E-3</v>
      </c>
      <c r="H76" s="2">
        <f t="shared" si="13"/>
        <v>92580.883371076634</v>
      </c>
      <c r="I76" s="2">
        <f t="shared" si="11"/>
        <v>274.99272288438607</v>
      </c>
      <c r="J76" s="2">
        <f t="shared" si="8"/>
        <v>92443.387009634433</v>
      </c>
      <c r="K76" s="2">
        <f t="shared" si="9"/>
        <v>1991199.6428053176</v>
      </c>
      <c r="L76" s="14">
        <f t="shared" si="12"/>
        <v>21.507675994236539</v>
      </c>
      <c r="N76" s="6"/>
    </row>
    <row r="77" spans="1:14" x14ac:dyDescent="0.25">
      <c r="A77" s="63">
        <v>68</v>
      </c>
      <c r="B77" s="24">
        <v>4</v>
      </c>
      <c r="C77" s="24">
        <v>911</v>
      </c>
      <c r="D77" s="24">
        <v>958</v>
      </c>
      <c r="E77" s="3">
        <v>0.5</v>
      </c>
      <c r="F77" s="4">
        <f t="shared" si="10"/>
        <v>4.2803638309256284E-3</v>
      </c>
      <c r="G77" s="4">
        <f t="shared" si="7"/>
        <v>4.2712226374799784E-3</v>
      </c>
      <c r="H77" s="2">
        <f t="shared" si="13"/>
        <v>92305.890648192246</v>
      </c>
      <c r="I77" s="2">
        <f t="shared" si="11"/>
        <v>394.25900970931013</v>
      </c>
      <c r="J77" s="2">
        <f t="shared" si="8"/>
        <v>92108.761143337601</v>
      </c>
      <c r="K77" s="2">
        <f t="shared" si="9"/>
        <v>1898756.2557956832</v>
      </c>
      <c r="L77" s="14">
        <f t="shared" si="12"/>
        <v>20.570260927685108</v>
      </c>
      <c r="N77" s="6"/>
    </row>
    <row r="78" spans="1:14" x14ac:dyDescent="0.25">
      <c r="A78" s="63">
        <v>69</v>
      </c>
      <c r="B78" s="24">
        <v>2</v>
      </c>
      <c r="C78" s="24">
        <v>752</v>
      </c>
      <c r="D78" s="24">
        <v>916</v>
      </c>
      <c r="E78" s="3">
        <v>0.5</v>
      </c>
      <c r="F78" s="4">
        <f t="shared" si="10"/>
        <v>2.3980815347721821E-3</v>
      </c>
      <c r="G78" s="4">
        <f t="shared" si="7"/>
        <v>2.3952095808383233E-3</v>
      </c>
      <c r="H78" s="2">
        <f t="shared" si="13"/>
        <v>91911.631638482941</v>
      </c>
      <c r="I78" s="2">
        <f t="shared" si="11"/>
        <v>220.14762069097711</v>
      </c>
      <c r="J78" s="2">
        <f t="shared" si="8"/>
        <v>91801.557828137462</v>
      </c>
      <c r="K78" s="2">
        <f t="shared" si="9"/>
        <v>1806647.4946523455</v>
      </c>
      <c r="L78" s="14">
        <f t="shared" si="12"/>
        <v>19.656353199760968</v>
      </c>
      <c r="N78" s="6"/>
    </row>
    <row r="79" spans="1:14" x14ac:dyDescent="0.25">
      <c r="A79" s="63">
        <v>70</v>
      </c>
      <c r="B79" s="24">
        <v>3</v>
      </c>
      <c r="C79" s="24">
        <v>620</v>
      </c>
      <c r="D79" s="24">
        <v>755</v>
      </c>
      <c r="E79" s="3">
        <v>0.5</v>
      </c>
      <c r="F79" s="4">
        <f t="shared" si="10"/>
        <v>4.3636363636363638E-3</v>
      </c>
      <c r="G79" s="4">
        <f t="shared" si="7"/>
        <v>4.3541364296081275E-3</v>
      </c>
      <c r="H79" s="2">
        <f t="shared" si="13"/>
        <v>91691.484017791969</v>
      </c>
      <c r="I79" s="2">
        <f t="shared" si="11"/>
        <v>399.23723084669939</v>
      </c>
      <c r="J79" s="2">
        <f t="shared" si="8"/>
        <v>91491.86540236861</v>
      </c>
      <c r="K79" s="2">
        <f t="shared" si="9"/>
        <v>1714845.9368242081</v>
      </c>
      <c r="L79" s="14">
        <f t="shared" si="12"/>
        <v>18.702346844898447</v>
      </c>
      <c r="N79" s="6"/>
    </row>
    <row r="80" spans="1:14" x14ac:dyDescent="0.25">
      <c r="A80" s="63">
        <v>71</v>
      </c>
      <c r="B80" s="24">
        <v>5</v>
      </c>
      <c r="C80" s="24">
        <v>823</v>
      </c>
      <c r="D80" s="24">
        <v>616</v>
      </c>
      <c r="E80" s="3">
        <v>0.5</v>
      </c>
      <c r="F80" s="4">
        <f t="shared" si="10"/>
        <v>6.9492703266157054E-3</v>
      </c>
      <c r="G80" s="4">
        <f t="shared" si="7"/>
        <v>6.9252077562326868E-3</v>
      </c>
      <c r="H80" s="2">
        <f t="shared" si="13"/>
        <v>91292.246786945267</v>
      </c>
      <c r="I80" s="2">
        <f t="shared" si="11"/>
        <v>632.21777553286199</v>
      </c>
      <c r="J80" s="2">
        <f t="shared" si="8"/>
        <v>90976.137899178837</v>
      </c>
      <c r="K80" s="2">
        <f t="shared" si="9"/>
        <v>1623354.0714218395</v>
      </c>
      <c r="L80" s="14">
        <f t="shared" si="12"/>
        <v>17.781948944803254</v>
      </c>
      <c r="N80" s="6"/>
    </row>
    <row r="81" spans="1:14" x14ac:dyDescent="0.25">
      <c r="A81" s="63">
        <v>72</v>
      </c>
      <c r="B81" s="24">
        <v>4</v>
      </c>
      <c r="C81" s="24">
        <v>517</v>
      </c>
      <c r="D81" s="24">
        <v>825</v>
      </c>
      <c r="E81" s="3">
        <v>0.5</v>
      </c>
      <c r="F81" s="4">
        <f t="shared" si="10"/>
        <v>5.9612518628912071E-3</v>
      </c>
      <c r="G81" s="4">
        <f t="shared" si="7"/>
        <v>5.9435364041604761E-3</v>
      </c>
      <c r="H81" s="2">
        <f t="shared" si="13"/>
        <v>90660.029011412407</v>
      </c>
      <c r="I81" s="2">
        <f t="shared" si="11"/>
        <v>538.84118283157454</v>
      </c>
      <c r="J81" s="2">
        <f t="shared" si="8"/>
        <v>90390.608419996628</v>
      </c>
      <c r="K81" s="2">
        <f t="shared" si="9"/>
        <v>1532377.9335226608</v>
      </c>
      <c r="L81" s="14">
        <f t="shared" si="12"/>
        <v>16.902464627821406</v>
      </c>
      <c r="N81" s="6"/>
    </row>
    <row r="82" spans="1:14" x14ac:dyDescent="0.25">
      <c r="A82" s="63">
        <v>73</v>
      </c>
      <c r="B82" s="24">
        <v>10</v>
      </c>
      <c r="C82" s="24">
        <v>607</v>
      </c>
      <c r="D82" s="24">
        <v>513</v>
      </c>
      <c r="E82" s="3">
        <v>0.5</v>
      </c>
      <c r="F82" s="4">
        <f t="shared" si="10"/>
        <v>1.7857142857142856E-2</v>
      </c>
      <c r="G82" s="4">
        <f t="shared" si="7"/>
        <v>1.7699115044247787E-2</v>
      </c>
      <c r="H82" s="2">
        <f t="shared" si="13"/>
        <v>90121.187828580834</v>
      </c>
      <c r="I82" s="2">
        <f t="shared" si="11"/>
        <v>1595.0652713023155</v>
      </c>
      <c r="J82" s="2">
        <f t="shared" si="8"/>
        <v>89323.655192929669</v>
      </c>
      <c r="K82" s="2">
        <f t="shared" si="9"/>
        <v>1441987.3251026641</v>
      </c>
      <c r="L82" s="14">
        <f t="shared" si="12"/>
        <v>16.000536165207482</v>
      </c>
      <c r="N82" s="6"/>
    </row>
    <row r="83" spans="1:14" x14ac:dyDescent="0.25">
      <c r="A83" s="63">
        <v>74</v>
      </c>
      <c r="B83" s="24">
        <v>11</v>
      </c>
      <c r="C83" s="24">
        <v>615</v>
      </c>
      <c r="D83" s="24">
        <v>600</v>
      </c>
      <c r="E83" s="3">
        <v>0.5</v>
      </c>
      <c r="F83" s="4">
        <f t="shared" si="10"/>
        <v>1.8106995884773661E-2</v>
      </c>
      <c r="G83" s="4">
        <f t="shared" si="7"/>
        <v>1.794453507340946E-2</v>
      </c>
      <c r="H83" s="2">
        <f t="shared" si="13"/>
        <v>88526.122557278519</v>
      </c>
      <c r="I83" s="2">
        <f t="shared" si="11"/>
        <v>1588.5601111420287</v>
      </c>
      <c r="J83" s="2">
        <f t="shared" si="8"/>
        <v>87731.842501707506</v>
      </c>
      <c r="K83" s="2">
        <f t="shared" si="9"/>
        <v>1352663.6699097343</v>
      </c>
      <c r="L83" s="14">
        <f t="shared" si="12"/>
        <v>15.27982510512113</v>
      </c>
      <c r="N83" s="6"/>
    </row>
    <row r="84" spans="1:14" x14ac:dyDescent="0.25">
      <c r="A84" s="63">
        <v>75</v>
      </c>
      <c r="B84" s="24">
        <v>8</v>
      </c>
      <c r="C84" s="24">
        <v>648</v>
      </c>
      <c r="D84" s="24">
        <v>615</v>
      </c>
      <c r="E84" s="3">
        <v>0.5</v>
      </c>
      <c r="F84" s="4">
        <f t="shared" si="10"/>
        <v>1.2668250197941409E-2</v>
      </c>
      <c r="G84" s="4">
        <f t="shared" si="7"/>
        <v>1.2588512981904011E-2</v>
      </c>
      <c r="H84" s="2">
        <f t="shared" si="13"/>
        <v>86937.562446136493</v>
      </c>
      <c r="I84" s="2">
        <f t="shared" si="11"/>
        <v>1094.4146334682798</v>
      </c>
      <c r="J84" s="2">
        <f t="shared" si="8"/>
        <v>86390.355129402364</v>
      </c>
      <c r="K84" s="2">
        <f t="shared" si="9"/>
        <v>1264931.8274080267</v>
      </c>
      <c r="L84" s="14">
        <f t="shared" si="12"/>
        <v>14.549888354550252</v>
      </c>
      <c r="N84" s="6"/>
    </row>
    <row r="85" spans="1:14" x14ac:dyDescent="0.25">
      <c r="A85" s="63">
        <v>76</v>
      </c>
      <c r="B85" s="24">
        <v>16</v>
      </c>
      <c r="C85" s="24">
        <v>580</v>
      </c>
      <c r="D85" s="24">
        <v>633</v>
      </c>
      <c r="E85" s="3">
        <v>0.5</v>
      </c>
      <c r="F85" s="4">
        <f t="shared" si="10"/>
        <v>2.6380873866446827E-2</v>
      </c>
      <c r="G85" s="4">
        <f t="shared" si="7"/>
        <v>2.6037428803905614E-2</v>
      </c>
      <c r="H85" s="2">
        <f t="shared" si="13"/>
        <v>85843.14781266822</v>
      </c>
      <c r="I85" s="2">
        <f t="shared" si="11"/>
        <v>2235.1348494754948</v>
      </c>
      <c r="J85" s="2">
        <f t="shared" si="8"/>
        <v>84725.580387930473</v>
      </c>
      <c r="K85" s="2">
        <f t="shared" si="9"/>
        <v>1178541.4722786243</v>
      </c>
      <c r="L85" s="14">
        <f t="shared" si="12"/>
        <v>13.729010437158063</v>
      </c>
      <c r="N85" s="6"/>
    </row>
    <row r="86" spans="1:14" x14ac:dyDescent="0.25">
      <c r="A86" s="63">
        <v>77</v>
      </c>
      <c r="B86" s="24">
        <v>12</v>
      </c>
      <c r="C86" s="24">
        <v>564</v>
      </c>
      <c r="D86" s="24">
        <v>567</v>
      </c>
      <c r="E86" s="3">
        <v>0.5</v>
      </c>
      <c r="F86" s="4">
        <f t="shared" si="10"/>
        <v>2.1220159151193633E-2</v>
      </c>
      <c r="G86" s="4">
        <f t="shared" si="7"/>
        <v>2.0997375328083989E-2</v>
      </c>
      <c r="H86" s="2">
        <f t="shared" si="13"/>
        <v>83608.012963192727</v>
      </c>
      <c r="I86" s="2">
        <f t="shared" si="11"/>
        <v>1755.5488286234693</v>
      </c>
      <c r="J86" s="2">
        <f t="shared" si="8"/>
        <v>82730.238548880981</v>
      </c>
      <c r="K86" s="2">
        <f t="shared" si="9"/>
        <v>1093815.8918906939</v>
      </c>
      <c r="L86" s="14">
        <f t="shared" si="12"/>
        <v>13.08266819320573</v>
      </c>
      <c r="N86" s="6"/>
    </row>
    <row r="87" spans="1:14" x14ac:dyDescent="0.25">
      <c r="A87" s="63">
        <v>78</v>
      </c>
      <c r="B87" s="24">
        <v>6</v>
      </c>
      <c r="C87" s="24">
        <v>502</v>
      </c>
      <c r="D87" s="24">
        <v>557</v>
      </c>
      <c r="E87" s="3">
        <v>0.5</v>
      </c>
      <c r="F87" s="4">
        <f t="shared" si="10"/>
        <v>1.1331444759206799E-2</v>
      </c>
      <c r="G87" s="4">
        <f t="shared" si="7"/>
        <v>1.1267605633802816E-2</v>
      </c>
      <c r="H87" s="2">
        <f t="shared" si="13"/>
        <v>81852.464134569251</v>
      </c>
      <c r="I87" s="2">
        <f t="shared" si="11"/>
        <v>922.28128602331537</v>
      </c>
      <c r="J87" s="2">
        <f t="shared" si="8"/>
        <v>81391.323491557603</v>
      </c>
      <c r="K87" s="2">
        <f t="shared" si="9"/>
        <v>1011085.653341813</v>
      </c>
      <c r="L87" s="14">
        <f t="shared" si="12"/>
        <v>12.352537752309342</v>
      </c>
      <c r="N87" s="6"/>
    </row>
    <row r="88" spans="1:14" x14ac:dyDescent="0.25">
      <c r="A88" s="63">
        <v>79</v>
      </c>
      <c r="B88" s="24">
        <v>10</v>
      </c>
      <c r="C88" s="24">
        <v>504</v>
      </c>
      <c r="D88" s="24">
        <v>502</v>
      </c>
      <c r="E88" s="3">
        <v>0.5</v>
      </c>
      <c r="F88" s="4">
        <f t="shared" si="10"/>
        <v>1.9880715705765408E-2</v>
      </c>
      <c r="G88" s="4">
        <f t="shared" si="7"/>
        <v>1.968503937007874E-2</v>
      </c>
      <c r="H88" s="2">
        <f t="shared" si="13"/>
        <v>80930.182848545941</v>
      </c>
      <c r="I88" s="2">
        <f t="shared" si="11"/>
        <v>1593.113835601298</v>
      </c>
      <c r="J88" s="2">
        <f t="shared" si="8"/>
        <v>80133.6259307453</v>
      </c>
      <c r="K88" s="2">
        <f t="shared" si="9"/>
        <v>929694.3298502554</v>
      </c>
      <c r="L88" s="14">
        <f t="shared" si="12"/>
        <v>11.487609407606312</v>
      </c>
      <c r="N88" s="6"/>
    </row>
    <row r="89" spans="1:14" x14ac:dyDescent="0.25">
      <c r="A89" s="63">
        <v>80</v>
      </c>
      <c r="B89" s="24">
        <v>12</v>
      </c>
      <c r="C89" s="24">
        <v>438</v>
      </c>
      <c r="D89" s="24">
        <v>494</v>
      </c>
      <c r="E89" s="3">
        <v>0.5</v>
      </c>
      <c r="F89" s="4">
        <f t="shared" si="10"/>
        <v>2.575107296137339E-2</v>
      </c>
      <c r="G89" s="4">
        <f t="shared" si="7"/>
        <v>2.542372881355932E-2</v>
      </c>
      <c r="H89" s="2">
        <f t="shared" si="13"/>
        <v>79337.069012944645</v>
      </c>
      <c r="I89" s="2">
        <f t="shared" si="11"/>
        <v>2017.044127447745</v>
      </c>
      <c r="J89" s="2">
        <f t="shared" si="8"/>
        <v>78328.546949220763</v>
      </c>
      <c r="K89" s="2">
        <f t="shared" si="9"/>
        <v>849560.70391951012</v>
      </c>
      <c r="L89" s="14">
        <f t="shared" si="12"/>
        <v>10.70824413466668</v>
      </c>
      <c r="N89" s="6"/>
    </row>
    <row r="90" spans="1:14" x14ac:dyDescent="0.25">
      <c r="A90" s="63">
        <v>81</v>
      </c>
      <c r="B90" s="24">
        <v>15</v>
      </c>
      <c r="C90" s="24">
        <v>439</v>
      </c>
      <c r="D90" s="24">
        <v>425</v>
      </c>
      <c r="E90" s="3">
        <v>0.5</v>
      </c>
      <c r="F90" s="4">
        <f t="shared" si="10"/>
        <v>3.4722222222222224E-2</v>
      </c>
      <c r="G90" s="4">
        <f t="shared" si="7"/>
        <v>3.4129692832764506E-2</v>
      </c>
      <c r="H90" s="2">
        <f t="shared" si="13"/>
        <v>77320.024885496896</v>
      </c>
      <c r="I90" s="2">
        <f t="shared" si="11"/>
        <v>2638.9086991637168</v>
      </c>
      <c r="J90" s="2">
        <f t="shared" si="8"/>
        <v>76000.570535915045</v>
      </c>
      <c r="K90" s="2">
        <f t="shared" si="9"/>
        <v>771232.15697028942</v>
      </c>
      <c r="L90" s="14">
        <f t="shared" si="12"/>
        <v>9.97454615557103</v>
      </c>
      <c r="N90" s="6"/>
    </row>
    <row r="91" spans="1:14" x14ac:dyDescent="0.25">
      <c r="A91" s="63">
        <v>82</v>
      </c>
      <c r="B91" s="24">
        <v>18</v>
      </c>
      <c r="C91" s="24">
        <v>381</v>
      </c>
      <c r="D91" s="24">
        <v>428</v>
      </c>
      <c r="E91" s="3">
        <v>0.5</v>
      </c>
      <c r="F91" s="4">
        <f t="shared" si="10"/>
        <v>4.4499381953028432E-2</v>
      </c>
      <c r="G91" s="4">
        <f t="shared" si="7"/>
        <v>4.3530834340991538E-2</v>
      </c>
      <c r="H91" s="2">
        <f t="shared" si="13"/>
        <v>74681.11618633318</v>
      </c>
      <c r="I91" s="2">
        <f t="shared" si="11"/>
        <v>3250.9312971076115</v>
      </c>
      <c r="J91" s="2">
        <f t="shared" si="8"/>
        <v>73055.650537779366</v>
      </c>
      <c r="K91" s="2">
        <f t="shared" si="9"/>
        <v>695231.58643437433</v>
      </c>
      <c r="L91" s="14">
        <f t="shared" si="12"/>
        <v>9.3093357723756593</v>
      </c>
      <c r="N91" s="6"/>
    </row>
    <row r="92" spans="1:14" x14ac:dyDescent="0.25">
      <c r="A92" s="63">
        <v>83</v>
      </c>
      <c r="B92" s="24">
        <v>14</v>
      </c>
      <c r="C92" s="24">
        <v>375</v>
      </c>
      <c r="D92" s="24">
        <v>359</v>
      </c>
      <c r="E92" s="3">
        <v>0.5</v>
      </c>
      <c r="F92" s="4">
        <f t="shared" si="10"/>
        <v>3.8147138964577658E-2</v>
      </c>
      <c r="G92" s="4">
        <f t="shared" si="7"/>
        <v>3.7433155080213908E-2</v>
      </c>
      <c r="H92" s="2">
        <f t="shared" si="13"/>
        <v>71430.184889225566</v>
      </c>
      <c r="I92" s="2">
        <f t="shared" si="11"/>
        <v>2673.8571883667328</v>
      </c>
      <c r="J92" s="2">
        <f t="shared" si="8"/>
        <v>70093.2562950422</v>
      </c>
      <c r="K92" s="2">
        <f t="shared" si="9"/>
        <v>622175.93589659501</v>
      </c>
      <c r="L92" s="14">
        <f t="shared" si="12"/>
        <v>8.7102663511437051</v>
      </c>
      <c r="N92" s="6"/>
    </row>
    <row r="93" spans="1:14" x14ac:dyDescent="0.25">
      <c r="A93" s="63">
        <v>84</v>
      </c>
      <c r="B93" s="24">
        <v>24</v>
      </c>
      <c r="C93" s="24">
        <v>334</v>
      </c>
      <c r="D93" s="24">
        <v>352</v>
      </c>
      <c r="E93" s="3">
        <v>0.5</v>
      </c>
      <c r="F93" s="4">
        <f t="shared" si="10"/>
        <v>6.9970845481049565E-2</v>
      </c>
      <c r="G93" s="4">
        <f t="shared" si="7"/>
        <v>6.7605633802816895E-2</v>
      </c>
      <c r="H93" s="2">
        <f t="shared" si="13"/>
        <v>68756.327700858834</v>
      </c>
      <c r="I93" s="2">
        <f t="shared" si="11"/>
        <v>4648.3151121707378</v>
      </c>
      <c r="J93" s="2">
        <f t="shared" si="8"/>
        <v>66432.170144773467</v>
      </c>
      <c r="K93" s="2">
        <f t="shared" si="9"/>
        <v>552082.67960155278</v>
      </c>
      <c r="L93" s="14">
        <f t="shared" si="12"/>
        <v>8.0295544870215156</v>
      </c>
      <c r="N93" s="6"/>
    </row>
    <row r="94" spans="1:14" x14ac:dyDescent="0.25">
      <c r="A94" s="63">
        <v>85</v>
      </c>
      <c r="B94" s="24">
        <v>24</v>
      </c>
      <c r="C94" s="24">
        <v>355</v>
      </c>
      <c r="D94" s="24">
        <v>326</v>
      </c>
      <c r="E94" s="3">
        <v>0.5</v>
      </c>
      <c r="F94" s="4">
        <f t="shared" si="10"/>
        <v>7.0484581497797363E-2</v>
      </c>
      <c r="G94" s="4">
        <f t="shared" si="7"/>
        <v>6.8085106382978725E-2</v>
      </c>
      <c r="H94" s="2">
        <f t="shared" si="13"/>
        <v>64108.0125886881</v>
      </c>
      <c r="I94" s="2">
        <f t="shared" si="11"/>
        <v>4364.8008571021683</v>
      </c>
      <c r="J94" s="2">
        <f t="shared" si="8"/>
        <v>61925.612160137011</v>
      </c>
      <c r="K94" s="2">
        <f t="shared" si="9"/>
        <v>485650.50945677934</v>
      </c>
      <c r="L94" s="14">
        <f t="shared" si="12"/>
        <v>7.5755040570774561</v>
      </c>
      <c r="N94" s="6"/>
    </row>
    <row r="95" spans="1:14" x14ac:dyDescent="0.25">
      <c r="A95" s="63">
        <v>86</v>
      </c>
      <c r="B95" s="24">
        <v>11</v>
      </c>
      <c r="C95" s="24">
        <v>277</v>
      </c>
      <c r="D95" s="24">
        <v>336</v>
      </c>
      <c r="E95" s="3">
        <v>0.5</v>
      </c>
      <c r="F95" s="4">
        <f t="shared" si="10"/>
        <v>3.588907014681892E-2</v>
      </c>
      <c r="G95" s="4">
        <f t="shared" si="7"/>
        <v>3.5256410256410249E-2</v>
      </c>
      <c r="H95" s="2">
        <f t="shared" si="13"/>
        <v>59743.211731585929</v>
      </c>
      <c r="I95" s="2">
        <f t="shared" si="11"/>
        <v>2106.3311828443752</v>
      </c>
      <c r="J95" s="2">
        <f t="shared" si="8"/>
        <v>58690.046140163737</v>
      </c>
      <c r="K95" s="2">
        <f t="shared" si="9"/>
        <v>423724.89729664236</v>
      </c>
      <c r="L95" s="14">
        <f t="shared" si="12"/>
        <v>7.0924358603342572</v>
      </c>
      <c r="N95" s="6"/>
    </row>
    <row r="96" spans="1:14" x14ac:dyDescent="0.25">
      <c r="A96" s="63">
        <v>87</v>
      </c>
      <c r="B96" s="24">
        <v>23</v>
      </c>
      <c r="C96" s="24">
        <v>244</v>
      </c>
      <c r="D96" s="24">
        <v>260</v>
      </c>
      <c r="E96" s="3">
        <v>0.5</v>
      </c>
      <c r="F96" s="4">
        <f t="shared" si="10"/>
        <v>9.1269841269841265E-2</v>
      </c>
      <c r="G96" s="4">
        <f t="shared" si="7"/>
        <v>8.7286527514231493E-2</v>
      </c>
      <c r="H96" s="2">
        <f t="shared" si="13"/>
        <v>57636.880548741552</v>
      </c>
      <c r="I96" s="2">
        <f t="shared" si="11"/>
        <v>5030.9231598522038</v>
      </c>
      <c r="J96" s="2">
        <f t="shared" si="8"/>
        <v>55121.418968815451</v>
      </c>
      <c r="K96" s="2">
        <f t="shared" si="9"/>
        <v>365034.85115647863</v>
      </c>
      <c r="L96" s="14">
        <f t="shared" si="12"/>
        <v>6.3333554432700616</v>
      </c>
      <c r="N96" s="6"/>
    </row>
    <row r="97" spans="1:14" x14ac:dyDescent="0.25">
      <c r="A97" s="63">
        <v>88</v>
      </c>
      <c r="B97" s="24">
        <v>29</v>
      </c>
      <c r="C97" s="24">
        <v>261</v>
      </c>
      <c r="D97" s="24">
        <v>227</v>
      </c>
      <c r="E97" s="3">
        <v>0.5</v>
      </c>
      <c r="F97" s="4">
        <f t="shared" si="10"/>
        <v>0.11885245901639344</v>
      </c>
      <c r="G97" s="4">
        <f t="shared" si="7"/>
        <v>0.11218568665377177</v>
      </c>
      <c r="H97" s="2">
        <f t="shared" si="13"/>
        <v>52605.95738888935</v>
      </c>
      <c r="I97" s="2">
        <f t="shared" si="11"/>
        <v>5901.6354517516102</v>
      </c>
      <c r="J97" s="2">
        <f t="shared" si="8"/>
        <v>49655.13966301355</v>
      </c>
      <c r="K97" s="2">
        <f t="shared" si="9"/>
        <v>309913.43218766316</v>
      </c>
      <c r="L97" s="14">
        <f t="shared" si="12"/>
        <v>5.8912231155994217</v>
      </c>
      <c r="N97" s="6"/>
    </row>
    <row r="98" spans="1:14" x14ac:dyDescent="0.25">
      <c r="A98" s="63">
        <v>89</v>
      </c>
      <c r="B98" s="24">
        <v>25</v>
      </c>
      <c r="C98" s="24">
        <v>175</v>
      </c>
      <c r="D98" s="24">
        <v>237</v>
      </c>
      <c r="E98" s="3">
        <v>0.5</v>
      </c>
      <c r="F98" s="4">
        <f t="shared" si="10"/>
        <v>0.12135922330097088</v>
      </c>
      <c r="G98" s="4">
        <f t="shared" si="7"/>
        <v>0.11441647597254004</v>
      </c>
      <c r="H98" s="2">
        <f t="shared" si="13"/>
        <v>46704.321937137742</v>
      </c>
      <c r="I98" s="2">
        <f t="shared" si="11"/>
        <v>5343.743928734295</v>
      </c>
      <c r="J98" s="2">
        <f t="shared" si="8"/>
        <v>44032.449972770599</v>
      </c>
      <c r="K98" s="2">
        <f>K99+J98</f>
        <v>260258.29252464959</v>
      </c>
      <c r="L98" s="14">
        <f t="shared" si="12"/>
        <v>5.5724669951305028</v>
      </c>
      <c r="N98" s="6"/>
    </row>
    <row r="99" spans="1:14" x14ac:dyDescent="0.25">
      <c r="A99" s="63">
        <v>90</v>
      </c>
      <c r="B99" s="24">
        <v>18</v>
      </c>
      <c r="C99" s="24">
        <v>187</v>
      </c>
      <c r="D99" s="24">
        <v>159</v>
      </c>
      <c r="E99" s="3">
        <v>0.5</v>
      </c>
      <c r="F99" s="4">
        <f t="shared" si="10"/>
        <v>0.10404624277456648</v>
      </c>
      <c r="G99" s="4">
        <f t="shared" si="7"/>
        <v>9.8901098901098897E-2</v>
      </c>
      <c r="H99" s="2">
        <f t="shared" si="13"/>
        <v>41360.578008403449</v>
      </c>
      <c r="I99" s="2">
        <f t="shared" si="11"/>
        <v>4090.6066162157254</v>
      </c>
      <c r="J99" s="2">
        <f t="shared" si="8"/>
        <v>39315.274700295588</v>
      </c>
      <c r="K99" s="2">
        <f t="shared" ref="K99:K108" si="14">K100+J99</f>
        <v>216225.842551879</v>
      </c>
      <c r="L99" s="14">
        <f t="shared" si="12"/>
        <v>5.2278244880414206</v>
      </c>
      <c r="N99" s="6"/>
    </row>
    <row r="100" spans="1:14" x14ac:dyDescent="0.25">
      <c r="A100" s="63">
        <v>91</v>
      </c>
      <c r="B100" s="24">
        <v>17</v>
      </c>
      <c r="C100" s="24">
        <v>134</v>
      </c>
      <c r="D100" s="24">
        <v>164</v>
      </c>
      <c r="E100" s="3">
        <v>0.5</v>
      </c>
      <c r="F100" s="4">
        <f t="shared" si="10"/>
        <v>0.11409395973154363</v>
      </c>
      <c r="G100" s="4">
        <f t="shared" si="7"/>
        <v>0.10793650793650794</v>
      </c>
      <c r="H100" s="2">
        <f t="shared" si="13"/>
        <v>37269.971392187726</v>
      </c>
      <c r="I100" s="2">
        <f t="shared" si="11"/>
        <v>4022.7905629662946</v>
      </c>
      <c r="J100" s="2">
        <f t="shared" si="8"/>
        <v>35258.576110704584</v>
      </c>
      <c r="K100" s="2">
        <f t="shared" si="14"/>
        <v>176910.56785158342</v>
      </c>
      <c r="L100" s="14">
        <f t="shared" si="12"/>
        <v>4.7467320538020639</v>
      </c>
      <c r="N100" s="6"/>
    </row>
    <row r="101" spans="1:14" x14ac:dyDescent="0.25">
      <c r="A101" s="63">
        <v>92</v>
      </c>
      <c r="B101" s="24">
        <v>22</v>
      </c>
      <c r="C101" s="24">
        <v>91</v>
      </c>
      <c r="D101" s="24">
        <v>109</v>
      </c>
      <c r="E101" s="3">
        <v>0.5</v>
      </c>
      <c r="F101" s="4">
        <f t="shared" si="10"/>
        <v>0.22</v>
      </c>
      <c r="G101" s="4">
        <f t="shared" si="7"/>
        <v>0.19819819819819817</v>
      </c>
      <c r="H101" s="2">
        <f t="shared" si="13"/>
        <v>33247.180829221434</v>
      </c>
      <c r="I101" s="2">
        <f t="shared" si="11"/>
        <v>6589.5313355213648</v>
      </c>
      <c r="J101" s="2">
        <f t="shared" si="8"/>
        <v>29952.415161460751</v>
      </c>
      <c r="K101" s="2">
        <f t="shared" si="14"/>
        <v>141651.99174087882</v>
      </c>
      <c r="L101" s="14">
        <f t="shared" si="12"/>
        <v>4.2605715193866542</v>
      </c>
      <c r="N101" s="6"/>
    </row>
    <row r="102" spans="1:14" x14ac:dyDescent="0.25">
      <c r="A102" s="63">
        <v>93</v>
      </c>
      <c r="B102" s="24">
        <v>13</v>
      </c>
      <c r="C102" s="24">
        <v>87</v>
      </c>
      <c r="D102" s="24">
        <v>68</v>
      </c>
      <c r="E102" s="3">
        <v>0.5</v>
      </c>
      <c r="F102" s="4">
        <f t="shared" si="10"/>
        <v>0.16774193548387098</v>
      </c>
      <c r="G102" s="4">
        <f t="shared" si="7"/>
        <v>0.15476190476190477</v>
      </c>
      <c r="H102" s="2">
        <f t="shared" si="13"/>
        <v>26657.649493700068</v>
      </c>
      <c r="I102" s="2">
        <f t="shared" si="11"/>
        <v>4125.5886121202484</v>
      </c>
      <c r="J102" s="2">
        <f t="shared" si="8"/>
        <v>24594.855187639943</v>
      </c>
      <c r="K102" s="2">
        <f t="shared" si="14"/>
        <v>111699.57657941806</v>
      </c>
      <c r="L102" s="14">
        <f t="shared" si="12"/>
        <v>4.190150996088974</v>
      </c>
      <c r="N102" s="6"/>
    </row>
    <row r="103" spans="1:14" x14ac:dyDescent="0.25">
      <c r="A103" s="63">
        <v>94</v>
      </c>
      <c r="B103" s="24">
        <v>14</v>
      </c>
      <c r="C103" s="24">
        <v>61</v>
      </c>
      <c r="D103" s="24">
        <v>76</v>
      </c>
      <c r="E103" s="3">
        <v>0.5</v>
      </c>
      <c r="F103" s="4">
        <f t="shared" si="10"/>
        <v>0.20437956204379562</v>
      </c>
      <c r="G103" s="4">
        <f t="shared" si="7"/>
        <v>0.18543046357615892</v>
      </c>
      <c r="H103" s="2">
        <f t="shared" si="13"/>
        <v>22532.060881579819</v>
      </c>
      <c r="I103" s="2">
        <f t="shared" si="11"/>
        <v>4178.1304945975817</v>
      </c>
      <c r="J103" s="2">
        <f t="shared" si="8"/>
        <v>20442.995634281026</v>
      </c>
      <c r="K103" s="2">
        <f t="shared" si="14"/>
        <v>87104.721391778119</v>
      </c>
      <c r="L103" s="14">
        <f t="shared" si="12"/>
        <v>3.8658124460770957</v>
      </c>
      <c r="N103" s="6"/>
    </row>
    <row r="104" spans="1:14" x14ac:dyDescent="0.25">
      <c r="A104" s="63">
        <v>95</v>
      </c>
      <c r="B104" s="24">
        <v>5</v>
      </c>
      <c r="C104" s="24">
        <v>56</v>
      </c>
      <c r="D104" s="24">
        <v>52</v>
      </c>
      <c r="E104" s="3">
        <v>0.5</v>
      </c>
      <c r="F104" s="4">
        <f t="shared" si="10"/>
        <v>9.2592592592592587E-2</v>
      </c>
      <c r="G104" s="4">
        <f t="shared" si="7"/>
        <v>8.8495575221238937E-2</v>
      </c>
      <c r="H104" s="2">
        <f t="shared" si="13"/>
        <v>18353.930386982236</v>
      </c>
      <c r="I104" s="2">
        <f t="shared" si="11"/>
        <v>1624.2416271665695</v>
      </c>
      <c r="J104" s="2">
        <f t="shared" si="8"/>
        <v>17541.809573398954</v>
      </c>
      <c r="K104" s="2">
        <f t="shared" si="14"/>
        <v>66661.725757497101</v>
      </c>
      <c r="L104" s="14">
        <f t="shared" si="12"/>
        <v>3.6320136533141585</v>
      </c>
      <c r="N104" s="6"/>
    </row>
    <row r="105" spans="1:14" x14ac:dyDescent="0.25">
      <c r="A105" s="63">
        <v>96</v>
      </c>
      <c r="B105" s="24">
        <v>9</v>
      </c>
      <c r="C105" s="24">
        <v>38</v>
      </c>
      <c r="D105" s="24">
        <v>44</v>
      </c>
      <c r="E105" s="3">
        <v>0.5</v>
      </c>
      <c r="F105" s="4">
        <f t="shared" si="10"/>
        <v>0.21951219512195122</v>
      </c>
      <c r="G105" s="4">
        <f t="shared" si="7"/>
        <v>0.19780219780219779</v>
      </c>
      <c r="H105" s="2">
        <f t="shared" si="13"/>
        <v>16729.688759815668</v>
      </c>
      <c r="I105" s="2">
        <f t="shared" si="11"/>
        <v>3309.1692052382637</v>
      </c>
      <c r="J105" s="2">
        <f t="shared" si="8"/>
        <v>15075.104157196536</v>
      </c>
      <c r="K105" s="2">
        <f t="shared" si="14"/>
        <v>49119.916184098154</v>
      </c>
      <c r="L105" s="14">
        <f t="shared" si="12"/>
        <v>2.9360926487815528</v>
      </c>
      <c r="N105" s="6"/>
    </row>
    <row r="106" spans="1:14" x14ac:dyDescent="0.25">
      <c r="A106" s="63">
        <v>97</v>
      </c>
      <c r="B106" s="24">
        <v>9</v>
      </c>
      <c r="C106" s="24">
        <v>22</v>
      </c>
      <c r="D106" s="24">
        <v>28</v>
      </c>
      <c r="E106" s="3">
        <v>0.5</v>
      </c>
      <c r="F106" s="4">
        <f t="shared" si="10"/>
        <v>0.36</v>
      </c>
      <c r="G106" s="4">
        <f t="shared" si="7"/>
        <v>0.30508474576271188</v>
      </c>
      <c r="H106" s="2">
        <f t="shared" si="13"/>
        <v>13420.519554577404</v>
      </c>
      <c r="I106" s="2">
        <f t="shared" si="11"/>
        <v>4094.3957963117505</v>
      </c>
      <c r="J106" s="2">
        <f t="shared" si="8"/>
        <v>11373.321656421529</v>
      </c>
      <c r="K106" s="2">
        <f t="shared" si="14"/>
        <v>34044.812026901622</v>
      </c>
      <c r="L106" s="14">
        <f t="shared" si="12"/>
        <v>2.5367730279331688</v>
      </c>
      <c r="N106" s="6"/>
    </row>
    <row r="107" spans="1:14" x14ac:dyDescent="0.25">
      <c r="A107" s="63">
        <v>98</v>
      </c>
      <c r="B107" s="24">
        <v>8</v>
      </c>
      <c r="C107" s="24">
        <v>16</v>
      </c>
      <c r="D107" s="24">
        <v>18</v>
      </c>
      <c r="E107" s="3">
        <v>0.5</v>
      </c>
      <c r="F107" s="4">
        <f t="shared" si="10"/>
        <v>0.47058823529411764</v>
      </c>
      <c r="G107" s="4">
        <f t="shared" si="7"/>
        <v>0.38095238095238093</v>
      </c>
      <c r="H107" s="2">
        <f t="shared" si="13"/>
        <v>9326.123758265654</v>
      </c>
      <c r="I107" s="2">
        <f t="shared" si="11"/>
        <v>3552.809050767868</v>
      </c>
      <c r="J107" s="2">
        <f t="shared" si="8"/>
        <v>7549.71923288172</v>
      </c>
      <c r="K107" s="2">
        <f t="shared" si="14"/>
        <v>22671.490370480089</v>
      </c>
      <c r="L107" s="14">
        <f t="shared" si="12"/>
        <v>2.4309660645867543</v>
      </c>
      <c r="N107" s="6"/>
    </row>
    <row r="108" spans="1:14" x14ac:dyDescent="0.25">
      <c r="A108" s="63">
        <v>99</v>
      </c>
      <c r="B108" s="24">
        <v>2</v>
      </c>
      <c r="C108" s="24">
        <v>15</v>
      </c>
      <c r="D108" s="24">
        <v>12</v>
      </c>
      <c r="E108" s="3">
        <v>0.5</v>
      </c>
      <c r="F108" s="4">
        <f t="shared" si="10"/>
        <v>0.14814814814814814</v>
      </c>
      <c r="G108" s="4">
        <f t="shared" si="7"/>
        <v>0.13793103448275862</v>
      </c>
      <c r="H108" s="2">
        <f t="shared" si="13"/>
        <v>5773.314707497786</v>
      </c>
      <c r="I108" s="2">
        <f t="shared" si="11"/>
        <v>796.3192699996946</v>
      </c>
      <c r="J108" s="2">
        <f t="shared" si="8"/>
        <v>5375.1550724979388</v>
      </c>
      <c r="K108" s="2">
        <f t="shared" si="14"/>
        <v>15121.771137598369</v>
      </c>
      <c r="L108" s="14">
        <f t="shared" si="12"/>
        <v>2.6192528735632186</v>
      </c>
      <c r="N108" s="6"/>
    </row>
    <row r="109" spans="1:14" x14ac:dyDescent="0.25">
      <c r="A109" s="63" t="s">
        <v>28</v>
      </c>
      <c r="B109" s="24">
        <v>12</v>
      </c>
      <c r="C109" s="2">
        <v>25</v>
      </c>
      <c r="D109" s="2">
        <v>22</v>
      </c>
      <c r="E109" s="7"/>
      <c r="F109" s="4">
        <f>B109/((C109+D109)/2)</f>
        <v>0.51063829787234039</v>
      </c>
      <c r="G109" s="4">
        <v>1</v>
      </c>
      <c r="H109" s="2">
        <f>H108-I108</f>
        <v>4976.9954374980916</v>
      </c>
      <c r="I109" s="2">
        <f>H109*G109</f>
        <v>4976.9954374980916</v>
      </c>
      <c r="J109" s="8">
        <f>H109/F109</f>
        <v>9746.6160651004302</v>
      </c>
      <c r="K109" s="2">
        <f>J109</f>
        <v>9746.6160651004302</v>
      </c>
      <c r="L109" s="14">
        <f>K109/H109</f>
        <v>1.9583333333333335</v>
      </c>
      <c r="N109" s="6"/>
    </row>
    <row r="110" spans="1:14" x14ac:dyDescent="0.25">
      <c r="A110" s="9"/>
      <c r="B110" s="9"/>
      <c r="C110" s="10"/>
      <c r="D110" s="10"/>
      <c r="E110" s="10"/>
      <c r="F110" s="10"/>
      <c r="G110" s="10"/>
      <c r="H110" s="9"/>
      <c r="I110" s="9"/>
      <c r="J110" s="9"/>
      <c r="K110" s="9"/>
      <c r="L110" s="10"/>
    </row>
    <row r="111" spans="1:14" x14ac:dyDescent="0.25">
      <c r="A111" s="2"/>
      <c r="B111" s="2"/>
      <c r="C111" s="7"/>
      <c r="D111" s="7"/>
      <c r="E111" s="7"/>
      <c r="F111" s="7"/>
      <c r="G111" s="7"/>
      <c r="H111" s="2"/>
      <c r="I111" s="2"/>
      <c r="J111" s="2"/>
      <c r="K111" s="2"/>
      <c r="L111" s="7"/>
    </row>
    <row r="112" spans="1:14" x14ac:dyDescent="0.25">
      <c r="A112" s="33" t="s">
        <v>19</v>
      </c>
      <c r="B112" s="2"/>
      <c r="C112" s="2"/>
      <c r="D112" s="2"/>
      <c r="E112" s="7"/>
      <c r="F112" s="7"/>
      <c r="G112" s="7"/>
      <c r="H112" s="2"/>
      <c r="I112" s="2"/>
      <c r="J112" s="2"/>
      <c r="K112" s="2"/>
      <c r="L112" s="7"/>
    </row>
    <row r="113" spans="1:12" x14ac:dyDescent="0.25">
      <c r="A113" s="34" t="s">
        <v>29</v>
      </c>
      <c r="B113" s="15"/>
      <c r="C113" s="15"/>
      <c r="D113" s="15"/>
      <c r="E113" s="16"/>
      <c r="F113" s="16"/>
      <c r="G113" s="16"/>
      <c r="H113" s="15"/>
      <c r="I113" s="15"/>
      <c r="J113" s="15"/>
      <c r="K113" s="15"/>
      <c r="L113" s="7"/>
    </row>
    <row r="114" spans="1:12" x14ac:dyDescent="0.25">
      <c r="A114" s="35" t="s">
        <v>30</v>
      </c>
      <c r="B114" s="15"/>
      <c r="C114" s="15"/>
      <c r="D114" s="15"/>
      <c r="E114" s="16"/>
      <c r="F114" s="16"/>
      <c r="G114" s="16"/>
      <c r="H114" s="15"/>
      <c r="I114" s="15"/>
      <c r="J114" s="15"/>
      <c r="K114" s="15"/>
      <c r="L114" s="7"/>
    </row>
    <row r="115" spans="1:12" x14ac:dyDescent="0.25">
      <c r="A115" s="34" t="s">
        <v>22</v>
      </c>
      <c r="B115" s="15"/>
      <c r="C115" s="15"/>
      <c r="D115" s="15"/>
      <c r="E115" s="16"/>
      <c r="F115" s="16"/>
      <c r="G115" s="16"/>
      <c r="H115" s="15"/>
      <c r="I115" s="15"/>
      <c r="J115" s="15"/>
      <c r="K115" s="15"/>
      <c r="L115" s="7"/>
    </row>
    <row r="116" spans="1:12" x14ac:dyDescent="0.25">
      <c r="A116" s="34" t="s">
        <v>11</v>
      </c>
      <c r="B116" s="15"/>
      <c r="C116" s="15"/>
      <c r="D116" s="15"/>
      <c r="E116" s="16"/>
      <c r="F116" s="16"/>
      <c r="G116" s="16"/>
      <c r="H116" s="15"/>
      <c r="I116" s="15"/>
      <c r="J116" s="15"/>
      <c r="K116" s="15"/>
      <c r="L116" s="7"/>
    </row>
    <row r="117" spans="1:12" x14ac:dyDescent="0.25">
      <c r="A117" s="34" t="s">
        <v>12</v>
      </c>
      <c r="B117" s="15"/>
      <c r="C117" s="15"/>
      <c r="D117" s="15"/>
      <c r="E117" s="16"/>
      <c r="F117" s="16"/>
      <c r="G117" s="16"/>
      <c r="H117" s="15"/>
      <c r="I117" s="15"/>
      <c r="J117" s="15"/>
      <c r="K117" s="15"/>
      <c r="L117" s="7"/>
    </row>
    <row r="118" spans="1:12" x14ac:dyDescent="0.25">
      <c r="A118" s="34" t="s">
        <v>13</v>
      </c>
      <c r="B118" s="15"/>
      <c r="C118" s="15"/>
      <c r="D118" s="15"/>
      <c r="E118" s="16"/>
      <c r="F118" s="16"/>
      <c r="G118" s="16"/>
      <c r="H118" s="15"/>
      <c r="I118" s="15"/>
      <c r="J118" s="15"/>
      <c r="K118" s="15"/>
      <c r="L118" s="7"/>
    </row>
    <row r="119" spans="1:12" x14ac:dyDescent="0.25">
      <c r="A119" s="34" t="s">
        <v>18</v>
      </c>
      <c r="B119" s="15"/>
      <c r="C119" s="15"/>
      <c r="D119" s="15"/>
      <c r="E119" s="16"/>
      <c r="F119" s="16"/>
      <c r="G119" s="16"/>
      <c r="H119" s="15"/>
      <c r="I119" s="15"/>
      <c r="J119" s="15"/>
      <c r="K119" s="15"/>
      <c r="L119" s="7"/>
    </row>
    <row r="120" spans="1:12" x14ac:dyDescent="0.25">
      <c r="A120" s="34" t="s">
        <v>14</v>
      </c>
      <c r="B120" s="15"/>
      <c r="C120" s="15"/>
      <c r="D120" s="15"/>
      <c r="E120" s="16"/>
      <c r="F120" s="16"/>
      <c r="G120" s="16"/>
      <c r="H120" s="15"/>
      <c r="I120" s="15"/>
      <c r="J120" s="15"/>
      <c r="K120" s="15"/>
      <c r="L120" s="7"/>
    </row>
    <row r="121" spans="1:12" x14ac:dyDescent="0.25">
      <c r="A121" s="34" t="s">
        <v>15</v>
      </c>
      <c r="B121" s="15"/>
      <c r="C121" s="15"/>
      <c r="D121" s="15"/>
      <c r="E121" s="16"/>
      <c r="F121" s="16"/>
      <c r="G121" s="16"/>
      <c r="H121" s="15"/>
      <c r="I121" s="15"/>
      <c r="J121" s="15"/>
      <c r="K121" s="15"/>
      <c r="L121" s="7"/>
    </row>
    <row r="122" spans="1:12" x14ac:dyDescent="0.25">
      <c r="A122" s="34" t="s">
        <v>20</v>
      </c>
      <c r="B122" s="15"/>
      <c r="C122" s="15"/>
      <c r="D122" s="15"/>
      <c r="E122" s="16"/>
      <c r="F122" s="16"/>
      <c r="G122" s="16"/>
      <c r="H122" s="15"/>
      <c r="I122" s="15"/>
      <c r="J122" s="15"/>
      <c r="K122" s="15"/>
      <c r="L122" s="7"/>
    </row>
    <row r="123" spans="1:12" x14ac:dyDescent="0.25">
      <c r="A123" s="34" t="s">
        <v>16</v>
      </c>
      <c r="B123" s="15"/>
      <c r="C123" s="15"/>
      <c r="D123" s="15"/>
      <c r="E123" s="16"/>
      <c r="F123" s="16"/>
      <c r="G123" s="16"/>
      <c r="H123" s="15"/>
      <c r="I123" s="15"/>
      <c r="J123" s="15"/>
      <c r="K123" s="15"/>
      <c r="L123" s="7"/>
    </row>
    <row r="124" spans="1:12" x14ac:dyDescent="0.25">
      <c r="A124" s="34" t="s">
        <v>17</v>
      </c>
      <c r="B124" s="2"/>
      <c r="C124" s="2"/>
      <c r="D124" s="2"/>
      <c r="E124" s="7"/>
      <c r="F124" s="7"/>
      <c r="G124" s="7"/>
      <c r="H124" s="2"/>
      <c r="I124" s="2"/>
      <c r="J124" s="2"/>
      <c r="K124" s="2"/>
      <c r="L124" s="7"/>
    </row>
    <row r="125" spans="1:12" x14ac:dyDescent="0.25">
      <c r="A125" s="2"/>
    </row>
    <row r="126" spans="1:12" x14ac:dyDescent="0.25">
      <c r="A126" s="23" t="s">
        <v>47</v>
      </c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6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" customWidth="1"/>
    <col min="2" max="2" width="12.7265625" style="1" customWidth="1"/>
    <col min="3" max="4" width="12.7265625" customWidth="1"/>
    <col min="8" max="11" width="11.453125" style="1" customWidth="1"/>
  </cols>
  <sheetData>
    <row r="1" spans="1:14" ht="12.75" customHeight="1" x14ac:dyDescent="0.25"/>
    <row r="2" spans="1:14" ht="12.75" customHeight="1" x14ac:dyDescent="0.25"/>
    <row r="3" spans="1:14" ht="12.75" customHeight="1" x14ac:dyDescent="0.25"/>
    <row r="4" spans="1:14" ht="15.5" x14ac:dyDescent="0.35">
      <c r="A4" s="11" t="s">
        <v>26</v>
      </c>
    </row>
    <row r="6" spans="1:14" s="32" customFormat="1" ht="14.5" x14ac:dyDescent="0.25">
      <c r="A6" s="79" t="s">
        <v>2</v>
      </c>
      <c r="B6" s="80" t="s">
        <v>0</v>
      </c>
      <c r="C6" s="89" t="s">
        <v>1</v>
      </c>
      <c r="D6" s="89"/>
      <c r="E6" s="81" t="s">
        <v>3</v>
      </c>
      <c r="F6" s="81" t="s">
        <v>4</v>
      </c>
      <c r="G6" s="81" t="s">
        <v>5</v>
      </c>
      <c r="H6" s="80" t="s">
        <v>6</v>
      </c>
      <c r="I6" s="80" t="s">
        <v>7</v>
      </c>
      <c r="J6" s="80" t="s">
        <v>8</v>
      </c>
      <c r="K6" s="80" t="s">
        <v>9</v>
      </c>
      <c r="L6" s="81" t="s">
        <v>10</v>
      </c>
    </row>
    <row r="7" spans="1:14" s="32" customFormat="1" x14ac:dyDescent="0.25">
      <c r="A7" s="82"/>
      <c r="B7" s="83"/>
      <c r="C7" s="84">
        <v>40544</v>
      </c>
      <c r="D7" s="85">
        <v>40909</v>
      </c>
      <c r="E7" s="86"/>
      <c r="F7" s="86"/>
      <c r="G7" s="86"/>
      <c r="H7" s="87"/>
      <c r="I7" s="87"/>
      <c r="J7" s="87"/>
      <c r="K7" s="87"/>
      <c r="L7" s="86"/>
    </row>
    <row r="8" spans="1:14" x14ac:dyDescent="0.25">
      <c r="A8" s="12"/>
      <c r="B8" s="12"/>
      <c r="C8" s="13"/>
      <c r="D8" s="13"/>
      <c r="E8" s="13"/>
      <c r="F8" s="13"/>
      <c r="G8" s="13"/>
      <c r="H8" s="12"/>
      <c r="I8" s="12"/>
      <c r="J8" s="12"/>
      <c r="K8" s="12"/>
      <c r="L8" s="13"/>
    </row>
    <row r="9" spans="1:14" x14ac:dyDescent="0.25">
      <c r="A9" s="63">
        <v>0</v>
      </c>
      <c r="B9" s="24">
        <v>2</v>
      </c>
      <c r="C9" s="24">
        <v>1019</v>
      </c>
      <c r="D9" s="24">
        <v>952</v>
      </c>
      <c r="E9" s="3">
        <v>0.5</v>
      </c>
      <c r="F9" s="4">
        <f>B9/((C9+D9)/2)</f>
        <v>2.0294266869609334E-3</v>
      </c>
      <c r="G9" s="4">
        <f t="shared" ref="G9:G72" si="0">F9/((1+(1-E9)*F9))</f>
        <v>2.0273694880892043E-3</v>
      </c>
      <c r="H9" s="2">
        <v>100000</v>
      </c>
      <c r="I9" s="2">
        <f>H9*G9</f>
        <v>202.73694880892043</v>
      </c>
      <c r="J9" s="2">
        <f t="shared" ref="J9:J72" si="1">H10+I9*E9</f>
        <v>99898.631525595541</v>
      </c>
      <c r="K9" s="2">
        <f t="shared" ref="K9:K72" si="2">K10+J9</f>
        <v>8578671.3277251702</v>
      </c>
      <c r="L9" s="77">
        <f>K9/H9</f>
        <v>85.786713277251707</v>
      </c>
      <c r="M9" s="5"/>
      <c r="N9" s="6"/>
    </row>
    <row r="10" spans="1:14" x14ac:dyDescent="0.25">
      <c r="A10" s="63">
        <v>1</v>
      </c>
      <c r="B10">
        <v>0</v>
      </c>
      <c r="C10" s="24">
        <v>980</v>
      </c>
      <c r="D10" s="24">
        <v>1026</v>
      </c>
      <c r="E10" s="3">
        <v>0.5</v>
      </c>
      <c r="F10" s="4">
        <f t="shared" ref="F10:F73" si="3">B10/((C10+D10)/2)</f>
        <v>0</v>
      </c>
      <c r="G10" s="4">
        <f t="shared" si="0"/>
        <v>0</v>
      </c>
      <c r="H10" s="2">
        <f>H9-I9</f>
        <v>99797.263051191083</v>
      </c>
      <c r="I10" s="2">
        <f t="shared" ref="I10:I73" si="4">H10*G10</f>
        <v>0</v>
      </c>
      <c r="J10" s="2">
        <f t="shared" si="1"/>
        <v>99797.263051191083</v>
      </c>
      <c r="K10" s="2">
        <f t="shared" si="2"/>
        <v>8478772.6961995754</v>
      </c>
      <c r="L10" s="14">
        <f t="shared" ref="L10:L73" si="5">K10/H10</f>
        <v>84.959972217378166</v>
      </c>
      <c r="N10" s="6"/>
    </row>
    <row r="11" spans="1:14" x14ac:dyDescent="0.25">
      <c r="A11" s="63">
        <v>2</v>
      </c>
      <c r="B11">
        <v>0</v>
      </c>
      <c r="C11" s="24">
        <v>1193</v>
      </c>
      <c r="D11" s="24">
        <v>979</v>
      </c>
      <c r="E11" s="3">
        <v>0.5</v>
      </c>
      <c r="F11" s="4">
        <f t="shared" si="3"/>
        <v>0</v>
      </c>
      <c r="G11" s="4">
        <f t="shared" si="0"/>
        <v>0</v>
      </c>
      <c r="H11" s="2">
        <f t="shared" ref="H11:H74" si="6">H10-I10</f>
        <v>99797.263051191083</v>
      </c>
      <c r="I11" s="2">
        <f t="shared" si="4"/>
        <v>0</v>
      </c>
      <c r="J11" s="2">
        <f t="shared" si="1"/>
        <v>99797.263051191083</v>
      </c>
      <c r="K11" s="2">
        <f t="shared" si="2"/>
        <v>8378975.433148385</v>
      </c>
      <c r="L11" s="14">
        <f t="shared" si="5"/>
        <v>83.95997221737818</v>
      </c>
      <c r="N11" s="6"/>
    </row>
    <row r="12" spans="1:14" x14ac:dyDescent="0.25">
      <c r="A12" s="63">
        <v>3</v>
      </c>
      <c r="B12">
        <v>0</v>
      </c>
      <c r="C12" s="24">
        <v>1217</v>
      </c>
      <c r="D12" s="24">
        <v>1177</v>
      </c>
      <c r="E12" s="3">
        <v>0.5</v>
      </c>
      <c r="F12" s="4">
        <f t="shared" si="3"/>
        <v>0</v>
      </c>
      <c r="G12" s="4">
        <f t="shared" si="0"/>
        <v>0</v>
      </c>
      <c r="H12" s="2">
        <f t="shared" si="6"/>
        <v>99797.263051191083</v>
      </c>
      <c r="I12" s="2">
        <f t="shared" si="4"/>
        <v>0</v>
      </c>
      <c r="J12" s="2">
        <f t="shared" si="1"/>
        <v>99797.263051191083</v>
      </c>
      <c r="K12" s="2">
        <f t="shared" si="2"/>
        <v>8279178.1700971937</v>
      </c>
      <c r="L12" s="14">
        <f t="shared" si="5"/>
        <v>82.95997221737818</v>
      </c>
      <c r="N12" s="6"/>
    </row>
    <row r="13" spans="1:14" x14ac:dyDescent="0.25">
      <c r="A13" s="63">
        <v>4</v>
      </c>
      <c r="B13">
        <v>0</v>
      </c>
      <c r="C13" s="24">
        <v>1136</v>
      </c>
      <c r="D13" s="24">
        <v>1191</v>
      </c>
      <c r="E13" s="3">
        <v>0.5</v>
      </c>
      <c r="F13" s="4">
        <f t="shared" si="3"/>
        <v>0</v>
      </c>
      <c r="G13" s="4">
        <f t="shared" si="0"/>
        <v>0</v>
      </c>
      <c r="H13" s="2">
        <f t="shared" si="6"/>
        <v>99797.263051191083</v>
      </c>
      <c r="I13" s="2">
        <f t="shared" si="4"/>
        <v>0</v>
      </c>
      <c r="J13" s="2">
        <f t="shared" si="1"/>
        <v>99797.263051191083</v>
      </c>
      <c r="K13" s="2">
        <f t="shared" si="2"/>
        <v>8179380.9070460023</v>
      </c>
      <c r="L13" s="14">
        <f t="shared" si="5"/>
        <v>81.959972217378166</v>
      </c>
      <c r="N13" s="6"/>
    </row>
    <row r="14" spans="1:14" x14ac:dyDescent="0.25">
      <c r="A14" s="63">
        <v>5</v>
      </c>
      <c r="B14">
        <v>0</v>
      </c>
      <c r="C14" s="24">
        <v>1128</v>
      </c>
      <c r="D14" s="24">
        <v>1137</v>
      </c>
      <c r="E14" s="3">
        <v>0.5</v>
      </c>
      <c r="F14" s="4">
        <f t="shared" si="3"/>
        <v>0</v>
      </c>
      <c r="G14" s="4">
        <f t="shared" si="0"/>
        <v>0</v>
      </c>
      <c r="H14" s="2">
        <f t="shared" si="6"/>
        <v>99797.263051191083</v>
      </c>
      <c r="I14" s="2">
        <f t="shared" si="4"/>
        <v>0</v>
      </c>
      <c r="J14" s="2">
        <f t="shared" si="1"/>
        <v>99797.263051191083</v>
      </c>
      <c r="K14" s="2">
        <f t="shared" si="2"/>
        <v>8079583.643994811</v>
      </c>
      <c r="L14" s="14">
        <f t="shared" si="5"/>
        <v>80.959972217378166</v>
      </c>
      <c r="N14" s="6"/>
    </row>
    <row r="15" spans="1:14" x14ac:dyDescent="0.25">
      <c r="A15" s="63">
        <v>6</v>
      </c>
      <c r="B15">
        <v>0</v>
      </c>
      <c r="C15" s="24">
        <v>1040</v>
      </c>
      <c r="D15" s="24">
        <v>1120</v>
      </c>
      <c r="E15" s="3">
        <v>0.5</v>
      </c>
      <c r="F15" s="4">
        <f t="shared" si="3"/>
        <v>0</v>
      </c>
      <c r="G15" s="4">
        <f t="shared" si="0"/>
        <v>0</v>
      </c>
      <c r="H15" s="2">
        <f t="shared" si="6"/>
        <v>99797.263051191083</v>
      </c>
      <c r="I15" s="2">
        <f t="shared" si="4"/>
        <v>0</v>
      </c>
      <c r="J15" s="2">
        <f t="shared" si="1"/>
        <v>99797.263051191083</v>
      </c>
      <c r="K15" s="2">
        <f t="shared" si="2"/>
        <v>7979786.3809436196</v>
      </c>
      <c r="L15" s="14">
        <f t="shared" si="5"/>
        <v>79.959972217378166</v>
      </c>
      <c r="N15" s="6"/>
    </row>
    <row r="16" spans="1:14" x14ac:dyDescent="0.25">
      <c r="A16" s="63">
        <v>7</v>
      </c>
      <c r="B16">
        <v>0</v>
      </c>
      <c r="C16" s="24">
        <v>1080</v>
      </c>
      <c r="D16" s="24">
        <v>1035</v>
      </c>
      <c r="E16" s="3">
        <v>0.5</v>
      </c>
      <c r="F16" s="4">
        <f t="shared" si="3"/>
        <v>0</v>
      </c>
      <c r="G16" s="4">
        <f t="shared" si="0"/>
        <v>0</v>
      </c>
      <c r="H16" s="2">
        <f t="shared" si="6"/>
        <v>99797.263051191083</v>
      </c>
      <c r="I16" s="2">
        <f t="shared" si="4"/>
        <v>0</v>
      </c>
      <c r="J16" s="2">
        <f t="shared" si="1"/>
        <v>99797.263051191083</v>
      </c>
      <c r="K16" s="2">
        <f t="shared" si="2"/>
        <v>7879989.1178924283</v>
      </c>
      <c r="L16" s="14">
        <f t="shared" si="5"/>
        <v>78.959972217378166</v>
      </c>
      <c r="N16" s="6"/>
    </row>
    <row r="17" spans="1:14" x14ac:dyDescent="0.25">
      <c r="A17" s="63">
        <v>8</v>
      </c>
      <c r="B17">
        <v>0</v>
      </c>
      <c r="C17" s="24">
        <v>1007</v>
      </c>
      <c r="D17" s="24">
        <v>1056</v>
      </c>
      <c r="E17" s="3">
        <v>0.5</v>
      </c>
      <c r="F17" s="4">
        <f t="shared" si="3"/>
        <v>0</v>
      </c>
      <c r="G17" s="4">
        <f t="shared" si="0"/>
        <v>0</v>
      </c>
      <c r="H17" s="2">
        <f t="shared" si="6"/>
        <v>99797.263051191083</v>
      </c>
      <c r="I17" s="2">
        <f t="shared" si="4"/>
        <v>0</v>
      </c>
      <c r="J17" s="2">
        <f t="shared" si="1"/>
        <v>99797.263051191083</v>
      </c>
      <c r="K17" s="2">
        <f t="shared" si="2"/>
        <v>7780191.854841237</v>
      </c>
      <c r="L17" s="14">
        <f t="shared" si="5"/>
        <v>77.959972217378166</v>
      </c>
      <c r="N17" s="6"/>
    </row>
    <row r="18" spans="1:14" x14ac:dyDescent="0.25">
      <c r="A18" s="63">
        <v>9</v>
      </c>
      <c r="B18">
        <v>0</v>
      </c>
      <c r="C18" s="24">
        <v>935</v>
      </c>
      <c r="D18" s="24">
        <v>997</v>
      </c>
      <c r="E18" s="3">
        <v>0.5</v>
      </c>
      <c r="F18" s="4">
        <f t="shared" si="3"/>
        <v>0</v>
      </c>
      <c r="G18" s="4">
        <f t="shared" si="0"/>
        <v>0</v>
      </c>
      <c r="H18" s="2">
        <f t="shared" si="6"/>
        <v>99797.263051191083</v>
      </c>
      <c r="I18" s="2">
        <f t="shared" si="4"/>
        <v>0</v>
      </c>
      <c r="J18" s="2">
        <f t="shared" si="1"/>
        <v>99797.263051191083</v>
      </c>
      <c r="K18" s="2">
        <f t="shared" si="2"/>
        <v>7680394.5917900456</v>
      </c>
      <c r="L18" s="14">
        <f t="shared" si="5"/>
        <v>76.959972217378166</v>
      </c>
      <c r="N18" s="6"/>
    </row>
    <row r="19" spans="1:14" x14ac:dyDescent="0.25">
      <c r="A19" s="63">
        <v>10</v>
      </c>
      <c r="B19" s="24">
        <v>1</v>
      </c>
      <c r="C19" s="24">
        <v>966</v>
      </c>
      <c r="D19" s="24">
        <v>916</v>
      </c>
      <c r="E19" s="3">
        <v>0.5</v>
      </c>
      <c r="F19" s="4">
        <f t="shared" si="3"/>
        <v>1.0626992561105207E-3</v>
      </c>
      <c r="G19" s="4">
        <f t="shared" si="0"/>
        <v>1.0621348911311736E-3</v>
      </c>
      <c r="H19" s="2">
        <f t="shared" si="6"/>
        <v>99797.263051191083</v>
      </c>
      <c r="I19" s="2">
        <f t="shared" si="4"/>
        <v>105.99815512606594</v>
      </c>
      <c r="J19" s="2">
        <f t="shared" si="1"/>
        <v>99744.26397362804</v>
      </c>
      <c r="K19" s="2">
        <f t="shared" si="2"/>
        <v>7580597.3287388543</v>
      </c>
      <c r="L19" s="14">
        <f t="shared" si="5"/>
        <v>75.959972217378152</v>
      </c>
      <c r="N19" s="6"/>
    </row>
    <row r="20" spans="1:14" x14ac:dyDescent="0.25">
      <c r="A20" s="63">
        <v>11</v>
      </c>
      <c r="B20">
        <v>0</v>
      </c>
      <c r="C20" s="24">
        <v>911</v>
      </c>
      <c r="D20" s="24">
        <v>967</v>
      </c>
      <c r="E20" s="3">
        <v>0.5</v>
      </c>
      <c r="F20" s="4">
        <f t="shared" si="3"/>
        <v>0</v>
      </c>
      <c r="G20" s="4">
        <f t="shared" si="0"/>
        <v>0</v>
      </c>
      <c r="H20" s="2">
        <f t="shared" si="6"/>
        <v>99691.264896065011</v>
      </c>
      <c r="I20" s="2">
        <f t="shared" si="4"/>
        <v>0</v>
      </c>
      <c r="J20" s="2">
        <f t="shared" si="1"/>
        <v>99691.264896065011</v>
      </c>
      <c r="K20" s="2">
        <f t="shared" si="2"/>
        <v>7480853.0647652261</v>
      </c>
      <c r="L20" s="14">
        <f t="shared" si="5"/>
        <v>75.040206105966547</v>
      </c>
      <c r="N20" s="6"/>
    </row>
    <row r="21" spans="1:14" x14ac:dyDescent="0.25">
      <c r="A21" s="63">
        <v>12</v>
      </c>
      <c r="B21">
        <v>0</v>
      </c>
      <c r="C21" s="24">
        <v>858</v>
      </c>
      <c r="D21" s="24">
        <v>907</v>
      </c>
      <c r="E21" s="3">
        <v>0.5</v>
      </c>
      <c r="F21" s="4">
        <f t="shared" si="3"/>
        <v>0</v>
      </c>
      <c r="G21" s="4">
        <f t="shared" si="0"/>
        <v>0</v>
      </c>
      <c r="H21" s="2">
        <f t="shared" si="6"/>
        <v>99691.264896065011</v>
      </c>
      <c r="I21" s="2">
        <f t="shared" si="4"/>
        <v>0</v>
      </c>
      <c r="J21" s="2">
        <f t="shared" si="1"/>
        <v>99691.264896065011</v>
      </c>
      <c r="K21" s="2">
        <f t="shared" si="2"/>
        <v>7381161.7998691611</v>
      </c>
      <c r="L21" s="14">
        <f t="shared" si="5"/>
        <v>74.040206105966547</v>
      </c>
      <c r="N21" s="6"/>
    </row>
    <row r="22" spans="1:14" x14ac:dyDescent="0.25">
      <c r="A22" s="63">
        <v>13</v>
      </c>
      <c r="B22">
        <v>0</v>
      </c>
      <c r="C22" s="24">
        <v>835</v>
      </c>
      <c r="D22" s="24">
        <v>851</v>
      </c>
      <c r="E22" s="3">
        <v>0.5</v>
      </c>
      <c r="F22" s="4">
        <f t="shared" si="3"/>
        <v>0</v>
      </c>
      <c r="G22" s="4">
        <f t="shared" si="0"/>
        <v>0</v>
      </c>
      <c r="H22" s="2">
        <f t="shared" si="6"/>
        <v>99691.264896065011</v>
      </c>
      <c r="I22" s="2">
        <f t="shared" si="4"/>
        <v>0</v>
      </c>
      <c r="J22" s="2">
        <f t="shared" si="1"/>
        <v>99691.264896065011</v>
      </c>
      <c r="K22" s="2">
        <f t="shared" si="2"/>
        <v>7281470.5349730961</v>
      </c>
      <c r="L22" s="14">
        <f t="shared" si="5"/>
        <v>73.040206105966547</v>
      </c>
      <c r="N22" s="6"/>
    </row>
    <row r="23" spans="1:14" x14ac:dyDescent="0.25">
      <c r="A23" s="63">
        <v>14</v>
      </c>
      <c r="B23">
        <v>0</v>
      </c>
      <c r="C23" s="24">
        <v>901</v>
      </c>
      <c r="D23" s="24">
        <v>847</v>
      </c>
      <c r="E23" s="3">
        <v>0.5</v>
      </c>
      <c r="F23" s="4">
        <f t="shared" si="3"/>
        <v>0</v>
      </c>
      <c r="G23" s="4">
        <f t="shared" si="0"/>
        <v>0</v>
      </c>
      <c r="H23" s="2">
        <f t="shared" si="6"/>
        <v>99691.264896065011</v>
      </c>
      <c r="I23" s="2">
        <f t="shared" si="4"/>
        <v>0</v>
      </c>
      <c r="J23" s="2">
        <f t="shared" si="1"/>
        <v>99691.264896065011</v>
      </c>
      <c r="K23" s="2">
        <f t="shared" si="2"/>
        <v>7181779.2700770311</v>
      </c>
      <c r="L23" s="14">
        <f t="shared" si="5"/>
        <v>72.040206105966547</v>
      </c>
      <c r="N23" s="6"/>
    </row>
    <row r="24" spans="1:14" x14ac:dyDescent="0.25">
      <c r="A24" s="63">
        <v>15</v>
      </c>
      <c r="B24">
        <v>0</v>
      </c>
      <c r="C24" s="24">
        <v>857</v>
      </c>
      <c r="D24" s="24">
        <v>910</v>
      </c>
      <c r="E24" s="3">
        <v>0.5</v>
      </c>
      <c r="F24" s="4">
        <f t="shared" si="3"/>
        <v>0</v>
      </c>
      <c r="G24" s="4">
        <f t="shared" si="0"/>
        <v>0</v>
      </c>
      <c r="H24" s="2">
        <f t="shared" si="6"/>
        <v>99691.264896065011</v>
      </c>
      <c r="I24" s="2">
        <f t="shared" si="4"/>
        <v>0</v>
      </c>
      <c r="J24" s="2">
        <f t="shared" si="1"/>
        <v>99691.264896065011</v>
      </c>
      <c r="K24" s="2">
        <f t="shared" si="2"/>
        <v>7082088.0051809661</v>
      </c>
      <c r="L24" s="14">
        <f t="shared" si="5"/>
        <v>71.040206105966547</v>
      </c>
      <c r="N24" s="6"/>
    </row>
    <row r="25" spans="1:14" x14ac:dyDescent="0.25">
      <c r="A25" s="63">
        <v>16</v>
      </c>
      <c r="B25">
        <v>0</v>
      </c>
      <c r="C25" s="24">
        <v>829</v>
      </c>
      <c r="D25" s="24">
        <v>858</v>
      </c>
      <c r="E25" s="3">
        <v>0.5</v>
      </c>
      <c r="F25" s="4">
        <f t="shared" si="3"/>
        <v>0</v>
      </c>
      <c r="G25" s="4">
        <f t="shared" si="0"/>
        <v>0</v>
      </c>
      <c r="H25" s="2">
        <f t="shared" si="6"/>
        <v>99691.264896065011</v>
      </c>
      <c r="I25" s="2">
        <f t="shared" si="4"/>
        <v>0</v>
      </c>
      <c r="J25" s="2">
        <f t="shared" si="1"/>
        <v>99691.264896065011</v>
      </c>
      <c r="K25" s="2">
        <f t="shared" si="2"/>
        <v>6982396.7402849011</v>
      </c>
      <c r="L25" s="14">
        <f t="shared" si="5"/>
        <v>70.040206105966547</v>
      </c>
      <c r="N25" s="6"/>
    </row>
    <row r="26" spans="1:14" x14ac:dyDescent="0.25">
      <c r="A26" s="63">
        <v>17</v>
      </c>
      <c r="B26">
        <v>0</v>
      </c>
      <c r="C26" s="24">
        <v>932</v>
      </c>
      <c r="D26" s="24">
        <v>824</v>
      </c>
      <c r="E26" s="3">
        <v>0.5</v>
      </c>
      <c r="F26" s="4">
        <f t="shared" si="3"/>
        <v>0</v>
      </c>
      <c r="G26" s="4">
        <f t="shared" si="0"/>
        <v>0</v>
      </c>
      <c r="H26" s="2">
        <f t="shared" si="6"/>
        <v>99691.264896065011</v>
      </c>
      <c r="I26" s="2">
        <f t="shared" si="4"/>
        <v>0</v>
      </c>
      <c r="J26" s="2">
        <f t="shared" si="1"/>
        <v>99691.264896065011</v>
      </c>
      <c r="K26" s="2">
        <f t="shared" si="2"/>
        <v>6882705.4753888361</v>
      </c>
      <c r="L26" s="14">
        <f t="shared" si="5"/>
        <v>69.040206105966547</v>
      </c>
      <c r="N26" s="6"/>
    </row>
    <row r="27" spans="1:14" x14ac:dyDescent="0.25">
      <c r="A27" s="63">
        <v>18</v>
      </c>
      <c r="B27">
        <v>0</v>
      </c>
      <c r="C27" s="24">
        <v>989</v>
      </c>
      <c r="D27" s="24">
        <v>937</v>
      </c>
      <c r="E27" s="3">
        <v>0.5</v>
      </c>
      <c r="F27" s="4">
        <f t="shared" si="3"/>
        <v>0</v>
      </c>
      <c r="G27" s="4">
        <f t="shared" si="0"/>
        <v>0</v>
      </c>
      <c r="H27" s="2">
        <f t="shared" si="6"/>
        <v>99691.264896065011</v>
      </c>
      <c r="I27" s="2">
        <f t="shared" si="4"/>
        <v>0</v>
      </c>
      <c r="J27" s="2">
        <f t="shared" si="1"/>
        <v>99691.264896065011</v>
      </c>
      <c r="K27" s="2">
        <f t="shared" si="2"/>
        <v>6783014.2104927711</v>
      </c>
      <c r="L27" s="14">
        <f t="shared" si="5"/>
        <v>68.040206105966547</v>
      </c>
      <c r="N27" s="6"/>
    </row>
    <row r="28" spans="1:14" x14ac:dyDescent="0.25">
      <c r="A28" s="63">
        <v>19</v>
      </c>
      <c r="B28">
        <v>0</v>
      </c>
      <c r="C28" s="24">
        <v>1050</v>
      </c>
      <c r="D28" s="24">
        <v>1014</v>
      </c>
      <c r="E28" s="3">
        <v>0.5</v>
      </c>
      <c r="F28" s="4">
        <f t="shared" si="3"/>
        <v>0</v>
      </c>
      <c r="G28" s="4">
        <f t="shared" si="0"/>
        <v>0</v>
      </c>
      <c r="H28" s="2">
        <f t="shared" si="6"/>
        <v>99691.264896065011</v>
      </c>
      <c r="I28" s="2">
        <f t="shared" si="4"/>
        <v>0</v>
      </c>
      <c r="J28" s="2">
        <f t="shared" si="1"/>
        <v>99691.264896065011</v>
      </c>
      <c r="K28" s="2">
        <f t="shared" si="2"/>
        <v>6683322.9455967061</v>
      </c>
      <c r="L28" s="14">
        <f t="shared" si="5"/>
        <v>67.040206105966547</v>
      </c>
      <c r="N28" s="6"/>
    </row>
    <row r="29" spans="1:14" x14ac:dyDescent="0.25">
      <c r="A29" s="63">
        <v>20</v>
      </c>
      <c r="B29">
        <v>0</v>
      </c>
      <c r="C29" s="24">
        <v>1095</v>
      </c>
      <c r="D29" s="24">
        <v>1058</v>
      </c>
      <c r="E29" s="3">
        <v>0.5</v>
      </c>
      <c r="F29" s="4">
        <f t="shared" si="3"/>
        <v>0</v>
      </c>
      <c r="G29" s="4">
        <f t="shared" si="0"/>
        <v>0</v>
      </c>
      <c r="H29" s="2">
        <f t="shared" si="6"/>
        <v>99691.264896065011</v>
      </c>
      <c r="I29" s="2">
        <f t="shared" si="4"/>
        <v>0</v>
      </c>
      <c r="J29" s="2">
        <f t="shared" si="1"/>
        <v>99691.264896065011</v>
      </c>
      <c r="K29" s="2">
        <f t="shared" si="2"/>
        <v>6583631.6807006411</v>
      </c>
      <c r="L29" s="14">
        <f t="shared" si="5"/>
        <v>66.040206105966547</v>
      </c>
      <c r="N29" s="6"/>
    </row>
    <row r="30" spans="1:14" x14ac:dyDescent="0.25">
      <c r="A30" s="63">
        <v>21</v>
      </c>
      <c r="B30">
        <v>0</v>
      </c>
      <c r="C30" s="24">
        <v>1140</v>
      </c>
      <c r="D30" s="24">
        <v>1128</v>
      </c>
      <c r="E30" s="3">
        <v>0.5</v>
      </c>
      <c r="F30" s="4">
        <f t="shared" si="3"/>
        <v>0</v>
      </c>
      <c r="G30" s="4">
        <f t="shared" si="0"/>
        <v>0</v>
      </c>
      <c r="H30" s="2">
        <f t="shared" si="6"/>
        <v>99691.264896065011</v>
      </c>
      <c r="I30" s="2">
        <f t="shared" si="4"/>
        <v>0</v>
      </c>
      <c r="J30" s="2">
        <f t="shared" si="1"/>
        <v>99691.264896065011</v>
      </c>
      <c r="K30" s="2">
        <f t="shared" si="2"/>
        <v>6483940.4158045761</v>
      </c>
      <c r="L30" s="14">
        <f t="shared" si="5"/>
        <v>65.040206105966547</v>
      </c>
      <c r="N30" s="6"/>
    </row>
    <row r="31" spans="1:14" x14ac:dyDescent="0.25">
      <c r="A31" s="63">
        <v>22</v>
      </c>
      <c r="B31">
        <v>0</v>
      </c>
      <c r="C31" s="24">
        <v>1266</v>
      </c>
      <c r="D31" s="24">
        <v>1164</v>
      </c>
      <c r="E31" s="3">
        <v>0.5</v>
      </c>
      <c r="F31" s="4">
        <f t="shared" si="3"/>
        <v>0</v>
      </c>
      <c r="G31" s="4">
        <f t="shared" si="0"/>
        <v>0</v>
      </c>
      <c r="H31" s="2">
        <f t="shared" si="6"/>
        <v>99691.264896065011</v>
      </c>
      <c r="I31" s="2">
        <f t="shared" si="4"/>
        <v>0</v>
      </c>
      <c r="J31" s="2">
        <f t="shared" si="1"/>
        <v>99691.264896065011</v>
      </c>
      <c r="K31" s="2">
        <f t="shared" si="2"/>
        <v>6384249.1509085111</v>
      </c>
      <c r="L31" s="14">
        <f t="shared" si="5"/>
        <v>64.040206105966547</v>
      </c>
      <c r="N31" s="6"/>
    </row>
    <row r="32" spans="1:14" x14ac:dyDescent="0.25">
      <c r="A32" s="63">
        <v>23</v>
      </c>
      <c r="B32">
        <v>0</v>
      </c>
      <c r="C32" s="24">
        <v>1357</v>
      </c>
      <c r="D32" s="24">
        <v>1326</v>
      </c>
      <c r="E32" s="3">
        <v>0.5</v>
      </c>
      <c r="F32" s="4">
        <f t="shared" si="3"/>
        <v>0</v>
      </c>
      <c r="G32" s="4">
        <f t="shared" si="0"/>
        <v>0</v>
      </c>
      <c r="H32" s="2">
        <f t="shared" si="6"/>
        <v>99691.264896065011</v>
      </c>
      <c r="I32" s="2">
        <f t="shared" si="4"/>
        <v>0</v>
      </c>
      <c r="J32" s="2">
        <f t="shared" si="1"/>
        <v>99691.264896065011</v>
      </c>
      <c r="K32" s="2">
        <f t="shared" si="2"/>
        <v>6284557.8860124461</v>
      </c>
      <c r="L32" s="14">
        <f t="shared" si="5"/>
        <v>63.040206105966547</v>
      </c>
      <c r="N32" s="6"/>
    </row>
    <row r="33" spans="1:14" x14ac:dyDescent="0.25">
      <c r="A33" s="63">
        <v>24</v>
      </c>
      <c r="B33">
        <v>0</v>
      </c>
      <c r="C33" s="24">
        <v>1449</v>
      </c>
      <c r="D33" s="24">
        <v>1376</v>
      </c>
      <c r="E33" s="3">
        <v>0.5</v>
      </c>
      <c r="F33" s="4">
        <f t="shared" si="3"/>
        <v>0</v>
      </c>
      <c r="G33" s="4">
        <f t="shared" si="0"/>
        <v>0</v>
      </c>
      <c r="H33" s="2">
        <f t="shared" si="6"/>
        <v>99691.264896065011</v>
      </c>
      <c r="I33" s="2">
        <f t="shared" si="4"/>
        <v>0</v>
      </c>
      <c r="J33" s="2">
        <f t="shared" si="1"/>
        <v>99691.264896065011</v>
      </c>
      <c r="K33" s="2">
        <f t="shared" si="2"/>
        <v>6184866.6211163811</v>
      </c>
      <c r="L33" s="14">
        <f t="shared" si="5"/>
        <v>62.040206105966547</v>
      </c>
      <c r="N33" s="6"/>
    </row>
    <row r="34" spans="1:14" x14ac:dyDescent="0.25">
      <c r="A34" s="63">
        <v>25</v>
      </c>
      <c r="B34" s="24">
        <v>1</v>
      </c>
      <c r="C34" s="24">
        <v>1542</v>
      </c>
      <c r="D34" s="24">
        <v>1430</v>
      </c>
      <c r="E34" s="3">
        <v>0.5</v>
      </c>
      <c r="F34" s="4">
        <f t="shared" si="3"/>
        <v>6.7294751009421266E-4</v>
      </c>
      <c r="G34" s="4">
        <f t="shared" si="0"/>
        <v>6.7272115708039018E-4</v>
      </c>
      <c r="H34" s="2">
        <f t="shared" si="6"/>
        <v>99691.264896065011</v>
      </c>
      <c r="I34" s="2">
        <f t="shared" si="4"/>
        <v>67.064423071688537</v>
      </c>
      <c r="J34" s="2">
        <f t="shared" si="1"/>
        <v>99657.732684529168</v>
      </c>
      <c r="K34" s="2">
        <f t="shared" si="2"/>
        <v>6085175.3562203161</v>
      </c>
      <c r="L34" s="14">
        <f t="shared" si="5"/>
        <v>61.040206105966547</v>
      </c>
      <c r="N34" s="6"/>
    </row>
    <row r="35" spans="1:14" x14ac:dyDescent="0.25">
      <c r="A35" s="63">
        <v>26</v>
      </c>
      <c r="B35" s="24">
        <v>1</v>
      </c>
      <c r="C35" s="24">
        <v>1522</v>
      </c>
      <c r="D35" s="24">
        <v>1520</v>
      </c>
      <c r="E35" s="3">
        <v>0.5</v>
      </c>
      <c r="F35" s="4">
        <f t="shared" si="3"/>
        <v>6.5746219592373442E-4</v>
      </c>
      <c r="G35" s="4">
        <f t="shared" si="0"/>
        <v>6.5724613867893531E-4</v>
      </c>
      <c r="H35" s="2">
        <f t="shared" si="6"/>
        <v>99624.200472993325</v>
      </c>
      <c r="I35" s="2">
        <f t="shared" si="4"/>
        <v>65.477621079851019</v>
      </c>
      <c r="J35" s="2">
        <f t="shared" si="1"/>
        <v>99591.46166245341</v>
      </c>
      <c r="K35" s="2">
        <f t="shared" si="2"/>
        <v>5985517.6235357868</v>
      </c>
      <c r="L35" s="14">
        <f t="shared" si="5"/>
        <v>60.080960199609066</v>
      </c>
      <c r="N35" s="6"/>
    </row>
    <row r="36" spans="1:14" x14ac:dyDescent="0.25">
      <c r="A36" s="63">
        <v>27</v>
      </c>
      <c r="B36" s="24">
        <v>1</v>
      </c>
      <c r="C36" s="24">
        <v>1565</v>
      </c>
      <c r="D36" s="24">
        <v>1506</v>
      </c>
      <c r="E36" s="3">
        <v>0.5</v>
      </c>
      <c r="F36" s="4">
        <f t="shared" si="3"/>
        <v>6.5125366330185612E-4</v>
      </c>
      <c r="G36" s="4">
        <f t="shared" si="0"/>
        <v>6.5104166666666674E-4</v>
      </c>
      <c r="H36" s="2">
        <f t="shared" si="6"/>
        <v>99558.722851913481</v>
      </c>
      <c r="I36" s="2">
        <f t="shared" si="4"/>
        <v>64.816876856714515</v>
      </c>
      <c r="J36" s="2">
        <f t="shared" si="1"/>
        <v>99526.314413485132</v>
      </c>
      <c r="K36" s="2">
        <f t="shared" si="2"/>
        <v>5885926.1618733332</v>
      </c>
      <c r="L36" s="14">
        <f t="shared" si="5"/>
        <v>59.120145309901474</v>
      </c>
      <c r="N36" s="6"/>
    </row>
    <row r="37" spans="1:14" x14ac:dyDescent="0.25">
      <c r="A37" s="63">
        <v>28</v>
      </c>
      <c r="B37">
        <v>0</v>
      </c>
      <c r="C37" s="24">
        <v>1646</v>
      </c>
      <c r="D37" s="24">
        <v>1505</v>
      </c>
      <c r="E37" s="3">
        <v>0.5</v>
      </c>
      <c r="F37" s="4">
        <f t="shared" si="3"/>
        <v>0</v>
      </c>
      <c r="G37" s="4">
        <f t="shared" si="0"/>
        <v>0</v>
      </c>
      <c r="H37" s="2">
        <f t="shared" si="6"/>
        <v>99493.905975056769</v>
      </c>
      <c r="I37" s="2">
        <f t="shared" si="4"/>
        <v>0</v>
      </c>
      <c r="J37" s="2">
        <f t="shared" si="1"/>
        <v>99493.905975056769</v>
      </c>
      <c r="K37" s="2">
        <f t="shared" si="2"/>
        <v>5786399.847459848</v>
      </c>
      <c r="L37" s="14">
        <f t="shared" si="5"/>
        <v>58.158334329647332</v>
      </c>
      <c r="N37" s="6"/>
    </row>
    <row r="38" spans="1:14" x14ac:dyDescent="0.25">
      <c r="A38" s="63">
        <v>29</v>
      </c>
      <c r="B38">
        <v>0</v>
      </c>
      <c r="C38" s="24">
        <v>1707</v>
      </c>
      <c r="D38" s="24">
        <v>1621</v>
      </c>
      <c r="E38" s="3">
        <v>0.5</v>
      </c>
      <c r="F38" s="4">
        <f t="shared" si="3"/>
        <v>0</v>
      </c>
      <c r="G38" s="4">
        <f t="shared" si="0"/>
        <v>0</v>
      </c>
      <c r="H38" s="2">
        <f t="shared" si="6"/>
        <v>99493.905975056769</v>
      </c>
      <c r="I38" s="2">
        <f t="shared" si="4"/>
        <v>0</v>
      </c>
      <c r="J38" s="2">
        <f t="shared" si="1"/>
        <v>99493.905975056769</v>
      </c>
      <c r="K38" s="2">
        <f t="shared" si="2"/>
        <v>5686905.9414847912</v>
      </c>
      <c r="L38" s="14">
        <f t="shared" si="5"/>
        <v>57.158334329647332</v>
      </c>
      <c r="N38" s="6"/>
    </row>
    <row r="39" spans="1:14" x14ac:dyDescent="0.25">
      <c r="A39" s="63">
        <v>30</v>
      </c>
      <c r="B39">
        <v>0</v>
      </c>
      <c r="C39" s="24">
        <v>1784</v>
      </c>
      <c r="D39" s="24">
        <v>1701</v>
      </c>
      <c r="E39" s="3">
        <v>0.5</v>
      </c>
      <c r="F39" s="4">
        <f t="shared" si="3"/>
        <v>0</v>
      </c>
      <c r="G39" s="4">
        <f t="shared" si="0"/>
        <v>0</v>
      </c>
      <c r="H39" s="2">
        <f t="shared" si="6"/>
        <v>99493.905975056769</v>
      </c>
      <c r="I39" s="2">
        <f t="shared" si="4"/>
        <v>0</v>
      </c>
      <c r="J39" s="2">
        <f t="shared" si="1"/>
        <v>99493.905975056769</v>
      </c>
      <c r="K39" s="2">
        <f t="shared" si="2"/>
        <v>5587412.0355097344</v>
      </c>
      <c r="L39" s="14">
        <f t="shared" si="5"/>
        <v>56.158334329647332</v>
      </c>
      <c r="N39" s="6"/>
    </row>
    <row r="40" spans="1:14" x14ac:dyDescent="0.25">
      <c r="A40" s="63">
        <v>31</v>
      </c>
      <c r="B40" s="24">
        <v>1</v>
      </c>
      <c r="C40" s="24">
        <v>1808</v>
      </c>
      <c r="D40" s="24">
        <v>1761</v>
      </c>
      <c r="E40" s="3">
        <v>0.5</v>
      </c>
      <c r="F40" s="4">
        <f t="shared" si="3"/>
        <v>5.6038105912020178E-4</v>
      </c>
      <c r="G40" s="4">
        <f t="shared" si="0"/>
        <v>5.602240896358543E-4</v>
      </c>
      <c r="H40" s="2">
        <f t="shared" si="6"/>
        <v>99493.905975056769</v>
      </c>
      <c r="I40" s="2">
        <f t="shared" si="4"/>
        <v>55.738882899191466</v>
      </c>
      <c r="J40" s="2">
        <f t="shared" si="1"/>
        <v>99466.03653360717</v>
      </c>
      <c r="K40" s="2">
        <f t="shared" si="2"/>
        <v>5487918.1295346776</v>
      </c>
      <c r="L40" s="14">
        <f t="shared" si="5"/>
        <v>55.158334329647332</v>
      </c>
      <c r="N40" s="6"/>
    </row>
    <row r="41" spans="1:14" x14ac:dyDescent="0.25">
      <c r="A41" s="63">
        <v>32</v>
      </c>
      <c r="B41">
        <v>0</v>
      </c>
      <c r="C41" s="24">
        <v>1796</v>
      </c>
      <c r="D41" s="24">
        <v>1773</v>
      </c>
      <c r="E41" s="3">
        <v>0.5</v>
      </c>
      <c r="F41" s="4">
        <f t="shared" si="3"/>
        <v>0</v>
      </c>
      <c r="G41" s="4">
        <f t="shared" si="0"/>
        <v>0</v>
      </c>
      <c r="H41" s="2">
        <f t="shared" si="6"/>
        <v>99438.167092157571</v>
      </c>
      <c r="I41" s="2">
        <f t="shared" si="4"/>
        <v>0</v>
      </c>
      <c r="J41" s="2">
        <f t="shared" si="1"/>
        <v>99438.167092157571</v>
      </c>
      <c r="K41" s="2">
        <f t="shared" si="2"/>
        <v>5388452.0930010704</v>
      </c>
      <c r="L41" s="14">
        <f t="shared" si="5"/>
        <v>54.18897240942853</v>
      </c>
      <c r="N41" s="6"/>
    </row>
    <row r="42" spans="1:14" x14ac:dyDescent="0.25">
      <c r="A42" s="63">
        <v>33</v>
      </c>
      <c r="B42" s="24">
        <v>1</v>
      </c>
      <c r="C42" s="24">
        <v>1995</v>
      </c>
      <c r="D42" s="24">
        <v>1783</v>
      </c>
      <c r="E42" s="3">
        <v>0.5</v>
      </c>
      <c r="F42" s="4">
        <f t="shared" si="3"/>
        <v>5.2938062466913714E-4</v>
      </c>
      <c r="G42" s="4">
        <f t="shared" si="0"/>
        <v>5.2924053982535059E-4</v>
      </c>
      <c r="H42" s="2">
        <f t="shared" si="6"/>
        <v>99438.167092157571</v>
      </c>
      <c r="I42" s="2">
        <f t="shared" si="4"/>
        <v>52.626709231096889</v>
      </c>
      <c r="J42" s="2">
        <f t="shared" si="1"/>
        <v>99411.853737542013</v>
      </c>
      <c r="K42" s="2">
        <f t="shared" si="2"/>
        <v>5289013.9259089129</v>
      </c>
      <c r="L42" s="14">
        <f t="shared" si="5"/>
        <v>53.18897240942853</v>
      </c>
      <c r="N42" s="6"/>
    </row>
    <row r="43" spans="1:14" x14ac:dyDescent="0.25">
      <c r="A43" s="63">
        <v>34</v>
      </c>
      <c r="B43">
        <v>0</v>
      </c>
      <c r="C43" s="24">
        <v>1976</v>
      </c>
      <c r="D43" s="24">
        <v>1988</v>
      </c>
      <c r="E43" s="3">
        <v>0.5</v>
      </c>
      <c r="F43" s="4">
        <f t="shared" si="3"/>
        <v>0</v>
      </c>
      <c r="G43" s="4">
        <f t="shared" si="0"/>
        <v>0</v>
      </c>
      <c r="H43" s="2">
        <f t="shared" si="6"/>
        <v>99385.540382926469</v>
      </c>
      <c r="I43" s="2">
        <f t="shared" si="4"/>
        <v>0</v>
      </c>
      <c r="J43" s="2">
        <f t="shared" si="1"/>
        <v>99385.540382926469</v>
      </c>
      <c r="K43" s="2">
        <f t="shared" si="2"/>
        <v>5189602.0721713705</v>
      </c>
      <c r="L43" s="14">
        <f t="shared" si="5"/>
        <v>52.216872315390631</v>
      </c>
      <c r="N43" s="6"/>
    </row>
    <row r="44" spans="1:14" x14ac:dyDescent="0.25">
      <c r="A44" s="63">
        <v>35</v>
      </c>
      <c r="B44">
        <v>0</v>
      </c>
      <c r="C44" s="24">
        <v>1988</v>
      </c>
      <c r="D44" s="24">
        <v>1958</v>
      </c>
      <c r="E44" s="3">
        <v>0.5</v>
      </c>
      <c r="F44" s="4">
        <f t="shared" si="3"/>
        <v>0</v>
      </c>
      <c r="G44" s="4">
        <f t="shared" si="0"/>
        <v>0</v>
      </c>
      <c r="H44" s="2">
        <f t="shared" si="6"/>
        <v>99385.540382926469</v>
      </c>
      <c r="I44" s="2">
        <f t="shared" si="4"/>
        <v>0</v>
      </c>
      <c r="J44" s="2">
        <f t="shared" si="1"/>
        <v>99385.540382926469</v>
      </c>
      <c r="K44" s="2">
        <f t="shared" si="2"/>
        <v>5090216.5317884441</v>
      </c>
      <c r="L44" s="14">
        <f t="shared" si="5"/>
        <v>51.216872315390631</v>
      </c>
      <c r="N44" s="6"/>
    </row>
    <row r="45" spans="1:14" x14ac:dyDescent="0.25">
      <c r="A45" s="63">
        <v>36</v>
      </c>
      <c r="B45" s="24">
        <v>1</v>
      </c>
      <c r="C45" s="24">
        <v>2014</v>
      </c>
      <c r="D45" s="24">
        <v>1993</v>
      </c>
      <c r="E45" s="3">
        <v>0.5</v>
      </c>
      <c r="F45" s="4">
        <f t="shared" si="3"/>
        <v>4.991265285749938E-4</v>
      </c>
      <c r="G45" s="4">
        <f t="shared" si="0"/>
        <v>4.9900199600798399E-4</v>
      </c>
      <c r="H45" s="2">
        <f t="shared" si="6"/>
        <v>99385.540382926469</v>
      </c>
      <c r="I45" s="2">
        <f t="shared" si="4"/>
        <v>49.593583025412407</v>
      </c>
      <c r="J45" s="2">
        <f t="shared" si="1"/>
        <v>99360.74359141376</v>
      </c>
      <c r="K45" s="2">
        <f t="shared" si="2"/>
        <v>4990830.9914055178</v>
      </c>
      <c r="L45" s="14">
        <f t="shared" si="5"/>
        <v>50.216872315390631</v>
      </c>
      <c r="N45" s="6"/>
    </row>
    <row r="46" spans="1:14" x14ac:dyDescent="0.25">
      <c r="A46" s="63">
        <v>37</v>
      </c>
      <c r="B46" s="24">
        <v>2</v>
      </c>
      <c r="C46" s="24">
        <v>1951</v>
      </c>
      <c r="D46" s="24">
        <v>2005</v>
      </c>
      <c r="E46" s="3">
        <v>0.5</v>
      </c>
      <c r="F46" s="4">
        <f t="shared" si="3"/>
        <v>1.0111223458038423E-3</v>
      </c>
      <c r="G46" s="4">
        <f t="shared" si="0"/>
        <v>1.0106114199090451E-3</v>
      </c>
      <c r="H46" s="2">
        <f t="shared" si="6"/>
        <v>99335.946799901052</v>
      </c>
      <c r="I46" s="2">
        <f t="shared" si="4"/>
        <v>100.39004224345736</v>
      </c>
      <c r="J46" s="2">
        <f t="shared" si="1"/>
        <v>99285.751778779333</v>
      </c>
      <c r="K46" s="2">
        <f t="shared" si="2"/>
        <v>4891470.247814104</v>
      </c>
      <c r="L46" s="14">
        <f t="shared" si="5"/>
        <v>49.241693519741801</v>
      </c>
      <c r="N46" s="6"/>
    </row>
    <row r="47" spans="1:14" x14ac:dyDescent="0.25">
      <c r="A47" s="63">
        <v>38</v>
      </c>
      <c r="B47">
        <v>0</v>
      </c>
      <c r="C47" s="24">
        <v>1847</v>
      </c>
      <c r="D47" s="24">
        <v>1918</v>
      </c>
      <c r="E47" s="3">
        <v>0.5</v>
      </c>
      <c r="F47" s="4">
        <f t="shared" si="3"/>
        <v>0</v>
      </c>
      <c r="G47" s="4">
        <f t="shared" si="0"/>
        <v>0</v>
      </c>
      <c r="H47" s="2">
        <f t="shared" si="6"/>
        <v>99235.5567576576</v>
      </c>
      <c r="I47" s="2">
        <f t="shared" si="4"/>
        <v>0</v>
      </c>
      <c r="J47" s="2">
        <f t="shared" si="1"/>
        <v>99235.5567576576</v>
      </c>
      <c r="K47" s="2">
        <f t="shared" si="2"/>
        <v>4792184.4960353244</v>
      </c>
      <c r="L47" s="14">
        <f t="shared" si="5"/>
        <v>48.29100226381842</v>
      </c>
      <c r="N47" s="6"/>
    </row>
    <row r="48" spans="1:14" x14ac:dyDescent="0.25">
      <c r="A48" s="63">
        <v>39</v>
      </c>
      <c r="B48">
        <v>0</v>
      </c>
      <c r="C48" s="24">
        <v>1883</v>
      </c>
      <c r="D48" s="24">
        <v>1828</v>
      </c>
      <c r="E48" s="3">
        <v>0.5</v>
      </c>
      <c r="F48" s="4">
        <f t="shared" si="3"/>
        <v>0</v>
      </c>
      <c r="G48" s="4">
        <f t="shared" si="0"/>
        <v>0</v>
      </c>
      <c r="H48" s="2">
        <f t="shared" si="6"/>
        <v>99235.5567576576</v>
      </c>
      <c r="I48" s="2">
        <f t="shared" si="4"/>
        <v>0</v>
      </c>
      <c r="J48" s="2">
        <f t="shared" si="1"/>
        <v>99235.5567576576</v>
      </c>
      <c r="K48" s="2">
        <f t="shared" si="2"/>
        <v>4692948.9392776666</v>
      </c>
      <c r="L48" s="14">
        <f t="shared" si="5"/>
        <v>47.29100226381842</v>
      </c>
      <c r="N48" s="6"/>
    </row>
    <row r="49" spans="1:14" x14ac:dyDescent="0.25">
      <c r="A49" s="63">
        <v>40</v>
      </c>
      <c r="B49" s="24">
        <v>1</v>
      </c>
      <c r="C49" s="24">
        <v>1842</v>
      </c>
      <c r="D49" s="24">
        <v>1880</v>
      </c>
      <c r="E49" s="3">
        <v>0.5</v>
      </c>
      <c r="F49" s="4">
        <f t="shared" si="3"/>
        <v>5.3734551316496511E-4</v>
      </c>
      <c r="G49" s="4">
        <f t="shared" si="0"/>
        <v>5.3720118184260018E-4</v>
      </c>
      <c r="H49" s="2">
        <f t="shared" si="6"/>
        <v>99235.5567576576</v>
      </c>
      <c r="I49" s="2">
        <f t="shared" si="4"/>
        <v>53.309458371022089</v>
      </c>
      <c r="J49" s="2">
        <f t="shared" si="1"/>
        <v>99208.90202847209</v>
      </c>
      <c r="K49" s="2">
        <f t="shared" si="2"/>
        <v>4593713.3825200088</v>
      </c>
      <c r="L49" s="14">
        <f t="shared" si="5"/>
        <v>46.291002263818413</v>
      </c>
      <c r="N49" s="6"/>
    </row>
    <row r="50" spans="1:14" x14ac:dyDescent="0.25">
      <c r="A50" s="63">
        <v>41</v>
      </c>
      <c r="B50" s="24">
        <v>1</v>
      </c>
      <c r="C50" s="24">
        <v>1668</v>
      </c>
      <c r="D50" s="24">
        <v>1840</v>
      </c>
      <c r="E50" s="3">
        <v>0.5</v>
      </c>
      <c r="F50" s="4">
        <f t="shared" si="3"/>
        <v>5.7012542759407071E-4</v>
      </c>
      <c r="G50" s="4">
        <f t="shared" si="0"/>
        <v>5.6996295240809339E-4</v>
      </c>
      <c r="H50" s="2">
        <f t="shared" si="6"/>
        <v>99182.247299286581</v>
      </c>
      <c r="I50" s="2">
        <f t="shared" si="4"/>
        <v>56.530206497171029</v>
      </c>
      <c r="J50" s="2">
        <f t="shared" si="1"/>
        <v>99153.982196037992</v>
      </c>
      <c r="K50" s="2">
        <f t="shared" si="2"/>
        <v>4494504.4804915367</v>
      </c>
      <c r="L50" s="14">
        <f t="shared" si="5"/>
        <v>45.315614466056424</v>
      </c>
      <c r="N50" s="6"/>
    </row>
    <row r="51" spans="1:14" x14ac:dyDescent="0.25">
      <c r="A51" s="63">
        <v>42</v>
      </c>
      <c r="B51">
        <v>0</v>
      </c>
      <c r="C51" s="24">
        <v>1760</v>
      </c>
      <c r="D51" s="24">
        <v>1676</v>
      </c>
      <c r="E51" s="3">
        <v>0.5</v>
      </c>
      <c r="F51" s="4">
        <f t="shared" si="3"/>
        <v>0</v>
      </c>
      <c r="G51" s="4">
        <f t="shared" si="0"/>
        <v>0</v>
      </c>
      <c r="H51" s="2">
        <f t="shared" si="6"/>
        <v>99125.717092789404</v>
      </c>
      <c r="I51" s="2">
        <f t="shared" si="4"/>
        <v>0</v>
      </c>
      <c r="J51" s="2">
        <f t="shared" si="1"/>
        <v>99125.717092789404</v>
      </c>
      <c r="K51" s="2">
        <f t="shared" si="2"/>
        <v>4395350.498295499</v>
      </c>
      <c r="L51" s="14">
        <f t="shared" si="5"/>
        <v>44.341172272994584</v>
      </c>
      <c r="N51" s="6"/>
    </row>
    <row r="52" spans="1:14" x14ac:dyDescent="0.25">
      <c r="A52" s="63">
        <v>43</v>
      </c>
      <c r="B52" s="24">
        <v>3</v>
      </c>
      <c r="C52" s="24">
        <v>1759</v>
      </c>
      <c r="D52" s="24">
        <v>1737</v>
      </c>
      <c r="E52" s="3">
        <v>0.5</v>
      </c>
      <c r="F52" s="4">
        <f t="shared" si="3"/>
        <v>1.7162471395881006E-3</v>
      </c>
      <c r="G52" s="4">
        <f t="shared" si="0"/>
        <v>1.7147756501857674E-3</v>
      </c>
      <c r="H52" s="2">
        <f t="shared" si="6"/>
        <v>99125.717092789404</v>
      </c>
      <c r="I52" s="2">
        <f t="shared" si="4"/>
        <v>169.9783659779184</v>
      </c>
      <c r="J52" s="2">
        <f t="shared" si="1"/>
        <v>99040.727909800436</v>
      </c>
      <c r="K52" s="2">
        <f t="shared" si="2"/>
        <v>4296224.7812027093</v>
      </c>
      <c r="L52" s="14">
        <f t="shared" si="5"/>
        <v>43.341172272994584</v>
      </c>
      <c r="N52" s="6"/>
    </row>
    <row r="53" spans="1:14" x14ac:dyDescent="0.25">
      <c r="A53" s="63">
        <v>44</v>
      </c>
      <c r="B53" s="24">
        <v>1</v>
      </c>
      <c r="C53" s="24">
        <v>1550</v>
      </c>
      <c r="D53" s="24">
        <v>1762</v>
      </c>
      <c r="E53" s="3">
        <v>0.5</v>
      </c>
      <c r="F53" s="4">
        <f t="shared" si="3"/>
        <v>6.0386473429951688E-4</v>
      </c>
      <c r="G53" s="4">
        <f t="shared" si="0"/>
        <v>6.036824630244491E-4</v>
      </c>
      <c r="H53" s="2">
        <f t="shared" si="6"/>
        <v>98955.738726811484</v>
      </c>
      <c r="I53" s="2">
        <f t="shared" si="4"/>
        <v>59.73784408500542</v>
      </c>
      <c r="J53" s="2">
        <f t="shared" si="1"/>
        <v>98925.869804768983</v>
      </c>
      <c r="K53" s="2">
        <f t="shared" si="2"/>
        <v>4197184.0532929087</v>
      </c>
      <c r="L53" s="14">
        <f t="shared" si="5"/>
        <v>42.414761460981403</v>
      </c>
      <c r="N53" s="6"/>
    </row>
    <row r="54" spans="1:14" x14ac:dyDescent="0.25">
      <c r="A54" s="63">
        <v>45</v>
      </c>
      <c r="B54" s="24">
        <v>1</v>
      </c>
      <c r="C54" s="24">
        <v>1528</v>
      </c>
      <c r="D54" s="24">
        <v>1545</v>
      </c>
      <c r="E54" s="3">
        <v>0.5</v>
      </c>
      <c r="F54" s="4">
        <f t="shared" si="3"/>
        <v>6.5082980800520659E-4</v>
      </c>
      <c r="G54" s="4">
        <f t="shared" si="0"/>
        <v>6.5061808718282362E-4</v>
      </c>
      <c r="H54" s="2">
        <f t="shared" si="6"/>
        <v>98896.000882726483</v>
      </c>
      <c r="I54" s="2">
        <f t="shared" si="4"/>
        <v>64.343526924350343</v>
      </c>
      <c r="J54" s="2">
        <f t="shared" si="1"/>
        <v>98863.829119264308</v>
      </c>
      <c r="K54" s="2">
        <f t="shared" si="2"/>
        <v>4098258.1834881399</v>
      </c>
      <c r="L54" s="14">
        <f t="shared" si="5"/>
        <v>41.440079951746114</v>
      </c>
      <c r="N54" s="6"/>
    </row>
    <row r="55" spans="1:14" x14ac:dyDescent="0.25">
      <c r="A55" s="63">
        <v>46</v>
      </c>
      <c r="B55" s="24">
        <v>1</v>
      </c>
      <c r="C55" s="24">
        <v>1589</v>
      </c>
      <c r="D55" s="24">
        <v>1532</v>
      </c>
      <c r="E55" s="3">
        <v>0.5</v>
      </c>
      <c r="F55" s="4">
        <f t="shared" si="3"/>
        <v>6.4082024991989745E-4</v>
      </c>
      <c r="G55" s="4">
        <f t="shared" si="0"/>
        <v>6.4061499039077521E-4</v>
      </c>
      <c r="H55" s="2">
        <f t="shared" si="6"/>
        <v>98831.657355802134</v>
      </c>
      <c r="I55" s="2">
        <f t="shared" si="4"/>
        <v>63.313041227291571</v>
      </c>
      <c r="J55" s="2">
        <f t="shared" si="1"/>
        <v>98800.00083518849</v>
      </c>
      <c r="K55" s="2">
        <f t="shared" si="2"/>
        <v>3999394.3543688757</v>
      </c>
      <c r="L55" s="14">
        <f t="shared" si="5"/>
        <v>40.466733649631365</v>
      </c>
      <c r="N55" s="6"/>
    </row>
    <row r="56" spans="1:14" x14ac:dyDescent="0.25">
      <c r="A56" s="63">
        <v>47</v>
      </c>
      <c r="B56" s="24">
        <v>3</v>
      </c>
      <c r="C56" s="24">
        <v>1432</v>
      </c>
      <c r="D56" s="24">
        <v>1585</v>
      </c>
      <c r="E56" s="3">
        <v>0.5</v>
      </c>
      <c r="F56" s="4">
        <f t="shared" si="3"/>
        <v>1.9887305270135896E-3</v>
      </c>
      <c r="G56" s="4">
        <f t="shared" si="0"/>
        <v>1.9867549668874172E-3</v>
      </c>
      <c r="H56" s="2">
        <f t="shared" si="6"/>
        <v>98768.344314574846</v>
      </c>
      <c r="I56" s="2">
        <f t="shared" si="4"/>
        <v>196.22849863822816</v>
      </c>
      <c r="J56" s="2">
        <f t="shared" si="1"/>
        <v>98670.230065255731</v>
      </c>
      <c r="K56" s="2">
        <f t="shared" si="2"/>
        <v>3900594.3535336871</v>
      </c>
      <c r="L56" s="14">
        <f t="shared" si="5"/>
        <v>39.492353350688823</v>
      </c>
      <c r="N56" s="6"/>
    </row>
    <row r="57" spans="1:14" x14ac:dyDescent="0.25">
      <c r="A57" s="63">
        <v>48</v>
      </c>
      <c r="B57" s="24">
        <v>3</v>
      </c>
      <c r="C57" s="24">
        <v>1398</v>
      </c>
      <c r="D57" s="24">
        <v>1425</v>
      </c>
      <c r="E57" s="3">
        <v>0.5</v>
      </c>
      <c r="F57" s="4">
        <f t="shared" si="3"/>
        <v>2.1253985122210413E-3</v>
      </c>
      <c r="G57" s="4">
        <f t="shared" si="0"/>
        <v>2.1231422505307855E-3</v>
      </c>
      <c r="H57" s="2">
        <f t="shared" si="6"/>
        <v>98572.115815936617</v>
      </c>
      <c r="I57" s="2">
        <f t="shared" si="4"/>
        <v>209.28262381302892</v>
      </c>
      <c r="J57" s="2">
        <f t="shared" si="1"/>
        <v>98467.474504030106</v>
      </c>
      <c r="K57" s="2">
        <f t="shared" si="2"/>
        <v>3801924.1234684312</v>
      </c>
      <c r="L57" s="14">
        <f t="shared" si="5"/>
        <v>38.569975819203798</v>
      </c>
      <c r="N57" s="6"/>
    </row>
    <row r="58" spans="1:14" x14ac:dyDescent="0.25">
      <c r="A58" s="63">
        <v>49</v>
      </c>
      <c r="B58" s="24">
        <v>4</v>
      </c>
      <c r="C58" s="24">
        <v>1412</v>
      </c>
      <c r="D58" s="24">
        <v>1377</v>
      </c>
      <c r="E58" s="3">
        <v>0.5</v>
      </c>
      <c r="F58" s="4">
        <f t="shared" si="3"/>
        <v>2.8684116170670493E-3</v>
      </c>
      <c r="G58" s="4">
        <f t="shared" si="0"/>
        <v>2.8643036161833156E-3</v>
      </c>
      <c r="H58" s="2">
        <f t="shared" si="6"/>
        <v>98362.833192123595</v>
      </c>
      <c r="I58" s="2">
        <f t="shared" si="4"/>
        <v>281.74101881023586</v>
      </c>
      <c r="J58" s="2">
        <f t="shared" si="1"/>
        <v>98221.962682718469</v>
      </c>
      <c r="K58" s="2">
        <f t="shared" si="2"/>
        <v>3703456.6489644009</v>
      </c>
      <c r="L58" s="14">
        <f t="shared" si="5"/>
        <v>37.650975767755284</v>
      </c>
      <c r="N58" s="6"/>
    </row>
    <row r="59" spans="1:14" x14ac:dyDescent="0.25">
      <c r="A59" s="63">
        <v>50</v>
      </c>
      <c r="B59" s="24">
        <v>2</v>
      </c>
      <c r="C59" s="24">
        <v>1463</v>
      </c>
      <c r="D59" s="24">
        <v>1421</v>
      </c>
      <c r="E59" s="3">
        <v>0.5</v>
      </c>
      <c r="F59" s="4">
        <f t="shared" si="3"/>
        <v>1.3869625520110957E-3</v>
      </c>
      <c r="G59" s="4">
        <f t="shared" si="0"/>
        <v>1.386001386001386E-3</v>
      </c>
      <c r="H59" s="2">
        <f t="shared" si="6"/>
        <v>98081.092173313358</v>
      </c>
      <c r="I59" s="2">
        <f t="shared" si="4"/>
        <v>135.94052969274202</v>
      </c>
      <c r="J59" s="2">
        <f t="shared" si="1"/>
        <v>98013.121908466986</v>
      </c>
      <c r="K59" s="2">
        <f t="shared" si="2"/>
        <v>3605234.6862816825</v>
      </c>
      <c r="L59" s="14">
        <f t="shared" si="5"/>
        <v>36.757693112869127</v>
      </c>
      <c r="N59" s="6"/>
    </row>
    <row r="60" spans="1:14" x14ac:dyDescent="0.25">
      <c r="A60" s="63">
        <v>51</v>
      </c>
      <c r="B60" s="24">
        <v>5</v>
      </c>
      <c r="C60" s="24">
        <v>1432</v>
      </c>
      <c r="D60" s="24">
        <v>1448</v>
      </c>
      <c r="E60" s="3">
        <v>0.5</v>
      </c>
      <c r="F60" s="4">
        <f t="shared" si="3"/>
        <v>3.472222222222222E-3</v>
      </c>
      <c r="G60" s="4">
        <f t="shared" si="0"/>
        <v>3.4662045060658577E-3</v>
      </c>
      <c r="H60" s="2">
        <f t="shared" si="6"/>
        <v>97945.151643620615</v>
      </c>
      <c r="I60" s="2">
        <f t="shared" si="4"/>
        <v>339.49792597442155</v>
      </c>
      <c r="J60" s="2">
        <f t="shared" si="1"/>
        <v>97775.4026806334</v>
      </c>
      <c r="K60" s="2">
        <f t="shared" si="2"/>
        <v>3507221.5643732157</v>
      </c>
      <c r="L60" s="14">
        <f t="shared" si="5"/>
        <v>35.808016073469922</v>
      </c>
      <c r="N60" s="6"/>
    </row>
    <row r="61" spans="1:14" x14ac:dyDescent="0.25">
      <c r="A61" s="63">
        <v>52</v>
      </c>
      <c r="B61" s="24">
        <v>3</v>
      </c>
      <c r="C61" s="24">
        <v>1496</v>
      </c>
      <c r="D61" s="24">
        <v>1422</v>
      </c>
      <c r="E61" s="3">
        <v>0.5</v>
      </c>
      <c r="F61" s="4">
        <f t="shared" si="3"/>
        <v>2.0562028786840301E-3</v>
      </c>
      <c r="G61" s="4">
        <f t="shared" si="0"/>
        <v>2.0540910647038682E-3</v>
      </c>
      <c r="H61" s="2">
        <f t="shared" si="6"/>
        <v>97605.653717646186</v>
      </c>
      <c r="I61" s="2">
        <f t="shared" si="4"/>
        <v>200.49090116599692</v>
      </c>
      <c r="J61" s="2">
        <f t="shared" si="1"/>
        <v>97505.408267063191</v>
      </c>
      <c r="K61" s="2">
        <f t="shared" si="2"/>
        <v>3409446.1616925821</v>
      </c>
      <c r="L61" s="14">
        <f t="shared" si="5"/>
        <v>34.930826564160249</v>
      </c>
      <c r="N61" s="6"/>
    </row>
    <row r="62" spans="1:14" x14ac:dyDescent="0.25">
      <c r="A62" s="63">
        <v>53</v>
      </c>
      <c r="B62" s="24">
        <v>4</v>
      </c>
      <c r="C62" s="24">
        <v>1386</v>
      </c>
      <c r="D62" s="24">
        <v>1487</v>
      </c>
      <c r="E62" s="3">
        <v>0.5</v>
      </c>
      <c r="F62" s="4">
        <f t="shared" si="3"/>
        <v>2.7845457709711106E-3</v>
      </c>
      <c r="G62" s="4">
        <f t="shared" si="0"/>
        <v>2.7806743135210289E-3</v>
      </c>
      <c r="H62" s="2">
        <f t="shared" si="6"/>
        <v>97405.162816480195</v>
      </c>
      <c r="I62" s="2">
        <f t="shared" si="4"/>
        <v>270.85203424812011</v>
      </c>
      <c r="J62" s="2">
        <f t="shared" si="1"/>
        <v>97269.736799356135</v>
      </c>
      <c r="K62" s="2">
        <f t="shared" si="2"/>
        <v>3311940.753425519</v>
      </c>
      <c r="L62" s="14">
        <f t="shared" si="5"/>
        <v>34.001696190021299</v>
      </c>
      <c r="N62" s="6"/>
    </row>
    <row r="63" spans="1:14" x14ac:dyDescent="0.25">
      <c r="A63" s="63">
        <v>54</v>
      </c>
      <c r="B63" s="24">
        <v>6</v>
      </c>
      <c r="C63" s="24">
        <v>1378</v>
      </c>
      <c r="D63" s="24">
        <v>1392</v>
      </c>
      <c r="E63" s="3">
        <v>0.5</v>
      </c>
      <c r="F63" s="4">
        <f t="shared" si="3"/>
        <v>4.3321299638989169E-3</v>
      </c>
      <c r="G63" s="4">
        <f t="shared" si="0"/>
        <v>4.3227665706051868E-3</v>
      </c>
      <c r="H63" s="2">
        <f t="shared" si="6"/>
        <v>97134.310782232074</v>
      </c>
      <c r="I63" s="2">
        <f t="shared" si="4"/>
        <v>419.88895150820775</v>
      </c>
      <c r="J63" s="2">
        <f t="shared" si="1"/>
        <v>96924.366306477968</v>
      </c>
      <c r="K63" s="2">
        <f t="shared" si="2"/>
        <v>3214671.0166261629</v>
      </c>
      <c r="L63" s="14">
        <f t="shared" si="5"/>
        <v>33.095113258519092</v>
      </c>
      <c r="N63" s="6"/>
    </row>
    <row r="64" spans="1:14" x14ac:dyDescent="0.25">
      <c r="A64" s="63">
        <v>55</v>
      </c>
      <c r="B64" s="24">
        <v>1</v>
      </c>
      <c r="C64" s="24">
        <v>1322</v>
      </c>
      <c r="D64" s="24">
        <v>1364</v>
      </c>
      <c r="E64" s="3">
        <v>0.5</v>
      </c>
      <c r="F64" s="4">
        <f t="shared" si="3"/>
        <v>7.4460163812360388E-4</v>
      </c>
      <c r="G64" s="4">
        <f t="shared" si="0"/>
        <v>7.4432452549311504E-4</v>
      </c>
      <c r="H64" s="2">
        <f t="shared" si="6"/>
        <v>96714.421830723863</v>
      </c>
      <c r="I64" s="2">
        <f t="shared" si="4"/>
        <v>71.986916137494504</v>
      </c>
      <c r="J64" s="2">
        <f t="shared" si="1"/>
        <v>96678.428372655108</v>
      </c>
      <c r="K64" s="2">
        <f t="shared" si="2"/>
        <v>3117746.6503196848</v>
      </c>
      <c r="L64" s="14">
        <f t="shared" si="5"/>
        <v>32.236626051247832</v>
      </c>
      <c r="N64" s="6"/>
    </row>
    <row r="65" spans="1:14" x14ac:dyDescent="0.25">
      <c r="A65" s="63">
        <v>56</v>
      </c>
      <c r="B65" s="24">
        <v>6</v>
      </c>
      <c r="C65" s="24">
        <v>1294</v>
      </c>
      <c r="D65" s="24">
        <v>1320</v>
      </c>
      <c r="E65" s="3">
        <v>0.5</v>
      </c>
      <c r="F65" s="4">
        <f t="shared" si="3"/>
        <v>4.5906656465187455E-3</v>
      </c>
      <c r="G65" s="4">
        <f t="shared" si="0"/>
        <v>4.5801526717557254E-3</v>
      </c>
      <c r="H65" s="2">
        <f t="shared" si="6"/>
        <v>96642.434914586367</v>
      </c>
      <c r="I65" s="2">
        <f t="shared" si="4"/>
        <v>442.63710647902155</v>
      </c>
      <c r="J65" s="2">
        <f t="shared" si="1"/>
        <v>96421.116361346867</v>
      </c>
      <c r="K65" s="2">
        <f t="shared" si="2"/>
        <v>3021068.2219470297</v>
      </c>
      <c r="L65" s="14">
        <f t="shared" si="5"/>
        <v>31.260265996164961</v>
      </c>
      <c r="N65" s="6"/>
    </row>
    <row r="66" spans="1:14" x14ac:dyDescent="0.25">
      <c r="A66" s="63">
        <v>57</v>
      </c>
      <c r="B66" s="24">
        <v>3</v>
      </c>
      <c r="C66" s="24">
        <v>1225</v>
      </c>
      <c r="D66" s="24">
        <v>1300</v>
      </c>
      <c r="E66" s="3">
        <v>0.5</v>
      </c>
      <c r="F66" s="4">
        <f t="shared" si="3"/>
        <v>2.3762376237623762E-3</v>
      </c>
      <c r="G66" s="4">
        <f t="shared" si="0"/>
        <v>2.3734177215189874E-3</v>
      </c>
      <c r="H66" s="2">
        <f t="shared" si="6"/>
        <v>96199.797808107352</v>
      </c>
      <c r="I66" s="2">
        <f t="shared" si="4"/>
        <v>228.32230492430543</v>
      </c>
      <c r="J66" s="2">
        <f t="shared" si="1"/>
        <v>96085.636655645198</v>
      </c>
      <c r="K66" s="2">
        <f t="shared" si="2"/>
        <v>2924647.1055856827</v>
      </c>
      <c r="L66" s="14">
        <f t="shared" si="5"/>
        <v>30.40180096240498</v>
      </c>
      <c r="N66" s="6"/>
    </row>
    <row r="67" spans="1:14" x14ac:dyDescent="0.25">
      <c r="A67" s="63">
        <v>58</v>
      </c>
      <c r="B67">
        <v>0</v>
      </c>
      <c r="C67" s="24">
        <v>1211</v>
      </c>
      <c r="D67" s="24">
        <v>1223</v>
      </c>
      <c r="E67" s="3">
        <v>0.5</v>
      </c>
      <c r="F67" s="4">
        <f t="shared" si="3"/>
        <v>0</v>
      </c>
      <c r="G67" s="4">
        <f t="shared" si="0"/>
        <v>0</v>
      </c>
      <c r="H67" s="2">
        <f t="shared" si="6"/>
        <v>95971.475503183043</v>
      </c>
      <c r="I67" s="2">
        <f t="shared" si="4"/>
        <v>0</v>
      </c>
      <c r="J67" s="2">
        <f t="shared" si="1"/>
        <v>95971.475503183043</v>
      </c>
      <c r="K67" s="2">
        <f t="shared" si="2"/>
        <v>2828561.4689300377</v>
      </c>
      <c r="L67" s="14">
        <f t="shared" si="5"/>
        <v>29.472939267628789</v>
      </c>
      <c r="N67" s="6"/>
    </row>
    <row r="68" spans="1:14" x14ac:dyDescent="0.25">
      <c r="A68" s="63">
        <v>59</v>
      </c>
      <c r="B68" s="24">
        <v>5</v>
      </c>
      <c r="C68" s="24">
        <v>1166</v>
      </c>
      <c r="D68" s="24">
        <v>1203</v>
      </c>
      <c r="E68" s="3">
        <v>0.5</v>
      </c>
      <c r="F68" s="4">
        <f t="shared" si="3"/>
        <v>4.2211903756859438E-3</v>
      </c>
      <c r="G68" s="4">
        <f t="shared" si="0"/>
        <v>4.2122999157540014E-3</v>
      </c>
      <c r="H68" s="2">
        <f t="shared" si="6"/>
        <v>95971.475503183043</v>
      </c>
      <c r="I68" s="2">
        <f t="shared" si="4"/>
        <v>404.26063817684513</v>
      </c>
      <c r="J68" s="2">
        <f t="shared" si="1"/>
        <v>95769.345184094622</v>
      </c>
      <c r="K68" s="2">
        <f t="shared" si="2"/>
        <v>2732589.9934268547</v>
      </c>
      <c r="L68" s="14">
        <f t="shared" si="5"/>
        <v>28.472939267628789</v>
      </c>
      <c r="N68" s="6"/>
    </row>
    <row r="69" spans="1:14" x14ac:dyDescent="0.25">
      <c r="A69" s="63">
        <v>60</v>
      </c>
      <c r="B69" s="24">
        <v>8</v>
      </c>
      <c r="C69" s="24">
        <v>1117</v>
      </c>
      <c r="D69" s="24">
        <v>1153</v>
      </c>
      <c r="E69" s="3">
        <v>0.5</v>
      </c>
      <c r="F69" s="4">
        <f t="shared" si="3"/>
        <v>7.048458149779736E-3</v>
      </c>
      <c r="G69" s="4">
        <f t="shared" si="0"/>
        <v>7.0237050043898165E-3</v>
      </c>
      <c r="H69" s="2">
        <f t="shared" si="6"/>
        <v>95567.214865006201</v>
      </c>
      <c r="I69" s="2">
        <f t="shared" si="4"/>
        <v>671.23592530294093</v>
      </c>
      <c r="J69" s="2">
        <f t="shared" si="1"/>
        <v>95231.596902354722</v>
      </c>
      <c r="K69" s="2">
        <f t="shared" si="2"/>
        <v>2636820.64824276</v>
      </c>
      <c r="L69" s="14">
        <f t="shared" si="5"/>
        <v>27.59126811393855</v>
      </c>
      <c r="N69" s="6"/>
    </row>
    <row r="70" spans="1:14" x14ac:dyDescent="0.25">
      <c r="A70" s="63">
        <v>61</v>
      </c>
      <c r="B70" s="24">
        <v>4</v>
      </c>
      <c r="C70" s="24">
        <v>1157</v>
      </c>
      <c r="D70" s="24">
        <v>1105</v>
      </c>
      <c r="E70" s="3">
        <v>0.5</v>
      </c>
      <c r="F70" s="4">
        <f t="shared" si="3"/>
        <v>3.5366931918656055E-3</v>
      </c>
      <c r="G70" s="4">
        <f t="shared" si="0"/>
        <v>3.5304501323918797E-3</v>
      </c>
      <c r="H70" s="2">
        <f t="shared" si="6"/>
        <v>94895.978939703258</v>
      </c>
      <c r="I70" s="2">
        <f t="shared" si="4"/>
        <v>335.02552141113239</v>
      </c>
      <c r="J70" s="2">
        <f t="shared" si="1"/>
        <v>94728.466178997682</v>
      </c>
      <c r="K70" s="2">
        <f t="shared" si="2"/>
        <v>2541589.0513404054</v>
      </c>
      <c r="L70" s="14">
        <f t="shared" si="5"/>
        <v>26.782895120933699</v>
      </c>
      <c r="N70" s="6"/>
    </row>
    <row r="71" spans="1:14" x14ac:dyDescent="0.25">
      <c r="A71" s="63">
        <v>62</v>
      </c>
      <c r="B71" s="24">
        <v>6</v>
      </c>
      <c r="C71" s="24">
        <v>1272</v>
      </c>
      <c r="D71" s="24">
        <v>1147</v>
      </c>
      <c r="E71" s="3">
        <v>0.5</v>
      </c>
      <c r="F71" s="4">
        <f t="shared" si="3"/>
        <v>4.9607275733774287E-3</v>
      </c>
      <c r="G71" s="4">
        <f t="shared" si="0"/>
        <v>4.9484536082474223E-3</v>
      </c>
      <c r="H71" s="2">
        <f t="shared" si="6"/>
        <v>94560.95341829212</v>
      </c>
      <c r="I71" s="2">
        <f t="shared" si="4"/>
        <v>467.93049114206406</v>
      </c>
      <c r="J71" s="2">
        <f t="shared" si="1"/>
        <v>94326.988172721089</v>
      </c>
      <c r="K71" s="2">
        <f t="shared" si="2"/>
        <v>2446860.5851614075</v>
      </c>
      <c r="L71" s="14">
        <f t="shared" si="5"/>
        <v>25.876014324196529</v>
      </c>
      <c r="N71" s="6"/>
    </row>
    <row r="72" spans="1:14" x14ac:dyDescent="0.25">
      <c r="A72" s="63">
        <v>63</v>
      </c>
      <c r="B72" s="24">
        <v>7</v>
      </c>
      <c r="C72" s="24">
        <v>1049</v>
      </c>
      <c r="D72" s="24">
        <v>1266</v>
      </c>
      <c r="E72" s="3">
        <v>0.5</v>
      </c>
      <c r="F72" s="4">
        <f t="shared" si="3"/>
        <v>6.0475161987041037E-3</v>
      </c>
      <c r="G72" s="4">
        <f t="shared" si="0"/>
        <v>6.0292850990525419E-3</v>
      </c>
      <c r="H72" s="2">
        <f t="shared" si="6"/>
        <v>94093.022927150058</v>
      </c>
      <c r="I72" s="2">
        <f t="shared" si="4"/>
        <v>567.31366105947507</v>
      </c>
      <c r="J72" s="2">
        <f t="shared" si="1"/>
        <v>93809.366096620317</v>
      </c>
      <c r="K72" s="2">
        <f t="shared" si="2"/>
        <v>2352533.5969886864</v>
      </c>
      <c r="L72" s="14">
        <f t="shared" si="5"/>
        <v>25.00221083140347</v>
      </c>
      <c r="N72" s="6"/>
    </row>
    <row r="73" spans="1:14" x14ac:dyDescent="0.25">
      <c r="A73" s="63">
        <v>64</v>
      </c>
      <c r="B73" s="24">
        <v>4</v>
      </c>
      <c r="C73" s="24">
        <v>976</v>
      </c>
      <c r="D73" s="24">
        <v>1055</v>
      </c>
      <c r="E73" s="3">
        <v>0.5</v>
      </c>
      <c r="F73" s="4">
        <f t="shared" si="3"/>
        <v>3.9389463318562287E-3</v>
      </c>
      <c r="G73" s="4">
        <f t="shared" ref="G73:G108" si="7">F73/((1+(1-E73)*F73))</f>
        <v>3.9312039312039311E-3</v>
      </c>
      <c r="H73" s="2">
        <f t="shared" si="6"/>
        <v>93525.709266090576</v>
      </c>
      <c r="I73" s="2">
        <f t="shared" si="4"/>
        <v>367.66863593549118</v>
      </c>
      <c r="J73" s="2">
        <f t="shared" ref="J73:J108" si="8">H74+I73*E73</f>
        <v>93341.87494812283</v>
      </c>
      <c r="K73" s="2">
        <f t="shared" ref="K73:K97" si="9">K74+J73</f>
        <v>2258724.2308920659</v>
      </c>
      <c r="L73" s="14">
        <f t="shared" si="5"/>
        <v>24.150837760190146</v>
      </c>
      <c r="N73" s="6"/>
    </row>
    <row r="74" spans="1:14" x14ac:dyDescent="0.25">
      <c r="A74" s="63">
        <v>65</v>
      </c>
      <c r="B74" s="24">
        <v>7</v>
      </c>
      <c r="C74" s="24">
        <v>1070</v>
      </c>
      <c r="D74" s="24">
        <v>969</v>
      </c>
      <c r="E74" s="3">
        <v>0.5</v>
      </c>
      <c r="F74" s="4">
        <f t="shared" ref="F74:F108" si="10">B74/((C74+D74)/2)</f>
        <v>6.8661108386463953E-3</v>
      </c>
      <c r="G74" s="4">
        <f t="shared" si="7"/>
        <v>6.8426197458455523E-3</v>
      </c>
      <c r="H74" s="2">
        <f t="shared" si="6"/>
        <v>93158.040630155083</v>
      </c>
      <c r="I74" s="2">
        <f t="shared" ref="I74:I108" si="11">H74*G74</f>
        <v>637.44504830018138</v>
      </c>
      <c r="J74" s="2">
        <f t="shared" si="8"/>
        <v>92839.318106004983</v>
      </c>
      <c r="K74" s="2">
        <f t="shared" si="9"/>
        <v>2165382.3559439429</v>
      </c>
      <c r="L74" s="14">
        <f t="shared" ref="L74:L108" si="12">K74/H74</f>
        <v>23.244180977793267</v>
      </c>
      <c r="N74" s="6"/>
    </row>
    <row r="75" spans="1:14" x14ac:dyDescent="0.25">
      <c r="A75" s="63">
        <v>66</v>
      </c>
      <c r="B75" s="24">
        <v>3</v>
      </c>
      <c r="C75" s="24">
        <v>955</v>
      </c>
      <c r="D75" s="24">
        <v>1062</v>
      </c>
      <c r="E75" s="3">
        <v>0.5</v>
      </c>
      <c r="F75" s="4">
        <f t="shared" si="10"/>
        <v>2.9747149231531978E-3</v>
      </c>
      <c r="G75" s="4">
        <f t="shared" si="7"/>
        <v>2.9702970297029703E-3</v>
      </c>
      <c r="H75" s="2">
        <f t="shared" ref="H75:H108" si="13">H74-I74</f>
        <v>92520.595581854897</v>
      </c>
      <c r="I75" s="2">
        <f t="shared" si="11"/>
        <v>274.81365024313334</v>
      </c>
      <c r="J75" s="2">
        <f t="shared" si="8"/>
        <v>92383.188756733332</v>
      </c>
      <c r="K75" s="2">
        <f t="shared" si="9"/>
        <v>2072543.0378379377</v>
      </c>
      <c r="L75" s="14">
        <f t="shared" si="12"/>
        <v>22.400883012089082</v>
      </c>
      <c r="N75" s="6"/>
    </row>
    <row r="76" spans="1:14" x14ac:dyDescent="0.25">
      <c r="A76" s="63">
        <v>67</v>
      </c>
      <c r="B76" s="24">
        <v>7</v>
      </c>
      <c r="C76" s="24">
        <v>919</v>
      </c>
      <c r="D76" s="24">
        <v>959</v>
      </c>
      <c r="E76" s="3">
        <v>0.5</v>
      </c>
      <c r="F76" s="4">
        <f t="shared" si="10"/>
        <v>7.4547390841320556E-3</v>
      </c>
      <c r="G76" s="4">
        <f t="shared" si="7"/>
        <v>7.4270557029177718E-3</v>
      </c>
      <c r="H76" s="2">
        <f t="shared" si="13"/>
        <v>92245.781931611768</v>
      </c>
      <c r="I76" s="2">
        <f t="shared" si="11"/>
        <v>685.11456076528634</v>
      </c>
      <c r="J76" s="2">
        <f t="shared" si="8"/>
        <v>91903.224651229117</v>
      </c>
      <c r="K76" s="2">
        <f t="shared" si="9"/>
        <v>1980159.8490812043</v>
      </c>
      <c r="L76" s="14">
        <f t="shared" si="12"/>
        <v>21.466128939632544</v>
      </c>
      <c r="N76" s="6"/>
    </row>
    <row r="77" spans="1:14" x14ac:dyDescent="0.25">
      <c r="A77" s="63">
        <v>68</v>
      </c>
      <c r="B77" s="24">
        <v>6</v>
      </c>
      <c r="C77" s="24">
        <v>756</v>
      </c>
      <c r="D77" s="24">
        <v>911</v>
      </c>
      <c r="E77" s="3">
        <v>0.5</v>
      </c>
      <c r="F77" s="4">
        <f t="shared" si="10"/>
        <v>7.1985602879424118E-3</v>
      </c>
      <c r="G77" s="4">
        <f t="shared" si="7"/>
        <v>7.1727435744172148E-3</v>
      </c>
      <c r="H77" s="2">
        <f t="shared" si="13"/>
        <v>91560.66737084648</v>
      </c>
      <c r="I77" s="2">
        <f t="shared" si="11"/>
        <v>656.74118855359109</v>
      </c>
      <c r="J77" s="2">
        <f t="shared" si="8"/>
        <v>91232.296776569696</v>
      </c>
      <c r="K77" s="2">
        <f t="shared" si="9"/>
        <v>1888256.6244299752</v>
      </c>
      <c r="L77" s="14">
        <f t="shared" si="12"/>
        <v>20.623010716839843</v>
      </c>
      <c r="N77" s="6"/>
    </row>
    <row r="78" spans="1:14" x14ac:dyDescent="0.25">
      <c r="A78" s="63">
        <v>69</v>
      </c>
      <c r="B78" s="24">
        <v>3</v>
      </c>
      <c r="C78" s="24">
        <v>618</v>
      </c>
      <c r="D78" s="24">
        <v>752</v>
      </c>
      <c r="E78" s="3">
        <v>0.5</v>
      </c>
      <c r="F78" s="4">
        <f t="shared" si="10"/>
        <v>4.3795620437956208E-3</v>
      </c>
      <c r="G78" s="4">
        <f t="shared" si="7"/>
        <v>4.3699927166788062E-3</v>
      </c>
      <c r="H78" s="2">
        <f t="shared" si="13"/>
        <v>90903.926182292897</v>
      </c>
      <c r="I78" s="2">
        <f t="shared" si="11"/>
        <v>397.2494953341278</v>
      </c>
      <c r="J78" s="2">
        <f t="shared" si="8"/>
        <v>90705.301434625842</v>
      </c>
      <c r="K78" s="2">
        <f t="shared" si="9"/>
        <v>1797024.3276534055</v>
      </c>
      <c r="L78" s="14">
        <f t="shared" si="12"/>
        <v>19.768390685895881</v>
      </c>
      <c r="N78" s="6"/>
    </row>
    <row r="79" spans="1:14" x14ac:dyDescent="0.25">
      <c r="A79" s="63">
        <v>70</v>
      </c>
      <c r="B79" s="24">
        <v>1</v>
      </c>
      <c r="C79" s="24">
        <v>822</v>
      </c>
      <c r="D79" s="24">
        <v>620</v>
      </c>
      <c r="E79" s="3">
        <v>0.5</v>
      </c>
      <c r="F79" s="4">
        <f t="shared" si="10"/>
        <v>1.3869625520110957E-3</v>
      </c>
      <c r="G79" s="4">
        <f t="shared" si="7"/>
        <v>1.386001386001386E-3</v>
      </c>
      <c r="H79" s="2">
        <f t="shared" si="13"/>
        <v>90506.676686958774</v>
      </c>
      <c r="I79" s="2">
        <f t="shared" si="11"/>
        <v>125.4423793305042</v>
      </c>
      <c r="J79" s="2">
        <f t="shared" si="8"/>
        <v>90443.955497293529</v>
      </c>
      <c r="K79" s="2">
        <f t="shared" si="9"/>
        <v>1706319.0262187796</v>
      </c>
      <c r="L79" s="14">
        <f t="shared" si="12"/>
        <v>18.852962993222416</v>
      </c>
      <c r="N79" s="6"/>
    </row>
    <row r="80" spans="1:14" x14ac:dyDescent="0.25">
      <c r="A80" s="63">
        <v>71</v>
      </c>
      <c r="B80" s="24">
        <v>4</v>
      </c>
      <c r="C80" s="24">
        <v>517</v>
      </c>
      <c r="D80" s="24">
        <v>823</v>
      </c>
      <c r="E80" s="3">
        <v>0.5</v>
      </c>
      <c r="F80" s="4">
        <f t="shared" si="10"/>
        <v>5.9701492537313433E-3</v>
      </c>
      <c r="G80" s="4">
        <f t="shared" si="7"/>
        <v>5.9523809523809529E-3</v>
      </c>
      <c r="H80" s="2">
        <f t="shared" si="13"/>
        <v>90381.23430762827</v>
      </c>
      <c r="I80" s="2">
        <f t="shared" si="11"/>
        <v>537.98353754540642</v>
      </c>
      <c r="J80" s="2">
        <f t="shared" si="8"/>
        <v>90112.242538855557</v>
      </c>
      <c r="K80" s="2">
        <f t="shared" si="9"/>
        <v>1615875.0707214861</v>
      </c>
      <c r="L80" s="14">
        <f t="shared" si="12"/>
        <v>17.878435530340003</v>
      </c>
      <c r="N80" s="6"/>
    </row>
    <row r="81" spans="1:14" x14ac:dyDescent="0.25">
      <c r="A81" s="63">
        <v>72</v>
      </c>
      <c r="B81" s="24">
        <v>7</v>
      </c>
      <c r="C81" s="24">
        <v>608</v>
      </c>
      <c r="D81" s="24">
        <v>517</v>
      </c>
      <c r="E81" s="3">
        <v>0.5</v>
      </c>
      <c r="F81" s="4">
        <f t="shared" si="10"/>
        <v>1.2444444444444444E-2</v>
      </c>
      <c r="G81" s="4">
        <f t="shared" si="7"/>
        <v>1.236749116607774E-2</v>
      </c>
      <c r="H81" s="2">
        <f t="shared" si="13"/>
        <v>89843.250770082857</v>
      </c>
      <c r="I81" s="2">
        <f t="shared" si="11"/>
        <v>1111.1356102307068</v>
      </c>
      <c r="J81" s="2">
        <f t="shared" si="8"/>
        <v>89287.682964967506</v>
      </c>
      <c r="K81" s="2">
        <f t="shared" si="9"/>
        <v>1525762.8281826305</v>
      </c>
      <c r="L81" s="14">
        <f t="shared" si="12"/>
        <v>16.982498018545634</v>
      </c>
      <c r="N81" s="6"/>
    </row>
    <row r="82" spans="1:14" x14ac:dyDescent="0.25">
      <c r="A82" s="63">
        <v>73</v>
      </c>
      <c r="B82" s="24">
        <v>8</v>
      </c>
      <c r="C82" s="24">
        <v>621</v>
      </c>
      <c r="D82" s="24">
        <v>607</v>
      </c>
      <c r="E82" s="3">
        <v>0.5</v>
      </c>
      <c r="F82" s="4">
        <f t="shared" si="10"/>
        <v>1.3029315960912053E-2</v>
      </c>
      <c r="G82" s="4">
        <f t="shared" si="7"/>
        <v>1.2944983818770227E-2</v>
      </c>
      <c r="H82" s="2">
        <f t="shared" si="13"/>
        <v>88732.115159852154</v>
      </c>
      <c r="I82" s="2">
        <f t="shared" si="11"/>
        <v>1148.6357949495425</v>
      </c>
      <c r="J82" s="2">
        <f t="shared" si="8"/>
        <v>88157.797262377382</v>
      </c>
      <c r="K82" s="2">
        <f t="shared" si="9"/>
        <v>1436475.1452176629</v>
      </c>
      <c r="L82" s="14">
        <f t="shared" si="12"/>
        <v>16.188897814842267</v>
      </c>
      <c r="N82" s="6"/>
    </row>
    <row r="83" spans="1:14" x14ac:dyDescent="0.25">
      <c r="A83" s="63">
        <v>74</v>
      </c>
      <c r="B83" s="24">
        <v>11</v>
      </c>
      <c r="C83" s="24">
        <v>657</v>
      </c>
      <c r="D83" s="24">
        <v>615</v>
      </c>
      <c r="E83" s="3">
        <v>0.5</v>
      </c>
      <c r="F83" s="4">
        <f t="shared" si="10"/>
        <v>1.7295597484276729E-2</v>
      </c>
      <c r="G83" s="4">
        <f t="shared" si="7"/>
        <v>1.7147310989867499E-2</v>
      </c>
      <c r="H83" s="2">
        <f t="shared" si="13"/>
        <v>87583.479364902611</v>
      </c>
      <c r="I83" s="2">
        <f t="shared" si="11"/>
        <v>1501.8211582446279</v>
      </c>
      <c r="J83" s="2">
        <f t="shared" si="8"/>
        <v>86832.568785780299</v>
      </c>
      <c r="K83" s="2">
        <f t="shared" si="9"/>
        <v>1348317.3479552856</v>
      </c>
      <c r="L83" s="14">
        <f t="shared" si="12"/>
        <v>15.394653851758232</v>
      </c>
      <c r="N83" s="6"/>
    </row>
    <row r="84" spans="1:14" x14ac:dyDescent="0.25">
      <c r="A84" s="63">
        <v>75</v>
      </c>
      <c r="B84" s="24">
        <v>9</v>
      </c>
      <c r="C84" s="24">
        <v>577</v>
      </c>
      <c r="D84" s="24">
        <v>648</v>
      </c>
      <c r="E84" s="3">
        <v>0.5</v>
      </c>
      <c r="F84" s="4">
        <f t="shared" si="10"/>
        <v>1.4693877551020407E-2</v>
      </c>
      <c r="G84" s="4">
        <f t="shared" si="7"/>
        <v>1.4586709886547811E-2</v>
      </c>
      <c r="H84" s="2">
        <f t="shared" si="13"/>
        <v>86081.658206657987</v>
      </c>
      <c r="I84" s="2">
        <f t="shared" si="11"/>
        <v>1255.6481748134875</v>
      </c>
      <c r="J84" s="2">
        <f t="shared" si="8"/>
        <v>85453.834119251245</v>
      </c>
      <c r="K84" s="2">
        <f t="shared" si="9"/>
        <v>1261484.7791695052</v>
      </c>
      <c r="L84" s="14">
        <f t="shared" si="12"/>
        <v>14.654512999052981</v>
      </c>
      <c r="N84" s="6"/>
    </row>
    <row r="85" spans="1:14" x14ac:dyDescent="0.25">
      <c r="A85" s="63">
        <v>76</v>
      </c>
      <c r="B85" s="24">
        <v>9</v>
      </c>
      <c r="C85" s="24">
        <v>572</v>
      </c>
      <c r="D85" s="24">
        <v>580</v>
      </c>
      <c r="E85" s="3">
        <v>0.5</v>
      </c>
      <c r="F85" s="4">
        <f t="shared" si="10"/>
        <v>1.5625E-2</v>
      </c>
      <c r="G85" s="4">
        <f t="shared" si="7"/>
        <v>1.5503875968992248E-2</v>
      </c>
      <c r="H85" s="2">
        <f t="shared" si="13"/>
        <v>84826.010031844504</v>
      </c>
      <c r="I85" s="2">
        <f t="shared" si="11"/>
        <v>1315.1319384782093</v>
      </c>
      <c r="J85" s="2">
        <f t="shared" si="8"/>
        <v>84168.444062605398</v>
      </c>
      <c r="K85" s="2">
        <f t="shared" si="9"/>
        <v>1176030.945050254</v>
      </c>
      <c r="L85" s="14">
        <f t="shared" si="12"/>
        <v>13.864037040157383</v>
      </c>
      <c r="N85" s="6"/>
    </row>
    <row r="86" spans="1:14" x14ac:dyDescent="0.25">
      <c r="A86" s="63">
        <v>77</v>
      </c>
      <c r="B86" s="24">
        <v>10</v>
      </c>
      <c r="C86" s="24">
        <v>512</v>
      </c>
      <c r="D86" s="24">
        <v>564</v>
      </c>
      <c r="E86" s="3">
        <v>0.5</v>
      </c>
      <c r="F86" s="4">
        <f t="shared" si="10"/>
        <v>1.858736059479554E-2</v>
      </c>
      <c r="G86" s="4">
        <f t="shared" si="7"/>
        <v>1.841620626151013E-2</v>
      </c>
      <c r="H86" s="2">
        <f t="shared" si="13"/>
        <v>83510.878093366293</v>
      </c>
      <c r="I86" s="2">
        <f t="shared" si="11"/>
        <v>1537.9535560472616</v>
      </c>
      <c r="J86" s="2">
        <f t="shared" si="8"/>
        <v>82741.901315342664</v>
      </c>
      <c r="K86" s="2">
        <f t="shared" si="9"/>
        <v>1091862.5009876485</v>
      </c>
      <c r="L86" s="14">
        <f t="shared" si="12"/>
        <v>13.074494316380333</v>
      </c>
      <c r="N86" s="6"/>
    </row>
    <row r="87" spans="1:14" x14ac:dyDescent="0.25">
      <c r="A87" s="63">
        <v>78</v>
      </c>
      <c r="B87" s="24">
        <v>17</v>
      </c>
      <c r="C87" s="24">
        <v>514</v>
      </c>
      <c r="D87" s="24">
        <v>502</v>
      </c>
      <c r="E87" s="3">
        <v>0.5</v>
      </c>
      <c r="F87" s="4">
        <f t="shared" si="10"/>
        <v>3.3464566929133861E-2</v>
      </c>
      <c r="G87" s="4">
        <f t="shared" si="7"/>
        <v>3.2913843175217818E-2</v>
      </c>
      <c r="H87" s="2">
        <f t="shared" si="13"/>
        <v>81972.924537319035</v>
      </c>
      <c r="I87" s="2">
        <f t="shared" si="11"/>
        <v>2698.0439828352833</v>
      </c>
      <c r="J87" s="2">
        <f t="shared" si="8"/>
        <v>80623.902545901394</v>
      </c>
      <c r="K87" s="2">
        <f t="shared" si="9"/>
        <v>1009120.5996723059</v>
      </c>
      <c r="L87" s="14">
        <f t="shared" si="12"/>
        <v>12.310413534323679</v>
      </c>
      <c r="N87" s="6"/>
    </row>
    <row r="88" spans="1:14" x14ac:dyDescent="0.25">
      <c r="A88" s="63">
        <v>79</v>
      </c>
      <c r="B88" s="24">
        <v>18</v>
      </c>
      <c r="C88" s="24">
        <v>440</v>
      </c>
      <c r="D88" s="24">
        <v>504</v>
      </c>
      <c r="E88" s="3">
        <v>0.5</v>
      </c>
      <c r="F88" s="4">
        <f t="shared" si="10"/>
        <v>3.8135593220338986E-2</v>
      </c>
      <c r="G88" s="4">
        <f t="shared" si="7"/>
        <v>3.7422037422037424E-2</v>
      </c>
      <c r="H88" s="2">
        <f t="shared" si="13"/>
        <v>79274.880554483752</v>
      </c>
      <c r="I88" s="2">
        <f t="shared" si="11"/>
        <v>2966.627546737438</v>
      </c>
      <c r="J88" s="2">
        <f t="shared" si="8"/>
        <v>77791.566781115034</v>
      </c>
      <c r="K88" s="2">
        <f t="shared" si="9"/>
        <v>928496.6971264045</v>
      </c>
      <c r="L88" s="14">
        <f t="shared" si="12"/>
        <v>11.712369550506867</v>
      </c>
      <c r="N88" s="6"/>
    </row>
    <row r="89" spans="1:14" x14ac:dyDescent="0.25">
      <c r="A89" s="63">
        <v>80</v>
      </c>
      <c r="B89" s="24">
        <v>6</v>
      </c>
      <c r="C89" s="24">
        <v>450</v>
      </c>
      <c r="D89" s="24">
        <v>438</v>
      </c>
      <c r="E89" s="3">
        <v>0.5</v>
      </c>
      <c r="F89" s="4">
        <f t="shared" si="10"/>
        <v>1.3513513513513514E-2</v>
      </c>
      <c r="G89" s="4">
        <f t="shared" si="7"/>
        <v>1.3422818791946308E-2</v>
      </c>
      <c r="H89" s="2">
        <f t="shared" si="13"/>
        <v>76308.253007746316</v>
      </c>
      <c r="I89" s="2">
        <f t="shared" si="11"/>
        <v>1024.2718524529707</v>
      </c>
      <c r="J89" s="2">
        <f t="shared" si="8"/>
        <v>75796.117081519827</v>
      </c>
      <c r="K89" s="2">
        <f t="shared" si="9"/>
        <v>850705.13034528948</v>
      </c>
      <c r="L89" s="14">
        <f t="shared" si="12"/>
        <v>11.148271606466098</v>
      </c>
      <c r="N89" s="6"/>
    </row>
    <row r="90" spans="1:14" x14ac:dyDescent="0.25">
      <c r="A90" s="63">
        <v>81</v>
      </c>
      <c r="B90" s="24">
        <v>13</v>
      </c>
      <c r="C90" s="24">
        <v>395</v>
      </c>
      <c r="D90" s="24">
        <v>439</v>
      </c>
      <c r="E90" s="3">
        <v>0.5</v>
      </c>
      <c r="F90" s="4">
        <f t="shared" si="10"/>
        <v>3.117505995203837E-2</v>
      </c>
      <c r="G90" s="4">
        <f t="shared" si="7"/>
        <v>3.0696576151121608E-2</v>
      </c>
      <c r="H90" s="2">
        <f t="shared" si="13"/>
        <v>75283.981155293339</v>
      </c>
      <c r="I90" s="2">
        <f t="shared" si="11"/>
        <v>2310.960460493066</v>
      </c>
      <c r="J90" s="2">
        <f t="shared" si="8"/>
        <v>74128.500925046814</v>
      </c>
      <c r="K90" s="2">
        <f t="shared" si="9"/>
        <v>774909.01326376968</v>
      </c>
      <c r="L90" s="14">
        <f t="shared" si="12"/>
        <v>10.293146050091488</v>
      </c>
      <c r="N90" s="6"/>
    </row>
    <row r="91" spans="1:14" x14ac:dyDescent="0.25">
      <c r="A91" s="63">
        <v>82</v>
      </c>
      <c r="B91" s="24">
        <v>15</v>
      </c>
      <c r="C91" s="24">
        <v>396</v>
      </c>
      <c r="D91" s="24">
        <v>381</v>
      </c>
      <c r="E91" s="3">
        <v>0.5</v>
      </c>
      <c r="F91" s="4">
        <f t="shared" si="10"/>
        <v>3.8610038610038609E-2</v>
      </c>
      <c r="G91" s="4">
        <f t="shared" si="7"/>
        <v>3.787878787878788E-2</v>
      </c>
      <c r="H91" s="2">
        <f t="shared" si="13"/>
        <v>72973.020694800274</v>
      </c>
      <c r="I91" s="2">
        <f t="shared" si="11"/>
        <v>2764.1295717727376</v>
      </c>
      <c r="J91" s="2">
        <f t="shared" si="8"/>
        <v>71590.955908913907</v>
      </c>
      <c r="K91" s="2">
        <f t="shared" si="9"/>
        <v>700780.51233872282</v>
      </c>
      <c r="L91" s="14">
        <f t="shared" si="12"/>
        <v>9.603282222201571</v>
      </c>
      <c r="N91" s="6"/>
    </row>
    <row r="92" spans="1:14" x14ac:dyDescent="0.25">
      <c r="A92" s="63">
        <v>83</v>
      </c>
      <c r="B92" s="24">
        <v>21</v>
      </c>
      <c r="C92" s="24">
        <v>337</v>
      </c>
      <c r="D92" s="24">
        <v>375</v>
      </c>
      <c r="E92" s="3">
        <v>0.5</v>
      </c>
      <c r="F92" s="4">
        <f t="shared" si="10"/>
        <v>5.8988764044943819E-2</v>
      </c>
      <c r="G92" s="4">
        <f t="shared" si="7"/>
        <v>5.7298772169167796E-2</v>
      </c>
      <c r="H92" s="2">
        <f t="shared" si="13"/>
        <v>70208.891123027541</v>
      </c>
      <c r="I92" s="2">
        <f t="shared" si="11"/>
        <v>4022.8832567082623</v>
      </c>
      <c r="J92" s="2">
        <f t="shared" si="8"/>
        <v>68197.449494673419</v>
      </c>
      <c r="K92" s="2">
        <f t="shared" si="9"/>
        <v>629189.55642980896</v>
      </c>
      <c r="L92" s="14">
        <f t="shared" si="12"/>
        <v>8.9616791600835235</v>
      </c>
      <c r="N92" s="6"/>
    </row>
    <row r="93" spans="1:14" x14ac:dyDescent="0.25">
      <c r="A93" s="63">
        <v>84</v>
      </c>
      <c r="B93" s="24">
        <v>14</v>
      </c>
      <c r="C93" s="24">
        <v>355</v>
      </c>
      <c r="D93" s="24">
        <v>334</v>
      </c>
      <c r="E93" s="3">
        <v>0.5</v>
      </c>
      <c r="F93" s="4">
        <f t="shared" si="10"/>
        <v>4.0638606676342524E-2</v>
      </c>
      <c r="G93" s="4">
        <f t="shared" si="7"/>
        <v>3.9829302987197723E-2</v>
      </c>
      <c r="H93" s="2">
        <f t="shared" si="13"/>
        <v>66186.007866319283</v>
      </c>
      <c r="I93" s="2">
        <f t="shared" si="11"/>
        <v>2636.1425608206828</v>
      </c>
      <c r="J93" s="2">
        <f t="shared" si="8"/>
        <v>64867.936585908938</v>
      </c>
      <c r="K93" s="2">
        <f t="shared" si="9"/>
        <v>560992.10693513555</v>
      </c>
      <c r="L93" s="14">
        <f t="shared" si="12"/>
        <v>8.4759925099004665</v>
      </c>
      <c r="N93" s="6"/>
    </row>
    <row r="94" spans="1:14" x14ac:dyDescent="0.25">
      <c r="A94" s="63">
        <v>85</v>
      </c>
      <c r="B94" s="24">
        <v>16</v>
      </c>
      <c r="C94" s="24">
        <v>305</v>
      </c>
      <c r="D94" s="24">
        <v>355</v>
      </c>
      <c r="E94" s="3">
        <v>0.5</v>
      </c>
      <c r="F94" s="4">
        <f t="shared" si="10"/>
        <v>4.8484848484848485E-2</v>
      </c>
      <c r="G94" s="4">
        <f t="shared" si="7"/>
        <v>4.7337278106508882E-2</v>
      </c>
      <c r="H94" s="2">
        <f t="shared" si="13"/>
        <v>63549.865305498599</v>
      </c>
      <c r="I94" s="2">
        <f t="shared" si="11"/>
        <v>3008.277647597567</v>
      </c>
      <c r="J94" s="2">
        <f t="shared" si="8"/>
        <v>62045.726481699814</v>
      </c>
      <c r="K94" s="2">
        <f t="shared" si="9"/>
        <v>496124.17034922657</v>
      </c>
      <c r="L94" s="14">
        <f t="shared" si="12"/>
        <v>7.8068484954963369</v>
      </c>
      <c r="N94" s="6"/>
    </row>
    <row r="95" spans="1:14" x14ac:dyDescent="0.25">
      <c r="A95" s="63">
        <v>86</v>
      </c>
      <c r="B95" s="24">
        <v>15</v>
      </c>
      <c r="C95" s="24">
        <v>257</v>
      </c>
      <c r="D95" s="24">
        <v>277</v>
      </c>
      <c r="E95" s="3">
        <v>0.5</v>
      </c>
      <c r="F95" s="4">
        <f t="shared" si="10"/>
        <v>5.6179775280898875E-2</v>
      </c>
      <c r="G95" s="4">
        <f t="shared" si="7"/>
        <v>5.4644808743169397E-2</v>
      </c>
      <c r="H95" s="2">
        <f t="shared" si="13"/>
        <v>60541.587657901029</v>
      </c>
      <c r="I95" s="2">
        <f t="shared" si="11"/>
        <v>3308.2834785738264</v>
      </c>
      <c r="J95" s="2">
        <f t="shared" si="8"/>
        <v>58887.445918614118</v>
      </c>
      <c r="K95" s="2">
        <f t="shared" si="9"/>
        <v>434078.44386752677</v>
      </c>
      <c r="L95" s="14">
        <f t="shared" si="12"/>
        <v>7.1699217126638572</v>
      </c>
      <c r="N95" s="6"/>
    </row>
    <row r="96" spans="1:14" x14ac:dyDescent="0.25">
      <c r="A96" s="63">
        <v>87</v>
      </c>
      <c r="B96" s="24">
        <v>20</v>
      </c>
      <c r="C96" s="24">
        <v>276</v>
      </c>
      <c r="D96" s="24">
        <v>244</v>
      </c>
      <c r="E96" s="3">
        <v>0.5</v>
      </c>
      <c r="F96" s="4">
        <f t="shared" si="10"/>
        <v>7.6923076923076927E-2</v>
      </c>
      <c r="G96" s="4">
        <f t="shared" si="7"/>
        <v>7.407407407407407E-2</v>
      </c>
      <c r="H96" s="2">
        <f t="shared" si="13"/>
        <v>57233.304179327206</v>
      </c>
      <c r="I96" s="2">
        <f t="shared" si="11"/>
        <v>4239.5040132834965</v>
      </c>
      <c r="J96" s="2">
        <f t="shared" si="8"/>
        <v>55113.552172685457</v>
      </c>
      <c r="K96" s="2">
        <f t="shared" si="9"/>
        <v>375190.99794891267</v>
      </c>
      <c r="L96" s="14">
        <f t="shared" si="12"/>
        <v>6.5554663203322878</v>
      </c>
      <c r="N96" s="6"/>
    </row>
    <row r="97" spans="1:14" x14ac:dyDescent="0.25">
      <c r="A97" s="63">
        <v>88</v>
      </c>
      <c r="B97" s="24">
        <v>19</v>
      </c>
      <c r="C97" s="24">
        <v>195</v>
      </c>
      <c r="D97" s="24">
        <v>261</v>
      </c>
      <c r="E97" s="3">
        <v>0.5</v>
      </c>
      <c r="F97" s="4">
        <f t="shared" si="10"/>
        <v>8.3333333333333329E-2</v>
      </c>
      <c r="G97" s="4">
        <f t="shared" si="7"/>
        <v>7.9999999999999988E-2</v>
      </c>
      <c r="H97" s="2">
        <f t="shared" si="13"/>
        <v>52993.800166043708</v>
      </c>
      <c r="I97" s="2">
        <f t="shared" si="11"/>
        <v>4239.5040132834956</v>
      </c>
      <c r="J97" s="2">
        <f t="shared" si="8"/>
        <v>50874.048159401958</v>
      </c>
      <c r="K97" s="2">
        <f t="shared" si="9"/>
        <v>320077.44577622722</v>
      </c>
      <c r="L97" s="14">
        <f t="shared" si="12"/>
        <v>6.0399036259588712</v>
      </c>
      <c r="N97" s="6"/>
    </row>
    <row r="98" spans="1:14" x14ac:dyDescent="0.25">
      <c r="A98" s="63">
        <v>89</v>
      </c>
      <c r="B98" s="24">
        <v>21</v>
      </c>
      <c r="C98" s="24">
        <v>209</v>
      </c>
      <c r="D98" s="24">
        <v>175</v>
      </c>
      <c r="E98" s="3">
        <v>0.5</v>
      </c>
      <c r="F98" s="4">
        <f t="shared" si="10"/>
        <v>0.109375</v>
      </c>
      <c r="G98" s="4">
        <f t="shared" si="7"/>
        <v>0.1037037037037037</v>
      </c>
      <c r="H98" s="2">
        <f t="shared" si="13"/>
        <v>48754.296152760209</v>
      </c>
      <c r="I98" s="2">
        <f t="shared" si="11"/>
        <v>5056.0010825084664</v>
      </c>
      <c r="J98" s="2">
        <f t="shared" si="8"/>
        <v>46226.295611505971</v>
      </c>
      <c r="K98" s="2">
        <f>K99+J98</f>
        <v>269203.39761682524</v>
      </c>
      <c r="L98" s="14">
        <f t="shared" si="12"/>
        <v>5.5216343760422513</v>
      </c>
      <c r="N98" s="6"/>
    </row>
    <row r="99" spans="1:14" x14ac:dyDescent="0.25">
      <c r="A99" s="63">
        <v>90</v>
      </c>
      <c r="B99" s="24">
        <v>24</v>
      </c>
      <c r="C99" s="24">
        <v>160</v>
      </c>
      <c r="D99" s="24">
        <v>187</v>
      </c>
      <c r="E99" s="3">
        <v>0.5</v>
      </c>
      <c r="F99" s="4">
        <f t="shared" si="10"/>
        <v>0.13832853025936601</v>
      </c>
      <c r="G99" s="4">
        <f t="shared" si="7"/>
        <v>0.1293800539083558</v>
      </c>
      <c r="H99" s="2">
        <f t="shared" si="13"/>
        <v>43698.295070251741</v>
      </c>
      <c r="I99" s="2">
        <f t="shared" si="11"/>
        <v>5653.6877718924088</v>
      </c>
      <c r="J99" s="2">
        <f t="shared" si="8"/>
        <v>40871.451184305537</v>
      </c>
      <c r="K99" s="2">
        <f t="shared" ref="K99:K108" si="14">K100+J99</f>
        <v>222977.10200531926</v>
      </c>
      <c r="L99" s="14">
        <f t="shared" si="12"/>
        <v>5.1026499236835035</v>
      </c>
      <c r="N99" s="6"/>
    </row>
    <row r="100" spans="1:14" x14ac:dyDescent="0.25">
      <c r="A100" s="63">
        <v>91</v>
      </c>
      <c r="B100" s="24">
        <v>19</v>
      </c>
      <c r="C100" s="24">
        <v>107</v>
      </c>
      <c r="D100" s="24">
        <v>134</v>
      </c>
      <c r="E100" s="3">
        <v>0.5</v>
      </c>
      <c r="F100" s="4">
        <f t="shared" si="10"/>
        <v>0.15767634854771784</v>
      </c>
      <c r="G100" s="4">
        <f t="shared" si="7"/>
        <v>0.14615384615384616</v>
      </c>
      <c r="H100" s="2">
        <f t="shared" si="13"/>
        <v>38044.607298359333</v>
      </c>
      <c r="I100" s="2">
        <f t="shared" si="11"/>
        <v>5560.3656820679025</v>
      </c>
      <c r="J100" s="2">
        <f t="shared" si="8"/>
        <v>35264.424457325382</v>
      </c>
      <c r="K100" s="2">
        <f t="shared" si="14"/>
        <v>182105.65082101373</v>
      </c>
      <c r="L100" s="14">
        <f t="shared" si="12"/>
        <v>4.7866350516612375</v>
      </c>
      <c r="N100" s="6"/>
    </row>
    <row r="101" spans="1:14" x14ac:dyDescent="0.25">
      <c r="A101" s="63">
        <v>92</v>
      </c>
      <c r="B101" s="24">
        <v>18</v>
      </c>
      <c r="C101" s="24">
        <v>104</v>
      </c>
      <c r="D101" s="24">
        <v>91</v>
      </c>
      <c r="E101" s="3">
        <v>0.5</v>
      </c>
      <c r="F101" s="4">
        <f t="shared" si="10"/>
        <v>0.18461538461538463</v>
      </c>
      <c r="G101" s="4">
        <f t="shared" si="7"/>
        <v>0.16901408450704225</v>
      </c>
      <c r="H101" s="2">
        <f t="shared" si="13"/>
        <v>32484.241616291431</v>
      </c>
      <c r="I101" s="2">
        <f t="shared" si="11"/>
        <v>5490.2943576830585</v>
      </c>
      <c r="J101" s="2">
        <f t="shared" si="8"/>
        <v>29739.094437449901</v>
      </c>
      <c r="K101" s="2">
        <f t="shared" si="14"/>
        <v>146841.22636368836</v>
      </c>
      <c r="L101" s="14">
        <f t="shared" si="12"/>
        <v>4.520383393837486</v>
      </c>
      <c r="N101" s="6"/>
    </row>
    <row r="102" spans="1:14" x14ac:dyDescent="0.25">
      <c r="A102" s="63">
        <v>93</v>
      </c>
      <c r="B102" s="24">
        <v>16</v>
      </c>
      <c r="C102" s="24">
        <v>80</v>
      </c>
      <c r="D102" s="24">
        <v>87</v>
      </c>
      <c r="E102" s="3">
        <v>0.5</v>
      </c>
      <c r="F102" s="4">
        <f t="shared" si="10"/>
        <v>0.19161676646706588</v>
      </c>
      <c r="G102" s="4">
        <f t="shared" si="7"/>
        <v>0.17486338797814208</v>
      </c>
      <c r="H102" s="2">
        <f t="shared" si="13"/>
        <v>26993.947258608372</v>
      </c>
      <c r="I102" s="2">
        <f t="shared" si="11"/>
        <v>4720.2530725435408</v>
      </c>
      <c r="J102" s="2">
        <f t="shared" si="8"/>
        <v>24633.820722336601</v>
      </c>
      <c r="K102" s="2">
        <f t="shared" si="14"/>
        <v>117102.13192623845</v>
      </c>
      <c r="L102" s="14">
        <f t="shared" si="12"/>
        <v>4.3380884908891781</v>
      </c>
      <c r="N102" s="6"/>
    </row>
    <row r="103" spans="1:14" x14ac:dyDescent="0.25">
      <c r="A103" s="63">
        <v>94</v>
      </c>
      <c r="B103" s="24">
        <v>12</v>
      </c>
      <c r="C103" s="24">
        <v>62</v>
      </c>
      <c r="D103" s="24">
        <v>61</v>
      </c>
      <c r="E103" s="3">
        <v>0.5</v>
      </c>
      <c r="F103" s="4">
        <f t="shared" si="10"/>
        <v>0.1951219512195122</v>
      </c>
      <c r="G103" s="4">
        <f t="shared" si="7"/>
        <v>0.17777777777777776</v>
      </c>
      <c r="H103" s="2">
        <f t="shared" si="13"/>
        <v>22273.694186064829</v>
      </c>
      <c r="I103" s="2">
        <f t="shared" si="11"/>
        <v>3959.7678553004134</v>
      </c>
      <c r="J103" s="2">
        <f t="shared" si="8"/>
        <v>20293.810258414622</v>
      </c>
      <c r="K103" s="2">
        <f t="shared" si="14"/>
        <v>92468.311203901845</v>
      </c>
      <c r="L103" s="14">
        <f t="shared" si="12"/>
        <v>4.1514582373027782</v>
      </c>
      <c r="N103" s="6"/>
    </row>
    <row r="104" spans="1:14" x14ac:dyDescent="0.25">
      <c r="A104" s="63">
        <v>95</v>
      </c>
      <c r="B104" s="24">
        <v>9</v>
      </c>
      <c r="C104" s="24">
        <v>50</v>
      </c>
      <c r="D104" s="24">
        <v>56</v>
      </c>
      <c r="E104" s="3">
        <v>0.5</v>
      </c>
      <c r="F104" s="4">
        <f t="shared" si="10"/>
        <v>0.16981132075471697</v>
      </c>
      <c r="G104" s="4">
        <f t="shared" si="7"/>
        <v>0.15652173913043477</v>
      </c>
      <c r="H104" s="2">
        <f t="shared" si="13"/>
        <v>18313.926330764414</v>
      </c>
      <c r="I104" s="2">
        <f t="shared" si="11"/>
        <v>2866.5275995979082</v>
      </c>
      <c r="J104" s="2">
        <f t="shared" si="8"/>
        <v>16880.662530965459</v>
      </c>
      <c r="K104" s="2">
        <f t="shared" si="14"/>
        <v>72174.50094548722</v>
      </c>
      <c r="L104" s="14">
        <f t="shared" si="12"/>
        <v>3.94096272104392</v>
      </c>
      <c r="N104" s="6"/>
    </row>
    <row r="105" spans="1:14" x14ac:dyDescent="0.25">
      <c r="A105" s="63">
        <v>96</v>
      </c>
      <c r="B105" s="24">
        <v>7</v>
      </c>
      <c r="C105" s="24">
        <v>25</v>
      </c>
      <c r="D105" s="24">
        <v>38</v>
      </c>
      <c r="E105" s="3">
        <v>0.5</v>
      </c>
      <c r="F105" s="4">
        <f t="shared" si="10"/>
        <v>0.22222222222222221</v>
      </c>
      <c r="G105" s="4">
        <f t="shared" si="7"/>
        <v>0.19999999999999998</v>
      </c>
      <c r="H105" s="2">
        <f t="shared" si="13"/>
        <v>15447.398731166506</v>
      </c>
      <c r="I105" s="2">
        <f t="shared" si="11"/>
        <v>3089.4797462333008</v>
      </c>
      <c r="J105" s="2">
        <f t="shared" si="8"/>
        <v>13902.658858049856</v>
      </c>
      <c r="K105" s="2">
        <f t="shared" si="14"/>
        <v>55293.838414521764</v>
      </c>
      <c r="L105" s="14">
        <f t="shared" si="12"/>
        <v>3.5794918857737197</v>
      </c>
      <c r="N105" s="6"/>
    </row>
    <row r="106" spans="1:14" x14ac:dyDescent="0.25">
      <c r="A106" s="63">
        <v>97</v>
      </c>
      <c r="B106" s="24">
        <v>8</v>
      </c>
      <c r="C106" s="24">
        <v>27</v>
      </c>
      <c r="D106" s="24">
        <v>22</v>
      </c>
      <c r="E106" s="3">
        <v>0.5</v>
      </c>
      <c r="F106" s="4">
        <f t="shared" si="10"/>
        <v>0.32653061224489793</v>
      </c>
      <c r="G106" s="4">
        <f t="shared" si="7"/>
        <v>0.2807017543859649</v>
      </c>
      <c r="H106" s="2">
        <f t="shared" si="13"/>
        <v>12357.918984933205</v>
      </c>
      <c r="I106" s="2">
        <f t="shared" si="11"/>
        <v>3468.8895396303733</v>
      </c>
      <c r="J106" s="2">
        <f t="shared" si="8"/>
        <v>10623.47421511802</v>
      </c>
      <c r="K106" s="2">
        <f t="shared" si="14"/>
        <v>41391.179556471907</v>
      </c>
      <c r="L106" s="14">
        <f t="shared" si="12"/>
        <v>3.3493648572171497</v>
      </c>
      <c r="N106" s="6"/>
    </row>
    <row r="107" spans="1:14" x14ac:dyDescent="0.25">
      <c r="A107" s="63">
        <v>98</v>
      </c>
      <c r="B107" s="24">
        <v>4</v>
      </c>
      <c r="C107" s="24">
        <v>17</v>
      </c>
      <c r="D107" s="24">
        <v>16</v>
      </c>
      <c r="E107" s="3">
        <v>0.5</v>
      </c>
      <c r="F107" s="4">
        <f t="shared" si="10"/>
        <v>0.24242424242424243</v>
      </c>
      <c r="G107" s="4">
        <f t="shared" si="7"/>
        <v>0.21621621621621626</v>
      </c>
      <c r="H107" s="2">
        <f t="shared" si="13"/>
        <v>8889.0294453028328</v>
      </c>
      <c r="I107" s="2">
        <f t="shared" si="11"/>
        <v>1921.95231249791</v>
      </c>
      <c r="J107" s="2">
        <f t="shared" si="8"/>
        <v>7928.053289053878</v>
      </c>
      <c r="K107" s="2">
        <f t="shared" si="14"/>
        <v>30767.705341353889</v>
      </c>
      <c r="L107" s="14">
        <f t="shared" si="12"/>
        <v>3.4613121185701834</v>
      </c>
      <c r="N107" s="6"/>
    </row>
    <row r="108" spans="1:14" x14ac:dyDescent="0.25">
      <c r="A108" s="63">
        <v>99</v>
      </c>
      <c r="B108" s="24">
        <v>9</v>
      </c>
      <c r="C108" s="24">
        <v>7</v>
      </c>
      <c r="D108" s="24">
        <v>15</v>
      </c>
      <c r="E108" s="3">
        <v>0.5</v>
      </c>
      <c r="F108" s="4">
        <f t="shared" si="10"/>
        <v>0.81818181818181823</v>
      </c>
      <c r="G108" s="4">
        <f t="shared" si="7"/>
        <v>0.58064516129032262</v>
      </c>
      <c r="H108" s="2">
        <f t="shared" si="13"/>
        <v>6967.0771328049232</v>
      </c>
      <c r="I108" s="2">
        <f t="shared" si="11"/>
        <v>4045.3996254996332</v>
      </c>
      <c r="J108" s="2">
        <f t="shared" si="8"/>
        <v>4944.3773200551068</v>
      </c>
      <c r="K108" s="2">
        <f t="shared" si="14"/>
        <v>22839.652052300011</v>
      </c>
      <c r="L108" s="14">
        <f t="shared" si="12"/>
        <v>3.278225806451613</v>
      </c>
      <c r="N108" s="6"/>
    </row>
    <row r="109" spans="1:14" x14ac:dyDescent="0.25">
      <c r="A109" s="63" t="s">
        <v>28</v>
      </c>
      <c r="B109" s="24">
        <v>4</v>
      </c>
      <c r="C109" s="2">
        <v>24</v>
      </c>
      <c r="D109" s="2">
        <v>25</v>
      </c>
      <c r="E109" s="7"/>
      <c r="F109" s="4">
        <f>B109/((C109+D109)/2)</f>
        <v>0.16326530612244897</v>
      </c>
      <c r="G109" s="4">
        <v>1</v>
      </c>
      <c r="H109" s="2">
        <f>H108-I108</f>
        <v>2921.67750730529</v>
      </c>
      <c r="I109" s="2">
        <f>H109*G109</f>
        <v>2921.67750730529</v>
      </c>
      <c r="J109" s="8">
        <f>H109/F109</f>
        <v>17895.274732244903</v>
      </c>
      <c r="K109" s="2">
        <f>J109</f>
        <v>17895.274732244903</v>
      </c>
      <c r="L109" s="14">
        <f>K109/H109</f>
        <v>6.1250000000000009</v>
      </c>
      <c r="N109" s="6"/>
    </row>
    <row r="110" spans="1:14" x14ac:dyDescent="0.25">
      <c r="A110" s="9"/>
      <c r="B110" s="9"/>
      <c r="C110" s="10"/>
      <c r="D110" s="10"/>
      <c r="E110" s="10"/>
      <c r="F110" s="10"/>
      <c r="G110" s="10"/>
      <c r="H110" s="9"/>
      <c r="I110" s="9"/>
      <c r="J110" s="9"/>
      <c r="K110" s="9"/>
      <c r="L110" s="10"/>
    </row>
    <row r="111" spans="1:14" x14ac:dyDescent="0.25">
      <c r="A111" s="2"/>
      <c r="B111" s="2"/>
      <c r="C111" s="7"/>
      <c r="D111" s="7"/>
      <c r="E111" s="7"/>
      <c r="F111" s="7"/>
      <c r="G111" s="7"/>
      <c r="H111" s="2"/>
      <c r="I111" s="2"/>
      <c r="J111" s="2"/>
      <c r="K111" s="2"/>
      <c r="L111" s="7"/>
    </row>
    <row r="112" spans="1:14" x14ac:dyDescent="0.25">
      <c r="A112" s="33" t="s">
        <v>19</v>
      </c>
      <c r="B112" s="2"/>
      <c r="C112" s="2"/>
      <c r="D112" s="2"/>
      <c r="E112" s="7"/>
      <c r="F112" s="7"/>
      <c r="G112" s="7"/>
      <c r="H112" s="2"/>
      <c r="I112" s="2"/>
      <c r="J112" s="2"/>
      <c r="K112" s="2"/>
      <c r="L112" s="7"/>
    </row>
    <row r="113" spans="1:12" x14ac:dyDescent="0.25">
      <c r="A113" s="34" t="s">
        <v>29</v>
      </c>
      <c r="B113" s="15"/>
      <c r="C113" s="15"/>
      <c r="D113" s="15"/>
      <c r="E113" s="16"/>
      <c r="F113" s="16"/>
      <c r="G113" s="16"/>
      <c r="H113" s="15"/>
      <c r="I113" s="15"/>
      <c r="J113" s="15"/>
      <c r="K113" s="15"/>
      <c r="L113" s="7"/>
    </row>
    <row r="114" spans="1:12" x14ac:dyDescent="0.25">
      <c r="A114" s="35" t="s">
        <v>30</v>
      </c>
      <c r="B114" s="15"/>
      <c r="C114" s="15"/>
      <c r="D114" s="15"/>
      <c r="E114" s="16"/>
      <c r="F114" s="16"/>
      <c r="G114" s="16"/>
      <c r="H114" s="15"/>
      <c r="I114" s="15"/>
      <c r="J114" s="15"/>
      <c r="K114" s="15"/>
      <c r="L114" s="7"/>
    </row>
    <row r="115" spans="1:12" x14ac:dyDescent="0.25">
      <c r="A115" s="34" t="s">
        <v>22</v>
      </c>
      <c r="B115" s="15"/>
      <c r="C115" s="15"/>
      <c r="D115" s="15"/>
      <c r="E115" s="16"/>
      <c r="F115" s="16"/>
      <c r="G115" s="16"/>
      <c r="H115" s="15"/>
      <c r="I115" s="15"/>
      <c r="J115" s="15"/>
      <c r="K115" s="15"/>
      <c r="L115" s="7"/>
    </row>
    <row r="116" spans="1:12" x14ac:dyDescent="0.25">
      <c r="A116" s="34" t="s">
        <v>11</v>
      </c>
      <c r="B116" s="15"/>
      <c r="C116" s="15"/>
      <c r="D116" s="15"/>
      <c r="E116" s="16"/>
      <c r="F116" s="16"/>
      <c r="G116" s="16"/>
      <c r="H116" s="15"/>
      <c r="I116" s="15"/>
      <c r="J116" s="15"/>
      <c r="K116" s="15"/>
      <c r="L116" s="7"/>
    </row>
    <row r="117" spans="1:12" x14ac:dyDescent="0.25">
      <c r="A117" s="34" t="s">
        <v>12</v>
      </c>
      <c r="B117" s="15"/>
      <c r="C117" s="15"/>
      <c r="D117" s="15"/>
      <c r="E117" s="16"/>
      <c r="F117" s="16"/>
      <c r="G117" s="16"/>
      <c r="H117" s="15"/>
      <c r="I117" s="15"/>
      <c r="J117" s="15"/>
      <c r="K117" s="15"/>
      <c r="L117" s="7"/>
    </row>
    <row r="118" spans="1:12" x14ac:dyDescent="0.25">
      <c r="A118" s="34" t="s">
        <v>13</v>
      </c>
      <c r="B118" s="15"/>
      <c r="C118" s="15"/>
      <c r="D118" s="15"/>
      <c r="E118" s="16"/>
      <c r="F118" s="16"/>
      <c r="G118" s="16"/>
      <c r="H118" s="15"/>
      <c r="I118" s="15"/>
      <c r="J118" s="15"/>
      <c r="K118" s="15"/>
      <c r="L118" s="7"/>
    </row>
    <row r="119" spans="1:12" x14ac:dyDescent="0.25">
      <c r="A119" s="34" t="s">
        <v>18</v>
      </c>
      <c r="B119" s="15"/>
      <c r="C119" s="15"/>
      <c r="D119" s="15"/>
      <c r="E119" s="16"/>
      <c r="F119" s="16"/>
      <c r="G119" s="16"/>
      <c r="H119" s="15"/>
      <c r="I119" s="15"/>
      <c r="J119" s="15"/>
      <c r="K119" s="15"/>
      <c r="L119" s="7"/>
    </row>
    <row r="120" spans="1:12" x14ac:dyDescent="0.25">
      <c r="A120" s="34" t="s">
        <v>14</v>
      </c>
      <c r="B120" s="15"/>
      <c r="C120" s="15"/>
      <c r="D120" s="15"/>
      <c r="E120" s="16"/>
      <c r="F120" s="16"/>
      <c r="G120" s="16"/>
      <c r="H120" s="15"/>
      <c r="I120" s="15"/>
      <c r="J120" s="15"/>
      <c r="K120" s="15"/>
      <c r="L120" s="7"/>
    </row>
    <row r="121" spans="1:12" x14ac:dyDescent="0.25">
      <c r="A121" s="34" t="s">
        <v>15</v>
      </c>
      <c r="B121" s="15"/>
      <c r="C121" s="15"/>
      <c r="D121" s="15"/>
      <c r="E121" s="16"/>
      <c r="F121" s="16"/>
      <c r="G121" s="16"/>
      <c r="H121" s="15"/>
      <c r="I121" s="15"/>
      <c r="J121" s="15"/>
      <c r="K121" s="15"/>
      <c r="L121" s="7"/>
    </row>
    <row r="122" spans="1:12" x14ac:dyDescent="0.25">
      <c r="A122" s="34" t="s">
        <v>20</v>
      </c>
      <c r="B122" s="15"/>
      <c r="C122" s="15"/>
      <c r="D122" s="15"/>
      <c r="E122" s="16"/>
      <c r="F122" s="16"/>
      <c r="G122" s="16"/>
      <c r="H122" s="15"/>
      <c r="I122" s="15"/>
      <c r="J122" s="15"/>
      <c r="K122" s="15"/>
      <c r="L122" s="7"/>
    </row>
    <row r="123" spans="1:12" x14ac:dyDescent="0.25">
      <c r="A123" s="34" t="s">
        <v>16</v>
      </c>
      <c r="B123" s="15"/>
      <c r="C123" s="15"/>
      <c r="D123" s="15"/>
      <c r="E123" s="16"/>
      <c r="F123" s="16"/>
      <c r="G123" s="16"/>
      <c r="H123" s="15"/>
      <c r="I123" s="15"/>
      <c r="J123" s="15"/>
      <c r="K123" s="15"/>
      <c r="L123" s="7"/>
    </row>
    <row r="124" spans="1:12" x14ac:dyDescent="0.25">
      <c r="A124" s="34" t="s">
        <v>17</v>
      </c>
      <c r="B124" s="2"/>
      <c r="C124" s="2"/>
      <c r="D124" s="2"/>
      <c r="E124" s="7"/>
      <c r="F124" s="7"/>
      <c r="G124" s="7"/>
      <c r="H124" s="2"/>
      <c r="I124" s="2"/>
      <c r="J124" s="2"/>
      <c r="K124" s="2"/>
      <c r="L124" s="7"/>
    </row>
    <row r="125" spans="1:12" x14ac:dyDescent="0.25">
      <c r="A125" s="2"/>
    </row>
    <row r="126" spans="1:12" x14ac:dyDescent="0.25">
      <c r="A126" s="23" t="s">
        <v>47</v>
      </c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6"/>
  <sheetViews>
    <sheetView workbookViewId="0">
      <pane ySplit="8" topLeftCell="A9" activePane="bottomLeft" state="frozen"/>
      <selection pane="bottomLeft" activeCell="A9" sqref="A9:A109"/>
    </sheetView>
  </sheetViews>
  <sheetFormatPr baseColWidth="10" defaultRowHeight="12.5" x14ac:dyDescent="0.25"/>
  <cols>
    <col min="1" max="1" width="8.7265625" style="1" customWidth="1"/>
    <col min="2" max="2" width="12.7265625" style="1" customWidth="1"/>
    <col min="3" max="3" width="12.7265625" style="18" customWidth="1"/>
    <col min="4" max="4" width="12.7265625" customWidth="1"/>
    <col min="8" max="11" width="11.453125" style="1" customWidth="1"/>
  </cols>
  <sheetData>
    <row r="1" spans="1:14" ht="12.75" customHeight="1" x14ac:dyDescent="0.25">
      <c r="D1" s="18"/>
    </row>
    <row r="2" spans="1:14" ht="12.75" customHeight="1" x14ac:dyDescent="0.25"/>
    <row r="3" spans="1:14" ht="12.75" customHeight="1" x14ac:dyDescent="0.25"/>
    <row r="4" spans="1:14" ht="15.5" x14ac:dyDescent="0.35">
      <c r="A4" s="11" t="s">
        <v>27</v>
      </c>
    </row>
    <row r="6" spans="1:14" s="32" customFormat="1" ht="14.5" x14ac:dyDescent="0.25">
      <c r="A6" s="79" t="s">
        <v>2</v>
      </c>
      <c r="B6" s="80" t="s">
        <v>0</v>
      </c>
      <c r="C6" s="89" t="s">
        <v>1</v>
      </c>
      <c r="D6" s="89"/>
      <c r="E6" s="81" t="s">
        <v>3</v>
      </c>
      <c r="F6" s="81" t="s">
        <v>4</v>
      </c>
      <c r="G6" s="81" t="s">
        <v>5</v>
      </c>
      <c r="H6" s="80" t="s">
        <v>6</v>
      </c>
      <c r="I6" s="80" t="s">
        <v>7</v>
      </c>
      <c r="J6" s="80" t="s">
        <v>8</v>
      </c>
      <c r="K6" s="80" t="s">
        <v>9</v>
      </c>
      <c r="L6" s="81" t="s">
        <v>10</v>
      </c>
    </row>
    <row r="7" spans="1:14" s="32" customFormat="1" x14ac:dyDescent="0.25">
      <c r="A7" s="82"/>
      <c r="B7" s="83"/>
      <c r="C7" s="84">
        <v>40179</v>
      </c>
      <c r="D7" s="85">
        <v>40544</v>
      </c>
      <c r="E7" s="86"/>
      <c r="F7" s="86"/>
      <c r="G7" s="86"/>
      <c r="H7" s="87"/>
      <c r="I7" s="87"/>
      <c r="J7" s="87"/>
      <c r="K7" s="87"/>
      <c r="L7" s="86"/>
    </row>
    <row r="8" spans="1:14" x14ac:dyDescent="0.25">
      <c r="A8" s="12"/>
      <c r="B8" s="12"/>
      <c r="C8" s="27"/>
      <c r="D8" s="13"/>
      <c r="E8" s="13"/>
      <c r="F8" s="13"/>
      <c r="G8" s="13"/>
      <c r="H8" s="12"/>
      <c r="I8" s="12"/>
      <c r="J8" s="12"/>
      <c r="K8" s="12"/>
      <c r="L8" s="13"/>
    </row>
    <row r="9" spans="1:14" x14ac:dyDescent="0.25">
      <c r="A9" s="63">
        <v>0</v>
      </c>
      <c r="B9" s="24">
        <v>3</v>
      </c>
      <c r="C9" s="28">
        <v>935</v>
      </c>
      <c r="D9" s="24">
        <v>1019</v>
      </c>
      <c r="E9" s="3">
        <v>0.5</v>
      </c>
      <c r="F9" s="4">
        <f>B9/((C9+D9)/2)</f>
        <v>3.0706243602865915E-3</v>
      </c>
      <c r="G9" s="4">
        <f t="shared" ref="G9:G72" si="0">F9/((1+(1-E9)*F9))</f>
        <v>3.0659172202350533E-3</v>
      </c>
      <c r="H9" s="2">
        <v>100000</v>
      </c>
      <c r="I9" s="2">
        <f>H9*G9</f>
        <v>306.59172202350533</v>
      </c>
      <c r="J9" s="2">
        <f t="shared" ref="J9:J72" si="1">H10+I9*E9</f>
        <v>99846.704138988251</v>
      </c>
      <c r="K9" s="2">
        <f t="shared" ref="K9:K72" si="2">K10+J9</f>
        <v>8630528.8277327288</v>
      </c>
      <c r="L9" s="77">
        <f>K9/H9</f>
        <v>86.305288277327293</v>
      </c>
      <c r="M9" s="5"/>
      <c r="N9" s="6"/>
    </row>
    <row r="10" spans="1:14" x14ac:dyDescent="0.25">
      <c r="A10" s="63">
        <v>1</v>
      </c>
      <c r="B10">
        <v>0</v>
      </c>
      <c r="C10" s="28">
        <v>1205</v>
      </c>
      <c r="D10" s="24">
        <v>980</v>
      </c>
      <c r="E10" s="3">
        <v>0.5</v>
      </c>
      <c r="F10" s="4">
        <f t="shared" ref="F10:F73" si="3">B10/((C10+D10)/2)</f>
        <v>0</v>
      </c>
      <c r="G10" s="4">
        <f t="shared" si="0"/>
        <v>0</v>
      </c>
      <c r="H10" s="2">
        <f>H9-I9</f>
        <v>99693.408277976501</v>
      </c>
      <c r="I10" s="2">
        <f t="shared" ref="I10:I73" si="4">H10*G10</f>
        <v>0</v>
      </c>
      <c r="J10" s="2">
        <f t="shared" si="1"/>
        <v>99693.408277976501</v>
      </c>
      <c r="K10" s="2">
        <f t="shared" si="2"/>
        <v>8530682.1235937402</v>
      </c>
      <c r="L10" s="14">
        <f t="shared" ref="L10:L73" si="5">K10/H10</f>
        <v>85.569169225386716</v>
      </c>
      <c r="N10" s="6"/>
    </row>
    <row r="11" spans="1:14" x14ac:dyDescent="0.25">
      <c r="A11" s="63">
        <v>2</v>
      </c>
      <c r="B11" s="24">
        <v>1</v>
      </c>
      <c r="C11" s="28">
        <v>1188</v>
      </c>
      <c r="D11" s="24">
        <v>1193</v>
      </c>
      <c r="E11" s="3">
        <v>0.5</v>
      </c>
      <c r="F11" s="4">
        <f t="shared" si="3"/>
        <v>8.3998320033599333E-4</v>
      </c>
      <c r="G11" s="4">
        <f t="shared" si="0"/>
        <v>8.39630562552477E-4</v>
      </c>
      <c r="H11" s="2">
        <f t="shared" ref="H11:H74" si="6">H10-I10</f>
        <v>99693.408277976501</v>
      </c>
      <c r="I11" s="2">
        <f t="shared" si="4"/>
        <v>83.705632475211175</v>
      </c>
      <c r="J11" s="2">
        <f t="shared" si="1"/>
        <v>99651.555461738899</v>
      </c>
      <c r="K11" s="2">
        <f t="shared" si="2"/>
        <v>8430988.7153157629</v>
      </c>
      <c r="L11" s="14">
        <f t="shared" si="5"/>
        <v>84.569169225386716</v>
      </c>
      <c r="N11" s="6"/>
    </row>
    <row r="12" spans="1:14" x14ac:dyDescent="0.25">
      <c r="A12" s="63">
        <v>3</v>
      </c>
      <c r="B12">
        <v>0</v>
      </c>
      <c r="C12" s="28">
        <v>1165</v>
      </c>
      <c r="D12" s="24">
        <v>1217</v>
      </c>
      <c r="E12" s="3">
        <v>0.5</v>
      </c>
      <c r="F12" s="4">
        <f t="shared" si="3"/>
        <v>0</v>
      </c>
      <c r="G12" s="4">
        <f t="shared" si="0"/>
        <v>0</v>
      </c>
      <c r="H12" s="2">
        <f t="shared" si="6"/>
        <v>99609.702645501297</v>
      </c>
      <c r="I12" s="2">
        <f t="shared" si="4"/>
        <v>0</v>
      </c>
      <c r="J12" s="2">
        <f t="shared" si="1"/>
        <v>99609.702645501297</v>
      </c>
      <c r="K12" s="2">
        <f t="shared" si="2"/>
        <v>8331337.1598540246</v>
      </c>
      <c r="L12" s="14">
        <f t="shared" si="5"/>
        <v>83.639815586080317</v>
      </c>
      <c r="N12" s="6"/>
    </row>
    <row r="13" spans="1:14" x14ac:dyDescent="0.25">
      <c r="A13" s="63">
        <v>4</v>
      </c>
      <c r="B13">
        <v>0</v>
      </c>
      <c r="C13" s="28">
        <v>1156</v>
      </c>
      <c r="D13" s="24">
        <v>1136</v>
      </c>
      <c r="E13" s="3">
        <v>0.5</v>
      </c>
      <c r="F13" s="4">
        <f t="shared" si="3"/>
        <v>0</v>
      </c>
      <c r="G13" s="4">
        <f t="shared" si="0"/>
        <v>0</v>
      </c>
      <c r="H13" s="2">
        <f t="shared" si="6"/>
        <v>99609.702645501297</v>
      </c>
      <c r="I13" s="2">
        <f t="shared" si="4"/>
        <v>0</v>
      </c>
      <c r="J13" s="2">
        <f t="shared" si="1"/>
        <v>99609.702645501297</v>
      </c>
      <c r="K13" s="2">
        <f t="shared" si="2"/>
        <v>8231727.4572085235</v>
      </c>
      <c r="L13" s="14">
        <f t="shared" si="5"/>
        <v>82.639815586080317</v>
      </c>
      <c r="N13" s="6"/>
    </row>
    <row r="14" spans="1:14" x14ac:dyDescent="0.25">
      <c r="A14" s="63">
        <v>5</v>
      </c>
      <c r="B14">
        <v>0</v>
      </c>
      <c r="C14" s="28">
        <v>1054</v>
      </c>
      <c r="D14" s="24">
        <v>1128</v>
      </c>
      <c r="E14" s="3">
        <v>0.5</v>
      </c>
      <c r="F14" s="4">
        <f t="shared" si="3"/>
        <v>0</v>
      </c>
      <c r="G14" s="4">
        <f t="shared" si="0"/>
        <v>0</v>
      </c>
      <c r="H14" s="2">
        <f t="shared" si="6"/>
        <v>99609.702645501297</v>
      </c>
      <c r="I14" s="2">
        <f t="shared" si="4"/>
        <v>0</v>
      </c>
      <c r="J14" s="2">
        <f t="shared" si="1"/>
        <v>99609.702645501297</v>
      </c>
      <c r="K14" s="2">
        <f t="shared" si="2"/>
        <v>8132117.7545630224</v>
      </c>
      <c r="L14" s="14">
        <f t="shared" si="5"/>
        <v>81.639815586080317</v>
      </c>
      <c r="N14" s="6"/>
    </row>
    <row r="15" spans="1:14" x14ac:dyDescent="0.25">
      <c r="A15" s="63">
        <v>6</v>
      </c>
      <c r="B15">
        <v>0</v>
      </c>
      <c r="C15" s="28">
        <v>1097</v>
      </c>
      <c r="D15" s="24">
        <v>1040</v>
      </c>
      <c r="E15" s="3">
        <v>0.5</v>
      </c>
      <c r="F15" s="4">
        <f t="shared" si="3"/>
        <v>0</v>
      </c>
      <c r="G15" s="4">
        <f t="shared" si="0"/>
        <v>0</v>
      </c>
      <c r="H15" s="2">
        <f t="shared" si="6"/>
        <v>99609.702645501297</v>
      </c>
      <c r="I15" s="2">
        <f t="shared" si="4"/>
        <v>0</v>
      </c>
      <c r="J15" s="2">
        <f t="shared" si="1"/>
        <v>99609.702645501297</v>
      </c>
      <c r="K15" s="2">
        <f t="shared" si="2"/>
        <v>8032508.0519175213</v>
      </c>
      <c r="L15" s="14">
        <f t="shared" si="5"/>
        <v>80.639815586080317</v>
      </c>
      <c r="N15" s="6"/>
    </row>
    <row r="16" spans="1:14" x14ac:dyDescent="0.25">
      <c r="A16" s="63">
        <v>7</v>
      </c>
      <c r="B16">
        <v>0</v>
      </c>
      <c r="C16" s="28">
        <v>999</v>
      </c>
      <c r="D16" s="24">
        <v>1080</v>
      </c>
      <c r="E16" s="3">
        <v>0.5</v>
      </c>
      <c r="F16" s="4">
        <f t="shared" si="3"/>
        <v>0</v>
      </c>
      <c r="G16" s="4">
        <f t="shared" si="0"/>
        <v>0</v>
      </c>
      <c r="H16" s="2">
        <f t="shared" si="6"/>
        <v>99609.702645501297</v>
      </c>
      <c r="I16" s="2">
        <f t="shared" si="4"/>
        <v>0</v>
      </c>
      <c r="J16" s="2">
        <f t="shared" si="1"/>
        <v>99609.702645501297</v>
      </c>
      <c r="K16" s="2">
        <f t="shared" si="2"/>
        <v>7932898.3492720202</v>
      </c>
      <c r="L16" s="14">
        <f t="shared" si="5"/>
        <v>79.639815586080317</v>
      </c>
      <c r="N16" s="6"/>
    </row>
    <row r="17" spans="1:14" x14ac:dyDescent="0.25">
      <c r="A17" s="63">
        <v>8</v>
      </c>
      <c r="B17">
        <v>0</v>
      </c>
      <c r="C17" s="28">
        <v>938</v>
      </c>
      <c r="D17" s="24">
        <v>1007</v>
      </c>
      <c r="E17" s="3">
        <v>0.5</v>
      </c>
      <c r="F17" s="4">
        <f t="shared" si="3"/>
        <v>0</v>
      </c>
      <c r="G17" s="4">
        <f t="shared" si="0"/>
        <v>0</v>
      </c>
      <c r="H17" s="2">
        <f t="shared" si="6"/>
        <v>99609.702645501297</v>
      </c>
      <c r="I17" s="2">
        <f t="shared" si="4"/>
        <v>0</v>
      </c>
      <c r="J17" s="2">
        <f t="shared" si="1"/>
        <v>99609.702645501297</v>
      </c>
      <c r="K17" s="2">
        <f t="shared" si="2"/>
        <v>7833288.646626519</v>
      </c>
      <c r="L17" s="14">
        <f t="shared" si="5"/>
        <v>78.639815586080317</v>
      </c>
      <c r="N17" s="6"/>
    </row>
    <row r="18" spans="1:14" x14ac:dyDescent="0.25">
      <c r="A18" s="63">
        <v>9</v>
      </c>
      <c r="B18">
        <v>0</v>
      </c>
      <c r="C18" s="28">
        <v>972</v>
      </c>
      <c r="D18" s="24">
        <v>935</v>
      </c>
      <c r="E18" s="3">
        <v>0.5</v>
      </c>
      <c r="F18" s="4">
        <f t="shared" si="3"/>
        <v>0</v>
      </c>
      <c r="G18" s="4">
        <f t="shared" si="0"/>
        <v>0</v>
      </c>
      <c r="H18" s="2">
        <f t="shared" si="6"/>
        <v>99609.702645501297</v>
      </c>
      <c r="I18" s="2">
        <f t="shared" si="4"/>
        <v>0</v>
      </c>
      <c r="J18" s="2">
        <f t="shared" si="1"/>
        <v>99609.702645501297</v>
      </c>
      <c r="K18" s="2">
        <f t="shared" si="2"/>
        <v>7733678.9439810179</v>
      </c>
      <c r="L18" s="14">
        <f t="shared" si="5"/>
        <v>77.639815586080317</v>
      </c>
      <c r="N18" s="6"/>
    </row>
    <row r="19" spans="1:14" x14ac:dyDescent="0.25">
      <c r="A19" s="63">
        <v>10</v>
      </c>
      <c r="B19">
        <v>0</v>
      </c>
      <c r="C19" s="28">
        <v>910</v>
      </c>
      <c r="D19" s="24">
        <v>966</v>
      </c>
      <c r="E19" s="3">
        <v>0.5</v>
      </c>
      <c r="F19" s="4">
        <f t="shared" si="3"/>
        <v>0</v>
      </c>
      <c r="G19" s="4">
        <f t="shared" si="0"/>
        <v>0</v>
      </c>
      <c r="H19" s="2">
        <f t="shared" si="6"/>
        <v>99609.702645501297</v>
      </c>
      <c r="I19" s="2">
        <f t="shared" si="4"/>
        <v>0</v>
      </c>
      <c r="J19" s="2">
        <f t="shared" si="1"/>
        <v>99609.702645501297</v>
      </c>
      <c r="K19" s="2">
        <f t="shared" si="2"/>
        <v>7634069.2413355168</v>
      </c>
      <c r="L19" s="14">
        <f t="shared" si="5"/>
        <v>76.639815586080331</v>
      </c>
      <c r="N19" s="6"/>
    </row>
    <row r="20" spans="1:14" x14ac:dyDescent="0.25">
      <c r="A20" s="63">
        <v>11</v>
      </c>
      <c r="B20">
        <v>0</v>
      </c>
      <c r="C20" s="28">
        <v>853</v>
      </c>
      <c r="D20" s="24">
        <v>911</v>
      </c>
      <c r="E20" s="3">
        <v>0.5</v>
      </c>
      <c r="F20" s="4">
        <f t="shared" si="3"/>
        <v>0</v>
      </c>
      <c r="G20" s="4">
        <f t="shared" si="0"/>
        <v>0</v>
      </c>
      <c r="H20" s="2">
        <f t="shared" si="6"/>
        <v>99609.702645501297</v>
      </c>
      <c r="I20" s="2">
        <f t="shared" si="4"/>
        <v>0</v>
      </c>
      <c r="J20" s="2">
        <f t="shared" si="1"/>
        <v>99609.702645501297</v>
      </c>
      <c r="K20" s="2">
        <f t="shared" si="2"/>
        <v>7534459.5386900157</v>
      </c>
      <c r="L20" s="14">
        <f t="shared" si="5"/>
        <v>75.639815586080331</v>
      </c>
      <c r="N20" s="6"/>
    </row>
    <row r="21" spans="1:14" x14ac:dyDescent="0.25">
      <c r="A21" s="63">
        <v>12</v>
      </c>
      <c r="B21">
        <v>0</v>
      </c>
      <c r="C21" s="28">
        <v>832</v>
      </c>
      <c r="D21" s="24">
        <v>858</v>
      </c>
      <c r="E21" s="3">
        <v>0.5</v>
      </c>
      <c r="F21" s="4">
        <f t="shared" si="3"/>
        <v>0</v>
      </c>
      <c r="G21" s="4">
        <f t="shared" si="0"/>
        <v>0</v>
      </c>
      <c r="H21" s="2">
        <f t="shared" si="6"/>
        <v>99609.702645501297</v>
      </c>
      <c r="I21" s="2">
        <f t="shared" si="4"/>
        <v>0</v>
      </c>
      <c r="J21" s="2">
        <f t="shared" si="1"/>
        <v>99609.702645501297</v>
      </c>
      <c r="K21" s="2">
        <f t="shared" si="2"/>
        <v>7434849.8360445146</v>
      </c>
      <c r="L21" s="14">
        <f t="shared" si="5"/>
        <v>74.639815586080331</v>
      </c>
      <c r="N21" s="6"/>
    </row>
    <row r="22" spans="1:14" x14ac:dyDescent="0.25">
      <c r="A22" s="63">
        <v>13</v>
      </c>
      <c r="B22">
        <v>0</v>
      </c>
      <c r="C22" s="28">
        <v>886</v>
      </c>
      <c r="D22" s="24">
        <v>835</v>
      </c>
      <c r="E22" s="3">
        <v>0.5</v>
      </c>
      <c r="F22" s="4">
        <f t="shared" si="3"/>
        <v>0</v>
      </c>
      <c r="G22" s="4">
        <f t="shared" si="0"/>
        <v>0</v>
      </c>
      <c r="H22" s="2">
        <f t="shared" si="6"/>
        <v>99609.702645501297</v>
      </c>
      <c r="I22" s="2">
        <f t="shared" si="4"/>
        <v>0</v>
      </c>
      <c r="J22" s="2">
        <f t="shared" si="1"/>
        <v>99609.702645501297</v>
      </c>
      <c r="K22" s="2">
        <f t="shared" si="2"/>
        <v>7335240.1333990134</v>
      </c>
      <c r="L22" s="14">
        <f t="shared" si="5"/>
        <v>73.639815586080331</v>
      </c>
      <c r="N22" s="6"/>
    </row>
    <row r="23" spans="1:14" x14ac:dyDescent="0.25">
      <c r="A23" s="63">
        <v>14</v>
      </c>
      <c r="B23">
        <v>0</v>
      </c>
      <c r="C23" s="28">
        <v>874</v>
      </c>
      <c r="D23" s="24">
        <v>901</v>
      </c>
      <c r="E23" s="3">
        <v>0.5</v>
      </c>
      <c r="F23" s="4">
        <f t="shared" si="3"/>
        <v>0</v>
      </c>
      <c r="G23" s="4">
        <f t="shared" si="0"/>
        <v>0</v>
      </c>
      <c r="H23" s="2">
        <f t="shared" si="6"/>
        <v>99609.702645501297</v>
      </c>
      <c r="I23" s="2">
        <f t="shared" si="4"/>
        <v>0</v>
      </c>
      <c r="J23" s="2">
        <f t="shared" si="1"/>
        <v>99609.702645501297</v>
      </c>
      <c r="K23" s="2">
        <f t="shared" si="2"/>
        <v>7235630.4307535123</v>
      </c>
      <c r="L23" s="14">
        <f t="shared" si="5"/>
        <v>72.639815586080331</v>
      </c>
      <c r="N23" s="6"/>
    </row>
    <row r="24" spans="1:14" x14ac:dyDescent="0.25">
      <c r="A24" s="63">
        <v>15</v>
      </c>
      <c r="B24">
        <v>0</v>
      </c>
      <c r="C24" s="28">
        <v>832</v>
      </c>
      <c r="D24" s="24">
        <v>857</v>
      </c>
      <c r="E24" s="3">
        <v>0.5</v>
      </c>
      <c r="F24" s="4">
        <f t="shared" si="3"/>
        <v>0</v>
      </c>
      <c r="G24" s="4">
        <f t="shared" si="0"/>
        <v>0</v>
      </c>
      <c r="H24" s="2">
        <f t="shared" si="6"/>
        <v>99609.702645501297</v>
      </c>
      <c r="I24" s="2">
        <f t="shared" si="4"/>
        <v>0</v>
      </c>
      <c r="J24" s="2">
        <f t="shared" si="1"/>
        <v>99609.702645501297</v>
      </c>
      <c r="K24" s="2">
        <f t="shared" si="2"/>
        <v>7136020.7281080112</v>
      </c>
      <c r="L24" s="14">
        <f t="shared" si="5"/>
        <v>71.639815586080331</v>
      </c>
      <c r="N24" s="6"/>
    </row>
    <row r="25" spans="1:14" x14ac:dyDescent="0.25">
      <c r="A25" s="63">
        <v>16</v>
      </c>
      <c r="B25">
        <v>0</v>
      </c>
      <c r="C25" s="28">
        <v>952</v>
      </c>
      <c r="D25" s="24">
        <v>829</v>
      </c>
      <c r="E25" s="3">
        <v>0.5</v>
      </c>
      <c r="F25" s="4">
        <f t="shared" si="3"/>
        <v>0</v>
      </c>
      <c r="G25" s="4">
        <f t="shared" si="0"/>
        <v>0</v>
      </c>
      <c r="H25" s="2">
        <f t="shared" si="6"/>
        <v>99609.702645501297</v>
      </c>
      <c r="I25" s="2">
        <f t="shared" si="4"/>
        <v>0</v>
      </c>
      <c r="J25" s="2">
        <f t="shared" si="1"/>
        <v>99609.702645501297</v>
      </c>
      <c r="K25" s="2">
        <f t="shared" si="2"/>
        <v>7036411.0254625101</v>
      </c>
      <c r="L25" s="14">
        <f t="shared" si="5"/>
        <v>70.639815586080331</v>
      </c>
      <c r="N25" s="6"/>
    </row>
    <row r="26" spans="1:14" x14ac:dyDescent="0.25">
      <c r="A26" s="63">
        <v>17</v>
      </c>
      <c r="B26">
        <v>0</v>
      </c>
      <c r="C26" s="28">
        <v>979</v>
      </c>
      <c r="D26" s="24">
        <v>932</v>
      </c>
      <c r="E26" s="3">
        <v>0.5</v>
      </c>
      <c r="F26" s="4">
        <f t="shared" si="3"/>
        <v>0</v>
      </c>
      <c r="G26" s="4">
        <f t="shared" si="0"/>
        <v>0</v>
      </c>
      <c r="H26" s="2">
        <f t="shared" si="6"/>
        <v>99609.702645501297</v>
      </c>
      <c r="I26" s="2">
        <f t="shared" si="4"/>
        <v>0</v>
      </c>
      <c r="J26" s="2">
        <f t="shared" si="1"/>
        <v>99609.702645501297</v>
      </c>
      <c r="K26" s="2">
        <f t="shared" si="2"/>
        <v>6936801.3228170089</v>
      </c>
      <c r="L26" s="14">
        <f t="shared" si="5"/>
        <v>69.639815586080331</v>
      </c>
      <c r="N26" s="6"/>
    </row>
    <row r="27" spans="1:14" x14ac:dyDescent="0.25">
      <c r="A27" s="63">
        <v>18</v>
      </c>
      <c r="B27">
        <v>0</v>
      </c>
      <c r="C27" s="28">
        <v>1014</v>
      </c>
      <c r="D27" s="24">
        <v>989</v>
      </c>
      <c r="E27" s="3">
        <v>0.5</v>
      </c>
      <c r="F27" s="4">
        <f t="shared" si="3"/>
        <v>0</v>
      </c>
      <c r="G27" s="4">
        <f t="shared" si="0"/>
        <v>0</v>
      </c>
      <c r="H27" s="2">
        <f t="shared" si="6"/>
        <v>99609.702645501297</v>
      </c>
      <c r="I27" s="2">
        <f t="shared" si="4"/>
        <v>0</v>
      </c>
      <c r="J27" s="2">
        <f t="shared" si="1"/>
        <v>99609.702645501297</v>
      </c>
      <c r="K27" s="2">
        <f t="shared" si="2"/>
        <v>6837191.6201715078</v>
      </c>
      <c r="L27" s="14">
        <f t="shared" si="5"/>
        <v>68.639815586080346</v>
      </c>
      <c r="N27" s="6"/>
    </row>
    <row r="28" spans="1:14" x14ac:dyDescent="0.25">
      <c r="A28" s="63">
        <v>19</v>
      </c>
      <c r="B28">
        <v>0</v>
      </c>
      <c r="C28" s="28">
        <v>1078</v>
      </c>
      <c r="D28" s="24">
        <v>1050</v>
      </c>
      <c r="E28" s="3">
        <v>0.5</v>
      </c>
      <c r="F28" s="4">
        <f t="shared" si="3"/>
        <v>0</v>
      </c>
      <c r="G28" s="4">
        <f t="shared" si="0"/>
        <v>0</v>
      </c>
      <c r="H28" s="2">
        <f t="shared" si="6"/>
        <v>99609.702645501297</v>
      </c>
      <c r="I28" s="2">
        <f t="shared" si="4"/>
        <v>0</v>
      </c>
      <c r="J28" s="2">
        <f t="shared" si="1"/>
        <v>99609.702645501297</v>
      </c>
      <c r="K28" s="2">
        <f t="shared" si="2"/>
        <v>6737581.9175260067</v>
      </c>
      <c r="L28" s="14">
        <f t="shared" si="5"/>
        <v>67.639815586080346</v>
      </c>
      <c r="N28" s="6"/>
    </row>
    <row r="29" spans="1:14" x14ac:dyDescent="0.25">
      <c r="A29" s="63">
        <v>20</v>
      </c>
      <c r="B29">
        <v>0</v>
      </c>
      <c r="C29" s="28">
        <v>1124</v>
      </c>
      <c r="D29" s="24">
        <v>1095</v>
      </c>
      <c r="E29" s="3">
        <v>0.5</v>
      </c>
      <c r="F29" s="4">
        <f t="shared" si="3"/>
        <v>0</v>
      </c>
      <c r="G29" s="4">
        <f t="shared" si="0"/>
        <v>0</v>
      </c>
      <c r="H29" s="2">
        <f t="shared" si="6"/>
        <v>99609.702645501297</v>
      </c>
      <c r="I29" s="2">
        <f t="shared" si="4"/>
        <v>0</v>
      </c>
      <c r="J29" s="2">
        <f t="shared" si="1"/>
        <v>99609.702645501297</v>
      </c>
      <c r="K29" s="2">
        <f t="shared" si="2"/>
        <v>6637972.2148805056</v>
      </c>
      <c r="L29" s="14">
        <f t="shared" si="5"/>
        <v>66.639815586080346</v>
      </c>
      <c r="N29" s="6"/>
    </row>
    <row r="30" spans="1:14" x14ac:dyDescent="0.25">
      <c r="A30" s="63">
        <v>21</v>
      </c>
      <c r="B30">
        <v>0</v>
      </c>
      <c r="C30" s="28">
        <v>1255</v>
      </c>
      <c r="D30" s="24">
        <v>1140</v>
      </c>
      <c r="E30" s="3">
        <v>0.5</v>
      </c>
      <c r="F30" s="4">
        <f t="shared" si="3"/>
        <v>0</v>
      </c>
      <c r="G30" s="4">
        <f t="shared" si="0"/>
        <v>0</v>
      </c>
      <c r="H30" s="2">
        <f t="shared" si="6"/>
        <v>99609.702645501297</v>
      </c>
      <c r="I30" s="2">
        <f t="shared" si="4"/>
        <v>0</v>
      </c>
      <c r="J30" s="2">
        <f t="shared" si="1"/>
        <v>99609.702645501297</v>
      </c>
      <c r="K30" s="2">
        <f t="shared" si="2"/>
        <v>6538362.5122350045</v>
      </c>
      <c r="L30" s="14">
        <f t="shared" si="5"/>
        <v>65.639815586080346</v>
      </c>
      <c r="N30" s="6"/>
    </row>
    <row r="31" spans="1:14" x14ac:dyDescent="0.25">
      <c r="A31" s="63">
        <v>22</v>
      </c>
      <c r="B31">
        <v>0</v>
      </c>
      <c r="C31" s="28">
        <v>1349</v>
      </c>
      <c r="D31" s="24">
        <v>1266</v>
      </c>
      <c r="E31" s="3">
        <v>0.5</v>
      </c>
      <c r="F31" s="4">
        <f t="shared" si="3"/>
        <v>0</v>
      </c>
      <c r="G31" s="4">
        <f t="shared" si="0"/>
        <v>0</v>
      </c>
      <c r="H31" s="2">
        <f t="shared" si="6"/>
        <v>99609.702645501297</v>
      </c>
      <c r="I31" s="2">
        <f t="shared" si="4"/>
        <v>0</v>
      </c>
      <c r="J31" s="2">
        <f t="shared" si="1"/>
        <v>99609.702645501297</v>
      </c>
      <c r="K31" s="2">
        <f t="shared" si="2"/>
        <v>6438752.8095895033</v>
      </c>
      <c r="L31" s="14">
        <f t="shared" si="5"/>
        <v>64.639815586080346</v>
      </c>
      <c r="N31" s="6"/>
    </row>
    <row r="32" spans="1:14" x14ac:dyDescent="0.25">
      <c r="A32" s="63">
        <v>23</v>
      </c>
      <c r="B32">
        <v>0</v>
      </c>
      <c r="C32" s="28">
        <v>1463</v>
      </c>
      <c r="D32" s="24">
        <v>1357</v>
      </c>
      <c r="E32" s="3">
        <v>0.5</v>
      </c>
      <c r="F32" s="4">
        <f t="shared" si="3"/>
        <v>0</v>
      </c>
      <c r="G32" s="4">
        <f t="shared" si="0"/>
        <v>0</v>
      </c>
      <c r="H32" s="2">
        <f t="shared" si="6"/>
        <v>99609.702645501297</v>
      </c>
      <c r="I32" s="2">
        <f t="shared" si="4"/>
        <v>0</v>
      </c>
      <c r="J32" s="2">
        <f t="shared" si="1"/>
        <v>99609.702645501297</v>
      </c>
      <c r="K32" s="2">
        <f t="shared" si="2"/>
        <v>6339143.1069440022</v>
      </c>
      <c r="L32" s="14">
        <f t="shared" si="5"/>
        <v>63.639815586080346</v>
      </c>
      <c r="N32" s="6"/>
    </row>
    <row r="33" spans="1:14" x14ac:dyDescent="0.25">
      <c r="A33" s="63">
        <v>24</v>
      </c>
      <c r="B33">
        <v>0</v>
      </c>
      <c r="C33" s="28">
        <v>1550</v>
      </c>
      <c r="D33" s="24">
        <v>1449</v>
      </c>
      <c r="E33" s="3">
        <v>0.5</v>
      </c>
      <c r="F33" s="4">
        <f t="shared" si="3"/>
        <v>0</v>
      </c>
      <c r="G33" s="4">
        <f t="shared" si="0"/>
        <v>0</v>
      </c>
      <c r="H33" s="2">
        <f t="shared" si="6"/>
        <v>99609.702645501297</v>
      </c>
      <c r="I33" s="2">
        <f t="shared" si="4"/>
        <v>0</v>
      </c>
      <c r="J33" s="2">
        <f t="shared" si="1"/>
        <v>99609.702645501297</v>
      </c>
      <c r="K33" s="2">
        <f t="shared" si="2"/>
        <v>6239533.4042985011</v>
      </c>
      <c r="L33" s="14">
        <f t="shared" si="5"/>
        <v>62.639815586080346</v>
      </c>
      <c r="N33" s="6"/>
    </row>
    <row r="34" spans="1:14" x14ac:dyDescent="0.25">
      <c r="A34" s="63">
        <v>25</v>
      </c>
      <c r="B34">
        <v>0</v>
      </c>
      <c r="C34" s="28">
        <v>1579</v>
      </c>
      <c r="D34" s="24">
        <v>1542</v>
      </c>
      <c r="E34" s="3">
        <v>0.5</v>
      </c>
      <c r="F34" s="4">
        <f t="shared" si="3"/>
        <v>0</v>
      </c>
      <c r="G34" s="4">
        <f t="shared" si="0"/>
        <v>0</v>
      </c>
      <c r="H34" s="2">
        <f t="shared" si="6"/>
        <v>99609.702645501297</v>
      </c>
      <c r="I34" s="2">
        <f t="shared" si="4"/>
        <v>0</v>
      </c>
      <c r="J34" s="2">
        <f t="shared" si="1"/>
        <v>99609.702645501297</v>
      </c>
      <c r="K34" s="2">
        <f t="shared" si="2"/>
        <v>6139923.701653</v>
      </c>
      <c r="L34" s="14">
        <f t="shared" si="5"/>
        <v>61.639815586080353</v>
      </c>
      <c r="N34" s="6"/>
    </row>
    <row r="35" spans="1:14" x14ac:dyDescent="0.25">
      <c r="A35" s="63">
        <v>26</v>
      </c>
      <c r="B35">
        <v>0</v>
      </c>
      <c r="C35" s="28">
        <v>1607</v>
      </c>
      <c r="D35" s="24">
        <v>1522</v>
      </c>
      <c r="E35" s="3">
        <v>0.5</v>
      </c>
      <c r="F35" s="4">
        <f t="shared" si="3"/>
        <v>0</v>
      </c>
      <c r="G35" s="4">
        <f t="shared" si="0"/>
        <v>0</v>
      </c>
      <c r="H35" s="2">
        <f t="shared" si="6"/>
        <v>99609.702645501297</v>
      </c>
      <c r="I35" s="2">
        <f t="shared" si="4"/>
        <v>0</v>
      </c>
      <c r="J35" s="2">
        <f t="shared" si="1"/>
        <v>99609.702645501297</v>
      </c>
      <c r="K35" s="2">
        <f t="shared" si="2"/>
        <v>6040313.9990074988</v>
      </c>
      <c r="L35" s="14">
        <f t="shared" si="5"/>
        <v>60.639815586080353</v>
      </c>
      <c r="N35" s="6"/>
    </row>
    <row r="36" spans="1:14" x14ac:dyDescent="0.25">
      <c r="A36" s="63">
        <v>27</v>
      </c>
      <c r="B36" s="24">
        <v>1</v>
      </c>
      <c r="C36" s="28">
        <v>1701</v>
      </c>
      <c r="D36" s="24">
        <v>1565</v>
      </c>
      <c r="E36" s="3">
        <v>0.5</v>
      </c>
      <c r="F36" s="4">
        <f t="shared" si="3"/>
        <v>6.1236987140232701E-4</v>
      </c>
      <c r="G36" s="4">
        <f t="shared" si="0"/>
        <v>6.1218243036424854E-4</v>
      </c>
      <c r="H36" s="2">
        <f t="shared" si="6"/>
        <v>99609.702645501297</v>
      </c>
      <c r="I36" s="2">
        <f t="shared" si="4"/>
        <v>60.9793098533831</v>
      </c>
      <c r="J36" s="2">
        <f t="shared" si="1"/>
        <v>99579.212990574597</v>
      </c>
      <c r="K36" s="2">
        <f t="shared" si="2"/>
        <v>5940704.2963619977</v>
      </c>
      <c r="L36" s="14">
        <f t="shared" si="5"/>
        <v>59.639815586080353</v>
      </c>
      <c r="N36" s="6"/>
    </row>
    <row r="37" spans="1:14" x14ac:dyDescent="0.25">
      <c r="A37" s="63">
        <v>28</v>
      </c>
      <c r="B37" s="24">
        <v>1</v>
      </c>
      <c r="C37" s="28">
        <v>1763</v>
      </c>
      <c r="D37" s="24">
        <v>1646</v>
      </c>
      <c r="E37" s="3">
        <v>0.5</v>
      </c>
      <c r="F37" s="4">
        <f t="shared" si="3"/>
        <v>5.8668231152830743E-4</v>
      </c>
      <c r="G37" s="4">
        <f t="shared" si="0"/>
        <v>5.8651026392961877E-4</v>
      </c>
      <c r="H37" s="2">
        <f t="shared" si="6"/>
        <v>99548.723335647912</v>
      </c>
      <c r="I37" s="2">
        <f t="shared" si="4"/>
        <v>58.386347997447459</v>
      </c>
      <c r="J37" s="2">
        <f t="shared" si="1"/>
        <v>99519.530161649178</v>
      </c>
      <c r="K37" s="2">
        <f t="shared" si="2"/>
        <v>5841125.0833714232</v>
      </c>
      <c r="L37" s="14">
        <f t="shared" si="5"/>
        <v>58.676042119364325</v>
      </c>
      <c r="N37" s="6"/>
    </row>
    <row r="38" spans="1:14" x14ac:dyDescent="0.25">
      <c r="A38" s="63">
        <v>29</v>
      </c>
      <c r="B38">
        <v>0</v>
      </c>
      <c r="C38" s="28">
        <v>1793</v>
      </c>
      <c r="D38" s="24">
        <v>1707</v>
      </c>
      <c r="E38" s="3">
        <v>0.5</v>
      </c>
      <c r="F38" s="4">
        <f t="shared" si="3"/>
        <v>0</v>
      </c>
      <c r="G38" s="4">
        <f t="shared" si="0"/>
        <v>0</v>
      </c>
      <c r="H38" s="2">
        <f t="shared" si="6"/>
        <v>99490.336987650458</v>
      </c>
      <c r="I38" s="2">
        <f t="shared" si="4"/>
        <v>0</v>
      </c>
      <c r="J38" s="2">
        <f t="shared" si="1"/>
        <v>99490.336987650458</v>
      </c>
      <c r="K38" s="2">
        <f t="shared" si="2"/>
        <v>5741605.5532097742</v>
      </c>
      <c r="L38" s="14">
        <f t="shared" si="5"/>
        <v>57.710182989152692</v>
      </c>
      <c r="N38" s="6"/>
    </row>
    <row r="39" spans="1:14" x14ac:dyDescent="0.25">
      <c r="A39" s="63">
        <v>30</v>
      </c>
      <c r="B39">
        <v>0</v>
      </c>
      <c r="C39" s="28">
        <v>1857</v>
      </c>
      <c r="D39" s="24">
        <v>1784</v>
      </c>
      <c r="E39" s="3">
        <v>0.5</v>
      </c>
      <c r="F39" s="4">
        <f t="shared" si="3"/>
        <v>0</v>
      </c>
      <c r="G39" s="4">
        <f t="shared" si="0"/>
        <v>0</v>
      </c>
      <c r="H39" s="2">
        <f t="shared" si="6"/>
        <v>99490.336987650458</v>
      </c>
      <c r="I39" s="2">
        <f t="shared" si="4"/>
        <v>0</v>
      </c>
      <c r="J39" s="2">
        <f t="shared" si="1"/>
        <v>99490.336987650458</v>
      </c>
      <c r="K39" s="2">
        <f t="shared" si="2"/>
        <v>5642115.2162221242</v>
      </c>
      <c r="L39" s="14">
        <f t="shared" si="5"/>
        <v>56.710182989152692</v>
      </c>
      <c r="N39" s="6"/>
    </row>
    <row r="40" spans="1:14" x14ac:dyDescent="0.25">
      <c r="A40" s="63">
        <v>31</v>
      </c>
      <c r="B40" s="24">
        <v>1</v>
      </c>
      <c r="C40" s="28">
        <v>1851</v>
      </c>
      <c r="D40" s="24">
        <v>1808</v>
      </c>
      <c r="E40" s="3">
        <v>0.5</v>
      </c>
      <c r="F40" s="4">
        <f t="shared" si="3"/>
        <v>5.4659743099207429E-4</v>
      </c>
      <c r="G40" s="4">
        <f t="shared" si="0"/>
        <v>5.4644808743169388E-4</v>
      </c>
      <c r="H40" s="2">
        <f t="shared" si="6"/>
        <v>99490.336987650458</v>
      </c>
      <c r="I40" s="2">
        <f t="shared" si="4"/>
        <v>54.366304364836303</v>
      </c>
      <c r="J40" s="2">
        <f t="shared" si="1"/>
        <v>99463.153835468038</v>
      </c>
      <c r="K40" s="2">
        <f t="shared" si="2"/>
        <v>5542624.8792344742</v>
      </c>
      <c r="L40" s="14">
        <f t="shared" si="5"/>
        <v>55.710182989152699</v>
      </c>
      <c r="N40" s="6"/>
    </row>
    <row r="41" spans="1:14" x14ac:dyDescent="0.25">
      <c r="A41" s="63">
        <v>32</v>
      </c>
      <c r="B41" s="24">
        <v>2</v>
      </c>
      <c r="C41" s="28">
        <v>2020</v>
      </c>
      <c r="D41" s="24">
        <v>1796</v>
      </c>
      <c r="E41" s="3">
        <v>0.5</v>
      </c>
      <c r="F41" s="4">
        <f t="shared" si="3"/>
        <v>1.0482180293501049E-3</v>
      </c>
      <c r="G41" s="4">
        <f t="shared" si="0"/>
        <v>1.0476689366160294E-3</v>
      </c>
      <c r="H41" s="2">
        <f t="shared" si="6"/>
        <v>99435.970683285617</v>
      </c>
      <c r="I41" s="2">
        <f t="shared" si="4"/>
        <v>104.17597766714051</v>
      </c>
      <c r="J41" s="2">
        <f t="shared" si="1"/>
        <v>99383.882694452055</v>
      </c>
      <c r="K41" s="2">
        <f t="shared" si="2"/>
        <v>5443161.7253990062</v>
      </c>
      <c r="L41" s="14">
        <f t="shared" si="5"/>
        <v>54.740368983132555</v>
      </c>
      <c r="N41" s="6"/>
    </row>
    <row r="42" spans="1:14" x14ac:dyDescent="0.25">
      <c r="A42" s="63">
        <v>33</v>
      </c>
      <c r="B42">
        <v>0</v>
      </c>
      <c r="C42" s="28">
        <v>2000</v>
      </c>
      <c r="D42" s="24">
        <v>1995</v>
      </c>
      <c r="E42" s="3">
        <v>0.5</v>
      </c>
      <c r="F42" s="4">
        <f t="shared" si="3"/>
        <v>0</v>
      </c>
      <c r="G42" s="4">
        <f t="shared" si="0"/>
        <v>0</v>
      </c>
      <c r="H42" s="2">
        <f t="shared" si="6"/>
        <v>99331.794705618478</v>
      </c>
      <c r="I42" s="2">
        <f t="shared" si="4"/>
        <v>0</v>
      </c>
      <c r="J42" s="2">
        <f t="shared" si="1"/>
        <v>99331.794705618478</v>
      </c>
      <c r="K42" s="2">
        <f t="shared" si="2"/>
        <v>5343777.8427045541</v>
      </c>
      <c r="L42" s="14">
        <f t="shared" si="5"/>
        <v>53.797254530047219</v>
      </c>
      <c r="N42" s="6"/>
    </row>
    <row r="43" spans="1:14" x14ac:dyDescent="0.25">
      <c r="A43" s="63">
        <v>34</v>
      </c>
      <c r="B43" s="24">
        <v>1</v>
      </c>
      <c r="C43" s="28">
        <v>2034</v>
      </c>
      <c r="D43" s="24">
        <v>1976</v>
      </c>
      <c r="E43" s="3">
        <v>0.5</v>
      </c>
      <c r="F43" s="4">
        <f t="shared" si="3"/>
        <v>4.9875311720698251E-4</v>
      </c>
      <c r="G43" s="4">
        <f t="shared" si="0"/>
        <v>4.986287708800797E-4</v>
      </c>
      <c r="H43" s="2">
        <f t="shared" si="6"/>
        <v>99331.794705618478</v>
      </c>
      <c r="I43" s="2">
        <f t="shared" si="4"/>
        <v>49.529690703374946</v>
      </c>
      <c r="J43" s="2">
        <f t="shared" si="1"/>
        <v>99307.02986026679</v>
      </c>
      <c r="K43" s="2">
        <f t="shared" si="2"/>
        <v>5244446.0479989359</v>
      </c>
      <c r="L43" s="14">
        <f t="shared" si="5"/>
        <v>52.797254530047219</v>
      </c>
      <c r="N43" s="6"/>
    </row>
    <row r="44" spans="1:14" x14ac:dyDescent="0.25">
      <c r="A44" s="63">
        <v>35</v>
      </c>
      <c r="B44">
        <v>0</v>
      </c>
      <c r="C44" s="28">
        <v>2045</v>
      </c>
      <c r="D44" s="24">
        <v>1988</v>
      </c>
      <c r="E44" s="3">
        <v>0.5</v>
      </c>
      <c r="F44" s="4">
        <f t="shared" si="3"/>
        <v>0</v>
      </c>
      <c r="G44" s="4">
        <f t="shared" si="0"/>
        <v>0</v>
      </c>
      <c r="H44" s="2">
        <f t="shared" si="6"/>
        <v>99282.265014915101</v>
      </c>
      <c r="I44" s="2">
        <f t="shared" si="4"/>
        <v>0</v>
      </c>
      <c r="J44" s="2">
        <f t="shared" si="1"/>
        <v>99282.265014915101</v>
      </c>
      <c r="K44" s="2">
        <f t="shared" si="2"/>
        <v>5145139.0181386694</v>
      </c>
      <c r="L44" s="14">
        <f t="shared" si="5"/>
        <v>51.823344454981147</v>
      </c>
      <c r="N44" s="6"/>
    </row>
    <row r="45" spans="1:14" x14ac:dyDescent="0.25">
      <c r="A45" s="63">
        <v>36</v>
      </c>
      <c r="B45" s="24">
        <v>1</v>
      </c>
      <c r="C45" s="28">
        <v>1975</v>
      </c>
      <c r="D45" s="24">
        <v>2014</v>
      </c>
      <c r="E45" s="3">
        <v>0.5</v>
      </c>
      <c r="F45" s="4">
        <f t="shared" si="3"/>
        <v>5.0137879167711202E-4</v>
      </c>
      <c r="G45" s="4">
        <f t="shared" si="0"/>
        <v>5.0125313283208019E-4</v>
      </c>
      <c r="H45" s="2">
        <f t="shared" si="6"/>
        <v>99282.265014915101</v>
      </c>
      <c r="I45" s="2">
        <f t="shared" si="4"/>
        <v>49.765546373391025</v>
      </c>
      <c r="J45" s="2">
        <f t="shared" si="1"/>
        <v>99257.382241728395</v>
      </c>
      <c r="K45" s="2">
        <f t="shared" si="2"/>
        <v>5045856.7531237546</v>
      </c>
      <c r="L45" s="14">
        <f t="shared" si="5"/>
        <v>50.823344454981154</v>
      </c>
      <c r="N45" s="6"/>
    </row>
    <row r="46" spans="1:14" x14ac:dyDescent="0.25">
      <c r="A46" s="63">
        <v>37</v>
      </c>
      <c r="B46">
        <v>0</v>
      </c>
      <c r="C46" s="28">
        <v>1878</v>
      </c>
      <c r="D46" s="24">
        <v>1951</v>
      </c>
      <c r="E46" s="3">
        <v>0.5</v>
      </c>
      <c r="F46" s="4">
        <f t="shared" si="3"/>
        <v>0</v>
      </c>
      <c r="G46" s="4">
        <f t="shared" si="0"/>
        <v>0</v>
      </c>
      <c r="H46" s="2">
        <f t="shared" si="6"/>
        <v>99232.499468541704</v>
      </c>
      <c r="I46" s="2">
        <f t="shared" si="4"/>
        <v>0</v>
      </c>
      <c r="J46" s="2">
        <f t="shared" si="1"/>
        <v>99232.499468541704</v>
      </c>
      <c r="K46" s="2">
        <f t="shared" si="2"/>
        <v>4946599.3708820259</v>
      </c>
      <c r="L46" s="14">
        <f t="shared" si="5"/>
        <v>49.848581839361785</v>
      </c>
      <c r="N46" s="6"/>
    </row>
    <row r="47" spans="1:14" x14ac:dyDescent="0.25">
      <c r="A47" s="63">
        <v>38</v>
      </c>
      <c r="B47">
        <v>0</v>
      </c>
      <c r="C47" s="28">
        <v>1913</v>
      </c>
      <c r="D47" s="24">
        <v>1847</v>
      </c>
      <c r="E47" s="3">
        <v>0.5</v>
      </c>
      <c r="F47" s="4">
        <f t="shared" si="3"/>
        <v>0</v>
      </c>
      <c r="G47" s="4">
        <f t="shared" si="0"/>
        <v>0</v>
      </c>
      <c r="H47" s="2">
        <f t="shared" si="6"/>
        <v>99232.499468541704</v>
      </c>
      <c r="I47" s="2">
        <f t="shared" si="4"/>
        <v>0</v>
      </c>
      <c r="J47" s="2">
        <f t="shared" si="1"/>
        <v>99232.499468541704</v>
      </c>
      <c r="K47" s="2">
        <f t="shared" si="2"/>
        <v>4847366.8714134842</v>
      </c>
      <c r="L47" s="14">
        <f t="shared" si="5"/>
        <v>48.848581839361785</v>
      </c>
      <c r="N47" s="6"/>
    </row>
    <row r="48" spans="1:14" x14ac:dyDescent="0.25">
      <c r="A48" s="63">
        <v>39</v>
      </c>
      <c r="B48" s="24">
        <v>2</v>
      </c>
      <c r="C48" s="28">
        <v>1852</v>
      </c>
      <c r="D48" s="24">
        <v>1883</v>
      </c>
      <c r="E48" s="3">
        <v>0.5</v>
      </c>
      <c r="F48" s="4">
        <f t="shared" si="3"/>
        <v>1.07095046854083E-3</v>
      </c>
      <c r="G48" s="4">
        <f t="shared" si="0"/>
        <v>1.0703773080010706E-3</v>
      </c>
      <c r="H48" s="2">
        <f t="shared" si="6"/>
        <v>99232.499468541704</v>
      </c>
      <c r="I48" s="2">
        <f t="shared" si="4"/>
        <v>106.21621564735534</v>
      </c>
      <c r="J48" s="2">
        <f t="shared" si="1"/>
        <v>99179.391360718029</v>
      </c>
      <c r="K48" s="2">
        <f t="shared" si="2"/>
        <v>4748134.3719449425</v>
      </c>
      <c r="L48" s="14">
        <f t="shared" si="5"/>
        <v>47.848581839361785</v>
      </c>
      <c r="N48" s="6"/>
    </row>
    <row r="49" spans="1:14" x14ac:dyDescent="0.25">
      <c r="A49" s="63">
        <v>40</v>
      </c>
      <c r="B49">
        <v>0</v>
      </c>
      <c r="C49" s="28">
        <v>1699</v>
      </c>
      <c r="D49" s="24">
        <v>1842</v>
      </c>
      <c r="E49" s="3">
        <v>0.5</v>
      </c>
      <c r="F49" s="4">
        <f t="shared" si="3"/>
        <v>0</v>
      </c>
      <c r="G49" s="4">
        <f t="shared" si="0"/>
        <v>0</v>
      </c>
      <c r="H49" s="2">
        <f t="shared" si="6"/>
        <v>99126.283252894355</v>
      </c>
      <c r="I49" s="2">
        <f t="shared" si="4"/>
        <v>0</v>
      </c>
      <c r="J49" s="2">
        <f t="shared" si="1"/>
        <v>99126.283252894355</v>
      </c>
      <c r="K49" s="2">
        <f t="shared" si="2"/>
        <v>4648954.9805842247</v>
      </c>
      <c r="L49" s="14">
        <f t="shared" si="5"/>
        <v>46.899316992685506</v>
      </c>
      <c r="N49" s="6"/>
    </row>
    <row r="50" spans="1:14" x14ac:dyDescent="0.25">
      <c r="A50" s="63">
        <v>41</v>
      </c>
      <c r="B50">
        <v>0</v>
      </c>
      <c r="C50" s="28">
        <v>1767</v>
      </c>
      <c r="D50" s="24">
        <v>1668</v>
      </c>
      <c r="E50" s="3">
        <v>0.5</v>
      </c>
      <c r="F50" s="4">
        <f t="shared" si="3"/>
        <v>0</v>
      </c>
      <c r="G50" s="4">
        <f t="shared" si="0"/>
        <v>0</v>
      </c>
      <c r="H50" s="2">
        <f t="shared" si="6"/>
        <v>99126.283252894355</v>
      </c>
      <c r="I50" s="2">
        <f t="shared" si="4"/>
        <v>0</v>
      </c>
      <c r="J50" s="2">
        <f t="shared" si="1"/>
        <v>99126.283252894355</v>
      </c>
      <c r="K50" s="2">
        <f t="shared" si="2"/>
        <v>4549828.6973313307</v>
      </c>
      <c r="L50" s="14">
        <f t="shared" si="5"/>
        <v>45.899316992685506</v>
      </c>
      <c r="N50" s="6"/>
    </row>
    <row r="51" spans="1:14" x14ac:dyDescent="0.25">
      <c r="A51" s="63">
        <v>42</v>
      </c>
      <c r="B51">
        <v>0</v>
      </c>
      <c r="C51" s="28">
        <v>1763</v>
      </c>
      <c r="D51" s="24">
        <v>1760</v>
      </c>
      <c r="E51" s="3">
        <v>0.5</v>
      </c>
      <c r="F51" s="4">
        <f t="shared" si="3"/>
        <v>0</v>
      </c>
      <c r="G51" s="4">
        <f t="shared" si="0"/>
        <v>0</v>
      </c>
      <c r="H51" s="2">
        <f t="shared" si="6"/>
        <v>99126.283252894355</v>
      </c>
      <c r="I51" s="2">
        <f t="shared" si="4"/>
        <v>0</v>
      </c>
      <c r="J51" s="2">
        <f t="shared" si="1"/>
        <v>99126.283252894355</v>
      </c>
      <c r="K51" s="2">
        <f t="shared" si="2"/>
        <v>4450702.4140784368</v>
      </c>
      <c r="L51" s="14">
        <f t="shared" si="5"/>
        <v>44.899316992685513</v>
      </c>
      <c r="N51" s="6"/>
    </row>
    <row r="52" spans="1:14" x14ac:dyDescent="0.25">
      <c r="A52" s="63">
        <v>43</v>
      </c>
      <c r="B52" s="24">
        <v>1</v>
      </c>
      <c r="C52" s="28">
        <v>1547</v>
      </c>
      <c r="D52" s="24">
        <v>1759</v>
      </c>
      <c r="E52" s="3">
        <v>0.5</v>
      </c>
      <c r="F52" s="4">
        <f t="shared" si="3"/>
        <v>6.0496067755595891E-4</v>
      </c>
      <c r="G52" s="4">
        <f t="shared" si="0"/>
        <v>6.0477774417901434E-4</v>
      </c>
      <c r="H52" s="2">
        <f t="shared" si="6"/>
        <v>99126.283252894355</v>
      </c>
      <c r="I52" s="2">
        <f t="shared" si="4"/>
        <v>59.949369974535458</v>
      </c>
      <c r="J52" s="2">
        <f t="shared" si="1"/>
        <v>99096.308567907079</v>
      </c>
      <c r="K52" s="2">
        <f t="shared" si="2"/>
        <v>4351576.1308255428</v>
      </c>
      <c r="L52" s="14">
        <f t="shared" si="5"/>
        <v>43.899316992685513</v>
      </c>
      <c r="N52" s="6"/>
    </row>
    <row r="53" spans="1:14" x14ac:dyDescent="0.25">
      <c r="A53" s="63">
        <v>44</v>
      </c>
      <c r="B53" s="24">
        <v>4</v>
      </c>
      <c r="C53" s="28">
        <v>1549</v>
      </c>
      <c r="D53" s="24">
        <v>1550</v>
      </c>
      <c r="E53" s="3">
        <v>0.5</v>
      </c>
      <c r="F53" s="4">
        <f t="shared" si="3"/>
        <v>2.5814778960955146E-3</v>
      </c>
      <c r="G53" s="4">
        <f t="shared" si="0"/>
        <v>2.5781501772478249E-3</v>
      </c>
      <c r="H53" s="2">
        <f t="shared" si="6"/>
        <v>99066.333882919818</v>
      </c>
      <c r="I53" s="2">
        <f t="shared" si="4"/>
        <v>255.40788625954193</v>
      </c>
      <c r="J53" s="2">
        <f t="shared" si="1"/>
        <v>98938.629939790044</v>
      </c>
      <c r="K53" s="2">
        <f t="shared" si="2"/>
        <v>4252479.8222576361</v>
      </c>
      <c r="L53" s="14">
        <f t="shared" si="5"/>
        <v>42.925579816886845</v>
      </c>
      <c r="N53" s="6"/>
    </row>
    <row r="54" spans="1:14" x14ac:dyDescent="0.25">
      <c r="A54" s="63">
        <v>45</v>
      </c>
      <c r="B54" s="24">
        <v>2</v>
      </c>
      <c r="C54" s="28">
        <v>1594</v>
      </c>
      <c r="D54" s="24">
        <v>1528</v>
      </c>
      <c r="E54" s="3">
        <v>0.5</v>
      </c>
      <c r="F54" s="4">
        <f t="shared" si="3"/>
        <v>1.2812299807815502E-3</v>
      </c>
      <c r="G54" s="4">
        <f t="shared" si="0"/>
        <v>1.2804097311139564E-3</v>
      </c>
      <c r="H54" s="2">
        <f t="shared" si="6"/>
        <v>98810.925996660269</v>
      </c>
      <c r="I54" s="2">
        <f t="shared" si="4"/>
        <v>126.51847118650483</v>
      </c>
      <c r="J54" s="2">
        <f t="shared" si="1"/>
        <v>98747.666761067027</v>
      </c>
      <c r="K54" s="2">
        <f t="shared" si="2"/>
        <v>4153541.1923178462</v>
      </c>
      <c r="L54" s="14">
        <f t="shared" si="5"/>
        <v>42.035242058739868</v>
      </c>
      <c r="N54" s="6"/>
    </row>
    <row r="55" spans="1:14" x14ac:dyDescent="0.25">
      <c r="A55" s="63">
        <v>46</v>
      </c>
      <c r="B55" s="24">
        <v>2</v>
      </c>
      <c r="C55" s="28">
        <v>1453</v>
      </c>
      <c r="D55" s="24">
        <v>1589</v>
      </c>
      <c r="E55" s="3">
        <v>0.5</v>
      </c>
      <c r="F55" s="4">
        <f t="shared" si="3"/>
        <v>1.3149243918474688E-3</v>
      </c>
      <c r="G55" s="4">
        <f t="shared" si="0"/>
        <v>1.3140604467805521E-3</v>
      </c>
      <c r="H55" s="2">
        <f t="shared" si="6"/>
        <v>98684.407525473769</v>
      </c>
      <c r="I55" s="2">
        <f t="shared" si="4"/>
        <v>129.67727664319816</v>
      </c>
      <c r="J55" s="2">
        <f t="shared" si="1"/>
        <v>98619.568887152171</v>
      </c>
      <c r="K55" s="2">
        <f t="shared" si="2"/>
        <v>4054793.525556779</v>
      </c>
      <c r="L55" s="14">
        <f t="shared" si="5"/>
        <v>41.088492369071581</v>
      </c>
      <c r="N55" s="6"/>
    </row>
    <row r="56" spans="1:14" x14ac:dyDescent="0.25">
      <c r="A56" s="63">
        <v>47</v>
      </c>
      <c r="B56" s="24">
        <v>1</v>
      </c>
      <c r="C56" s="28">
        <v>1420</v>
      </c>
      <c r="D56" s="24">
        <v>1432</v>
      </c>
      <c r="E56" s="3">
        <v>0.5</v>
      </c>
      <c r="F56" s="4">
        <f t="shared" si="3"/>
        <v>7.0126227208976155E-4</v>
      </c>
      <c r="G56" s="4">
        <f t="shared" si="0"/>
        <v>7.010164738871364E-4</v>
      </c>
      <c r="H56" s="2">
        <f t="shared" si="6"/>
        <v>98554.730248830572</v>
      </c>
      <c r="I56" s="2">
        <f t="shared" si="4"/>
        <v>69.088489483933103</v>
      </c>
      <c r="J56" s="2">
        <f t="shared" si="1"/>
        <v>98520.186004088595</v>
      </c>
      <c r="K56" s="2">
        <f t="shared" si="2"/>
        <v>3956173.9566696268</v>
      </c>
      <c r="L56" s="14">
        <f t="shared" si="5"/>
        <v>40.141898280083517</v>
      </c>
      <c r="N56" s="6"/>
    </row>
    <row r="57" spans="1:14" x14ac:dyDescent="0.25">
      <c r="A57" s="63">
        <v>48</v>
      </c>
      <c r="B57" s="24">
        <v>2</v>
      </c>
      <c r="C57" s="28">
        <v>1419</v>
      </c>
      <c r="D57" s="24">
        <v>1398</v>
      </c>
      <c r="E57" s="3">
        <v>0.5</v>
      </c>
      <c r="F57" s="4">
        <f t="shared" si="3"/>
        <v>1.4199503017394391E-3</v>
      </c>
      <c r="G57" s="4">
        <f t="shared" si="0"/>
        <v>1.4189428875487763E-3</v>
      </c>
      <c r="H57" s="2">
        <f t="shared" si="6"/>
        <v>98485.641759346632</v>
      </c>
      <c r="I57" s="2">
        <f t="shared" si="4"/>
        <v>139.74550090010166</v>
      </c>
      <c r="J57" s="2">
        <f t="shared" si="1"/>
        <v>98415.76900889659</v>
      </c>
      <c r="K57" s="2">
        <f t="shared" si="2"/>
        <v>3857653.770665538</v>
      </c>
      <c r="L57" s="14">
        <f t="shared" si="5"/>
        <v>39.169707398484135</v>
      </c>
      <c r="N57" s="6"/>
    </row>
    <row r="58" spans="1:14" x14ac:dyDescent="0.25">
      <c r="A58" s="63">
        <v>49</v>
      </c>
      <c r="B58" s="24">
        <v>3</v>
      </c>
      <c r="C58" s="28">
        <v>1473</v>
      </c>
      <c r="D58" s="24">
        <v>1412</v>
      </c>
      <c r="E58" s="3">
        <v>0.5</v>
      </c>
      <c r="F58" s="4">
        <f t="shared" si="3"/>
        <v>2.0797227036395147E-3</v>
      </c>
      <c r="G58" s="4">
        <f t="shared" si="0"/>
        <v>2.0775623268698062E-3</v>
      </c>
      <c r="H58" s="2">
        <f t="shared" si="6"/>
        <v>98345.896258446533</v>
      </c>
      <c r="I58" s="2">
        <f t="shared" si="4"/>
        <v>204.31972906879474</v>
      </c>
      <c r="J58" s="2">
        <f t="shared" si="1"/>
        <v>98243.736393912128</v>
      </c>
      <c r="K58" s="2">
        <f t="shared" si="2"/>
        <v>3759238.0016566413</v>
      </c>
      <c r="L58" s="14">
        <f t="shared" si="5"/>
        <v>38.224655472940242</v>
      </c>
      <c r="N58" s="6"/>
    </row>
    <row r="59" spans="1:14" x14ac:dyDescent="0.25">
      <c r="A59" s="63">
        <v>50</v>
      </c>
      <c r="B59" s="24">
        <v>6</v>
      </c>
      <c r="C59" s="28">
        <v>1447</v>
      </c>
      <c r="D59" s="24">
        <v>1463</v>
      </c>
      <c r="E59" s="3">
        <v>0.5</v>
      </c>
      <c r="F59" s="4">
        <f t="shared" si="3"/>
        <v>4.1237113402061857E-3</v>
      </c>
      <c r="G59" s="4">
        <f t="shared" si="0"/>
        <v>4.11522633744856E-3</v>
      </c>
      <c r="H59" s="2">
        <f t="shared" si="6"/>
        <v>98141.576529377737</v>
      </c>
      <c r="I59" s="2">
        <f t="shared" si="4"/>
        <v>403.8748005324187</v>
      </c>
      <c r="J59" s="2">
        <f t="shared" si="1"/>
        <v>97939.639129111529</v>
      </c>
      <c r="K59" s="2">
        <f t="shared" si="2"/>
        <v>3660994.265262729</v>
      </c>
      <c r="L59" s="14">
        <f t="shared" si="5"/>
        <v>37.30319396455635</v>
      </c>
      <c r="N59" s="6"/>
    </row>
    <row r="60" spans="1:14" x14ac:dyDescent="0.25">
      <c r="A60" s="63">
        <v>51</v>
      </c>
      <c r="B60" s="24">
        <v>1</v>
      </c>
      <c r="C60" s="28">
        <v>1488</v>
      </c>
      <c r="D60" s="24">
        <v>1432</v>
      </c>
      <c r="E60" s="3">
        <v>0.5</v>
      </c>
      <c r="F60" s="4">
        <f t="shared" si="3"/>
        <v>6.8493150684931507E-4</v>
      </c>
      <c r="G60" s="4">
        <f t="shared" si="0"/>
        <v>6.8469702156795625E-4</v>
      </c>
      <c r="H60" s="2">
        <f t="shared" si="6"/>
        <v>97737.701728845321</v>
      </c>
      <c r="I60" s="2">
        <f t="shared" si="4"/>
        <v>66.920713268637684</v>
      </c>
      <c r="J60" s="2">
        <f t="shared" si="1"/>
        <v>97704.241372210992</v>
      </c>
      <c r="K60" s="2">
        <f t="shared" si="2"/>
        <v>3563054.6261336175</v>
      </c>
      <c r="L60" s="14">
        <f t="shared" si="5"/>
        <v>36.45527327845948</v>
      </c>
      <c r="N60" s="6"/>
    </row>
    <row r="61" spans="1:14" x14ac:dyDescent="0.25">
      <c r="A61" s="63">
        <v>52</v>
      </c>
      <c r="B61">
        <v>0</v>
      </c>
      <c r="C61" s="28">
        <v>1403</v>
      </c>
      <c r="D61" s="24">
        <v>1496</v>
      </c>
      <c r="E61" s="3">
        <v>0.5</v>
      </c>
      <c r="F61" s="4">
        <f t="shared" si="3"/>
        <v>0</v>
      </c>
      <c r="G61" s="4">
        <f t="shared" si="0"/>
        <v>0</v>
      </c>
      <c r="H61" s="2">
        <f t="shared" si="6"/>
        <v>97670.781015576678</v>
      </c>
      <c r="I61" s="2">
        <f t="shared" si="4"/>
        <v>0</v>
      </c>
      <c r="J61" s="2">
        <f t="shared" si="1"/>
        <v>97670.781015576678</v>
      </c>
      <c r="K61" s="2">
        <f t="shared" si="2"/>
        <v>3465350.3847614066</v>
      </c>
      <c r="L61" s="14">
        <f t="shared" si="5"/>
        <v>35.479908614724266</v>
      </c>
      <c r="N61" s="6"/>
    </row>
    <row r="62" spans="1:14" x14ac:dyDescent="0.25">
      <c r="A62" s="63">
        <v>53</v>
      </c>
      <c r="B62" s="24">
        <v>4</v>
      </c>
      <c r="C62" s="28">
        <v>1393</v>
      </c>
      <c r="D62" s="24">
        <v>1386</v>
      </c>
      <c r="E62" s="3">
        <v>0.5</v>
      </c>
      <c r="F62" s="4">
        <f t="shared" si="3"/>
        <v>2.8787333573227778E-3</v>
      </c>
      <c r="G62" s="4">
        <f t="shared" si="0"/>
        <v>2.8745957599712537E-3</v>
      </c>
      <c r="H62" s="2">
        <f t="shared" si="6"/>
        <v>97670.781015576678</v>
      </c>
      <c r="I62" s="2">
        <f t="shared" si="4"/>
        <v>280.76401298045755</v>
      </c>
      <c r="J62" s="2">
        <f t="shared" si="1"/>
        <v>97530.399009086439</v>
      </c>
      <c r="K62" s="2">
        <f t="shared" si="2"/>
        <v>3367679.6037458298</v>
      </c>
      <c r="L62" s="14">
        <f t="shared" si="5"/>
        <v>34.479908614724266</v>
      </c>
      <c r="N62" s="6"/>
    </row>
    <row r="63" spans="1:14" x14ac:dyDescent="0.25">
      <c r="A63" s="63">
        <v>54</v>
      </c>
      <c r="B63" s="24">
        <v>4</v>
      </c>
      <c r="C63" s="28">
        <v>1332</v>
      </c>
      <c r="D63" s="24">
        <v>1378</v>
      </c>
      <c r="E63" s="3">
        <v>0.5</v>
      </c>
      <c r="F63" s="4">
        <f t="shared" si="3"/>
        <v>2.9520295202952029E-3</v>
      </c>
      <c r="G63" s="4">
        <f t="shared" si="0"/>
        <v>2.9476787030213707E-3</v>
      </c>
      <c r="H63" s="2">
        <f t="shared" si="6"/>
        <v>97390.017002596214</v>
      </c>
      <c r="I63" s="2">
        <f t="shared" si="4"/>
        <v>287.07447900544207</v>
      </c>
      <c r="J63" s="2">
        <f t="shared" si="1"/>
        <v>97246.479763093492</v>
      </c>
      <c r="K63" s="2">
        <f t="shared" si="2"/>
        <v>3270149.2047367431</v>
      </c>
      <c r="L63" s="14">
        <f t="shared" si="5"/>
        <v>33.577868711631581</v>
      </c>
      <c r="N63" s="6"/>
    </row>
    <row r="64" spans="1:14" x14ac:dyDescent="0.25">
      <c r="A64" s="63">
        <v>55</v>
      </c>
      <c r="B64">
        <v>0</v>
      </c>
      <c r="C64" s="28">
        <v>1290</v>
      </c>
      <c r="D64" s="24">
        <v>1322</v>
      </c>
      <c r="E64" s="3">
        <v>0.5</v>
      </c>
      <c r="F64" s="4">
        <f t="shared" si="3"/>
        <v>0</v>
      </c>
      <c r="G64" s="4">
        <f t="shared" si="0"/>
        <v>0</v>
      </c>
      <c r="H64" s="2">
        <f t="shared" si="6"/>
        <v>97102.942523590769</v>
      </c>
      <c r="I64" s="2">
        <f t="shared" si="4"/>
        <v>0</v>
      </c>
      <c r="J64" s="2">
        <f t="shared" si="1"/>
        <v>97102.942523590769</v>
      </c>
      <c r="K64" s="2">
        <f t="shared" si="2"/>
        <v>3172902.7249736497</v>
      </c>
      <c r="L64" s="14">
        <f t="shared" si="5"/>
        <v>32.67565989777092</v>
      </c>
      <c r="N64" s="6"/>
    </row>
    <row r="65" spans="1:14" x14ac:dyDescent="0.25">
      <c r="A65" s="63">
        <v>56</v>
      </c>
      <c r="B65" s="24">
        <v>1</v>
      </c>
      <c r="C65" s="28">
        <v>1237</v>
      </c>
      <c r="D65" s="24">
        <v>1294</v>
      </c>
      <c r="E65" s="3">
        <v>0.5</v>
      </c>
      <c r="F65" s="4">
        <f t="shared" si="3"/>
        <v>7.9020150138285259E-4</v>
      </c>
      <c r="G65" s="4">
        <f t="shared" si="0"/>
        <v>7.8988941548183242E-4</v>
      </c>
      <c r="H65" s="2">
        <f t="shared" si="6"/>
        <v>97102.942523590769</v>
      </c>
      <c r="I65" s="2">
        <f t="shared" si="4"/>
        <v>76.700586511525088</v>
      </c>
      <c r="J65" s="2">
        <f t="shared" si="1"/>
        <v>97064.592230335009</v>
      </c>
      <c r="K65" s="2">
        <f t="shared" si="2"/>
        <v>3075799.782450059</v>
      </c>
      <c r="L65" s="14">
        <f t="shared" si="5"/>
        <v>31.675659897770924</v>
      </c>
      <c r="N65" s="6"/>
    </row>
    <row r="66" spans="1:14" x14ac:dyDescent="0.25">
      <c r="A66" s="63">
        <v>57</v>
      </c>
      <c r="B66" s="24">
        <v>2</v>
      </c>
      <c r="C66" s="28">
        <v>1210</v>
      </c>
      <c r="D66" s="24">
        <v>1225</v>
      </c>
      <c r="E66" s="3">
        <v>0.5</v>
      </c>
      <c r="F66" s="4">
        <f t="shared" si="3"/>
        <v>1.6427104722792608E-3</v>
      </c>
      <c r="G66" s="4">
        <f t="shared" si="0"/>
        <v>1.6413623307345096E-3</v>
      </c>
      <c r="H66" s="2">
        <f t="shared" si="6"/>
        <v>97026.241937079249</v>
      </c>
      <c r="I66" s="2">
        <f t="shared" si="4"/>
        <v>159.25521860825481</v>
      </c>
      <c r="J66" s="2">
        <f t="shared" si="1"/>
        <v>96946.614327775111</v>
      </c>
      <c r="K66" s="2">
        <f t="shared" si="2"/>
        <v>2978735.1902197241</v>
      </c>
      <c r="L66" s="14">
        <f t="shared" si="5"/>
        <v>30.700304688203943</v>
      </c>
      <c r="N66" s="6"/>
    </row>
    <row r="67" spans="1:14" x14ac:dyDescent="0.25">
      <c r="A67" s="63">
        <v>58</v>
      </c>
      <c r="B67" s="24">
        <v>3</v>
      </c>
      <c r="C67" s="28">
        <v>1185</v>
      </c>
      <c r="D67" s="24">
        <v>1211</v>
      </c>
      <c r="E67" s="3">
        <v>0.5</v>
      </c>
      <c r="F67" s="4">
        <f t="shared" si="3"/>
        <v>2.5041736227045075E-3</v>
      </c>
      <c r="G67" s="4">
        <f t="shared" si="0"/>
        <v>2.5010421008753642E-3</v>
      </c>
      <c r="H67" s="2">
        <f t="shared" si="6"/>
        <v>96866.986718470987</v>
      </c>
      <c r="I67" s="2">
        <f t="shared" si="4"/>
        <v>242.26841196783067</v>
      </c>
      <c r="J67" s="2">
        <f t="shared" si="1"/>
        <v>96745.852512487079</v>
      </c>
      <c r="K67" s="2">
        <f t="shared" si="2"/>
        <v>2881788.5758919488</v>
      </c>
      <c r="L67" s="14">
        <f t="shared" si="5"/>
        <v>29.749955826203458</v>
      </c>
      <c r="N67" s="6"/>
    </row>
    <row r="68" spans="1:14" x14ac:dyDescent="0.25">
      <c r="A68" s="63">
        <v>59</v>
      </c>
      <c r="B68" s="24">
        <v>6</v>
      </c>
      <c r="C68" s="28">
        <v>1122</v>
      </c>
      <c r="D68" s="24">
        <v>1166</v>
      </c>
      <c r="E68" s="3">
        <v>0.5</v>
      </c>
      <c r="F68" s="4">
        <f t="shared" si="3"/>
        <v>5.244755244755245E-3</v>
      </c>
      <c r="G68" s="4">
        <f t="shared" si="0"/>
        <v>5.2310374891020046E-3</v>
      </c>
      <c r="H68" s="2">
        <f t="shared" si="6"/>
        <v>96624.718306503157</v>
      </c>
      <c r="I68" s="2">
        <f t="shared" si="4"/>
        <v>505.44752383523877</v>
      </c>
      <c r="J68" s="2">
        <f t="shared" si="1"/>
        <v>96371.994544585541</v>
      </c>
      <c r="K68" s="2">
        <f t="shared" si="2"/>
        <v>2785042.7233794616</v>
      </c>
      <c r="L68" s="14">
        <f t="shared" si="5"/>
        <v>28.823294620585912</v>
      </c>
      <c r="N68" s="6"/>
    </row>
    <row r="69" spans="1:14" x14ac:dyDescent="0.25">
      <c r="A69" s="63">
        <v>60</v>
      </c>
      <c r="B69" s="24">
        <v>2</v>
      </c>
      <c r="C69" s="28">
        <v>1155</v>
      </c>
      <c r="D69" s="24">
        <v>1117</v>
      </c>
      <c r="E69" s="3">
        <v>0.5</v>
      </c>
      <c r="F69" s="4">
        <f t="shared" si="3"/>
        <v>1.7605633802816902E-3</v>
      </c>
      <c r="G69" s="4">
        <f t="shared" si="0"/>
        <v>1.7590149516270889E-3</v>
      </c>
      <c r="H69" s="2">
        <f t="shared" si="6"/>
        <v>96119.270782667925</v>
      </c>
      <c r="I69" s="2">
        <f t="shared" si="4"/>
        <v>169.07523444620568</v>
      </c>
      <c r="J69" s="2">
        <f t="shared" si="1"/>
        <v>96034.733165444821</v>
      </c>
      <c r="K69" s="2">
        <f t="shared" si="2"/>
        <v>2688670.7288348759</v>
      </c>
      <c r="L69" s="14">
        <f t="shared" si="5"/>
        <v>27.972233943744115</v>
      </c>
      <c r="N69" s="6"/>
    </row>
    <row r="70" spans="1:14" x14ac:dyDescent="0.25">
      <c r="A70" s="63">
        <v>61</v>
      </c>
      <c r="B70" s="24">
        <v>3</v>
      </c>
      <c r="C70" s="28">
        <v>1275</v>
      </c>
      <c r="D70" s="24">
        <v>1157</v>
      </c>
      <c r="E70" s="3">
        <v>0.5</v>
      </c>
      <c r="F70" s="4">
        <f t="shared" si="3"/>
        <v>2.4671052631578946E-3</v>
      </c>
      <c r="G70" s="4">
        <f t="shared" si="0"/>
        <v>2.4640657084188909E-3</v>
      </c>
      <c r="H70" s="2">
        <f t="shared" si="6"/>
        <v>95950.195548221716</v>
      </c>
      <c r="I70" s="2">
        <f t="shared" si="4"/>
        <v>236.42758656646006</v>
      </c>
      <c r="J70" s="2">
        <f t="shared" si="1"/>
        <v>95831.98175493849</v>
      </c>
      <c r="K70" s="2">
        <f t="shared" si="2"/>
        <v>2592635.9956694311</v>
      </c>
      <c r="L70" s="14">
        <f t="shared" si="5"/>
        <v>27.020643166552478</v>
      </c>
      <c r="N70" s="6"/>
    </row>
    <row r="71" spans="1:14" x14ac:dyDescent="0.25">
      <c r="A71" s="63">
        <v>62</v>
      </c>
      <c r="B71" s="24">
        <v>8</v>
      </c>
      <c r="C71" s="28">
        <v>1061</v>
      </c>
      <c r="D71" s="24">
        <v>1272</v>
      </c>
      <c r="E71" s="3">
        <v>0.5</v>
      </c>
      <c r="F71" s="4">
        <f t="shared" si="3"/>
        <v>6.8581225889412772E-3</v>
      </c>
      <c r="G71" s="4">
        <f t="shared" si="0"/>
        <v>6.8346860316104222E-3</v>
      </c>
      <c r="H71" s="2">
        <f t="shared" si="6"/>
        <v>95713.767961655263</v>
      </c>
      <c r="I71" s="2">
        <f t="shared" si="4"/>
        <v>654.17355292032642</v>
      </c>
      <c r="J71" s="2">
        <f t="shared" si="1"/>
        <v>95386.681185195092</v>
      </c>
      <c r="K71" s="2">
        <f t="shared" si="2"/>
        <v>2496804.0139144924</v>
      </c>
      <c r="L71" s="14">
        <f t="shared" si="5"/>
        <v>26.086153194958943</v>
      </c>
      <c r="N71" s="6"/>
    </row>
    <row r="72" spans="1:14" x14ac:dyDescent="0.25">
      <c r="A72" s="63">
        <v>63</v>
      </c>
      <c r="B72" s="24">
        <v>5</v>
      </c>
      <c r="C72" s="28">
        <v>988</v>
      </c>
      <c r="D72" s="24">
        <v>1049</v>
      </c>
      <c r="E72" s="3">
        <v>0.5</v>
      </c>
      <c r="F72" s="4">
        <f t="shared" si="3"/>
        <v>4.9091801669121256E-3</v>
      </c>
      <c r="G72" s="4">
        <f t="shared" si="0"/>
        <v>4.8971596474045058E-3</v>
      </c>
      <c r="H72" s="2">
        <f t="shared" si="6"/>
        <v>95059.594408734934</v>
      </c>
      <c r="I72" s="2">
        <f t="shared" si="4"/>
        <v>465.52200983709571</v>
      </c>
      <c r="J72" s="2">
        <f t="shared" si="1"/>
        <v>94826.833403816388</v>
      </c>
      <c r="K72" s="2">
        <f t="shared" si="2"/>
        <v>2401417.3327292972</v>
      </c>
      <c r="L72" s="14">
        <f t="shared" si="5"/>
        <v>25.262229948128553</v>
      </c>
      <c r="N72" s="6"/>
    </row>
    <row r="73" spans="1:14" x14ac:dyDescent="0.25">
      <c r="A73" s="63">
        <v>64</v>
      </c>
      <c r="B73" s="24">
        <v>6</v>
      </c>
      <c r="C73" s="28">
        <v>1072</v>
      </c>
      <c r="D73" s="24">
        <v>976</v>
      </c>
      <c r="E73" s="3">
        <v>0.5</v>
      </c>
      <c r="F73" s="4">
        <f t="shared" si="3"/>
        <v>5.859375E-3</v>
      </c>
      <c r="G73" s="4">
        <f t="shared" ref="G73:G108" si="7">F73/((1+(1-E73)*F73))</f>
        <v>5.8422590068159686E-3</v>
      </c>
      <c r="H73" s="2">
        <f t="shared" si="6"/>
        <v>94594.072398897843</v>
      </c>
      <c r="I73" s="2">
        <f t="shared" si="4"/>
        <v>552.64307146386273</v>
      </c>
      <c r="J73" s="2">
        <f t="shared" ref="J73:J108" si="8">H74+I73*E73</f>
        <v>94317.750863165915</v>
      </c>
      <c r="K73" s="2">
        <f t="shared" ref="K73:K97" si="9">K74+J73</f>
        <v>2306590.4993254808</v>
      </c>
      <c r="L73" s="14">
        <f t="shared" si="5"/>
        <v>24.384091315983515</v>
      </c>
      <c r="N73" s="6"/>
    </row>
    <row r="74" spans="1:14" x14ac:dyDescent="0.25">
      <c r="A74" s="63">
        <v>65</v>
      </c>
      <c r="B74" s="24">
        <v>1</v>
      </c>
      <c r="C74" s="28">
        <v>966</v>
      </c>
      <c r="D74" s="24">
        <v>1070</v>
      </c>
      <c r="E74" s="3">
        <v>0.5</v>
      </c>
      <c r="F74" s="4">
        <f t="shared" ref="F74:F108" si="10">B74/((C74+D74)/2)</f>
        <v>9.8231827111984276E-4</v>
      </c>
      <c r="G74" s="4">
        <f t="shared" si="7"/>
        <v>9.8183603338242512E-4</v>
      </c>
      <c r="H74" s="2">
        <f t="shared" si="6"/>
        <v>94041.429327433987</v>
      </c>
      <c r="I74" s="2">
        <f t="shared" ref="I74:I108" si="11">H74*G74</f>
        <v>92.33326394446145</v>
      </c>
      <c r="J74" s="2">
        <f t="shared" si="8"/>
        <v>93995.262695461759</v>
      </c>
      <c r="K74" s="2">
        <f t="shared" si="9"/>
        <v>2212272.7484623147</v>
      </c>
      <c r="L74" s="14">
        <f t="shared" ref="L74:L108" si="12">K74/H74</f>
        <v>23.524448365832583</v>
      </c>
      <c r="N74" s="6"/>
    </row>
    <row r="75" spans="1:14" x14ac:dyDescent="0.25">
      <c r="A75" s="63">
        <v>66</v>
      </c>
      <c r="B75" s="24">
        <v>7</v>
      </c>
      <c r="C75" s="28">
        <v>913</v>
      </c>
      <c r="D75" s="24">
        <v>955</v>
      </c>
      <c r="E75" s="3">
        <v>0.5</v>
      </c>
      <c r="F75" s="4">
        <f t="shared" si="10"/>
        <v>7.4946466809421844E-3</v>
      </c>
      <c r="G75" s="4">
        <f t="shared" si="7"/>
        <v>7.4666666666666675E-3</v>
      </c>
      <c r="H75" s="2">
        <f t="shared" ref="H75:H108" si="13">H74-I74</f>
        <v>93949.096063489531</v>
      </c>
      <c r="I75" s="2">
        <f t="shared" si="11"/>
        <v>701.48658394072186</v>
      </c>
      <c r="J75" s="2">
        <f t="shared" si="8"/>
        <v>93598.352771519159</v>
      </c>
      <c r="K75" s="2">
        <f t="shared" si="9"/>
        <v>2118277.4857668527</v>
      </c>
      <c r="L75" s="14">
        <f t="shared" si="12"/>
        <v>22.54707681631497</v>
      </c>
      <c r="N75" s="6"/>
    </row>
    <row r="76" spans="1:14" x14ac:dyDescent="0.25">
      <c r="A76" s="63">
        <v>67</v>
      </c>
      <c r="B76" s="24">
        <v>1</v>
      </c>
      <c r="C76" s="28">
        <v>768</v>
      </c>
      <c r="D76" s="24">
        <v>919</v>
      </c>
      <c r="E76" s="3">
        <v>0.5</v>
      </c>
      <c r="F76" s="4">
        <f t="shared" si="10"/>
        <v>1.1855364552459987E-3</v>
      </c>
      <c r="G76" s="4">
        <f t="shared" si="7"/>
        <v>1.1848341232227487E-3</v>
      </c>
      <c r="H76" s="2">
        <f t="shared" si="13"/>
        <v>93247.609479548802</v>
      </c>
      <c r="I76" s="2">
        <f t="shared" si="11"/>
        <v>110.48294962031848</v>
      </c>
      <c r="J76" s="2">
        <f t="shared" si="8"/>
        <v>93192.368004738644</v>
      </c>
      <c r="K76" s="2">
        <f t="shared" si="9"/>
        <v>2024679.1329953338</v>
      </c>
      <c r="L76" s="14">
        <f t="shared" si="12"/>
        <v>21.712933385594074</v>
      </c>
      <c r="N76" s="6"/>
    </row>
    <row r="77" spans="1:14" x14ac:dyDescent="0.25">
      <c r="A77" s="63">
        <v>68</v>
      </c>
      <c r="B77" s="24">
        <v>3</v>
      </c>
      <c r="C77" s="28">
        <v>612</v>
      </c>
      <c r="D77" s="24">
        <v>756</v>
      </c>
      <c r="E77" s="3">
        <v>0.5</v>
      </c>
      <c r="F77" s="4">
        <f t="shared" si="10"/>
        <v>4.3859649122807015E-3</v>
      </c>
      <c r="G77" s="4">
        <f t="shared" si="7"/>
        <v>4.3763676148796497E-3</v>
      </c>
      <c r="H77" s="2">
        <f t="shared" si="13"/>
        <v>93137.126529928486</v>
      </c>
      <c r="I77" s="2">
        <f t="shared" si="11"/>
        <v>407.60230428852725</v>
      </c>
      <c r="J77" s="2">
        <f t="shared" si="8"/>
        <v>92933.325377784233</v>
      </c>
      <c r="K77" s="2">
        <f t="shared" si="9"/>
        <v>1931486.7649905952</v>
      </c>
      <c r="L77" s="14">
        <f t="shared" si="12"/>
        <v>20.738097007641045</v>
      </c>
      <c r="N77" s="6"/>
    </row>
    <row r="78" spans="1:14" x14ac:dyDescent="0.25">
      <c r="A78" s="63">
        <v>69</v>
      </c>
      <c r="B78" s="24">
        <v>4</v>
      </c>
      <c r="C78" s="28">
        <v>824</v>
      </c>
      <c r="D78" s="24">
        <v>618</v>
      </c>
      <c r="E78" s="3">
        <v>0.5</v>
      </c>
      <c r="F78" s="4">
        <f t="shared" si="10"/>
        <v>5.5478502080443829E-3</v>
      </c>
      <c r="G78" s="4">
        <f t="shared" si="7"/>
        <v>5.5325034578146614E-3</v>
      </c>
      <c r="H78" s="2">
        <f t="shared" si="13"/>
        <v>92729.524225639965</v>
      </c>
      <c r="I78" s="2">
        <f t="shared" si="11"/>
        <v>513.02641341986157</v>
      </c>
      <c r="J78" s="2">
        <f t="shared" si="8"/>
        <v>92473.011018930032</v>
      </c>
      <c r="K78" s="2">
        <f t="shared" si="9"/>
        <v>1838553.439612811</v>
      </c>
      <c r="L78" s="14">
        <f t="shared" si="12"/>
        <v>19.827055675806498</v>
      </c>
      <c r="N78" s="6"/>
    </row>
    <row r="79" spans="1:14" x14ac:dyDescent="0.25">
      <c r="A79" s="63">
        <v>70</v>
      </c>
      <c r="B79" s="24">
        <v>3</v>
      </c>
      <c r="C79" s="28">
        <v>521</v>
      </c>
      <c r="D79" s="24">
        <v>822</v>
      </c>
      <c r="E79" s="3">
        <v>0.5</v>
      </c>
      <c r="F79" s="4">
        <f t="shared" si="10"/>
        <v>4.4676098287416231E-3</v>
      </c>
      <c r="G79" s="4">
        <f t="shared" si="7"/>
        <v>4.4576523031203564E-3</v>
      </c>
      <c r="H79" s="2">
        <f t="shared" si="13"/>
        <v>92216.497812220099</v>
      </c>
      <c r="I79" s="2">
        <f t="shared" si="11"/>
        <v>411.06908385833623</v>
      </c>
      <c r="J79" s="2">
        <f t="shared" si="8"/>
        <v>92010.963270290929</v>
      </c>
      <c r="K79" s="2">
        <f t="shared" si="9"/>
        <v>1746080.428593881</v>
      </c>
      <c r="L79" s="14">
        <f t="shared" si="12"/>
        <v>18.934577543265785</v>
      </c>
      <c r="N79" s="6"/>
    </row>
    <row r="80" spans="1:14" x14ac:dyDescent="0.25">
      <c r="A80" s="63">
        <v>71</v>
      </c>
      <c r="B80" s="24">
        <v>8</v>
      </c>
      <c r="C80" s="28">
        <v>612</v>
      </c>
      <c r="D80" s="24">
        <v>517</v>
      </c>
      <c r="E80" s="3">
        <v>0.5</v>
      </c>
      <c r="F80" s="4">
        <f t="shared" si="10"/>
        <v>1.4171833480956599E-2</v>
      </c>
      <c r="G80" s="4">
        <f t="shared" si="7"/>
        <v>1.4072119613016713E-2</v>
      </c>
      <c r="H80" s="2">
        <f t="shared" si="13"/>
        <v>91805.42872836176</v>
      </c>
      <c r="I80" s="2">
        <f t="shared" si="11"/>
        <v>1291.8969741897874</v>
      </c>
      <c r="J80" s="2">
        <f t="shared" si="8"/>
        <v>91159.480241266865</v>
      </c>
      <c r="K80" s="2">
        <f t="shared" si="9"/>
        <v>1654069.46532359</v>
      </c>
      <c r="L80" s="14">
        <f t="shared" si="12"/>
        <v>18.017120427787869</v>
      </c>
      <c r="N80" s="6"/>
    </row>
    <row r="81" spans="1:14" x14ac:dyDescent="0.25">
      <c r="A81" s="63">
        <v>72</v>
      </c>
      <c r="B81" s="24">
        <v>3</v>
      </c>
      <c r="C81" s="28">
        <v>623</v>
      </c>
      <c r="D81" s="24">
        <v>608</v>
      </c>
      <c r="E81" s="3">
        <v>0.5</v>
      </c>
      <c r="F81" s="4">
        <f t="shared" si="10"/>
        <v>4.87408610885459E-3</v>
      </c>
      <c r="G81" s="4">
        <f t="shared" si="7"/>
        <v>4.8622366288492702E-3</v>
      </c>
      <c r="H81" s="2">
        <f t="shared" si="13"/>
        <v>90513.531754171971</v>
      </c>
      <c r="I81" s="2">
        <f t="shared" si="11"/>
        <v>440.09820950164647</v>
      </c>
      <c r="J81" s="2">
        <f t="shared" si="8"/>
        <v>90293.482649421145</v>
      </c>
      <c r="K81" s="2">
        <f t="shared" si="9"/>
        <v>1562909.9850823232</v>
      </c>
      <c r="L81" s="14">
        <f t="shared" si="12"/>
        <v>17.267141771984665</v>
      </c>
      <c r="N81" s="6"/>
    </row>
    <row r="82" spans="1:14" x14ac:dyDescent="0.25">
      <c r="A82" s="63">
        <v>73</v>
      </c>
      <c r="B82" s="24">
        <v>9</v>
      </c>
      <c r="C82" s="28">
        <v>666</v>
      </c>
      <c r="D82" s="24">
        <v>621</v>
      </c>
      <c r="E82" s="3">
        <v>0.5</v>
      </c>
      <c r="F82" s="4">
        <f t="shared" si="10"/>
        <v>1.3986013986013986E-2</v>
      </c>
      <c r="G82" s="4">
        <f t="shared" si="7"/>
        <v>1.3888888888888888E-2</v>
      </c>
      <c r="H82" s="2">
        <f t="shared" si="13"/>
        <v>90073.433544670319</v>
      </c>
      <c r="I82" s="2">
        <f t="shared" si="11"/>
        <v>1251.0199103426432</v>
      </c>
      <c r="J82" s="2">
        <f t="shared" si="8"/>
        <v>89447.923589498998</v>
      </c>
      <c r="K82" s="2">
        <f t="shared" si="9"/>
        <v>1472616.5024329021</v>
      </c>
      <c r="L82" s="14">
        <f t="shared" si="12"/>
        <v>16.349065917450389</v>
      </c>
      <c r="N82" s="6"/>
    </row>
    <row r="83" spans="1:14" x14ac:dyDescent="0.25">
      <c r="A83" s="63">
        <v>74</v>
      </c>
      <c r="B83" s="24">
        <v>3</v>
      </c>
      <c r="C83" s="28">
        <v>589</v>
      </c>
      <c r="D83" s="24">
        <v>657</v>
      </c>
      <c r="E83" s="3">
        <v>0.5</v>
      </c>
      <c r="F83" s="4">
        <f t="shared" si="10"/>
        <v>4.815409309791332E-3</v>
      </c>
      <c r="G83" s="4">
        <f t="shared" si="7"/>
        <v>4.8038430744595673E-3</v>
      </c>
      <c r="H83" s="2">
        <f t="shared" si="13"/>
        <v>88822.413634327677</v>
      </c>
      <c r="I83" s="2">
        <f t="shared" si="11"/>
        <v>426.68893659404807</v>
      </c>
      <c r="J83" s="2">
        <f t="shared" si="8"/>
        <v>88609.069166030662</v>
      </c>
      <c r="K83" s="2">
        <f t="shared" si="9"/>
        <v>1383168.5788434031</v>
      </c>
      <c r="L83" s="14">
        <f t="shared" si="12"/>
        <v>15.572292197977859</v>
      </c>
      <c r="N83" s="6"/>
    </row>
    <row r="84" spans="1:14" x14ac:dyDescent="0.25">
      <c r="A84" s="63">
        <v>75</v>
      </c>
      <c r="B84" s="24">
        <v>8</v>
      </c>
      <c r="C84" s="28">
        <v>577</v>
      </c>
      <c r="D84" s="24">
        <v>577</v>
      </c>
      <c r="E84" s="3">
        <v>0.5</v>
      </c>
      <c r="F84" s="4">
        <f t="shared" si="10"/>
        <v>1.3864818024263431E-2</v>
      </c>
      <c r="G84" s="4">
        <f t="shared" si="7"/>
        <v>1.3769363166953529E-2</v>
      </c>
      <c r="H84" s="2">
        <f t="shared" si="13"/>
        <v>88395.724697733633</v>
      </c>
      <c r="I84" s="2">
        <f t="shared" si="11"/>
        <v>1217.1528357691379</v>
      </c>
      <c r="J84" s="2">
        <f t="shared" si="8"/>
        <v>87787.148279849062</v>
      </c>
      <c r="K84" s="2">
        <f t="shared" si="9"/>
        <v>1294559.5096773724</v>
      </c>
      <c r="L84" s="14">
        <f t="shared" si="12"/>
        <v>14.645046625321275</v>
      </c>
      <c r="N84" s="6"/>
    </row>
    <row r="85" spans="1:14" x14ac:dyDescent="0.25">
      <c r="A85" s="63">
        <v>76</v>
      </c>
      <c r="B85" s="24">
        <v>9</v>
      </c>
      <c r="C85" s="28">
        <v>512</v>
      </c>
      <c r="D85" s="24">
        <v>572</v>
      </c>
      <c r="E85" s="3">
        <v>0.5</v>
      </c>
      <c r="F85" s="4">
        <f t="shared" si="10"/>
        <v>1.6605166051660517E-2</v>
      </c>
      <c r="G85" s="4">
        <f t="shared" si="7"/>
        <v>1.6468435498627629E-2</v>
      </c>
      <c r="H85" s="2">
        <f t="shared" si="13"/>
        <v>87178.57186196449</v>
      </c>
      <c r="I85" s="2">
        <f t="shared" si="11"/>
        <v>1435.6946875712358</v>
      </c>
      <c r="J85" s="2">
        <f t="shared" si="8"/>
        <v>86460.724518178875</v>
      </c>
      <c r="K85" s="2">
        <f t="shared" si="9"/>
        <v>1206772.3613975234</v>
      </c>
      <c r="L85" s="14">
        <f t="shared" si="12"/>
        <v>13.842534187280387</v>
      </c>
      <c r="N85" s="6"/>
    </row>
    <row r="86" spans="1:14" x14ac:dyDescent="0.25">
      <c r="A86" s="63">
        <v>77</v>
      </c>
      <c r="B86" s="24">
        <v>10</v>
      </c>
      <c r="C86" s="28">
        <v>526</v>
      </c>
      <c r="D86" s="24">
        <v>512</v>
      </c>
      <c r="E86" s="3">
        <v>0.5</v>
      </c>
      <c r="F86" s="4">
        <f t="shared" si="10"/>
        <v>1.9267822736030827E-2</v>
      </c>
      <c r="G86" s="4">
        <f t="shared" si="7"/>
        <v>1.9083969465648852E-2</v>
      </c>
      <c r="H86" s="2">
        <f t="shared" si="13"/>
        <v>85742.877174393259</v>
      </c>
      <c r="I86" s="2">
        <f t="shared" si="11"/>
        <v>1636.314449893001</v>
      </c>
      <c r="J86" s="2">
        <f t="shared" si="8"/>
        <v>84924.71994944675</v>
      </c>
      <c r="K86" s="2">
        <f t="shared" si="9"/>
        <v>1120311.6368793445</v>
      </c>
      <c r="L86" s="14">
        <f t="shared" si="12"/>
        <v>13.065944062044149</v>
      </c>
      <c r="N86" s="6"/>
    </row>
    <row r="87" spans="1:14" x14ac:dyDescent="0.25">
      <c r="A87" s="63">
        <v>78</v>
      </c>
      <c r="B87" s="24">
        <v>9</v>
      </c>
      <c r="C87" s="28">
        <v>452</v>
      </c>
      <c r="D87" s="24">
        <v>514</v>
      </c>
      <c r="E87" s="3">
        <v>0.5</v>
      </c>
      <c r="F87" s="4">
        <f t="shared" si="10"/>
        <v>1.8633540372670808E-2</v>
      </c>
      <c r="G87" s="4">
        <f t="shared" si="7"/>
        <v>1.846153846153846E-2</v>
      </c>
      <c r="H87" s="2">
        <f t="shared" si="13"/>
        <v>84106.562724500254</v>
      </c>
      <c r="I87" s="2">
        <f t="shared" si="11"/>
        <v>1552.7365426061583</v>
      </c>
      <c r="J87" s="2">
        <f t="shared" si="8"/>
        <v>83330.194453197168</v>
      </c>
      <c r="K87" s="2">
        <f t="shared" si="9"/>
        <v>1035386.9169298977</v>
      </c>
      <c r="L87" s="14">
        <f t="shared" si="12"/>
        <v>12.310417681928278</v>
      </c>
      <c r="N87" s="6"/>
    </row>
    <row r="88" spans="1:14" x14ac:dyDescent="0.25">
      <c r="A88" s="63">
        <v>79</v>
      </c>
      <c r="B88" s="24">
        <v>13</v>
      </c>
      <c r="C88" s="28">
        <v>467</v>
      </c>
      <c r="D88" s="24">
        <v>440</v>
      </c>
      <c r="E88" s="3">
        <v>0.5</v>
      </c>
      <c r="F88" s="4">
        <f t="shared" si="10"/>
        <v>2.8665931642778392E-2</v>
      </c>
      <c r="G88" s="4">
        <f t="shared" si="7"/>
        <v>2.8260869565217395E-2</v>
      </c>
      <c r="H88" s="2">
        <f t="shared" si="13"/>
        <v>82553.826181894095</v>
      </c>
      <c r="I88" s="2">
        <f t="shared" si="11"/>
        <v>2333.0429138361378</v>
      </c>
      <c r="J88" s="2">
        <f t="shared" si="8"/>
        <v>81387.304724976028</v>
      </c>
      <c r="K88" s="2">
        <f t="shared" si="9"/>
        <v>952056.72247670055</v>
      </c>
      <c r="L88" s="14">
        <f t="shared" si="12"/>
        <v>11.53255719945671</v>
      </c>
      <c r="N88" s="6"/>
    </row>
    <row r="89" spans="1:14" x14ac:dyDescent="0.25">
      <c r="A89" s="63">
        <v>80</v>
      </c>
      <c r="B89" s="24">
        <v>17</v>
      </c>
      <c r="C89" s="28">
        <v>413</v>
      </c>
      <c r="D89" s="24">
        <v>450</v>
      </c>
      <c r="E89" s="3">
        <v>0.5</v>
      </c>
      <c r="F89" s="4">
        <f t="shared" si="10"/>
        <v>3.9397450753186555E-2</v>
      </c>
      <c r="G89" s="4">
        <f t="shared" si="7"/>
        <v>3.8636363636363635E-2</v>
      </c>
      <c r="H89" s="2">
        <f t="shared" si="13"/>
        <v>80220.78326805796</v>
      </c>
      <c r="I89" s="2">
        <f t="shared" si="11"/>
        <v>3099.439353538603</v>
      </c>
      <c r="J89" s="2">
        <f t="shared" si="8"/>
        <v>78671.06359128865</v>
      </c>
      <c r="K89" s="2">
        <f t="shared" si="9"/>
        <v>870669.41775172448</v>
      </c>
      <c r="L89" s="14">
        <f t="shared" si="12"/>
        <v>10.853414567673571</v>
      </c>
      <c r="N89" s="6"/>
    </row>
    <row r="90" spans="1:14" x14ac:dyDescent="0.25">
      <c r="A90" s="63">
        <v>81</v>
      </c>
      <c r="B90" s="24">
        <v>16</v>
      </c>
      <c r="C90" s="28">
        <v>415</v>
      </c>
      <c r="D90" s="24">
        <v>395</v>
      </c>
      <c r="E90" s="3">
        <v>0.5</v>
      </c>
      <c r="F90" s="4">
        <f t="shared" si="10"/>
        <v>3.9506172839506172E-2</v>
      </c>
      <c r="G90" s="4">
        <f t="shared" si="7"/>
        <v>3.8740920096852302E-2</v>
      </c>
      <c r="H90" s="2">
        <f t="shared" si="13"/>
        <v>77121.343914519355</v>
      </c>
      <c r="I90" s="2">
        <f t="shared" si="11"/>
        <v>2987.7518223542611</v>
      </c>
      <c r="J90" s="2">
        <f t="shared" si="8"/>
        <v>75627.468003342234</v>
      </c>
      <c r="K90" s="2">
        <f t="shared" si="9"/>
        <v>791998.35416043585</v>
      </c>
      <c r="L90" s="14">
        <f t="shared" si="12"/>
        <v>10.269509242970145</v>
      </c>
      <c r="N90" s="6"/>
    </row>
    <row r="91" spans="1:14" x14ac:dyDescent="0.25">
      <c r="A91" s="63">
        <v>82</v>
      </c>
      <c r="B91" s="24">
        <v>20</v>
      </c>
      <c r="C91" s="28">
        <v>355</v>
      </c>
      <c r="D91" s="24">
        <v>396</v>
      </c>
      <c r="E91" s="3">
        <v>0.5</v>
      </c>
      <c r="F91" s="4">
        <f t="shared" si="10"/>
        <v>5.3262316910785618E-2</v>
      </c>
      <c r="G91" s="4">
        <f t="shared" si="7"/>
        <v>5.188067444876783E-2</v>
      </c>
      <c r="H91" s="2">
        <f t="shared" si="13"/>
        <v>74133.592092165098</v>
      </c>
      <c r="I91" s="2">
        <f t="shared" si="11"/>
        <v>3846.1007570513666</v>
      </c>
      <c r="J91" s="2">
        <f t="shared" si="8"/>
        <v>72210.541713639424</v>
      </c>
      <c r="K91" s="2">
        <f t="shared" si="9"/>
        <v>716370.88615709357</v>
      </c>
      <c r="L91" s="14">
        <f t="shared" si="12"/>
        <v>9.6632426129639022</v>
      </c>
      <c r="N91" s="6"/>
    </row>
    <row r="92" spans="1:14" x14ac:dyDescent="0.25">
      <c r="A92" s="63">
        <v>83</v>
      </c>
      <c r="B92" s="24">
        <v>18</v>
      </c>
      <c r="C92" s="28">
        <v>366</v>
      </c>
      <c r="D92" s="24">
        <v>337</v>
      </c>
      <c r="E92" s="3">
        <v>0.5</v>
      </c>
      <c r="F92" s="4">
        <f t="shared" si="10"/>
        <v>5.1209103840682786E-2</v>
      </c>
      <c r="G92" s="4">
        <f t="shared" si="7"/>
        <v>4.9930651872399444E-2</v>
      </c>
      <c r="H92" s="2">
        <f t="shared" si="13"/>
        <v>70287.491335113737</v>
      </c>
      <c r="I92" s="2">
        <f t="shared" si="11"/>
        <v>3509.5002608378563</v>
      </c>
      <c r="J92" s="2">
        <f t="shared" si="8"/>
        <v>68532.741204694816</v>
      </c>
      <c r="K92" s="2">
        <f t="shared" si="9"/>
        <v>644160.34444345417</v>
      </c>
      <c r="L92" s="14">
        <f t="shared" si="12"/>
        <v>9.1646512374762903</v>
      </c>
      <c r="N92" s="6"/>
    </row>
    <row r="93" spans="1:14" x14ac:dyDescent="0.25">
      <c r="A93" s="63">
        <v>84</v>
      </c>
      <c r="B93" s="24">
        <v>6</v>
      </c>
      <c r="C93" s="28">
        <v>317</v>
      </c>
      <c r="D93" s="24">
        <v>355</v>
      </c>
      <c r="E93" s="3">
        <v>0.5</v>
      </c>
      <c r="F93" s="4">
        <f t="shared" si="10"/>
        <v>1.7857142857142856E-2</v>
      </c>
      <c r="G93" s="4">
        <f t="shared" si="7"/>
        <v>1.7699115044247787E-2</v>
      </c>
      <c r="H93" s="2">
        <f t="shared" si="13"/>
        <v>66777.99107427588</v>
      </c>
      <c r="I93" s="2">
        <f t="shared" si="11"/>
        <v>1181.9113464473608</v>
      </c>
      <c r="J93" s="2">
        <f t="shared" si="8"/>
        <v>66187.035401052199</v>
      </c>
      <c r="K93" s="2">
        <f t="shared" si="9"/>
        <v>575627.60323875933</v>
      </c>
      <c r="L93" s="14">
        <f t="shared" si="12"/>
        <v>8.6200197696648253</v>
      </c>
      <c r="N93" s="6"/>
    </row>
    <row r="94" spans="1:14" x14ac:dyDescent="0.25">
      <c r="A94" s="63">
        <v>85</v>
      </c>
      <c r="B94" s="24">
        <v>17</v>
      </c>
      <c r="C94" s="28">
        <v>268</v>
      </c>
      <c r="D94" s="24">
        <v>305</v>
      </c>
      <c r="E94" s="3">
        <v>0.5</v>
      </c>
      <c r="F94" s="4">
        <f t="shared" si="10"/>
        <v>5.9336823734729496E-2</v>
      </c>
      <c r="G94" s="4">
        <f t="shared" si="7"/>
        <v>5.7627118644067804E-2</v>
      </c>
      <c r="H94" s="2">
        <f t="shared" si="13"/>
        <v>65596.079727828517</v>
      </c>
      <c r="I94" s="2">
        <f t="shared" si="11"/>
        <v>3780.1130690613049</v>
      </c>
      <c r="J94" s="2">
        <f t="shared" si="8"/>
        <v>63706.023193297864</v>
      </c>
      <c r="K94" s="2">
        <f t="shared" si="9"/>
        <v>509440.56783770717</v>
      </c>
      <c r="L94" s="14">
        <f t="shared" si="12"/>
        <v>7.7663264321813097</v>
      </c>
      <c r="N94" s="6"/>
    </row>
    <row r="95" spans="1:14" x14ac:dyDescent="0.25">
      <c r="A95" s="63">
        <v>86</v>
      </c>
      <c r="B95" s="24">
        <v>20</v>
      </c>
      <c r="C95" s="28">
        <v>290</v>
      </c>
      <c r="D95" s="24">
        <v>257</v>
      </c>
      <c r="E95" s="3">
        <v>0.5</v>
      </c>
      <c r="F95" s="4">
        <f t="shared" si="10"/>
        <v>7.3126142595978064E-2</v>
      </c>
      <c r="G95" s="4">
        <f t="shared" si="7"/>
        <v>7.054673721340389E-2</v>
      </c>
      <c r="H95" s="2">
        <f t="shared" si="13"/>
        <v>61815.966658767211</v>
      </c>
      <c r="I95" s="2">
        <f t="shared" si="11"/>
        <v>4360.9147554685869</v>
      </c>
      <c r="J95" s="2">
        <f t="shared" si="8"/>
        <v>59635.509281032922</v>
      </c>
      <c r="K95" s="2">
        <f t="shared" si="9"/>
        <v>445734.54464440932</v>
      </c>
      <c r="L95" s="14">
        <f t="shared" si="12"/>
        <v>7.2106701348686562</v>
      </c>
      <c r="N95" s="6"/>
    </row>
    <row r="96" spans="1:14" x14ac:dyDescent="0.25">
      <c r="A96" s="63">
        <v>87</v>
      </c>
      <c r="B96" s="24">
        <v>15</v>
      </c>
      <c r="C96" s="28">
        <v>214</v>
      </c>
      <c r="D96" s="24">
        <v>276</v>
      </c>
      <c r="E96" s="3">
        <v>0.5</v>
      </c>
      <c r="F96" s="4">
        <f t="shared" si="10"/>
        <v>6.1224489795918366E-2</v>
      </c>
      <c r="G96" s="4">
        <f t="shared" si="7"/>
        <v>5.940594059405941E-2</v>
      </c>
      <c r="H96" s="2">
        <f t="shared" si="13"/>
        <v>57455.051903298627</v>
      </c>
      <c r="I96" s="2">
        <f t="shared" si="11"/>
        <v>3413.1714001959581</v>
      </c>
      <c r="J96" s="2">
        <f t="shared" si="8"/>
        <v>55748.466203200653</v>
      </c>
      <c r="K96" s="2">
        <f t="shared" si="9"/>
        <v>386099.03536337637</v>
      </c>
      <c r="L96" s="14">
        <f t="shared" si="12"/>
        <v>6.720018911708781</v>
      </c>
      <c r="N96" s="6"/>
    </row>
    <row r="97" spans="1:14" x14ac:dyDescent="0.25">
      <c r="A97" s="63">
        <v>88</v>
      </c>
      <c r="B97" s="24">
        <v>24</v>
      </c>
      <c r="C97" s="28">
        <v>226</v>
      </c>
      <c r="D97" s="24">
        <v>195</v>
      </c>
      <c r="E97" s="3">
        <v>0.5</v>
      </c>
      <c r="F97" s="4">
        <f t="shared" si="10"/>
        <v>0.11401425178147269</v>
      </c>
      <c r="G97" s="4">
        <f t="shared" si="7"/>
        <v>0.10786516853932585</v>
      </c>
      <c r="H97" s="2">
        <f t="shared" si="13"/>
        <v>54041.880503102671</v>
      </c>
      <c r="I97" s="2">
        <f t="shared" si="11"/>
        <v>5829.2365486492772</v>
      </c>
      <c r="J97" s="2">
        <f t="shared" si="8"/>
        <v>51127.262228778032</v>
      </c>
      <c r="K97" s="2">
        <f t="shared" si="9"/>
        <v>330350.56916017574</v>
      </c>
      <c r="L97" s="14">
        <f t="shared" si="12"/>
        <v>6.1128622113956519</v>
      </c>
      <c r="N97" s="6"/>
    </row>
    <row r="98" spans="1:14" x14ac:dyDescent="0.25">
      <c r="A98" s="63">
        <v>89</v>
      </c>
      <c r="B98" s="24">
        <v>14</v>
      </c>
      <c r="C98" s="28">
        <v>176</v>
      </c>
      <c r="D98" s="24">
        <v>209</v>
      </c>
      <c r="E98" s="3">
        <v>0.5</v>
      </c>
      <c r="F98" s="4">
        <f t="shared" si="10"/>
        <v>7.2727272727272724E-2</v>
      </c>
      <c r="G98" s="4">
        <f t="shared" si="7"/>
        <v>7.0175438596491224E-2</v>
      </c>
      <c r="H98" s="2">
        <f t="shared" si="13"/>
        <v>48212.643954453393</v>
      </c>
      <c r="I98" s="2">
        <f t="shared" si="11"/>
        <v>3383.3434354002379</v>
      </c>
      <c r="J98" s="2">
        <f t="shared" si="8"/>
        <v>46520.972236753274</v>
      </c>
      <c r="K98" s="2">
        <f>K99+J98</f>
        <v>279223.3069313977</v>
      </c>
      <c r="L98" s="14">
        <f t="shared" si="12"/>
        <v>5.7914954258717</v>
      </c>
      <c r="N98" s="6"/>
    </row>
    <row r="99" spans="1:14" x14ac:dyDescent="0.25">
      <c r="A99" s="63">
        <v>90</v>
      </c>
      <c r="B99" s="24">
        <v>18</v>
      </c>
      <c r="C99" s="28">
        <v>121</v>
      </c>
      <c r="D99" s="24">
        <v>160</v>
      </c>
      <c r="E99" s="3">
        <v>0.5</v>
      </c>
      <c r="F99" s="4">
        <f t="shared" si="10"/>
        <v>0.12811387900355872</v>
      </c>
      <c r="G99" s="4">
        <f t="shared" si="7"/>
        <v>0.12040133779264214</v>
      </c>
      <c r="H99" s="2">
        <f t="shared" si="13"/>
        <v>44829.300519053155</v>
      </c>
      <c r="I99" s="2">
        <f t="shared" si="11"/>
        <v>5397.5077548023864</v>
      </c>
      <c r="J99" s="2">
        <f t="shared" si="8"/>
        <v>42130.546641651963</v>
      </c>
      <c r="K99" s="2">
        <f t="shared" ref="K99:K108" si="14">K100+J99</f>
        <v>232702.33469464444</v>
      </c>
      <c r="L99" s="14">
        <f t="shared" si="12"/>
        <v>5.1908535712205079</v>
      </c>
      <c r="N99" s="6"/>
    </row>
    <row r="100" spans="1:14" x14ac:dyDescent="0.25">
      <c r="A100" s="63">
        <v>91</v>
      </c>
      <c r="B100" s="24">
        <v>14</v>
      </c>
      <c r="C100" s="28">
        <v>120</v>
      </c>
      <c r="D100" s="24">
        <v>107</v>
      </c>
      <c r="E100" s="3">
        <v>0.5</v>
      </c>
      <c r="F100" s="4">
        <f t="shared" si="10"/>
        <v>0.12334801762114538</v>
      </c>
      <c r="G100" s="4">
        <f t="shared" si="7"/>
        <v>0.11618257261410789</v>
      </c>
      <c r="H100" s="2">
        <f t="shared" si="13"/>
        <v>39431.792764250771</v>
      </c>
      <c r="I100" s="2">
        <f t="shared" si="11"/>
        <v>4581.2871261370192</v>
      </c>
      <c r="J100" s="2">
        <f t="shared" si="8"/>
        <v>37141.149201182263</v>
      </c>
      <c r="K100" s="2">
        <f t="shared" si="14"/>
        <v>190571.78805299249</v>
      </c>
      <c r="L100" s="14">
        <f t="shared" si="12"/>
        <v>4.8329475961784478</v>
      </c>
      <c r="N100" s="6"/>
    </row>
    <row r="101" spans="1:14" x14ac:dyDescent="0.25">
      <c r="A101" s="63">
        <v>92</v>
      </c>
      <c r="B101" s="24">
        <v>16</v>
      </c>
      <c r="C101" s="28">
        <v>92</v>
      </c>
      <c r="D101" s="24">
        <v>104</v>
      </c>
      <c r="E101" s="3">
        <v>0.5</v>
      </c>
      <c r="F101" s="4">
        <f t="shared" si="10"/>
        <v>0.16326530612244897</v>
      </c>
      <c r="G101" s="4">
        <f t="shared" si="7"/>
        <v>0.15094339622641506</v>
      </c>
      <c r="H101" s="2">
        <f t="shared" si="13"/>
        <v>34850.505638113755</v>
      </c>
      <c r="I101" s="2">
        <f t="shared" si="11"/>
        <v>5260.4536812247161</v>
      </c>
      <c r="J101" s="2">
        <f t="shared" si="8"/>
        <v>32220.278797501396</v>
      </c>
      <c r="K101" s="2">
        <f t="shared" si="14"/>
        <v>153430.63885181022</v>
      </c>
      <c r="L101" s="14">
        <f t="shared" si="12"/>
        <v>4.4025369515446284</v>
      </c>
      <c r="N101" s="6"/>
    </row>
    <row r="102" spans="1:14" x14ac:dyDescent="0.25">
      <c r="A102" s="63">
        <v>93</v>
      </c>
      <c r="B102" s="24">
        <v>12</v>
      </c>
      <c r="C102" s="28">
        <v>78</v>
      </c>
      <c r="D102" s="24">
        <v>80</v>
      </c>
      <c r="E102" s="3">
        <v>0.5</v>
      </c>
      <c r="F102" s="4">
        <f t="shared" si="10"/>
        <v>0.15189873417721519</v>
      </c>
      <c r="G102" s="4">
        <f t="shared" si="7"/>
        <v>0.14117647058823529</v>
      </c>
      <c r="H102" s="2">
        <f t="shared" si="13"/>
        <v>29590.051956889038</v>
      </c>
      <c r="I102" s="2">
        <f t="shared" si="11"/>
        <v>4177.4190997960995</v>
      </c>
      <c r="J102" s="2">
        <f t="shared" si="8"/>
        <v>27501.342406990989</v>
      </c>
      <c r="K102" s="2">
        <f t="shared" si="14"/>
        <v>121210.36005430881</v>
      </c>
      <c r="L102" s="14">
        <f t="shared" si="12"/>
        <v>4.0963212984858952</v>
      </c>
      <c r="N102" s="6"/>
    </row>
    <row r="103" spans="1:14" x14ac:dyDescent="0.25">
      <c r="A103" s="63">
        <v>94</v>
      </c>
      <c r="B103" s="24">
        <v>8</v>
      </c>
      <c r="C103" s="28">
        <v>59</v>
      </c>
      <c r="D103" s="24">
        <v>62</v>
      </c>
      <c r="E103" s="3">
        <v>0.5</v>
      </c>
      <c r="F103" s="4">
        <f t="shared" si="10"/>
        <v>0.13223140495867769</v>
      </c>
      <c r="G103" s="4">
        <f t="shared" si="7"/>
        <v>0.12403100775193798</v>
      </c>
      <c r="H103" s="2">
        <f t="shared" si="13"/>
        <v>25412.63285709294</v>
      </c>
      <c r="I103" s="2">
        <f t="shared" si="11"/>
        <v>3151.9544628952485</v>
      </c>
      <c r="J103" s="2">
        <f t="shared" si="8"/>
        <v>23836.655625645315</v>
      </c>
      <c r="K103" s="2">
        <f t="shared" si="14"/>
        <v>93709.017647317814</v>
      </c>
      <c r="L103" s="14">
        <f t="shared" si="12"/>
        <v>3.6874974023465898</v>
      </c>
      <c r="N103" s="6"/>
    </row>
    <row r="104" spans="1:14" x14ac:dyDescent="0.25">
      <c r="A104" s="63">
        <v>95</v>
      </c>
      <c r="B104" s="24">
        <v>7</v>
      </c>
      <c r="C104" s="28">
        <v>37</v>
      </c>
      <c r="D104" s="24">
        <v>50</v>
      </c>
      <c r="E104" s="3">
        <v>0.5</v>
      </c>
      <c r="F104" s="4">
        <f t="shared" si="10"/>
        <v>0.16091954022988506</v>
      </c>
      <c r="G104" s="4">
        <f t="shared" si="7"/>
        <v>0.14893617021276595</v>
      </c>
      <c r="H104" s="2">
        <f t="shared" si="13"/>
        <v>22260.67839419769</v>
      </c>
      <c r="I104" s="2">
        <f t="shared" si="11"/>
        <v>3315.4201863698686</v>
      </c>
      <c r="J104" s="2">
        <f t="shared" si="8"/>
        <v>20602.968301012756</v>
      </c>
      <c r="K104" s="2">
        <f t="shared" si="14"/>
        <v>69872.362021672496</v>
      </c>
      <c r="L104" s="14">
        <f t="shared" si="12"/>
        <v>3.1388244681655761</v>
      </c>
      <c r="N104" s="6"/>
    </row>
    <row r="105" spans="1:14" x14ac:dyDescent="0.25">
      <c r="A105" s="63">
        <v>96</v>
      </c>
      <c r="B105" s="24">
        <v>8</v>
      </c>
      <c r="C105" s="28">
        <v>38</v>
      </c>
      <c r="D105" s="24">
        <v>25</v>
      </c>
      <c r="E105" s="3">
        <v>0.5</v>
      </c>
      <c r="F105" s="4">
        <f t="shared" si="10"/>
        <v>0.25396825396825395</v>
      </c>
      <c r="G105" s="4">
        <f t="shared" si="7"/>
        <v>0.22535211267605632</v>
      </c>
      <c r="H105" s="2">
        <f t="shared" si="13"/>
        <v>18945.258207827821</v>
      </c>
      <c r="I105" s="2">
        <f t="shared" si="11"/>
        <v>4269.3539623273955</v>
      </c>
      <c r="J105" s="2">
        <f t="shared" si="8"/>
        <v>16810.581226664122</v>
      </c>
      <c r="K105" s="2">
        <f t="shared" si="14"/>
        <v>49269.39372065974</v>
      </c>
      <c r="L105" s="14">
        <f t="shared" si="12"/>
        <v>2.6006187500945521</v>
      </c>
      <c r="N105" s="6"/>
    </row>
    <row r="106" spans="1:14" x14ac:dyDescent="0.25">
      <c r="A106" s="63">
        <v>97</v>
      </c>
      <c r="B106" s="24">
        <v>13</v>
      </c>
      <c r="C106" s="28">
        <v>25</v>
      </c>
      <c r="D106" s="24">
        <v>27</v>
      </c>
      <c r="E106" s="3">
        <v>0.5</v>
      </c>
      <c r="F106" s="4">
        <f t="shared" si="10"/>
        <v>0.5</v>
      </c>
      <c r="G106" s="4">
        <f t="shared" si="7"/>
        <v>0.4</v>
      </c>
      <c r="H106" s="2">
        <f t="shared" si="13"/>
        <v>14675.904245500426</v>
      </c>
      <c r="I106" s="2">
        <f t="shared" si="11"/>
        <v>5870.3616982001704</v>
      </c>
      <c r="J106" s="2">
        <f t="shared" si="8"/>
        <v>11740.723396400339</v>
      </c>
      <c r="K106" s="2">
        <f t="shared" si="14"/>
        <v>32458.812493995618</v>
      </c>
      <c r="L106" s="14">
        <f t="shared" si="12"/>
        <v>2.2117078410311488</v>
      </c>
      <c r="N106" s="6"/>
    </row>
    <row r="107" spans="1:14" x14ac:dyDescent="0.25">
      <c r="A107" s="63">
        <v>98</v>
      </c>
      <c r="B107" s="24">
        <v>9</v>
      </c>
      <c r="C107" s="28">
        <v>12</v>
      </c>
      <c r="D107" s="24">
        <v>17</v>
      </c>
      <c r="E107" s="3">
        <v>0.5</v>
      </c>
      <c r="F107" s="4">
        <f t="shared" si="10"/>
        <v>0.62068965517241381</v>
      </c>
      <c r="G107" s="4">
        <f t="shared" si="7"/>
        <v>0.47368421052631582</v>
      </c>
      <c r="H107" s="2">
        <f t="shared" si="13"/>
        <v>8805.5425473002542</v>
      </c>
      <c r="I107" s="2">
        <f t="shared" si="11"/>
        <v>4171.0464697738053</v>
      </c>
      <c r="J107" s="2">
        <f t="shared" si="8"/>
        <v>6720.0193124133511</v>
      </c>
      <c r="K107" s="2">
        <f t="shared" si="14"/>
        <v>20718.089097595279</v>
      </c>
      <c r="L107" s="14">
        <f t="shared" si="12"/>
        <v>2.3528464017185819</v>
      </c>
      <c r="N107" s="6"/>
    </row>
    <row r="108" spans="1:14" x14ac:dyDescent="0.25">
      <c r="A108" s="63">
        <v>99</v>
      </c>
      <c r="B108" s="24">
        <v>4</v>
      </c>
      <c r="C108" s="28">
        <v>10</v>
      </c>
      <c r="D108" s="24">
        <v>7</v>
      </c>
      <c r="E108" s="3">
        <v>0.5</v>
      </c>
      <c r="F108" s="4">
        <f t="shared" si="10"/>
        <v>0.47058823529411764</v>
      </c>
      <c r="G108" s="4">
        <f t="shared" si="7"/>
        <v>0.38095238095238093</v>
      </c>
      <c r="H108" s="2">
        <f t="shared" si="13"/>
        <v>4634.496077526449</v>
      </c>
      <c r="I108" s="2">
        <f t="shared" si="11"/>
        <v>1765.522315248171</v>
      </c>
      <c r="J108" s="2">
        <f t="shared" si="8"/>
        <v>3751.7349199023633</v>
      </c>
      <c r="K108" s="2">
        <f t="shared" si="14"/>
        <v>13998.069785181926</v>
      </c>
      <c r="L108" s="14">
        <f t="shared" si="12"/>
        <v>3.0204081632653059</v>
      </c>
      <c r="N108" s="6"/>
    </row>
    <row r="109" spans="1:14" x14ac:dyDescent="0.25">
      <c r="A109" s="63" t="s">
        <v>28</v>
      </c>
      <c r="B109" s="24">
        <v>7</v>
      </c>
      <c r="C109" s="28">
        <v>26</v>
      </c>
      <c r="D109" s="2">
        <v>24</v>
      </c>
      <c r="E109" s="7"/>
      <c r="F109" s="4">
        <f>B109/((C109+D109)/2)</f>
        <v>0.28000000000000003</v>
      </c>
      <c r="G109" s="4">
        <v>1</v>
      </c>
      <c r="H109" s="2">
        <f>H108-I108</f>
        <v>2868.9737622782777</v>
      </c>
      <c r="I109" s="2">
        <f>H109*G109</f>
        <v>2868.9737622782777</v>
      </c>
      <c r="J109" s="8">
        <f>H109/F109</f>
        <v>10246.334865279563</v>
      </c>
      <c r="K109" s="2">
        <f>J109</f>
        <v>10246.334865279563</v>
      </c>
      <c r="L109" s="14">
        <f>K109/H109</f>
        <v>3.5714285714285712</v>
      </c>
      <c r="N109" s="6"/>
    </row>
    <row r="110" spans="1:14" x14ac:dyDescent="0.25">
      <c r="A110" s="9"/>
      <c r="B110" s="9"/>
      <c r="C110" s="29"/>
      <c r="D110" s="10"/>
      <c r="E110" s="10"/>
      <c r="F110" s="10"/>
      <c r="G110" s="10"/>
      <c r="H110" s="9"/>
      <c r="I110" s="9"/>
      <c r="J110" s="9"/>
      <c r="K110" s="9"/>
      <c r="L110" s="10"/>
    </row>
    <row r="111" spans="1:14" x14ac:dyDescent="0.25">
      <c r="A111" s="2"/>
      <c r="B111" s="2"/>
      <c r="C111" s="30"/>
      <c r="D111" s="7"/>
      <c r="E111" s="7"/>
      <c r="F111" s="7"/>
      <c r="G111" s="7"/>
      <c r="H111" s="2"/>
      <c r="I111" s="2"/>
      <c r="J111" s="2"/>
      <c r="K111" s="2"/>
      <c r="L111" s="7"/>
    </row>
    <row r="112" spans="1:14" x14ac:dyDescent="0.25">
      <c r="A112" s="33" t="s">
        <v>19</v>
      </c>
      <c r="B112" s="2"/>
      <c r="C112" s="8"/>
      <c r="D112" s="2"/>
      <c r="E112" s="7"/>
      <c r="F112" s="7"/>
      <c r="G112" s="7"/>
      <c r="H112" s="2"/>
      <c r="I112" s="2"/>
      <c r="J112" s="2"/>
      <c r="K112" s="2"/>
      <c r="L112" s="7"/>
    </row>
    <row r="113" spans="1:12" x14ac:dyDescent="0.25">
      <c r="A113" s="34" t="s">
        <v>29</v>
      </c>
      <c r="B113" s="15"/>
      <c r="C113" s="31"/>
      <c r="D113" s="15"/>
      <c r="E113" s="16"/>
      <c r="F113" s="16"/>
      <c r="G113" s="16"/>
      <c r="H113" s="15"/>
      <c r="I113" s="15"/>
      <c r="J113" s="15"/>
      <c r="K113" s="15"/>
      <c r="L113" s="7"/>
    </row>
    <row r="114" spans="1:12" x14ac:dyDescent="0.25">
      <c r="A114" s="35" t="s">
        <v>30</v>
      </c>
      <c r="B114" s="15"/>
      <c r="C114" s="31"/>
      <c r="D114" s="15"/>
      <c r="E114" s="16"/>
      <c r="F114" s="16"/>
      <c r="G114" s="16"/>
      <c r="H114" s="15"/>
      <c r="I114" s="15"/>
      <c r="J114" s="15"/>
      <c r="K114" s="15"/>
      <c r="L114" s="7"/>
    </row>
    <row r="115" spans="1:12" x14ac:dyDescent="0.25">
      <c r="A115" s="34" t="s">
        <v>22</v>
      </c>
      <c r="B115" s="15"/>
      <c r="C115" s="31"/>
      <c r="D115" s="15"/>
      <c r="E115" s="16"/>
      <c r="F115" s="16"/>
      <c r="G115" s="16"/>
      <c r="H115" s="15"/>
      <c r="I115" s="15"/>
      <c r="J115" s="15"/>
      <c r="K115" s="15"/>
      <c r="L115" s="7"/>
    </row>
    <row r="116" spans="1:12" x14ac:dyDescent="0.25">
      <c r="A116" s="34" t="s">
        <v>11</v>
      </c>
      <c r="B116" s="15"/>
      <c r="C116" s="31"/>
      <c r="D116" s="15"/>
      <c r="E116" s="16"/>
      <c r="F116" s="16"/>
      <c r="G116" s="16"/>
      <c r="H116" s="15"/>
      <c r="I116" s="15"/>
      <c r="J116" s="15"/>
      <c r="K116" s="15"/>
      <c r="L116" s="7"/>
    </row>
    <row r="117" spans="1:12" x14ac:dyDescent="0.25">
      <c r="A117" s="34" t="s">
        <v>12</v>
      </c>
      <c r="B117" s="15"/>
      <c r="C117" s="31"/>
      <c r="D117" s="15"/>
      <c r="E117" s="16"/>
      <c r="F117" s="16"/>
      <c r="G117" s="16"/>
      <c r="H117" s="15"/>
      <c r="I117" s="15"/>
      <c r="J117" s="15"/>
      <c r="K117" s="15"/>
      <c r="L117" s="7"/>
    </row>
    <row r="118" spans="1:12" x14ac:dyDescent="0.25">
      <c r="A118" s="34" t="s">
        <v>13</v>
      </c>
      <c r="B118" s="15"/>
      <c r="C118" s="31"/>
      <c r="D118" s="15"/>
      <c r="E118" s="16"/>
      <c r="F118" s="16"/>
      <c r="G118" s="16"/>
      <c r="H118" s="15"/>
      <c r="I118" s="15"/>
      <c r="J118" s="15"/>
      <c r="K118" s="15"/>
      <c r="L118" s="7"/>
    </row>
    <row r="119" spans="1:12" x14ac:dyDescent="0.25">
      <c r="A119" s="34" t="s">
        <v>18</v>
      </c>
      <c r="B119" s="15"/>
      <c r="C119" s="31"/>
      <c r="D119" s="15"/>
      <c r="E119" s="16"/>
      <c r="F119" s="16"/>
      <c r="G119" s="16"/>
      <c r="H119" s="15"/>
      <c r="I119" s="15"/>
      <c r="J119" s="15"/>
      <c r="K119" s="15"/>
      <c r="L119" s="7"/>
    </row>
    <row r="120" spans="1:12" x14ac:dyDescent="0.25">
      <c r="A120" s="34" t="s">
        <v>14</v>
      </c>
      <c r="B120" s="15"/>
      <c r="C120" s="31"/>
      <c r="D120" s="15"/>
      <c r="E120" s="16"/>
      <c r="F120" s="16"/>
      <c r="G120" s="16"/>
      <c r="H120" s="15"/>
      <c r="I120" s="15"/>
      <c r="J120" s="15"/>
      <c r="K120" s="15"/>
      <c r="L120" s="7"/>
    </row>
    <row r="121" spans="1:12" x14ac:dyDescent="0.25">
      <c r="A121" s="34" t="s">
        <v>15</v>
      </c>
      <c r="B121" s="15"/>
      <c r="C121" s="31"/>
      <c r="D121" s="15"/>
      <c r="E121" s="16"/>
      <c r="F121" s="16"/>
      <c r="G121" s="16"/>
      <c r="H121" s="15"/>
      <c r="I121" s="15"/>
      <c r="J121" s="15"/>
      <c r="K121" s="15"/>
      <c r="L121" s="7"/>
    </row>
    <row r="122" spans="1:12" x14ac:dyDescent="0.25">
      <c r="A122" s="34" t="s">
        <v>20</v>
      </c>
      <c r="B122" s="15"/>
      <c r="C122" s="31"/>
      <c r="D122" s="15"/>
      <c r="E122" s="16"/>
      <c r="F122" s="16"/>
      <c r="G122" s="16"/>
      <c r="H122" s="15"/>
      <c r="I122" s="15"/>
      <c r="J122" s="15"/>
      <c r="K122" s="15"/>
      <c r="L122" s="7"/>
    </row>
    <row r="123" spans="1:12" x14ac:dyDescent="0.25">
      <c r="A123" s="34" t="s">
        <v>16</v>
      </c>
      <c r="B123" s="15"/>
      <c r="C123" s="31"/>
      <c r="D123" s="15"/>
      <c r="E123" s="16"/>
      <c r="F123" s="16"/>
      <c r="G123" s="16"/>
      <c r="H123" s="15"/>
      <c r="I123" s="15"/>
      <c r="J123" s="15"/>
      <c r="K123" s="15"/>
      <c r="L123" s="7"/>
    </row>
    <row r="124" spans="1:12" x14ac:dyDescent="0.25">
      <c r="A124" s="34" t="s">
        <v>17</v>
      </c>
      <c r="B124" s="2"/>
      <c r="C124" s="8"/>
      <c r="D124" s="2"/>
      <c r="E124" s="7"/>
      <c r="F124" s="7"/>
      <c r="G124" s="7"/>
      <c r="H124" s="2"/>
      <c r="I124" s="2"/>
      <c r="J124" s="2"/>
      <c r="K124" s="2"/>
      <c r="L124" s="7"/>
    </row>
    <row r="125" spans="1:12" x14ac:dyDescent="0.25">
      <c r="A125" s="2"/>
    </row>
    <row r="126" spans="1:12" x14ac:dyDescent="0.25">
      <c r="A126" s="23" t="s">
        <v>47</v>
      </c>
    </row>
  </sheetData>
  <mergeCells count="1">
    <mergeCell ref="C6:D6"/>
  </mergeCells>
  <phoneticPr fontId="1" type="noConversion"/>
  <pageMargins left="0.75" right="0.75" top="1" bottom="1" header="0" footer="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12"/>
  <sheetViews>
    <sheetView workbookViewId="0">
      <pane ySplit="7" topLeftCell="A83" activePane="bottomLeft" state="frozen"/>
      <selection pane="bottomLeft"/>
    </sheetView>
  </sheetViews>
  <sheetFormatPr baseColWidth="10" defaultRowHeight="12.5" x14ac:dyDescent="0.25"/>
  <cols>
    <col min="1" max="1" width="8.7265625" style="1" customWidth="1"/>
    <col min="2" max="8" width="11" style="50" customWidth="1"/>
    <col min="9" max="9" width="11.1796875" style="50" customWidth="1"/>
    <col min="10" max="11" width="10.7265625" style="1" customWidth="1"/>
    <col min="12" max="14" width="10.7265625" customWidth="1"/>
  </cols>
  <sheetData>
    <row r="2" spans="1:14" ht="13" x14ac:dyDescent="0.3">
      <c r="N2" s="17"/>
    </row>
    <row r="4" spans="1:14" s="19" customFormat="1" ht="15.5" x14ac:dyDescent="0.35">
      <c r="A4" s="11" t="s">
        <v>33</v>
      </c>
      <c r="B4" s="51"/>
      <c r="C4" s="51"/>
      <c r="D4" s="51"/>
      <c r="E4" s="51"/>
      <c r="F4" s="51"/>
      <c r="G4" s="51"/>
      <c r="H4" s="51"/>
      <c r="I4" s="51"/>
      <c r="J4" s="1"/>
      <c r="K4" s="1"/>
      <c r="L4" s="1"/>
      <c r="M4" s="1"/>
      <c r="N4" s="1"/>
    </row>
    <row r="5" spans="1:14" ht="12.75" customHeight="1" x14ac:dyDescent="0.25">
      <c r="A5" s="2"/>
      <c r="B5" s="52"/>
      <c r="C5" s="52"/>
      <c r="D5" s="52"/>
      <c r="E5" s="52"/>
      <c r="F5" s="52"/>
      <c r="G5" s="52"/>
      <c r="H5" s="52"/>
      <c r="I5" s="52"/>
    </row>
    <row r="6" spans="1:14" s="32" customFormat="1" x14ac:dyDescent="0.25">
      <c r="A6" s="64" t="s">
        <v>21</v>
      </c>
      <c r="B6" s="64">
        <v>2022</v>
      </c>
      <c r="C6" s="64">
        <v>2021</v>
      </c>
      <c r="D6" s="64">
        <v>2020</v>
      </c>
      <c r="E6" s="64">
        <v>2019</v>
      </c>
      <c r="F6" s="64">
        <v>2018</v>
      </c>
      <c r="G6" s="64">
        <v>2017</v>
      </c>
      <c r="H6" s="64">
        <v>2016</v>
      </c>
      <c r="I6" s="64">
        <v>2015</v>
      </c>
      <c r="J6" s="64">
        <v>2014</v>
      </c>
      <c r="K6" s="64">
        <v>2013</v>
      </c>
      <c r="L6" s="64">
        <v>2012</v>
      </c>
      <c r="M6" s="64">
        <v>2011</v>
      </c>
      <c r="N6" s="64">
        <v>2010</v>
      </c>
    </row>
    <row r="7" spans="1:14" x14ac:dyDescent="0.25">
      <c r="A7" s="53"/>
      <c r="B7" s="53"/>
      <c r="C7" s="53"/>
      <c r="D7" s="53"/>
      <c r="E7" s="53"/>
      <c r="F7" s="53"/>
      <c r="G7" s="53"/>
      <c r="H7" s="53"/>
      <c r="I7" s="53"/>
      <c r="K7" s="20"/>
      <c r="L7" s="3"/>
      <c r="M7" s="4"/>
      <c r="N7" s="4"/>
    </row>
    <row r="8" spans="1:14" x14ac:dyDescent="0.25">
      <c r="A8" s="63">
        <v>0</v>
      </c>
      <c r="B8" s="66">
        <v>86.749623291889463</v>
      </c>
      <c r="C8" s="66">
        <v>86.616849372255956</v>
      </c>
      <c r="D8" s="66">
        <v>84.49095411818297</v>
      </c>
      <c r="E8" s="66">
        <v>87.597938167814888</v>
      </c>
      <c r="F8" s="66">
        <v>86.928576312437016</v>
      </c>
      <c r="G8" s="66">
        <v>86.768297168923752</v>
      </c>
      <c r="H8" s="66">
        <v>87.330531187643942</v>
      </c>
      <c r="I8" s="66">
        <v>86.526296939885015</v>
      </c>
      <c r="J8" s="67">
        <v>85.733135087705307</v>
      </c>
      <c r="K8" s="68">
        <v>87.550464418895132</v>
      </c>
      <c r="L8" s="69">
        <v>85.480602493339205</v>
      </c>
      <c r="M8" s="69">
        <v>85.786713277251707</v>
      </c>
      <c r="N8" s="69">
        <v>86.305288277327293</v>
      </c>
    </row>
    <row r="9" spans="1:14" x14ac:dyDescent="0.25">
      <c r="A9" s="63">
        <v>1</v>
      </c>
      <c r="B9" s="54">
        <v>85.877182429176685</v>
      </c>
      <c r="C9" s="54">
        <v>86.128460499817663</v>
      </c>
      <c r="D9" s="54">
        <v>83.613601976848571</v>
      </c>
      <c r="E9" s="54">
        <v>86.72087103749422</v>
      </c>
      <c r="F9" s="54">
        <v>86.158439547310522</v>
      </c>
      <c r="G9" s="54">
        <v>86.230989037733821</v>
      </c>
      <c r="H9" s="54">
        <v>86.443039309627679</v>
      </c>
      <c r="I9" s="54">
        <v>85.526296939885015</v>
      </c>
      <c r="J9" s="25">
        <v>85.483568138986072</v>
      </c>
      <c r="K9" s="21">
        <v>86.656688292499652</v>
      </c>
      <c r="L9" s="26">
        <v>85.142297952130491</v>
      </c>
      <c r="M9" s="26">
        <v>84.959972217378166</v>
      </c>
      <c r="N9" s="26">
        <v>85.569169225386716</v>
      </c>
    </row>
    <row r="10" spans="1:14" x14ac:dyDescent="0.25">
      <c r="A10" s="63">
        <v>2</v>
      </c>
      <c r="B10" s="54">
        <v>84.999876375086998</v>
      </c>
      <c r="C10" s="54">
        <v>85.128460499817663</v>
      </c>
      <c r="D10" s="54">
        <v>82.613601976848571</v>
      </c>
      <c r="E10" s="54">
        <v>85.720871037494234</v>
      </c>
      <c r="F10" s="54">
        <v>85.158439547310536</v>
      </c>
      <c r="G10" s="54">
        <v>85.230989037733821</v>
      </c>
      <c r="H10" s="54">
        <v>85.443039309627693</v>
      </c>
      <c r="I10" s="54">
        <v>84.526296939885015</v>
      </c>
      <c r="J10" s="25">
        <v>84.483568138986072</v>
      </c>
      <c r="K10" s="21">
        <v>85.656688292499666</v>
      </c>
      <c r="L10" s="26">
        <v>84.142297952130491</v>
      </c>
      <c r="M10" s="26">
        <v>83.95997221737818</v>
      </c>
      <c r="N10" s="26">
        <v>84.569169225386716</v>
      </c>
    </row>
    <row r="11" spans="1:14" x14ac:dyDescent="0.25">
      <c r="A11" s="63">
        <v>3</v>
      </c>
      <c r="B11" s="54">
        <v>83.999876375087013</v>
      </c>
      <c r="C11" s="54">
        <v>84.128460499817663</v>
      </c>
      <c r="D11" s="54">
        <v>81.613601976848571</v>
      </c>
      <c r="E11" s="54">
        <v>84.825758263386547</v>
      </c>
      <c r="F11" s="54">
        <v>84.158439547310536</v>
      </c>
      <c r="G11" s="54">
        <v>84.230989037733821</v>
      </c>
      <c r="H11" s="54">
        <v>84.443039309627693</v>
      </c>
      <c r="I11" s="54">
        <v>83.526296939885015</v>
      </c>
      <c r="J11" s="25">
        <v>83.575082800227207</v>
      </c>
      <c r="K11" s="21">
        <v>84.656688292499666</v>
      </c>
      <c r="L11" s="26">
        <v>83.226699867319311</v>
      </c>
      <c r="M11" s="26">
        <v>82.95997221737818</v>
      </c>
      <c r="N11" s="26">
        <v>83.639815586080317</v>
      </c>
    </row>
    <row r="12" spans="1:14" x14ac:dyDescent="0.25">
      <c r="A12" s="63">
        <v>4</v>
      </c>
      <c r="B12" s="54">
        <v>82.999876375086998</v>
      </c>
      <c r="C12" s="54">
        <v>83.128460499817663</v>
      </c>
      <c r="D12" s="54">
        <v>80.613601976848557</v>
      </c>
      <c r="E12" s="54">
        <v>83.925967126444633</v>
      </c>
      <c r="F12" s="54">
        <v>83.158439547310536</v>
      </c>
      <c r="G12" s="54">
        <v>83.230989037733821</v>
      </c>
      <c r="H12" s="54">
        <v>83.443039309627693</v>
      </c>
      <c r="I12" s="54">
        <v>82.526296939885015</v>
      </c>
      <c r="J12" s="25">
        <v>82.575082800227207</v>
      </c>
      <c r="K12" s="21">
        <v>83.656688292499666</v>
      </c>
      <c r="L12" s="26">
        <v>82.226699867319311</v>
      </c>
      <c r="M12" s="26">
        <v>81.959972217378166</v>
      </c>
      <c r="N12" s="26">
        <v>82.639815586080317</v>
      </c>
    </row>
    <row r="13" spans="1:14" x14ac:dyDescent="0.25">
      <c r="A13" s="63">
        <v>5</v>
      </c>
      <c r="B13" s="66">
        <v>81.999876375086998</v>
      </c>
      <c r="C13" s="66">
        <v>82.128460499817649</v>
      </c>
      <c r="D13" s="66">
        <v>79.613601976848557</v>
      </c>
      <c r="E13" s="66">
        <v>82.925967126444633</v>
      </c>
      <c r="F13" s="66">
        <v>82.158439547310536</v>
      </c>
      <c r="G13" s="66">
        <v>82.230989037733806</v>
      </c>
      <c r="H13" s="66">
        <v>82.443039309627693</v>
      </c>
      <c r="I13" s="66">
        <v>81.526296939885015</v>
      </c>
      <c r="J13" s="67">
        <v>81.575082800227207</v>
      </c>
      <c r="K13" s="68">
        <v>82.656688292499666</v>
      </c>
      <c r="L13" s="69">
        <v>81.295989142323393</v>
      </c>
      <c r="M13" s="69">
        <v>80.959972217378166</v>
      </c>
      <c r="N13" s="69">
        <v>81.639815586080317</v>
      </c>
    </row>
    <row r="14" spans="1:14" x14ac:dyDescent="0.25">
      <c r="A14" s="63">
        <v>6</v>
      </c>
      <c r="B14" s="54">
        <v>80.999876375086998</v>
      </c>
      <c r="C14" s="54">
        <v>81.128460499817649</v>
      </c>
      <c r="D14" s="54">
        <v>78.613601976848557</v>
      </c>
      <c r="E14" s="54">
        <v>81.925967126444647</v>
      </c>
      <c r="F14" s="54">
        <v>81.158439547310536</v>
      </c>
      <c r="G14" s="54">
        <v>81.230989037733806</v>
      </c>
      <c r="H14" s="54">
        <v>81.443039309627693</v>
      </c>
      <c r="I14" s="54">
        <v>80.526296939885015</v>
      </c>
      <c r="J14" s="25">
        <v>80.575082800227221</v>
      </c>
      <c r="K14" s="21">
        <v>81.656688292499666</v>
      </c>
      <c r="L14" s="26">
        <v>80.295989142323393</v>
      </c>
      <c r="M14" s="26">
        <v>79.959972217378166</v>
      </c>
      <c r="N14" s="26">
        <v>80.639815586080317</v>
      </c>
    </row>
    <row r="15" spans="1:14" x14ac:dyDescent="0.25">
      <c r="A15" s="63">
        <v>7</v>
      </c>
      <c r="B15" s="54">
        <v>80.094399840024977</v>
      </c>
      <c r="C15" s="54">
        <v>80.128460499817649</v>
      </c>
      <c r="D15" s="54">
        <v>77.613601976848557</v>
      </c>
      <c r="E15" s="54">
        <v>80.925967126444647</v>
      </c>
      <c r="F15" s="54">
        <v>80.247270427869253</v>
      </c>
      <c r="G15" s="54">
        <v>80.230989037733806</v>
      </c>
      <c r="H15" s="54">
        <v>80.443039309627693</v>
      </c>
      <c r="I15" s="54">
        <v>79.526296939885015</v>
      </c>
      <c r="J15" s="25">
        <v>79.575082800227221</v>
      </c>
      <c r="K15" s="21">
        <v>80.656688292499666</v>
      </c>
      <c r="L15" s="26">
        <v>79.295989142323407</v>
      </c>
      <c r="M15" s="26">
        <v>78.959972217378166</v>
      </c>
      <c r="N15" s="26">
        <v>79.639815586080317</v>
      </c>
    </row>
    <row r="16" spans="1:14" x14ac:dyDescent="0.25">
      <c r="A16" s="63">
        <v>8</v>
      </c>
      <c r="B16" s="54">
        <v>79.094399840024977</v>
      </c>
      <c r="C16" s="54">
        <v>79.128460499817649</v>
      </c>
      <c r="D16" s="54">
        <v>76.707174454902983</v>
      </c>
      <c r="E16" s="54">
        <v>79.925967126444647</v>
      </c>
      <c r="F16" s="54">
        <v>79.247270427869253</v>
      </c>
      <c r="G16" s="54">
        <v>79.230989037733806</v>
      </c>
      <c r="H16" s="54">
        <v>79.443039309627679</v>
      </c>
      <c r="I16" s="54">
        <v>78.526296939885015</v>
      </c>
      <c r="J16" s="25">
        <v>78.575082800227221</v>
      </c>
      <c r="K16" s="21">
        <v>79.656688292499666</v>
      </c>
      <c r="L16" s="26">
        <v>78.295989142323407</v>
      </c>
      <c r="M16" s="26">
        <v>77.959972217378166</v>
      </c>
      <c r="N16" s="26">
        <v>78.639815586080317</v>
      </c>
    </row>
    <row r="17" spans="1:14" x14ac:dyDescent="0.25">
      <c r="A17" s="63">
        <v>9</v>
      </c>
      <c r="B17" s="54">
        <v>78.094399840024977</v>
      </c>
      <c r="C17" s="54">
        <v>78.128460499817635</v>
      </c>
      <c r="D17" s="54">
        <v>75.707174454902997</v>
      </c>
      <c r="E17" s="54">
        <v>78.925967126444647</v>
      </c>
      <c r="F17" s="54">
        <v>78.247270427869253</v>
      </c>
      <c r="G17" s="54">
        <v>78.230989037733806</v>
      </c>
      <c r="H17" s="54">
        <v>78.443039309627679</v>
      </c>
      <c r="I17" s="54">
        <v>77.526296939885015</v>
      </c>
      <c r="J17" s="25">
        <v>77.575082800227221</v>
      </c>
      <c r="K17" s="21">
        <v>78.656688292499652</v>
      </c>
      <c r="L17" s="26">
        <v>77.295989142323407</v>
      </c>
      <c r="M17" s="26">
        <v>76.959972217378166</v>
      </c>
      <c r="N17" s="26">
        <v>77.639815586080317</v>
      </c>
    </row>
    <row r="18" spans="1:14" x14ac:dyDescent="0.25">
      <c r="A18" s="63">
        <v>10</v>
      </c>
      <c r="B18" s="66">
        <v>77.094399840024963</v>
      </c>
      <c r="C18" s="66">
        <v>77.128460499817635</v>
      </c>
      <c r="D18" s="66">
        <v>74.707174454902997</v>
      </c>
      <c r="E18" s="66">
        <v>77.925967126444661</v>
      </c>
      <c r="F18" s="66">
        <v>77.247270427869253</v>
      </c>
      <c r="G18" s="66">
        <v>77.230989037733792</v>
      </c>
      <c r="H18" s="66">
        <v>77.443039309627679</v>
      </c>
      <c r="I18" s="66">
        <v>76.526296939885015</v>
      </c>
      <c r="J18" s="67">
        <v>76.575082800227221</v>
      </c>
      <c r="K18" s="68">
        <v>77.732753195947353</v>
      </c>
      <c r="L18" s="69">
        <v>76.295989142323407</v>
      </c>
      <c r="M18" s="69">
        <v>75.959972217378152</v>
      </c>
      <c r="N18" s="69">
        <v>76.639815586080331</v>
      </c>
    </row>
    <row r="19" spans="1:14" x14ac:dyDescent="0.25">
      <c r="A19" s="63">
        <v>11</v>
      </c>
      <c r="B19" s="54">
        <v>76.094399840024963</v>
      </c>
      <c r="C19" s="54">
        <v>76.128460499817635</v>
      </c>
      <c r="D19" s="54">
        <v>73.707174454902997</v>
      </c>
      <c r="E19" s="54">
        <v>76.925967126444661</v>
      </c>
      <c r="F19" s="54">
        <v>76.317713080854915</v>
      </c>
      <c r="G19" s="54">
        <v>76.230989037733792</v>
      </c>
      <c r="H19" s="54">
        <v>76.443039309627665</v>
      </c>
      <c r="I19" s="54">
        <v>75.598763121312771</v>
      </c>
      <c r="J19" s="25">
        <v>75.575082800227221</v>
      </c>
      <c r="K19" s="21">
        <v>76.732753195947353</v>
      </c>
      <c r="L19" s="26">
        <v>75.295989142323407</v>
      </c>
      <c r="M19" s="26">
        <v>75.040206105966547</v>
      </c>
      <c r="N19" s="26">
        <v>75.639815586080331</v>
      </c>
    </row>
    <row r="20" spans="1:14" x14ac:dyDescent="0.25">
      <c r="A20" s="63">
        <v>12</v>
      </c>
      <c r="B20" s="54">
        <v>75.094399840024963</v>
      </c>
      <c r="C20" s="54">
        <v>75.128460499817635</v>
      </c>
      <c r="D20" s="54">
        <v>72.707174454902997</v>
      </c>
      <c r="E20" s="54">
        <v>75.925967126444661</v>
      </c>
      <c r="F20" s="54">
        <v>75.317713080854915</v>
      </c>
      <c r="G20" s="54">
        <v>75.230989037733792</v>
      </c>
      <c r="H20" s="54">
        <v>75.443039309627665</v>
      </c>
      <c r="I20" s="54">
        <v>74.598763121312771</v>
      </c>
      <c r="J20" s="25">
        <v>74.575082800227221</v>
      </c>
      <c r="K20" s="21">
        <v>75.732753195947353</v>
      </c>
      <c r="L20" s="26">
        <v>74.295989142323407</v>
      </c>
      <c r="M20" s="26">
        <v>74.040206105966547</v>
      </c>
      <c r="N20" s="26">
        <v>74.639815586080331</v>
      </c>
    </row>
    <row r="21" spans="1:14" x14ac:dyDescent="0.25">
      <c r="A21" s="63">
        <v>13</v>
      </c>
      <c r="B21" s="54">
        <v>74.094399840024948</v>
      </c>
      <c r="C21" s="54">
        <v>74.128460499817621</v>
      </c>
      <c r="D21" s="54">
        <v>71.707174454902997</v>
      </c>
      <c r="E21" s="54">
        <v>74.925967126444661</v>
      </c>
      <c r="F21" s="54">
        <v>74.317713080854915</v>
      </c>
      <c r="G21" s="54">
        <v>74.230989037733792</v>
      </c>
      <c r="H21" s="54">
        <v>74.443039309627665</v>
      </c>
      <c r="I21" s="54">
        <v>73.598763121312771</v>
      </c>
      <c r="J21" s="25">
        <v>73.575082800227221</v>
      </c>
      <c r="K21" s="21">
        <v>74.732753195947353</v>
      </c>
      <c r="L21" s="26">
        <v>73.374788917168388</v>
      </c>
      <c r="M21" s="26">
        <v>73.040206105966547</v>
      </c>
      <c r="N21" s="26">
        <v>73.639815586080331</v>
      </c>
    </row>
    <row r="22" spans="1:14" x14ac:dyDescent="0.25">
      <c r="A22" s="63">
        <v>14</v>
      </c>
      <c r="B22" s="54">
        <v>73.094399840024948</v>
      </c>
      <c r="C22" s="54">
        <v>73.128460499817621</v>
      </c>
      <c r="D22" s="54">
        <v>70.707174454903011</v>
      </c>
      <c r="E22" s="54">
        <v>73.925967126444675</v>
      </c>
      <c r="F22" s="54">
        <v>73.317713080854915</v>
      </c>
      <c r="G22" s="54">
        <v>73.230989037733778</v>
      </c>
      <c r="H22" s="54">
        <v>73.443039309627665</v>
      </c>
      <c r="I22" s="54">
        <v>72.598763121312786</v>
      </c>
      <c r="J22" s="25">
        <v>72.575082800227221</v>
      </c>
      <c r="K22" s="21">
        <v>73.732753195947353</v>
      </c>
      <c r="L22" s="26">
        <v>72.374788917168388</v>
      </c>
      <c r="M22" s="26">
        <v>72.040206105966547</v>
      </c>
      <c r="N22" s="26">
        <v>72.639815586080331</v>
      </c>
    </row>
    <row r="23" spans="1:14" x14ac:dyDescent="0.25">
      <c r="A23" s="63">
        <v>15</v>
      </c>
      <c r="B23" s="66">
        <v>72.159407433581606</v>
      </c>
      <c r="C23" s="66">
        <v>72.128460499817621</v>
      </c>
      <c r="D23" s="66">
        <v>69.707174454903011</v>
      </c>
      <c r="E23" s="66">
        <v>72.925967126444675</v>
      </c>
      <c r="F23" s="66">
        <v>72.390603684539442</v>
      </c>
      <c r="G23" s="66">
        <v>72.230989037733778</v>
      </c>
      <c r="H23" s="66">
        <v>72.44303930962765</v>
      </c>
      <c r="I23" s="66">
        <v>71.598763121312786</v>
      </c>
      <c r="J23" s="67">
        <v>71.575082800227221</v>
      </c>
      <c r="K23" s="68">
        <v>72.732753195947353</v>
      </c>
      <c r="L23" s="69">
        <v>71.374788917168388</v>
      </c>
      <c r="M23" s="69">
        <v>71.040206105966547</v>
      </c>
      <c r="N23" s="69">
        <v>71.639815586080331</v>
      </c>
    </row>
    <row r="24" spans="1:14" x14ac:dyDescent="0.25">
      <c r="A24" s="63">
        <v>16</v>
      </c>
      <c r="B24" s="54">
        <v>71.159407433581592</v>
      </c>
      <c r="C24" s="54">
        <v>71.195030375682705</v>
      </c>
      <c r="D24" s="54">
        <v>68.707174454903011</v>
      </c>
      <c r="E24" s="54">
        <v>71.925967126444675</v>
      </c>
      <c r="F24" s="54">
        <v>71.390603684539442</v>
      </c>
      <c r="G24" s="54">
        <v>71.230989037733778</v>
      </c>
      <c r="H24" s="54">
        <v>71.44303930962765</v>
      </c>
      <c r="I24" s="54">
        <v>70.598763121312786</v>
      </c>
      <c r="J24" s="25">
        <v>70.575082800227221</v>
      </c>
      <c r="K24" s="21">
        <v>71.732753195947353</v>
      </c>
      <c r="L24" s="26">
        <v>70.374788917168388</v>
      </c>
      <c r="M24" s="26">
        <v>70.040206105966547</v>
      </c>
      <c r="N24" s="26">
        <v>70.639815586080331</v>
      </c>
    </row>
    <row r="25" spans="1:14" x14ac:dyDescent="0.25">
      <c r="A25" s="63">
        <v>17</v>
      </c>
      <c r="B25" s="54">
        <v>70.159407433581592</v>
      </c>
      <c r="C25" s="54">
        <v>70.195030375682705</v>
      </c>
      <c r="D25" s="54">
        <v>67.707174454903011</v>
      </c>
      <c r="E25" s="54">
        <v>70.925967126444675</v>
      </c>
      <c r="F25" s="54">
        <v>70.390603684539442</v>
      </c>
      <c r="G25" s="54">
        <v>70.230989037733778</v>
      </c>
      <c r="H25" s="54">
        <v>70.44303930962765</v>
      </c>
      <c r="I25" s="54">
        <v>69.598763121312786</v>
      </c>
      <c r="J25" s="25">
        <v>69.575082800227236</v>
      </c>
      <c r="K25" s="21">
        <v>70.732753195947367</v>
      </c>
      <c r="L25" s="26">
        <v>69.374788917168388</v>
      </c>
      <c r="M25" s="26">
        <v>69.040206105966547</v>
      </c>
      <c r="N25" s="26">
        <v>69.639815586080331</v>
      </c>
    </row>
    <row r="26" spans="1:14" x14ac:dyDescent="0.25">
      <c r="A26" s="63">
        <v>18</v>
      </c>
      <c r="B26" s="54">
        <v>69.159407433581592</v>
      </c>
      <c r="C26" s="54">
        <v>69.195030375682705</v>
      </c>
      <c r="D26" s="54">
        <v>66.707174454903011</v>
      </c>
      <c r="E26" s="54">
        <v>69.925967126444689</v>
      </c>
      <c r="F26" s="54">
        <v>69.465153661802958</v>
      </c>
      <c r="G26" s="54">
        <v>69.230989037733778</v>
      </c>
      <c r="H26" s="54">
        <v>69.44303930962765</v>
      </c>
      <c r="I26" s="54">
        <v>68.598763121312786</v>
      </c>
      <c r="J26" s="25">
        <v>68.575082800227236</v>
      </c>
      <c r="K26" s="21">
        <v>69.732753195947367</v>
      </c>
      <c r="L26" s="26">
        <v>68.374788917168388</v>
      </c>
      <c r="M26" s="26">
        <v>68.040206105966547</v>
      </c>
      <c r="N26" s="26">
        <v>68.639815586080346</v>
      </c>
    </row>
    <row r="27" spans="1:14" x14ac:dyDescent="0.25">
      <c r="A27" s="63">
        <v>19</v>
      </c>
      <c r="B27" s="54">
        <v>68.159407433581592</v>
      </c>
      <c r="C27" s="54">
        <v>68.195030375682705</v>
      </c>
      <c r="D27" s="54">
        <v>65.707174454903026</v>
      </c>
      <c r="E27" s="54">
        <v>68.925967126444689</v>
      </c>
      <c r="F27" s="54">
        <v>68.465153661802958</v>
      </c>
      <c r="G27" s="54">
        <v>68.230989037733764</v>
      </c>
      <c r="H27" s="54">
        <v>68.443039309627636</v>
      </c>
      <c r="I27" s="54">
        <v>67.598763121312786</v>
      </c>
      <c r="J27" s="25">
        <v>67.575082800227236</v>
      </c>
      <c r="K27" s="21">
        <v>68.732753195947367</v>
      </c>
      <c r="L27" s="26">
        <v>67.374788917168388</v>
      </c>
      <c r="M27" s="26">
        <v>67.040206105966547</v>
      </c>
      <c r="N27" s="26">
        <v>67.639815586080346</v>
      </c>
    </row>
    <row r="28" spans="1:14" x14ac:dyDescent="0.25">
      <c r="A28" s="63">
        <v>20</v>
      </c>
      <c r="B28" s="66">
        <v>67.159407433581578</v>
      </c>
      <c r="C28" s="66">
        <v>67.195030375682705</v>
      </c>
      <c r="D28" s="66">
        <v>64.707174454903026</v>
      </c>
      <c r="E28" s="66">
        <v>67.925967126444689</v>
      </c>
      <c r="F28" s="66">
        <v>67.465153661802958</v>
      </c>
      <c r="G28" s="66">
        <v>67.230989037733764</v>
      </c>
      <c r="H28" s="66">
        <v>67.443039309627636</v>
      </c>
      <c r="I28" s="66">
        <v>66.598763121312786</v>
      </c>
      <c r="J28" s="67">
        <v>66.575082800227236</v>
      </c>
      <c r="K28" s="68">
        <v>67.732753195947367</v>
      </c>
      <c r="L28" s="69">
        <v>66.374788917168388</v>
      </c>
      <c r="M28" s="69">
        <v>66.040206105966547</v>
      </c>
      <c r="N28" s="69">
        <v>66.639815586080346</v>
      </c>
    </row>
    <row r="29" spans="1:14" x14ac:dyDescent="0.25">
      <c r="A29" s="63">
        <v>21</v>
      </c>
      <c r="B29" s="54">
        <v>66.159407433581578</v>
      </c>
      <c r="C29" s="54">
        <v>66.195030375682705</v>
      </c>
      <c r="D29" s="54">
        <v>63.707174454903026</v>
      </c>
      <c r="E29" s="54">
        <v>66.925967126444689</v>
      </c>
      <c r="F29" s="54">
        <v>66.465153661802958</v>
      </c>
      <c r="G29" s="54">
        <v>66.230989037733764</v>
      </c>
      <c r="H29" s="54">
        <v>66.443039309627636</v>
      </c>
      <c r="I29" s="54">
        <v>65.5987631213128</v>
      </c>
      <c r="J29" s="25">
        <v>65.575082800227236</v>
      </c>
      <c r="K29" s="21">
        <v>66.732753195947367</v>
      </c>
      <c r="L29" s="26">
        <v>65.374788917168388</v>
      </c>
      <c r="M29" s="26">
        <v>65.040206105966547</v>
      </c>
      <c r="N29" s="26">
        <v>65.639815586080346</v>
      </c>
    </row>
    <row r="30" spans="1:14" x14ac:dyDescent="0.25">
      <c r="A30" s="63">
        <v>22</v>
      </c>
      <c r="B30" s="54">
        <v>65.159407433581578</v>
      </c>
      <c r="C30" s="54">
        <v>65.195030375682705</v>
      </c>
      <c r="D30" s="54">
        <v>62.707174454903026</v>
      </c>
      <c r="E30" s="54">
        <v>65.925967126444704</v>
      </c>
      <c r="F30" s="54">
        <v>65.465153661802944</v>
      </c>
      <c r="G30" s="54">
        <v>65.230989037733764</v>
      </c>
      <c r="H30" s="54">
        <v>65.443039309627636</v>
      </c>
      <c r="I30" s="54">
        <v>64.5987631213128</v>
      </c>
      <c r="J30" s="25">
        <v>64.575082800227236</v>
      </c>
      <c r="K30" s="21">
        <v>65.732753195947367</v>
      </c>
      <c r="L30" s="26">
        <v>64.374788917168388</v>
      </c>
      <c r="M30" s="26">
        <v>64.040206105966547</v>
      </c>
      <c r="N30" s="26">
        <v>64.639815586080346</v>
      </c>
    </row>
    <row r="31" spans="1:14" x14ac:dyDescent="0.25">
      <c r="A31" s="63">
        <v>23</v>
      </c>
      <c r="B31" s="54">
        <v>64.159407433581578</v>
      </c>
      <c r="C31" s="54">
        <v>64.195030375682705</v>
      </c>
      <c r="D31" s="54">
        <v>61.707174454903033</v>
      </c>
      <c r="E31" s="54">
        <v>64.990970571180355</v>
      </c>
      <c r="F31" s="54">
        <v>64.465153661802944</v>
      </c>
      <c r="G31" s="54">
        <v>64.230989037733764</v>
      </c>
      <c r="H31" s="54">
        <v>64.443039309627622</v>
      </c>
      <c r="I31" s="54">
        <v>63.5987631213128</v>
      </c>
      <c r="J31" s="25">
        <v>63.575082800227236</v>
      </c>
      <c r="K31" s="21">
        <v>64.732753195947367</v>
      </c>
      <c r="L31" s="26">
        <v>63.374788917168395</v>
      </c>
      <c r="M31" s="26">
        <v>63.040206105966547</v>
      </c>
      <c r="N31" s="26">
        <v>63.639815586080346</v>
      </c>
    </row>
    <row r="32" spans="1:14" x14ac:dyDescent="0.25">
      <c r="A32" s="63">
        <v>24</v>
      </c>
      <c r="B32" s="54">
        <v>63.159407433581571</v>
      </c>
      <c r="C32" s="54">
        <v>63.195030375682713</v>
      </c>
      <c r="D32" s="54">
        <v>60.707174454903033</v>
      </c>
      <c r="E32" s="54">
        <v>63.990970571180355</v>
      </c>
      <c r="F32" s="54">
        <v>63.465153661802944</v>
      </c>
      <c r="G32" s="54">
        <v>63.230989037733757</v>
      </c>
      <c r="H32" s="54">
        <v>63.443039309627622</v>
      </c>
      <c r="I32" s="54">
        <v>62.5987631213128</v>
      </c>
      <c r="J32" s="25">
        <v>62.628738783661809</v>
      </c>
      <c r="K32" s="21">
        <v>63.732753195947367</v>
      </c>
      <c r="L32" s="26">
        <v>62.374788917168395</v>
      </c>
      <c r="M32" s="26">
        <v>62.040206105966547</v>
      </c>
      <c r="N32" s="26">
        <v>62.639815586080346</v>
      </c>
    </row>
    <row r="33" spans="1:14" x14ac:dyDescent="0.25">
      <c r="A33" s="63">
        <v>25</v>
      </c>
      <c r="B33" s="66">
        <v>62.159407433581563</v>
      </c>
      <c r="C33" s="66">
        <v>62.195030375682713</v>
      </c>
      <c r="D33" s="66">
        <v>59.70717445490304</v>
      </c>
      <c r="E33" s="66">
        <v>62.990970571180355</v>
      </c>
      <c r="F33" s="66">
        <v>62.465153661802944</v>
      </c>
      <c r="G33" s="66">
        <v>62.23098903773375</v>
      </c>
      <c r="H33" s="66">
        <v>62.443039309627615</v>
      </c>
      <c r="I33" s="66">
        <v>61.5987631213128</v>
      </c>
      <c r="J33" s="67">
        <v>61.628738783661809</v>
      </c>
      <c r="K33" s="68">
        <v>62.732753195947367</v>
      </c>
      <c r="L33" s="69">
        <v>61.374788917168395</v>
      </c>
      <c r="M33" s="69">
        <v>61.040206105966547</v>
      </c>
      <c r="N33" s="69">
        <v>61.639815586080353</v>
      </c>
    </row>
    <row r="34" spans="1:14" x14ac:dyDescent="0.25">
      <c r="A34" s="63">
        <v>26</v>
      </c>
      <c r="B34" s="54">
        <v>61.159407433581563</v>
      </c>
      <c r="C34" s="54">
        <v>61.195030375682713</v>
      </c>
      <c r="D34" s="54">
        <v>58.70717445490304</v>
      </c>
      <c r="E34" s="54">
        <v>61.990970571180355</v>
      </c>
      <c r="F34" s="54">
        <v>61.465153661802937</v>
      </c>
      <c r="G34" s="54">
        <v>61.23098903773375</v>
      </c>
      <c r="H34" s="54">
        <v>61.443039309627615</v>
      </c>
      <c r="I34" s="54">
        <v>60.5987631213128</v>
      </c>
      <c r="J34" s="25">
        <v>60.628738783661809</v>
      </c>
      <c r="K34" s="21">
        <v>61.779386956304016</v>
      </c>
      <c r="L34" s="26">
        <v>60.374788917168395</v>
      </c>
      <c r="M34" s="26">
        <v>60.080960199609066</v>
      </c>
      <c r="N34" s="26">
        <v>60.639815586080353</v>
      </c>
    </row>
    <row r="35" spans="1:14" x14ac:dyDescent="0.25">
      <c r="A35" s="63">
        <v>27</v>
      </c>
      <c r="B35" s="54">
        <v>60.159407433581556</v>
      </c>
      <c r="C35" s="54">
        <v>60.195030375682713</v>
      </c>
      <c r="D35" s="54">
        <v>57.70717445490304</v>
      </c>
      <c r="E35" s="54">
        <v>60.990970571180355</v>
      </c>
      <c r="F35" s="54">
        <v>60.465153661802937</v>
      </c>
      <c r="G35" s="54">
        <v>60.230989037733742</v>
      </c>
      <c r="H35" s="54">
        <v>60.443039309627608</v>
      </c>
      <c r="I35" s="54">
        <v>59.598763121312807</v>
      </c>
      <c r="J35" s="25">
        <v>59.628738783661817</v>
      </c>
      <c r="K35" s="21">
        <v>60.779386956304023</v>
      </c>
      <c r="L35" s="26">
        <v>59.374788917168395</v>
      </c>
      <c r="M35" s="26">
        <v>59.120145309901474</v>
      </c>
      <c r="N35" s="26">
        <v>59.639815586080353</v>
      </c>
    </row>
    <row r="36" spans="1:14" x14ac:dyDescent="0.25">
      <c r="A36" s="63">
        <v>28</v>
      </c>
      <c r="B36" s="54">
        <v>59.220127189617457</v>
      </c>
      <c r="C36" s="54">
        <v>59.195030375682713</v>
      </c>
      <c r="D36" s="54">
        <v>56.707174454903047</v>
      </c>
      <c r="E36" s="54">
        <v>59.990970571180348</v>
      </c>
      <c r="F36" s="54">
        <v>59.465153661802937</v>
      </c>
      <c r="G36" s="54">
        <v>59.230989037733742</v>
      </c>
      <c r="H36" s="54">
        <v>59.495750144662274</v>
      </c>
      <c r="I36" s="54">
        <v>58.598763121312807</v>
      </c>
      <c r="J36" s="25">
        <v>58.673767835975013</v>
      </c>
      <c r="K36" s="21">
        <v>59.77938695630403</v>
      </c>
      <c r="L36" s="26">
        <v>58.374788917168395</v>
      </c>
      <c r="M36" s="26">
        <v>58.158334329647332</v>
      </c>
      <c r="N36" s="26">
        <v>58.676042119364325</v>
      </c>
    </row>
    <row r="37" spans="1:14" x14ac:dyDescent="0.25">
      <c r="A37" s="63">
        <v>29</v>
      </c>
      <c r="B37" s="54">
        <v>58.220127189617465</v>
      </c>
      <c r="C37" s="54">
        <v>58.300079231717646</v>
      </c>
      <c r="D37" s="54">
        <v>55.707174454903047</v>
      </c>
      <c r="E37" s="54">
        <v>58.990970571180348</v>
      </c>
      <c r="F37" s="54">
        <v>58.46515366180293</v>
      </c>
      <c r="G37" s="54">
        <v>58.230989037733735</v>
      </c>
      <c r="H37" s="54">
        <v>58.495750144662274</v>
      </c>
      <c r="I37" s="54">
        <v>57.598763121312807</v>
      </c>
      <c r="J37" s="25">
        <v>57.673767835975013</v>
      </c>
      <c r="K37" s="21">
        <v>58.77938695630403</v>
      </c>
      <c r="L37" s="26">
        <v>57.374788917168395</v>
      </c>
      <c r="M37" s="26">
        <v>57.158334329647332</v>
      </c>
      <c r="N37" s="26">
        <v>57.710182989152692</v>
      </c>
    </row>
    <row r="38" spans="1:14" x14ac:dyDescent="0.25">
      <c r="A38" s="63">
        <v>30</v>
      </c>
      <c r="B38" s="66">
        <v>57.270973697818313</v>
      </c>
      <c r="C38" s="66">
        <v>57.300079231717646</v>
      </c>
      <c r="D38" s="66">
        <v>54.707174454903054</v>
      </c>
      <c r="E38" s="66">
        <v>57.990970571180348</v>
      </c>
      <c r="F38" s="66">
        <v>57.46515366180293</v>
      </c>
      <c r="G38" s="66">
        <v>57.280752526630103</v>
      </c>
      <c r="H38" s="66">
        <v>57.495750144662267</v>
      </c>
      <c r="I38" s="66">
        <v>56.598763121312807</v>
      </c>
      <c r="J38" s="67">
        <v>56.673767835975006</v>
      </c>
      <c r="K38" s="68">
        <v>57.779386956304037</v>
      </c>
      <c r="L38" s="69">
        <v>56.374788917168395</v>
      </c>
      <c r="M38" s="69">
        <v>56.158334329647332</v>
      </c>
      <c r="N38" s="69">
        <v>56.710182989152692</v>
      </c>
    </row>
    <row r="39" spans="1:14" x14ac:dyDescent="0.25">
      <c r="A39" s="63">
        <v>31</v>
      </c>
      <c r="B39" s="54">
        <v>56.270973697818306</v>
      </c>
      <c r="C39" s="54">
        <v>56.300079231717646</v>
      </c>
      <c r="D39" s="54">
        <v>53.707174454903054</v>
      </c>
      <c r="E39" s="54">
        <v>56.990970571180341</v>
      </c>
      <c r="F39" s="54">
        <v>56.465153661802923</v>
      </c>
      <c r="G39" s="54">
        <v>56.280752526630103</v>
      </c>
      <c r="H39" s="54">
        <v>56.495750144662267</v>
      </c>
      <c r="I39" s="54">
        <v>55.598763121312814</v>
      </c>
      <c r="J39" s="25">
        <v>55.713304082915741</v>
      </c>
      <c r="K39" s="21">
        <v>56.816947210045875</v>
      </c>
      <c r="L39" s="26">
        <v>55.374788917168395</v>
      </c>
      <c r="M39" s="26">
        <v>55.158334329647332</v>
      </c>
      <c r="N39" s="26">
        <v>55.710182989152699</v>
      </c>
    </row>
    <row r="40" spans="1:14" x14ac:dyDescent="0.25">
      <c r="A40" s="63">
        <v>32</v>
      </c>
      <c r="B40" s="54">
        <v>55.270973697818306</v>
      </c>
      <c r="C40" s="54">
        <v>55.300079231717653</v>
      </c>
      <c r="D40" s="54">
        <v>52.75313072339776</v>
      </c>
      <c r="E40" s="54">
        <v>55.990970571180341</v>
      </c>
      <c r="F40" s="54">
        <v>55.511810730299636</v>
      </c>
      <c r="G40" s="54">
        <v>55.280752526630103</v>
      </c>
      <c r="H40" s="54">
        <v>55.537237429507613</v>
      </c>
      <c r="I40" s="54">
        <v>54.638479485572546</v>
      </c>
      <c r="J40" s="25">
        <v>54.713304082915741</v>
      </c>
      <c r="K40" s="21">
        <v>55.816947210045875</v>
      </c>
      <c r="L40" s="26">
        <v>54.406628075228831</v>
      </c>
      <c r="M40" s="26">
        <v>54.18897240942853</v>
      </c>
      <c r="N40" s="26">
        <v>54.740368983132555</v>
      </c>
    </row>
    <row r="41" spans="1:14" x14ac:dyDescent="0.25">
      <c r="A41" s="63">
        <v>33</v>
      </c>
      <c r="B41" s="54">
        <v>54.270973697818299</v>
      </c>
      <c r="C41" s="54">
        <v>54.300079231717653</v>
      </c>
      <c r="D41" s="54">
        <v>51.75313072339776</v>
      </c>
      <c r="E41" s="54">
        <v>55.037078565007668</v>
      </c>
      <c r="F41" s="54">
        <v>54.511810730299636</v>
      </c>
      <c r="G41" s="54">
        <v>54.28075252663011</v>
      </c>
      <c r="H41" s="54">
        <v>54.577675665419306</v>
      </c>
      <c r="I41" s="54">
        <v>53.638479485572553</v>
      </c>
      <c r="J41" s="25">
        <v>53.713304082915741</v>
      </c>
      <c r="K41" s="21">
        <v>54.816947210045875</v>
      </c>
      <c r="L41" s="26">
        <v>53.43729168619312</v>
      </c>
      <c r="M41" s="26">
        <v>53.18897240942853</v>
      </c>
      <c r="N41" s="26">
        <v>53.797254530047219</v>
      </c>
    </row>
    <row r="42" spans="1:14" x14ac:dyDescent="0.25">
      <c r="A42" s="63">
        <v>34</v>
      </c>
      <c r="B42" s="54">
        <v>53.270973697818292</v>
      </c>
      <c r="C42" s="54">
        <v>53.300079231717653</v>
      </c>
      <c r="D42" s="54">
        <v>50.75313072339776</v>
      </c>
      <c r="E42" s="54">
        <v>54.037078565007668</v>
      </c>
      <c r="F42" s="54">
        <v>53.551908585333265</v>
      </c>
      <c r="G42" s="54">
        <v>53.32124415727894</v>
      </c>
      <c r="H42" s="54">
        <v>53.616692747428985</v>
      </c>
      <c r="I42" s="54">
        <v>52.638479485572553</v>
      </c>
      <c r="J42" s="25">
        <v>52.713304082915741</v>
      </c>
      <c r="K42" s="21">
        <v>53.816947210045875</v>
      </c>
      <c r="L42" s="26">
        <v>52.43729168619312</v>
      </c>
      <c r="M42" s="26">
        <v>52.216872315390631</v>
      </c>
      <c r="N42" s="26">
        <v>52.797254530047219</v>
      </c>
    </row>
    <row r="43" spans="1:14" x14ac:dyDescent="0.25">
      <c r="A43" s="63">
        <v>35</v>
      </c>
      <c r="B43" s="66">
        <v>52.270973697818292</v>
      </c>
      <c r="C43" s="66">
        <v>52.300079231717653</v>
      </c>
      <c r="D43" s="66">
        <v>49.75313072339776</v>
      </c>
      <c r="E43" s="66">
        <v>53.075915763821605</v>
      </c>
      <c r="F43" s="66">
        <v>52.551908585333258</v>
      </c>
      <c r="G43" s="66">
        <v>52.360573203569523</v>
      </c>
      <c r="H43" s="66">
        <v>52.616692747428978</v>
      </c>
      <c r="I43" s="66">
        <v>51.63847948557256</v>
      </c>
      <c r="J43" s="67">
        <v>51.713304082915741</v>
      </c>
      <c r="K43" s="68">
        <v>52.847677438985386</v>
      </c>
      <c r="L43" s="69">
        <v>51.492397565966272</v>
      </c>
      <c r="M43" s="69">
        <v>51.216872315390631</v>
      </c>
      <c r="N43" s="69">
        <v>51.823344454981147</v>
      </c>
    </row>
    <row r="44" spans="1:14" x14ac:dyDescent="0.25">
      <c r="A44" s="63">
        <v>36</v>
      </c>
      <c r="B44" s="54">
        <v>51.270973697818285</v>
      </c>
      <c r="C44" s="54">
        <v>51.30007923171766</v>
      </c>
      <c r="D44" s="54">
        <v>48.75313072339776</v>
      </c>
      <c r="E44" s="54">
        <v>52.153375676549139</v>
      </c>
      <c r="F44" s="54">
        <v>51.590565777004507</v>
      </c>
      <c r="G44" s="54">
        <v>51.360573203569523</v>
      </c>
      <c r="H44" s="54">
        <v>51.616692747428978</v>
      </c>
      <c r="I44" s="54">
        <v>50.670282737596679</v>
      </c>
      <c r="J44" s="25">
        <v>50.743769469348422</v>
      </c>
      <c r="K44" s="21">
        <v>51.933166297078444</v>
      </c>
      <c r="L44" s="26">
        <v>50.492397565966264</v>
      </c>
      <c r="M44" s="26">
        <v>50.216872315390631</v>
      </c>
      <c r="N44" s="26">
        <v>50.823344454981154</v>
      </c>
    </row>
    <row r="45" spans="1:14" x14ac:dyDescent="0.25">
      <c r="A45" s="63">
        <v>37</v>
      </c>
      <c r="B45" s="54">
        <v>50.270973697818285</v>
      </c>
      <c r="C45" s="54">
        <v>50.336996545137339</v>
      </c>
      <c r="D45" s="54">
        <v>47.824376483005601</v>
      </c>
      <c r="E45" s="54">
        <v>51.153375676549139</v>
      </c>
      <c r="F45" s="54">
        <v>50.590565777004507</v>
      </c>
      <c r="G45" s="54">
        <v>50.360573203569523</v>
      </c>
      <c r="H45" s="54">
        <v>50.616692747428978</v>
      </c>
      <c r="I45" s="54">
        <v>49.670282737596679</v>
      </c>
      <c r="J45" s="25">
        <v>49.743769469348415</v>
      </c>
      <c r="K45" s="21">
        <v>50.933166297078451</v>
      </c>
      <c r="L45" s="26">
        <v>49.568277754530854</v>
      </c>
      <c r="M45" s="26">
        <v>49.241693519741801</v>
      </c>
      <c r="N45" s="26">
        <v>49.848581839361785</v>
      </c>
    </row>
    <row r="46" spans="1:14" x14ac:dyDescent="0.25">
      <c r="A46" s="63">
        <v>38</v>
      </c>
      <c r="B46" s="54">
        <v>49.270973697818278</v>
      </c>
      <c r="C46" s="54">
        <v>49.336996545137346</v>
      </c>
      <c r="D46" s="54">
        <v>46.824376483005594</v>
      </c>
      <c r="E46" s="54">
        <v>50.153375676549132</v>
      </c>
      <c r="F46" s="54">
        <v>49.624422191858855</v>
      </c>
      <c r="G46" s="54">
        <v>49.425456338290452</v>
      </c>
      <c r="H46" s="54">
        <v>49.616692747428971</v>
      </c>
      <c r="I46" s="54">
        <v>48.670282737596679</v>
      </c>
      <c r="J46" s="25">
        <v>48.743769469348415</v>
      </c>
      <c r="K46" s="21">
        <v>49.933166297078451</v>
      </c>
      <c r="L46" s="26">
        <v>48.592935180538156</v>
      </c>
      <c r="M46" s="26">
        <v>48.29100226381842</v>
      </c>
      <c r="N46" s="26">
        <v>48.848581839361785</v>
      </c>
    </row>
    <row r="47" spans="1:14" x14ac:dyDescent="0.25">
      <c r="A47" s="63">
        <v>39</v>
      </c>
      <c r="B47" s="54">
        <v>48.27097369781827</v>
      </c>
      <c r="C47" s="54">
        <v>48.372327148988781</v>
      </c>
      <c r="D47" s="54">
        <v>45.856159732822569</v>
      </c>
      <c r="E47" s="54">
        <v>49.186302318244458</v>
      </c>
      <c r="F47" s="54">
        <v>48.624422191858855</v>
      </c>
      <c r="G47" s="54">
        <v>48.425456338290452</v>
      </c>
      <c r="H47" s="54">
        <v>48.616692747428971</v>
      </c>
      <c r="I47" s="54">
        <v>47.670282737596686</v>
      </c>
      <c r="J47" s="25">
        <v>47.794132499695415</v>
      </c>
      <c r="K47" s="21">
        <v>48.933166297078458</v>
      </c>
      <c r="L47" s="26">
        <v>47.691815540714032</v>
      </c>
      <c r="M47" s="26">
        <v>47.29100226381842</v>
      </c>
      <c r="N47" s="26">
        <v>47.848581839361785</v>
      </c>
    </row>
    <row r="48" spans="1:14" x14ac:dyDescent="0.25">
      <c r="A48" s="63">
        <v>40</v>
      </c>
      <c r="B48" s="66">
        <v>47.305092161618141</v>
      </c>
      <c r="C48" s="66">
        <v>47.404949152037119</v>
      </c>
      <c r="D48" s="66">
        <v>44.916019030606734</v>
      </c>
      <c r="E48" s="66">
        <v>48.217631985115915</v>
      </c>
      <c r="F48" s="66">
        <v>47.654987083692369</v>
      </c>
      <c r="G48" s="66">
        <v>47.453751425935891</v>
      </c>
      <c r="H48" s="66">
        <v>47.643194217748139</v>
      </c>
      <c r="I48" s="66">
        <v>46.695539110931186</v>
      </c>
      <c r="J48" s="67">
        <v>46.818743350571694</v>
      </c>
      <c r="K48" s="68">
        <v>47.958444567588408</v>
      </c>
      <c r="L48" s="69">
        <v>46.717011384569197</v>
      </c>
      <c r="M48" s="69">
        <v>46.291002263818413</v>
      </c>
      <c r="N48" s="69">
        <v>46.899316992685506</v>
      </c>
    </row>
    <row r="49" spans="1:14" x14ac:dyDescent="0.25">
      <c r="A49" s="63">
        <v>41</v>
      </c>
      <c r="B49" s="54">
        <v>46.336758745647984</v>
      </c>
      <c r="C49" s="54">
        <v>46.404949152037119</v>
      </c>
      <c r="D49" s="54">
        <v>43.944523629515515</v>
      </c>
      <c r="E49" s="54">
        <v>47.247548995764895</v>
      </c>
      <c r="F49" s="54">
        <v>46.654987083692369</v>
      </c>
      <c r="G49" s="54">
        <v>46.453751425935899</v>
      </c>
      <c r="H49" s="54">
        <v>46.643194217748139</v>
      </c>
      <c r="I49" s="54">
        <v>45.720369969859824</v>
      </c>
      <c r="J49" s="25">
        <v>45.818743350571694</v>
      </c>
      <c r="K49" s="21">
        <v>47.009848244347232</v>
      </c>
      <c r="L49" s="26">
        <v>45.71701138456919</v>
      </c>
      <c r="M49" s="26">
        <v>45.315614466056424</v>
      </c>
      <c r="N49" s="26">
        <v>45.899316992685506</v>
      </c>
    </row>
    <row r="50" spans="1:14" x14ac:dyDescent="0.25">
      <c r="A50" s="63">
        <v>42</v>
      </c>
      <c r="B50" s="54">
        <v>45.397049627071006</v>
      </c>
      <c r="C50" s="54">
        <v>45.404949152037119</v>
      </c>
      <c r="D50" s="54">
        <v>42.944523629515515</v>
      </c>
      <c r="E50" s="54">
        <v>46.302773507277912</v>
      </c>
      <c r="F50" s="54">
        <v>45.654987083692362</v>
      </c>
      <c r="G50" s="54">
        <v>45.479353375489559</v>
      </c>
      <c r="H50" s="54">
        <v>45.643194217748139</v>
      </c>
      <c r="I50" s="54">
        <v>44.744899430756824</v>
      </c>
      <c r="J50" s="25">
        <v>44.868420295820201</v>
      </c>
      <c r="K50" s="21">
        <v>46.009848244347225</v>
      </c>
      <c r="L50" s="26">
        <v>44.790099226246845</v>
      </c>
      <c r="M50" s="26">
        <v>44.341172272994584</v>
      </c>
      <c r="N50" s="26">
        <v>44.899316992685513</v>
      </c>
    </row>
    <row r="51" spans="1:14" x14ac:dyDescent="0.25">
      <c r="A51" s="63">
        <v>43</v>
      </c>
      <c r="B51" s="54">
        <v>44.426175253646036</v>
      </c>
      <c r="C51" s="54">
        <v>44.433659205247388</v>
      </c>
      <c r="D51" s="54">
        <v>41.944523629515515</v>
      </c>
      <c r="E51" s="54">
        <v>45.302773507277905</v>
      </c>
      <c r="F51" s="54">
        <v>44.679927700695238</v>
      </c>
      <c r="G51" s="54">
        <v>44.504008437898321</v>
      </c>
      <c r="H51" s="54">
        <v>44.66783168488449</v>
      </c>
      <c r="I51" s="54">
        <v>43.819116716851987</v>
      </c>
      <c r="J51" s="25">
        <v>43.893380452318951</v>
      </c>
      <c r="K51" s="21">
        <v>45.009848244347225</v>
      </c>
      <c r="L51" s="26">
        <v>43.865938437250684</v>
      </c>
      <c r="M51" s="26">
        <v>43.341172272994584</v>
      </c>
      <c r="N51" s="26">
        <v>43.899316992685513</v>
      </c>
    </row>
    <row r="52" spans="1:14" x14ac:dyDescent="0.25">
      <c r="A52" s="63">
        <v>44</v>
      </c>
      <c r="B52" s="54">
        <v>43.426175253646036</v>
      </c>
      <c r="C52" s="54">
        <v>43.433659205247395</v>
      </c>
      <c r="D52" s="54">
        <v>40.967897999155348</v>
      </c>
      <c r="E52" s="54">
        <v>44.327262588178307</v>
      </c>
      <c r="F52" s="54">
        <v>43.704069737690155</v>
      </c>
      <c r="G52" s="54">
        <v>43.552361620547345</v>
      </c>
      <c r="H52" s="54">
        <v>43.66783168488449</v>
      </c>
      <c r="I52" s="54">
        <v>42.867740505166331</v>
      </c>
      <c r="J52" s="25">
        <v>42.917111346108335</v>
      </c>
      <c r="K52" s="21">
        <v>44.009848244347218</v>
      </c>
      <c r="L52" s="26">
        <v>42.941952352127551</v>
      </c>
      <c r="M52" s="26">
        <v>42.414761460981403</v>
      </c>
      <c r="N52" s="26">
        <v>42.925579816886845</v>
      </c>
    </row>
    <row r="53" spans="1:14" x14ac:dyDescent="0.25">
      <c r="A53" s="63">
        <v>45</v>
      </c>
      <c r="B53" s="66">
        <v>42.451592346238286</v>
      </c>
      <c r="C53" s="66">
        <v>42.530889724231628</v>
      </c>
      <c r="D53" s="66">
        <v>39.990275736201873</v>
      </c>
      <c r="E53" s="66">
        <v>43.351270948949697</v>
      </c>
      <c r="F53" s="66">
        <v>42.776196732243889</v>
      </c>
      <c r="G53" s="66">
        <v>42.576933833375627</v>
      </c>
      <c r="H53" s="66">
        <v>42.667831684884497</v>
      </c>
      <c r="I53" s="66">
        <v>41.939676772231763</v>
      </c>
      <c r="J53" s="67">
        <v>41.917111346108328</v>
      </c>
      <c r="K53" s="68">
        <v>43.035608959707993</v>
      </c>
      <c r="L53" s="69">
        <v>41.990652240081808</v>
      </c>
      <c r="M53" s="69">
        <v>41.440079951746114</v>
      </c>
      <c r="N53" s="69">
        <v>42.035242058739868</v>
      </c>
    </row>
    <row r="54" spans="1:14" x14ac:dyDescent="0.25">
      <c r="A54" s="63">
        <v>46</v>
      </c>
      <c r="B54" s="54">
        <v>41.498223259516713</v>
      </c>
      <c r="C54" s="54">
        <v>41.553894791087195</v>
      </c>
      <c r="D54" s="54">
        <v>39.033501392212578</v>
      </c>
      <c r="E54" s="54">
        <v>42.398581212211027</v>
      </c>
      <c r="F54" s="54">
        <v>41.848940403133902</v>
      </c>
      <c r="G54" s="54">
        <v>41.625756617253536</v>
      </c>
      <c r="H54" s="54">
        <v>41.692118165040164</v>
      </c>
      <c r="I54" s="54">
        <v>40.964043137580191</v>
      </c>
      <c r="J54" s="25">
        <v>40.967182353029749</v>
      </c>
      <c r="K54" s="21">
        <v>42.060331778051328</v>
      </c>
      <c r="L54" s="26">
        <v>41.015790472278155</v>
      </c>
      <c r="M54" s="26">
        <v>40.466733649631365</v>
      </c>
      <c r="N54" s="26">
        <v>41.088492369071581</v>
      </c>
    </row>
    <row r="55" spans="1:14" x14ac:dyDescent="0.25">
      <c r="A55" s="63">
        <v>47</v>
      </c>
      <c r="B55" s="54">
        <v>40.520403121904899</v>
      </c>
      <c r="C55" s="54">
        <v>40.553894791087195</v>
      </c>
      <c r="D55" s="54">
        <v>38.033501392212578</v>
      </c>
      <c r="E55" s="54">
        <v>41.398581212211027</v>
      </c>
      <c r="F55" s="54">
        <v>40.872945593498564</v>
      </c>
      <c r="G55" s="54">
        <v>40.625756617253536</v>
      </c>
      <c r="H55" s="54">
        <v>40.717072098295539</v>
      </c>
      <c r="I55" s="54">
        <v>39.988737101018579</v>
      </c>
      <c r="J55" s="25">
        <v>40.014902677060356</v>
      </c>
      <c r="K55" s="21">
        <v>41.085946774524707</v>
      </c>
      <c r="L55" s="26">
        <v>40.06883897044154</v>
      </c>
      <c r="M55" s="26">
        <v>39.492353350688823</v>
      </c>
      <c r="N55" s="26">
        <v>40.141898280083517</v>
      </c>
    </row>
    <row r="56" spans="1:14" x14ac:dyDescent="0.25">
      <c r="A56" s="63">
        <v>48</v>
      </c>
      <c r="B56" s="54">
        <v>39.585950624910076</v>
      </c>
      <c r="C56" s="54">
        <v>39.598508536731956</v>
      </c>
      <c r="D56" s="54">
        <v>37.033501392212585</v>
      </c>
      <c r="E56" s="54">
        <v>40.445685826333936</v>
      </c>
      <c r="F56" s="54">
        <v>39.919945530161542</v>
      </c>
      <c r="G56" s="54">
        <v>39.649785380529977</v>
      </c>
      <c r="H56" s="54">
        <v>39.717072098295532</v>
      </c>
      <c r="I56" s="54">
        <v>38.988737101018586</v>
      </c>
      <c r="J56" s="25">
        <v>39.064483840837561</v>
      </c>
      <c r="K56" s="21">
        <v>40.112709680409658</v>
      </c>
      <c r="L56" s="26">
        <v>39.068838970441533</v>
      </c>
      <c r="M56" s="26">
        <v>38.569975819203798</v>
      </c>
      <c r="N56" s="26">
        <v>39.169707398484135</v>
      </c>
    </row>
    <row r="57" spans="1:14" x14ac:dyDescent="0.25">
      <c r="A57" s="63">
        <v>49</v>
      </c>
      <c r="B57" s="54">
        <v>38.651351738837988</v>
      </c>
      <c r="C57" s="54">
        <v>38.642659828486593</v>
      </c>
      <c r="D57" s="54">
        <v>36.096665898866711</v>
      </c>
      <c r="E57" s="54">
        <v>39.515257412678785</v>
      </c>
      <c r="F57" s="54">
        <v>38.967597322884608</v>
      </c>
      <c r="G57" s="54">
        <v>38.722410640844856</v>
      </c>
      <c r="H57" s="54">
        <v>38.717072098295532</v>
      </c>
      <c r="I57" s="54">
        <v>38.036643362106041</v>
      </c>
      <c r="J57" s="25">
        <v>38.116595198978352</v>
      </c>
      <c r="K57" s="21">
        <v>39.138507602702333</v>
      </c>
      <c r="L57" s="26">
        <v>38.120144376454761</v>
      </c>
      <c r="M57" s="26">
        <v>37.650975767755284</v>
      </c>
      <c r="N57" s="26">
        <v>38.224655472940242</v>
      </c>
    </row>
    <row r="58" spans="1:14" x14ac:dyDescent="0.25">
      <c r="A58" s="63">
        <v>50</v>
      </c>
      <c r="B58" s="66">
        <v>37.717279738413502</v>
      </c>
      <c r="C58" s="66">
        <v>37.73030537108054</v>
      </c>
      <c r="D58" s="66">
        <v>35.158680366337833</v>
      </c>
      <c r="E58" s="66">
        <v>38.586001306446107</v>
      </c>
      <c r="F58" s="66">
        <v>38.039253822088988</v>
      </c>
      <c r="G58" s="66">
        <v>37.769311688986697</v>
      </c>
      <c r="H58" s="66">
        <v>37.741078692326752</v>
      </c>
      <c r="I58" s="66">
        <v>37.062030447453267</v>
      </c>
      <c r="J58" s="67">
        <v>37.165921689353674</v>
      </c>
      <c r="K58" s="68">
        <v>38.190476005664941</v>
      </c>
      <c r="L58" s="69">
        <v>37.147015908152227</v>
      </c>
      <c r="M58" s="69">
        <v>36.757693112869127</v>
      </c>
      <c r="N58" s="69">
        <v>37.30319396455635</v>
      </c>
    </row>
    <row r="59" spans="1:14" x14ac:dyDescent="0.25">
      <c r="A59" s="63">
        <v>51</v>
      </c>
      <c r="B59" s="54">
        <v>36.739056458816741</v>
      </c>
      <c r="C59" s="54">
        <v>36.75198543500256</v>
      </c>
      <c r="D59" s="54">
        <v>34.17973363597519</v>
      </c>
      <c r="E59" s="54">
        <v>37.60951118379576</v>
      </c>
      <c r="F59" s="54">
        <v>37.152665465056032</v>
      </c>
      <c r="G59" s="54">
        <v>36.863659815638449</v>
      </c>
      <c r="H59" s="54">
        <v>36.766668232524822</v>
      </c>
      <c r="I59" s="54">
        <v>36.135318565933893</v>
      </c>
      <c r="J59" s="25">
        <v>36.190922706945351</v>
      </c>
      <c r="K59" s="21">
        <v>37.271939570518683</v>
      </c>
      <c r="L59" s="26">
        <v>36.173239175349472</v>
      </c>
      <c r="M59" s="26">
        <v>35.808016073469922</v>
      </c>
      <c r="N59" s="26">
        <v>36.45527327845948</v>
      </c>
    </row>
    <row r="60" spans="1:14" x14ac:dyDescent="0.25">
      <c r="A60" s="63">
        <v>52</v>
      </c>
      <c r="B60" s="54">
        <v>35.781876076974264</v>
      </c>
      <c r="C60" s="54">
        <v>35.774040752095409</v>
      </c>
      <c r="D60" s="54">
        <v>33.263709307517871</v>
      </c>
      <c r="E60" s="54">
        <v>36.744536694470582</v>
      </c>
      <c r="F60" s="54">
        <v>36.246226831910029</v>
      </c>
      <c r="G60" s="54">
        <v>35.913519693857509</v>
      </c>
      <c r="H60" s="54">
        <v>35.79119000407141</v>
      </c>
      <c r="I60" s="54">
        <v>35.15966413990143</v>
      </c>
      <c r="J60" s="25">
        <v>35.243862242169101</v>
      </c>
      <c r="K60" s="21">
        <v>36.404930310375896</v>
      </c>
      <c r="L60" s="26">
        <v>35.247921462527458</v>
      </c>
      <c r="M60" s="26">
        <v>34.930826564160249</v>
      </c>
      <c r="N60" s="26">
        <v>35.479908614724266</v>
      </c>
    </row>
    <row r="61" spans="1:14" x14ac:dyDescent="0.25">
      <c r="A61" s="63">
        <v>53</v>
      </c>
      <c r="B61" s="54">
        <v>34.803420462485072</v>
      </c>
      <c r="C61" s="54">
        <v>34.796089487688953</v>
      </c>
      <c r="D61" s="54">
        <v>32.283893477856886</v>
      </c>
      <c r="E61" s="54">
        <v>35.767748053224643</v>
      </c>
      <c r="F61" s="54">
        <v>35.344498245880921</v>
      </c>
      <c r="G61" s="54">
        <v>34.960985000478622</v>
      </c>
      <c r="H61" s="54">
        <v>34.864335600099778</v>
      </c>
      <c r="I61" s="54">
        <v>34.185292662668651</v>
      </c>
      <c r="J61" s="25">
        <v>34.294767347211007</v>
      </c>
      <c r="K61" s="21">
        <v>35.430367738863588</v>
      </c>
      <c r="L61" s="26">
        <v>34.296707593046975</v>
      </c>
      <c r="M61" s="26">
        <v>34.001696190021299</v>
      </c>
      <c r="N61" s="26">
        <v>34.479908614724266</v>
      </c>
    </row>
    <row r="62" spans="1:14" x14ac:dyDescent="0.25">
      <c r="A62" s="63">
        <v>54</v>
      </c>
      <c r="B62" s="54">
        <v>33.846999946854737</v>
      </c>
      <c r="C62" s="54">
        <v>33.859466939687536</v>
      </c>
      <c r="D62" s="54">
        <v>31.324627133229725</v>
      </c>
      <c r="E62" s="54">
        <v>34.840640401939538</v>
      </c>
      <c r="F62" s="54">
        <v>34.439216555757589</v>
      </c>
      <c r="G62" s="54">
        <v>34.057463416497015</v>
      </c>
      <c r="H62" s="54">
        <v>33.915547743075507</v>
      </c>
      <c r="I62" s="54">
        <v>33.210267813094362</v>
      </c>
      <c r="J62" s="25">
        <v>33.368212588097322</v>
      </c>
      <c r="K62" s="21">
        <v>34.479967125074253</v>
      </c>
      <c r="L62" s="26">
        <v>33.413288164254446</v>
      </c>
      <c r="M62" s="26">
        <v>33.095113258519092</v>
      </c>
      <c r="N62" s="26">
        <v>33.577868711631581</v>
      </c>
    </row>
    <row r="63" spans="1:14" x14ac:dyDescent="0.25">
      <c r="A63" s="63">
        <v>55</v>
      </c>
      <c r="B63" s="66">
        <v>32.8679033700177</v>
      </c>
      <c r="C63" s="66">
        <v>32.967917740579615</v>
      </c>
      <c r="D63" s="66">
        <v>30.389150442264611</v>
      </c>
      <c r="E63" s="66">
        <v>33.864025243888427</v>
      </c>
      <c r="F63" s="66">
        <v>33.487018269216399</v>
      </c>
      <c r="G63" s="66">
        <v>33.158406505229323</v>
      </c>
      <c r="H63" s="66">
        <v>32.940213200883001</v>
      </c>
      <c r="I63" s="66">
        <v>32.305221169597111</v>
      </c>
      <c r="J63" s="67">
        <v>32.415230688982241</v>
      </c>
      <c r="K63" s="68">
        <v>33.598281773838444</v>
      </c>
      <c r="L63" s="69">
        <v>32.459144365110248</v>
      </c>
      <c r="M63" s="69">
        <v>32.236626051247832</v>
      </c>
      <c r="N63" s="69">
        <v>32.67565989777092</v>
      </c>
    </row>
    <row r="64" spans="1:14" x14ac:dyDescent="0.25">
      <c r="A64" s="63">
        <v>56</v>
      </c>
      <c r="B64" s="54">
        <v>31.972256200284129</v>
      </c>
      <c r="C64" s="54">
        <v>32.035520888805827</v>
      </c>
      <c r="D64" s="54">
        <v>29.409515937334707</v>
      </c>
      <c r="E64" s="54">
        <v>32.910541835375199</v>
      </c>
      <c r="F64" s="54">
        <v>32.586227346717806</v>
      </c>
      <c r="G64" s="54">
        <v>32.231947415261608</v>
      </c>
      <c r="H64" s="54">
        <v>32.059182571691288</v>
      </c>
      <c r="I64" s="54">
        <v>31.491896670310066</v>
      </c>
      <c r="J64" s="25">
        <v>31.483108963855557</v>
      </c>
      <c r="K64" s="21">
        <v>32.598281773838437</v>
      </c>
      <c r="L64" s="26">
        <v>31.5287974222082</v>
      </c>
      <c r="M64" s="26">
        <v>31.260265996164961</v>
      </c>
      <c r="N64" s="26">
        <v>31.675659897770924</v>
      </c>
    </row>
    <row r="65" spans="1:14" x14ac:dyDescent="0.25">
      <c r="A65" s="63">
        <v>57</v>
      </c>
      <c r="B65" s="54">
        <v>31.08236751983479</v>
      </c>
      <c r="C65" s="54">
        <v>31.100438614452042</v>
      </c>
      <c r="D65" s="54">
        <v>28.470280798851473</v>
      </c>
      <c r="E65" s="54">
        <v>31.934828490928126</v>
      </c>
      <c r="F65" s="54">
        <v>31.634170906443941</v>
      </c>
      <c r="G65" s="54">
        <v>31.278446115332365</v>
      </c>
      <c r="H65" s="54">
        <v>31.082374760478768</v>
      </c>
      <c r="I65" s="54">
        <v>30.55785015965019</v>
      </c>
      <c r="J65" s="25">
        <v>30.549453206445264</v>
      </c>
      <c r="K65" s="21">
        <v>31.668982835014297</v>
      </c>
      <c r="L65" s="26">
        <v>30.575160959633987</v>
      </c>
      <c r="M65" s="26">
        <v>30.40180096240498</v>
      </c>
      <c r="N65" s="26">
        <v>30.700304688203943</v>
      </c>
    </row>
    <row r="66" spans="1:14" x14ac:dyDescent="0.25">
      <c r="A66" s="63">
        <v>58</v>
      </c>
      <c r="B66" s="54">
        <v>30.103273529017542</v>
      </c>
      <c r="C66" s="54">
        <v>30.186361269726518</v>
      </c>
      <c r="D66" s="54">
        <v>27.575941264281493</v>
      </c>
      <c r="E66" s="54">
        <v>30.981939511521496</v>
      </c>
      <c r="F66" s="54">
        <v>30.726386147929148</v>
      </c>
      <c r="G66" s="54">
        <v>30.347613709260756</v>
      </c>
      <c r="H66" s="54">
        <v>30.169976742845666</v>
      </c>
      <c r="I66" s="54">
        <v>29.5793329691538</v>
      </c>
      <c r="J66" s="25">
        <v>29.662998847600537</v>
      </c>
      <c r="K66" s="21">
        <v>30.834775296902674</v>
      </c>
      <c r="L66" s="26">
        <v>29.667310054876072</v>
      </c>
      <c r="M66" s="26">
        <v>29.472939267628789</v>
      </c>
      <c r="N66" s="26">
        <v>29.749955826203458</v>
      </c>
    </row>
    <row r="67" spans="1:14" x14ac:dyDescent="0.25">
      <c r="A67" s="63">
        <v>59</v>
      </c>
      <c r="B67" s="54">
        <v>29.144257745315777</v>
      </c>
      <c r="C67" s="54">
        <v>29.298473663237104</v>
      </c>
      <c r="D67" s="54">
        <v>26.67761523315799</v>
      </c>
      <c r="E67" s="54">
        <v>30.026798877984369</v>
      </c>
      <c r="F67" s="54">
        <v>29.771182570527039</v>
      </c>
      <c r="G67" s="54">
        <v>29.391236236849849</v>
      </c>
      <c r="H67" s="54">
        <v>29.300199060905861</v>
      </c>
      <c r="I67" s="54">
        <v>28.66800229130078</v>
      </c>
      <c r="J67" s="25">
        <v>28.730490192806084</v>
      </c>
      <c r="K67" s="21">
        <v>29.85824514239351</v>
      </c>
      <c r="L67" s="26">
        <v>28.690523194593439</v>
      </c>
      <c r="M67" s="26">
        <v>28.472939267628789</v>
      </c>
      <c r="N67" s="26">
        <v>28.823294620585912</v>
      </c>
    </row>
    <row r="68" spans="1:14" x14ac:dyDescent="0.25">
      <c r="A68" s="63">
        <v>60</v>
      </c>
      <c r="B68" s="66">
        <v>28.253814909566483</v>
      </c>
      <c r="C68" s="66">
        <v>28.385694896404914</v>
      </c>
      <c r="D68" s="66">
        <v>25.716672998765098</v>
      </c>
      <c r="E68" s="66">
        <v>29.115004401144891</v>
      </c>
      <c r="F68" s="66">
        <v>28.856708304845601</v>
      </c>
      <c r="G68" s="66">
        <v>28.475692290910509</v>
      </c>
      <c r="H68" s="66">
        <v>28.344824163440663</v>
      </c>
      <c r="I68" s="66">
        <v>27.778118567795428</v>
      </c>
      <c r="J68" s="67">
        <v>27.774907358323158</v>
      </c>
      <c r="K68" s="68">
        <v>28.976672916263592</v>
      </c>
      <c r="L68" s="69">
        <v>27.760244191777101</v>
      </c>
      <c r="M68" s="69">
        <v>27.59126811393855</v>
      </c>
      <c r="N68" s="69">
        <v>27.972233943744115</v>
      </c>
    </row>
    <row r="69" spans="1:14" x14ac:dyDescent="0.25">
      <c r="A69" s="63">
        <v>61</v>
      </c>
      <c r="B69" s="54">
        <v>27.317646602627075</v>
      </c>
      <c r="C69" s="54">
        <v>27.448438938675725</v>
      </c>
      <c r="D69" s="54">
        <v>24.830308206342288</v>
      </c>
      <c r="E69" s="54">
        <v>28.177779547911566</v>
      </c>
      <c r="F69" s="54">
        <v>27.983631281219399</v>
      </c>
      <c r="G69" s="54">
        <v>27.518901634635686</v>
      </c>
      <c r="H69" s="54">
        <v>27.498858112302862</v>
      </c>
      <c r="I69" s="54">
        <v>26.821692246357372</v>
      </c>
      <c r="J69" s="25">
        <v>26.841758765020757</v>
      </c>
      <c r="K69" s="21">
        <v>28.190426090780999</v>
      </c>
      <c r="L69" s="26">
        <v>26.899682780993352</v>
      </c>
      <c r="M69" s="26">
        <v>26.782895120933699</v>
      </c>
      <c r="N69" s="26">
        <v>27.020643166552478</v>
      </c>
    </row>
    <row r="70" spans="1:14" x14ac:dyDescent="0.25">
      <c r="A70" s="63">
        <v>62</v>
      </c>
      <c r="B70" s="54">
        <v>26.438780439415556</v>
      </c>
      <c r="C70" s="54">
        <v>26.570741253949972</v>
      </c>
      <c r="D70" s="54">
        <v>23.992332560395443</v>
      </c>
      <c r="E70" s="54">
        <v>27.281441643596626</v>
      </c>
      <c r="F70" s="54">
        <v>27.047995757287829</v>
      </c>
      <c r="G70" s="54">
        <v>26.670673189389163</v>
      </c>
      <c r="H70" s="54">
        <v>26.586601358744637</v>
      </c>
      <c r="I70" s="54">
        <v>25.931010151145976</v>
      </c>
      <c r="J70" s="25">
        <v>25.886655061021621</v>
      </c>
      <c r="K70" s="21">
        <v>27.262474033775227</v>
      </c>
      <c r="L70" s="26">
        <v>25.993506620286091</v>
      </c>
      <c r="M70" s="26">
        <v>25.876014324196529</v>
      </c>
      <c r="N70" s="26">
        <v>26.086153194958943</v>
      </c>
    </row>
    <row r="71" spans="1:14" x14ac:dyDescent="0.25">
      <c r="A71" s="63">
        <v>63</v>
      </c>
      <c r="B71" s="54">
        <v>25.47777744052361</v>
      </c>
      <c r="C71" s="54">
        <v>25.766892990290337</v>
      </c>
      <c r="D71" s="54">
        <v>23.134503630283795</v>
      </c>
      <c r="E71" s="54">
        <v>26.386220366771887</v>
      </c>
      <c r="F71" s="54">
        <v>26.133222067905123</v>
      </c>
      <c r="G71" s="54">
        <v>25.755838011449448</v>
      </c>
      <c r="H71" s="54">
        <v>25.67356811063943</v>
      </c>
      <c r="I71" s="54">
        <v>24.974118449129659</v>
      </c>
      <c r="J71" s="25">
        <v>24.976270190211117</v>
      </c>
      <c r="K71" s="21">
        <v>26.407266499241999</v>
      </c>
      <c r="L71" s="26">
        <v>25.084190503328461</v>
      </c>
      <c r="M71" s="26">
        <v>25.00221083140347</v>
      </c>
      <c r="N71" s="26">
        <v>25.262229948128553</v>
      </c>
    </row>
    <row r="72" spans="1:14" x14ac:dyDescent="0.25">
      <c r="A72" s="63">
        <v>64</v>
      </c>
      <c r="B72" s="54">
        <v>24.590914136793561</v>
      </c>
      <c r="C72" s="54">
        <v>24.882044336742087</v>
      </c>
      <c r="D72" s="54">
        <v>22.206122109885825</v>
      </c>
      <c r="E72" s="54">
        <v>25.469791699675103</v>
      </c>
      <c r="F72" s="54">
        <v>25.217715589348565</v>
      </c>
      <c r="G72" s="54">
        <v>24.84032334474589</v>
      </c>
      <c r="H72" s="54">
        <v>24.761172726247477</v>
      </c>
      <c r="I72" s="54">
        <v>24.061970884925</v>
      </c>
      <c r="J72" s="25">
        <v>24.042794809535998</v>
      </c>
      <c r="K72" s="21">
        <v>25.453883263073291</v>
      </c>
      <c r="L72" s="26">
        <v>24.227837693247743</v>
      </c>
      <c r="M72" s="26">
        <v>24.150837760190146</v>
      </c>
      <c r="N72" s="26">
        <v>24.384091315983515</v>
      </c>
    </row>
    <row r="73" spans="1:14" x14ac:dyDescent="0.25">
      <c r="A73" s="63">
        <v>65</v>
      </c>
      <c r="B73" s="66">
        <v>23.646254984714368</v>
      </c>
      <c r="C73" s="66">
        <v>23.979410590174087</v>
      </c>
      <c r="D73" s="66">
        <v>21.39913120647342</v>
      </c>
      <c r="E73" s="66">
        <v>24.572463540545474</v>
      </c>
      <c r="F73" s="66">
        <v>24.238636211937937</v>
      </c>
      <c r="G73" s="66">
        <v>23.989938631293661</v>
      </c>
      <c r="H73" s="66">
        <v>23.805092968278018</v>
      </c>
      <c r="I73" s="66">
        <v>23.171360580780714</v>
      </c>
      <c r="J73" s="67">
        <v>23.215328599311238</v>
      </c>
      <c r="K73" s="68">
        <v>24.538115780416998</v>
      </c>
      <c r="L73" s="69">
        <v>23.310047611630583</v>
      </c>
      <c r="M73" s="69">
        <v>23.244180977793267</v>
      </c>
      <c r="N73" s="69">
        <v>23.524448365832583</v>
      </c>
    </row>
    <row r="74" spans="1:14" x14ac:dyDescent="0.25">
      <c r="A74" s="63">
        <v>66</v>
      </c>
      <c r="B74" s="54">
        <v>22.795887953798999</v>
      </c>
      <c r="C74" s="54">
        <v>23.093782686990895</v>
      </c>
      <c r="D74" s="54">
        <v>20.538205190800142</v>
      </c>
      <c r="E74" s="54">
        <v>23.654657184730013</v>
      </c>
      <c r="F74" s="54">
        <v>23.322149443994011</v>
      </c>
      <c r="G74" s="54">
        <v>23.032083353816493</v>
      </c>
      <c r="H74" s="54">
        <v>22.978832951180671</v>
      </c>
      <c r="I74" s="54">
        <v>22.31734012320937</v>
      </c>
      <c r="J74" s="25">
        <v>22.273982470111356</v>
      </c>
      <c r="K74" s="21">
        <v>23.60129085474135</v>
      </c>
      <c r="L74" s="26">
        <v>22.377901000658731</v>
      </c>
      <c r="M74" s="26">
        <v>22.400883012089082</v>
      </c>
      <c r="N74" s="26">
        <v>22.54707681631497</v>
      </c>
    </row>
    <row r="75" spans="1:14" x14ac:dyDescent="0.25">
      <c r="A75" s="63">
        <v>67</v>
      </c>
      <c r="B75" s="54">
        <v>21.924319033021703</v>
      </c>
      <c r="C75" s="54">
        <v>22.188972675642297</v>
      </c>
      <c r="D75" s="54">
        <v>19.711582833373281</v>
      </c>
      <c r="E75" s="54">
        <v>22.777276728514991</v>
      </c>
      <c r="F75" s="54">
        <v>22.466855101700496</v>
      </c>
      <c r="G75" s="54">
        <v>22.158407985522466</v>
      </c>
      <c r="H75" s="54">
        <v>22.082241919232093</v>
      </c>
      <c r="I75" s="54">
        <v>21.523590409090382</v>
      </c>
      <c r="J75" s="25">
        <v>21.369752855233905</v>
      </c>
      <c r="K75" s="21">
        <v>22.670421899693196</v>
      </c>
      <c r="L75" s="26">
        <v>21.507675994236539</v>
      </c>
      <c r="M75" s="26">
        <v>21.466128939632544</v>
      </c>
      <c r="N75" s="26">
        <v>21.712933385594074</v>
      </c>
    </row>
    <row r="76" spans="1:14" x14ac:dyDescent="0.25">
      <c r="A76" s="63">
        <v>68</v>
      </c>
      <c r="B76" s="54">
        <v>21.01578725495413</v>
      </c>
      <c r="C76" s="54">
        <v>21.301841310924079</v>
      </c>
      <c r="D76" s="54">
        <v>18.848759676248108</v>
      </c>
      <c r="E76" s="54">
        <v>22.001271284286169</v>
      </c>
      <c r="F76" s="54">
        <v>21.507685687391387</v>
      </c>
      <c r="G76" s="54">
        <v>21.259750525733583</v>
      </c>
      <c r="H76" s="54">
        <v>21.195757773386894</v>
      </c>
      <c r="I76" s="54">
        <v>20.618046638926192</v>
      </c>
      <c r="J76" s="25">
        <v>20.45403307431614</v>
      </c>
      <c r="K76" s="21">
        <v>21.714367235470583</v>
      </c>
      <c r="L76" s="26">
        <v>20.570260927685108</v>
      </c>
      <c r="M76" s="26">
        <v>20.623010716839843</v>
      </c>
      <c r="N76" s="26">
        <v>20.738097007641045</v>
      </c>
    </row>
    <row r="77" spans="1:14" x14ac:dyDescent="0.25">
      <c r="A77" s="63">
        <v>69</v>
      </c>
      <c r="B77" s="54">
        <v>20.123773257958241</v>
      </c>
      <c r="C77" s="54">
        <v>20.395885920804091</v>
      </c>
      <c r="D77" s="54">
        <v>17.967628746587511</v>
      </c>
      <c r="E77" s="54">
        <v>21.081989336972367</v>
      </c>
      <c r="F77" s="54">
        <v>20.646089263684786</v>
      </c>
      <c r="G77" s="54">
        <v>20.386561508591434</v>
      </c>
      <c r="H77" s="54">
        <v>20.380776375663974</v>
      </c>
      <c r="I77" s="54">
        <v>19.720092097383137</v>
      </c>
      <c r="J77" s="25">
        <v>19.534823302017251</v>
      </c>
      <c r="K77" s="21">
        <v>20.757052079002719</v>
      </c>
      <c r="L77" s="26">
        <v>19.656353199760968</v>
      </c>
      <c r="M77" s="26">
        <v>19.768390685895881</v>
      </c>
      <c r="N77" s="26">
        <v>19.827055675806498</v>
      </c>
    </row>
    <row r="78" spans="1:14" x14ac:dyDescent="0.25">
      <c r="A78" s="63">
        <v>70</v>
      </c>
      <c r="B78" s="66">
        <v>19.248421994392142</v>
      </c>
      <c r="C78" s="66">
        <v>19.619942068666948</v>
      </c>
      <c r="D78" s="66">
        <v>17.184691432796232</v>
      </c>
      <c r="E78" s="66">
        <v>20.159951417794232</v>
      </c>
      <c r="F78" s="66">
        <v>19.69896613839262</v>
      </c>
      <c r="G78" s="66">
        <v>19.457780417821695</v>
      </c>
      <c r="H78" s="66">
        <v>19.501993739190272</v>
      </c>
      <c r="I78" s="66">
        <v>18.837479372446495</v>
      </c>
      <c r="J78" s="67">
        <v>18.651041845601913</v>
      </c>
      <c r="K78" s="68">
        <v>19.865843980608535</v>
      </c>
      <c r="L78" s="69">
        <v>18.702346844898447</v>
      </c>
      <c r="M78" s="69">
        <v>18.852962993222416</v>
      </c>
      <c r="N78" s="69">
        <v>18.934577543265785</v>
      </c>
    </row>
    <row r="79" spans="1:14" x14ac:dyDescent="0.25">
      <c r="A79" s="63">
        <v>71</v>
      </c>
      <c r="B79" s="54">
        <v>18.371689501627504</v>
      </c>
      <c r="C79" s="54">
        <v>18.857121954473843</v>
      </c>
      <c r="D79" s="54">
        <v>16.294435387915893</v>
      </c>
      <c r="E79" s="54">
        <v>19.280564616676404</v>
      </c>
      <c r="F79" s="54">
        <v>18.837088196942208</v>
      </c>
      <c r="G79" s="54">
        <v>18.573807177938086</v>
      </c>
      <c r="H79" s="54">
        <v>18.714453802416728</v>
      </c>
      <c r="I79" s="54">
        <v>18.00709035449006</v>
      </c>
      <c r="J79" s="25">
        <v>17.769863647130677</v>
      </c>
      <c r="K79" s="21">
        <v>18.982787482906893</v>
      </c>
      <c r="L79" s="26">
        <v>17.781948944803254</v>
      </c>
      <c r="M79" s="26">
        <v>17.878435530340003</v>
      </c>
      <c r="N79" s="26">
        <v>18.017120427787869</v>
      </c>
    </row>
    <row r="80" spans="1:14" x14ac:dyDescent="0.25">
      <c r="A80" s="63">
        <v>72</v>
      </c>
      <c r="B80" s="54">
        <v>17.57865588562338</v>
      </c>
      <c r="C80" s="54">
        <v>18.034829642602645</v>
      </c>
      <c r="D80" s="54">
        <v>15.562258380782218</v>
      </c>
      <c r="E80" s="54">
        <v>18.484608777292177</v>
      </c>
      <c r="F80" s="54">
        <v>18.043756199161844</v>
      </c>
      <c r="G80" s="54">
        <v>17.647233519431101</v>
      </c>
      <c r="H80" s="54">
        <v>17.923547122161214</v>
      </c>
      <c r="I80" s="54">
        <v>17.044771560967803</v>
      </c>
      <c r="J80" s="25">
        <v>16.981155307590566</v>
      </c>
      <c r="K80" s="21">
        <v>18.036791244726928</v>
      </c>
      <c r="L80" s="26">
        <v>16.902464627821406</v>
      </c>
      <c r="M80" s="26">
        <v>16.982498018545634</v>
      </c>
      <c r="N80" s="26">
        <v>17.267141771984665</v>
      </c>
    </row>
    <row r="81" spans="1:14" x14ac:dyDescent="0.25">
      <c r="A81" s="63">
        <v>73</v>
      </c>
      <c r="B81" s="54">
        <v>16.712478028097337</v>
      </c>
      <c r="C81" s="54">
        <v>17.225581811053349</v>
      </c>
      <c r="D81" s="54">
        <v>14.782470655353501</v>
      </c>
      <c r="E81" s="54">
        <v>17.61274339453497</v>
      </c>
      <c r="F81" s="54">
        <v>17.170425919011389</v>
      </c>
      <c r="G81" s="54">
        <v>16.753581664170881</v>
      </c>
      <c r="H81" s="54">
        <v>17.021450204469833</v>
      </c>
      <c r="I81" s="54">
        <v>16.227430975940262</v>
      </c>
      <c r="J81" s="25">
        <v>16.13011195297624</v>
      </c>
      <c r="K81" s="21">
        <v>17.234947078000676</v>
      </c>
      <c r="L81" s="26">
        <v>16.000536165207482</v>
      </c>
      <c r="M81" s="26">
        <v>16.188897814842267</v>
      </c>
      <c r="N81" s="26">
        <v>16.349065917450389</v>
      </c>
    </row>
    <row r="82" spans="1:14" x14ac:dyDescent="0.25">
      <c r="A82" s="63">
        <v>74</v>
      </c>
      <c r="B82" s="54">
        <v>15.921508714410113</v>
      </c>
      <c r="C82" s="54">
        <v>16.441356287945879</v>
      </c>
      <c r="D82" s="54">
        <v>14.016993639031249</v>
      </c>
      <c r="E82" s="54">
        <v>16.755349589489427</v>
      </c>
      <c r="F82" s="54">
        <v>16.381443968619127</v>
      </c>
      <c r="G82" s="54">
        <v>15.918115842958931</v>
      </c>
      <c r="H82" s="54">
        <v>16.183840672788474</v>
      </c>
      <c r="I82" s="54">
        <v>15.299207777279561</v>
      </c>
      <c r="J82" s="25">
        <v>15.397931212614628</v>
      </c>
      <c r="K82" s="21">
        <v>16.310386358592716</v>
      </c>
      <c r="L82" s="26">
        <v>15.27982510512113</v>
      </c>
      <c r="M82" s="26">
        <v>15.394653851758232</v>
      </c>
      <c r="N82" s="26">
        <v>15.572292197977859</v>
      </c>
    </row>
    <row r="83" spans="1:14" x14ac:dyDescent="0.25">
      <c r="A83" s="63">
        <v>75</v>
      </c>
      <c r="B83" s="66">
        <v>15.124533557309354</v>
      </c>
      <c r="C83" s="66">
        <v>15.608746251003904</v>
      </c>
      <c r="D83" s="66">
        <v>13.393497062530999</v>
      </c>
      <c r="E83" s="66">
        <v>15.859550548396411</v>
      </c>
      <c r="F83" s="66">
        <v>15.524923981887284</v>
      </c>
      <c r="G83" s="66">
        <v>15.033847040715706</v>
      </c>
      <c r="H83" s="66">
        <v>15.327361777850957</v>
      </c>
      <c r="I83" s="66">
        <v>14.511876657743914</v>
      </c>
      <c r="J83" s="67">
        <v>14.558617006337304</v>
      </c>
      <c r="K83" s="68">
        <v>15.483177466336899</v>
      </c>
      <c r="L83" s="69">
        <v>14.549888354550252</v>
      </c>
      <c r="M83" s="69">
        <v>14.654512999052981</v>
      </c>
      <c r="N83" s="69">
        <v>14.645046625321275</v>
      </c>
    </row>
    <row r="84" spans="1:14" x14ac:dyDescent="0.25">
      <c r="A84" s="63">
        <v>76</v>
      </c>
      <c r="B84" s="54">
        <v>14.249349980632639</v>
      </c>
      <c r="C84" s="54">
        <v>14.740282257420562</v>
      </c>
      <c r="D84" s="54">
        <v>12.736320898581955</v>
      </c>
      <c r="E84" s="54">
        <v>15.122857129226064</v>
      </c>
      <c r="F84" s="54">
        <v>14.695124505281852</v>
      </c>
      <c r="G84" s="54">
        <v>14.167326300382964</v>
      </c>
      <c r="H84" s="54">
        <v>14.453184516225093</v>
      </c>
      <c r="I84" s="54">
        <v>13.665613233616398</v>
      </c>
      <c r="J84" s="25">
        <v>13.740101556535244</v>
      </c>
      <c r="K84" s="21">
        <v>14.607107801046054</v>
      </c>
      <c r="L84" s="26">
        <v>13.729010437158063</v>
      </c>
      <c r="M84" s="26">
        <v>13.864037040157383</v>
      </c>
      <c r="N84" s="26">
        <v>13.842534187280387</v>
      </c>
    </row>
    <row r="85" spans="1:14" x14ac:dyDescent="0.25">
      <c r="A85" s="63">
        <v>77</v>
      </c>
      <c r="B85" s="54">
        <v>13.521657333650577</v>
      </c>
      <c r="C85" s="54">
        <v>14.026977388120715</v>
      </c>
      <c r="D85" s="54">
        <v>12.035993166518573</v>
      </c>
      <c r="E85" s="54">
        <v>14.196850081176608</v>
      </c>
      <c r="F85" s="54">
        <v>13.958811028599783</v>
      </c>
      <c r="G85" s="54">
        <v>13.326006203234032</v>
      </c>
      <c r="H85" s="54">
        <v>13.651726141487478</v>
      </c>
      <c r="I85" s="54">
        <v>12.788292163113276</v>
      </c>
      <c r="J85" s="25">
        <v>12.828589854874155</v>
      </c>
      <c r="K85" s="21">
        <v>13.835748121970626</v>
      </c>
      <c r="L85" s="26">
        <v>13.08266819320573</v>
      </c>
      <c r="M85" s="26">
        <v>13.074494316380333</v>
      </c>
      <c r="N85" s="26">
        <v>13.065944062044149</v>
      </c>
    </row>
    <row r="86" spans="1:14" x14ac:dyDescent="0.25">
      <c r="A86" s="63">
        <v>78</v>
      </c>
      <c r="B86" s="54">
        <v>12.699620399805482</v>
      </c>
      <c r="C86" s="54">
        <v>13.249832794000735</v>
      </c>
      <c r="D86" s="54">
        <v>11.244169461553524</v>
      </c>
      <c r="E86" s="54">
        <v>13.346192683307818</v>
      </c>
      <c r="F86" s="54">
        <v>13.177491857720311</v>
      </c>
      <c r="G86" s="54">
        <v>12.530727522446345</v>
      </c>
      <c r="H86" s="54">
        <v>12.922607268452868</v>
      </c>
      <c r="I86" s="54">
        <v>11.993937538777754</v>
      </c>
      <c r="J86" s="25">
        <v>12.051218071510844</v>
      </c>
      <c r="K86" s="21">
        <v>13.107906246908801</v>
      </c>
      <c r="L86" s="26">
        <v>12.352537752309342</v>
      </c>
      <c r="M86" s="26">
        <v>12.310413534323679</v>
      </c>
      <c r="N86" s="26">
        <v>12.310417681928278</v>
      </c>
    </row>
    <row r="87" spans="1:14" x14ac:dyDescent="0.25">
      <c r="A87" s="63">
        <v>79</v>
      </c>
      <c r="B87" s="54">
        <v>11.918629276750169</v>
      </c>
      <c r="C87" s="54">
        <v>12.399855164737472</v>
      </c>
      <c r="D87" s="54">
        <v>10.537438223738203</v>
      </c>
      <c r="E87" s="54">
        <v>12.616842341044928</v>
      </c>
      <c r="F87" s="54">
        <v>12.442668678557583</v>
      </c>
      <c r="G87" s="54">
        <v>11.690765088749473</v>
      </c>
      <c r="H87" s="54">
        <v>12.134573480518313</v>
      </c>
      <c r="I87" s="54">
        <v>11.207764910272326</v>
      </c>
      <c r="J87" s="25">
        <v>11.330299555786121</v>
      </c>
      <c r="K87" s="21">
        <v>12.454277297648055</v>
      </c>
      <c r="L87" s="26">
        <v>11.487609407606312</v>
      </c>
      <c r="M87" s="26">
        <v>11.712369550506867</v>
      </c>
      <c r="N87" s="26">
        <v>11.53255719945671</v>
      </c>
    </row>
    <row r="88" spans="1:14" x14ac:dyDescent="0.25">
      <c r="A88" s="63">
        <v>80</v>
      </c>
      <c r="B88" s="66">
        <v>11.213057358977959</v>
      </c>
      <c r="C88" s="66">
        <v>11.612295073596865</v>
      </c>
      <c r="D88" s="66">
        <v>9.9096962918115903</v>
      </c>
      <c r="E88" s="66">
        <v>11.937818297099097</v>
      </c>
      <c r="F88" s="66">
        <v>11.720944453591935</v>
      </c>
      <c r="G88" s="66">
        <v>10.902113029495847</v>
      </c>
      <c r="H88" s="66">
        <v>11.311937912923367</v>
      </c>
      <c r="I88" s="66">
        <v>10.455018692765735</v>
      </c>
      <c r="J88" s="67">
        <v>10.529559907757641</v>
      </c>
      <c r="K88" s="68">
        <v>11.708377877887918</v>
      </c>
      <c r="L88" s="69">
        <v>10.70824413466668</v>
      </c>
      <c r="M88" s="69">
        <v>11.148271606466098</v>
      </c>
      <c r="N88" s="69">
        <v>10.853414567673571</v>
      </c>
    </row>
    <row r="89" spans="1:14" x14ac:dyDescent="0.25">
      <c r="A89" s="63">
        <v>81</v>
      </c>
      <c r="B89" s="54">
        <v>10.479162810235609</v>
      </c>
      <c r="C89" s="54">
        <v>10.917329139418282</v>
      </c>
      <c r="D89" s="54">
        <v>9.1691699825602164</v>
      </c>
      <c r="E89" s="54">
        <v>11.232548996528807</v>
      </c>
      <c r="F89" s="54">
        <v>11.001468064931732</v>
      </c>
      <c r="G89" s="54">
        <v>10.229490772774344</v>
      </c>
      <c r="H89" s="54">
        <v>10.607384976433119</v>
      </c>
      <c r="I89" s="54">
        <v>9.6612323656880275</v>
      </c>
      <c r="J89" s="25">
        <v>9.723184415474373</v>
      </c>
      <c r="K89" s="21">
        <v>10.959482066598238</v>
      </c>
      <c r="L89" s="26">
        <v>9.97454615557103</v>
      </c>
      <c r="M89" s="26">
        <v>10.293146050091488</v>
      </c>
      <c r="N89" s="26">
        <v>10.269509242970145</v>
      </c>
    </row>
    <row r="90" spans="1:14" x14ac:dyDescent="0.25">
      <c r="A90" s="63">
        <v>82</v>
      </c>
      <c r="B90" s="54">
        <v>9.8063504019080394</v>
      </c>
      <c r="C90" s="54">
        <v>10.152747386452459</v>
      </c>
      <c r="D90" s="54">
        <v>8.4498289863727418</v>
      </c>
      <c r="E90" s="54">
        <v>10.507490782350223</v>
      </c>
      <c r="F90" s="54">
        <v>10.244817592283091</v>
      </c>
      <c r="G90" s="54">
        <v>9.6094177958792706</v>
      </c>
      <c r="H90" s="54">
        <v>9.9015899242174736</v>
      </c>
      <c r="I90" s="54">
        <v>8.8974028616171701</v>
      </c>
      <c r="J90" s="25">
        <v>8.9921419030938452</v>
      </c>
      <c r="K90" s="21">
        <v>10.145842548853887</v>
      </c>
      <c r="L90" s="26">
        <v>9.3093357723756593</v>
      </c>
      <c r="M90" s="26">
        <v>9.603282222201571</v>
      </c>
      <c r="N90" s="26">
        <v>9.6632426129639022</v>
      </c>
    </row>
    <row r="91" spans="1:14" x14ac:dyDescent="0.25">
      <c r="A91" s="63">
        <v>83</v>
      </c>
      <c r="B91" s="54">
        <v>9.0258822242691412</v>
      </c>
      <c r="C91" s="54">
        <v>9.4971359604529511</v>
      </c>
      <c r="D91" s="54">
        <v>7.889575063902357</v>
      </c>
      <c r="E91" s="54">
        <v>9.8541495332429374</v>
      </c>
      <c r="F91" s="54">
        <v>9.6160487386557794</v>
      </c>
      <c r="G91" s="54">
        <v>8.7909786516084463</v>
      </c>
      <c r="H91" s="54">
        <v>9.2491079716606315</v>
      </c>
      <c r="I91" s="54">
        <v>8.2584054501457054</v>
      </c>
      <c r="J91" s="25">
        <v>8.5349602544532015</v>
      </c>
      <c r="K91" s="21">
        <v>9.5017776982580902</v>
      </c>
      <c r="L91" s="26">
        <v>8.7102663511437051</v>
      </c>
      <c r="M91" s="26">
        <v>8.9616791600835235</v>
      </c>
      <c r="N91" s="26">
        <v>9.1646512374762903</v>
      </c>
    </row>
    <row r="92" spans="1:14" x14ac:dyDescent="0.25">
      <c r="A92" s="63">
        <v>84</v>
      </c>
      <c r="B92" s="54">
        <v>8.3001169111542641</v>
      </c>
      <c r="C92" s="54">
        <v>8.7646430606657351</v>
      </c>
      <c r="D92" s="54">
        <v>7.3221188083596651</v>
      </c>
      <c r="E92" s="54">
        <v>9.1820457194130896</v>
      </c>
      <c r="F92" s="54">
        <v>9.0811532661382177</v>
      </c>
      <c r="G92" s="54">
        <v>8.1945092572303579</v>
      </c>
      <c r="H92" s="54">
        <v>8.4921875095236565</v>
      </c>
      <c r="I92" s="54">
        <v>7.8599165824750568</v>
      </c>
      <c r="J92" s="25">
        <v>7.9421358722967348</v>
      </c>
      <c r="K92" s="21">
        <v>8.9524595856544131</v>
      </c>
      <c r="L92" s="26">
        <v>8.0295544870215156</v>
      </c>
      <c r="M92" s="26">
        <v>8.4759925099004665</v>
      </c>
      <c r="N92" s="26">
        <v>8.6200197696648253</v>
      </c>
    </row>
    <row r="93" spans="1:14" x14ac:dyDescent="0.25">
      <c r="A93" s="63">
        <v>85</v>
      </c>
      <c r="B93" s="66">
        <v>7.6726073004590729</v>
      </c>
      <c r="C93" s="66">
        <v>8.1549160587551359</v>
      </c>
      <c r="D93" s="66">
        <v>6.8977641590310421</v>
      </c>
      <c r="E93" s="66">
        <v>8.6818649825775953</v>
      </c>
      <c r="F93" s="66">
        <v>8.4430665004481522</v>
      </c>
      <c r="G93" s="66">
        <v>7.6972169612761689</v>
      </c>
      <c r="H93" s="66">
        <v>7.8442320996477868</v>
      </c>
      <c r="I93" s="66">
        <v>7.4829878162912733</v>
      </c>
      <c r="J93" s="67">
        <v>7.2434111918744861</v>
      </c>
      <c r="K93" s="68">
        <v>8.4489329827559931</v>
      </c>
      <c r="L93" s="69">
        <v>7.5755040570774561</v>
      </c>
      <c r="M93" s="69">
        <v>7.8068484954963369</v>
      </c>
      <c r="N93" s="69">
        <v>7.7663264321813097</v>
      </c>
    </row>
    <row r="94" spans="1:14" x14ac:dyDescent="0.25">
      <c r="A94" s="63">
        <v>86</v>
      </c>
      <c r="B94" s="54">
        <v>7.1638709636729478</v>
      </c>
      <c r="C94" s="54">
        <v>7.7824738523554684</v>
      </c>
      <c r="D94" s="54">
        <v>6.4294501632629499</v>
      </c>
      <c r="E94" s="54">
        <v>8.117978295669797</v>
      </c>
      <c r="F94" s="54">
        <v>7.8580028101730566</v>
      </c>
      <c r="G94" s="54">
        <v>7.0815875037865608</v>
      </c>
      <c r="H94" s="54">
        <v>7.1707230908450192</v>
      </c>
      <c r="I94" s="54">
        <v>6.7812200792740427</v>
      </c>
      <c r="J94" s="25">
        <v>6.8245825390107733</v>
      </c>
      <c r="K94" s="21">
        <v>7.788734698049379</v>
      </c>
      <c r="L94" s="26">
        <v>7.0924358603342572</v>
      </c>
      <c r="M94" s="26">
        <v>7.1699217126638572</v>
      </c>
      <c r="N94" s="26">
        <v>7.2106701348686562</v>
      </c>
    </row>
    <row r="95" spans="1:14" x14ac:dyDescent="0.25">
      <c r="A95" s="63">
        <v>87</v>
      </c>
      <c r="B95" s="54">
        <v>6.7430342696827594</v>
      </c>
      <c r="C95" s="54">
        <v>7.286610547710219</v>
      </c>
      <c r="D95" s="54">
        <v>5.9898727494502415</v>
      </c>
      <c r="E95" s="54">
        <v>7.5086438492938896</v>
      </c>
      <c r="F95" s="54">
        <v>7.1248202063578541</v>
      </c>
      <c r="G95" s="54">
        <v>6.5722188448747403</v>
      </c>
      <c r="H95" s="54">
        <v>6.6232600856699673</v>
      </c>
      <c r="I95" s="54">
        <v>6.3205278000965865</v>
      </c>
      <c r="J95" s="25">
        <v>6.4562156510828927</v>
      </c>
      <c r="K95" s="21">
        <v>7.158369421246813</v>
      </c>
      <c r="L95" s="26">
        <v>6.3333554432700616</v>
      </c>
      <c r="M95" s="26">
        <v>6.5554663203322878</v>
      </c>
      <c r="N95" s="26">
        <v>6.720018911708781</v>
      </c>
    </row>
    <row r="96" spans="1:14" x14ac:dyDescent="0.25">
      <c r="A96" s="63">
        <v>88</v>
      </c>
      <c r="B96" s="54">
        <v>6.2132273668133839</v>
      </c>
      <c r="C96" s="54">
        <v>6.8359324278087161</v>
      </c>
      <c r="D96" s="54">
        <v>5.5725484472083116</v>
      </c>
      <c r="E96" s="54">
        <v>7.2497391203672619</v>
      </c>
      <c r="F96" s="54">
        <v>6.6279711081065518</v>
      </c>
      <c r="G96" s="54">
        <v>6.1421460836349961</v>
      </c>
      <c r="H96" s="54">
        <v>6.1993840701908045</v>
      </c>
      <c r="I96" s="54">
        <v>5.9027848388959852</v>
      </c>
      <c r="J96" s="25">
        <v>6.007015908262435</v>
      </c>
      <c r="K96" s="21">
        <v>6.6640683646326462</v>
      </c>
      <c r="L96" s="26">
        <v>5.8912231155994217</v>
      </c>
      <c r="M96" s="26">
        <v>6.0399036259588712</v>
      </c>
      <c r="N96" s="26">
        <v>6.1128622113956519</v>
      </c>
    </row>
    <row r="97" spans="1:14" x14ac:dyDescent="0.25">
      <c r="A97" s="63">
        <v>89</v>
      </c>
      <c r="B97" s="54">
        <v>5.6874215401507371</v>
      </c>
      <c r="C97" s="54">
        <v>6.162141406755687</v>
      </c>
      <c r="D97" s="54">
        <v>5.3231463840453115</v>
      </c>
      <c r="E97" s="54">
        <v>6.6874355138381762</v>
      </c>
      <c r="F97" s="54">
        <v>6.1349615235254387</v>
      </c>
      <c r="G97" s="54">
        <v>5.6209193527606383</v>
      </c>
      <c r="H97" s="54">
        <v>5.5011463035706276</v>
      </c>
      <c r="I97" s="54">
        <v>5.29401296840489</v>
      </c>
      <c r="J97" s="25">
        <v>5.6661782400987857</v>
      </c>
      <c r="K97" s="21">
        <v>6.330454133782121</v>
      </c>
      <c r="L97" s="26">
        <v>5.5724669951305028</v>
      </c>
      <c r="M97" s="26">
        <v>5.5216343760422513</v>
      </c>
      <c r="N97" s="26">
        <v>5.7914954258717</v>
      </c>
    </row>
    <row r="98" spans="1:14" x14ac:dyDescent="0.25">
      <c r="A98" s="65">
        <v>90</v>
      </c>
      <c r="B98" s="66">
        <v>5.2719378472271732</v>
      </c>
      <c r="C98" s="66">
        <v>5.8673554996801052</v>
      </c>
      <c r="D98" s="66">
        <v>4.8450153854601519</v>
      </c>
      <c r="E98" s="66">
        <v>6.3387445152948274</v>
      </c>
      <c r="F98" s="66">
        <v>5.8596350675708386</v>
      </c>
      <c r="G98" s="66">
        <v>5.3306967366394824</v>
      </c>
      <c r="H98" s="66">
        <v>5.2060652793906392</v>
      </c>
      <c r="I98" s="66">
        <v>4.9478809518443487</v>
      </c>
      <c r="J98" s="67">
        <v>5.1679446312504886</v>
      </c>
      <c r="K98" s="68">
        <v>5.8185851775406237</v>
      </c>
      <c r="L98" s="69">
        <v>5.2278244880414206</v>
      </c>
      <c r="M98" s="69">
        <v>5.1026499236835035</v>
      </c>
      <c r="N98" s="69">
        <v>5.1908535712205079</v>
      </c>
    </row>
    <row r="99" spans="1:14" x14ac:dyDescent="0.25">
      <c r="A99" s="63">
        <v>91</v>
      </c>
      <c r="B99" s="54">
        <v>5.0083737235870922</v>
      </c>
      <c r="C99" s="54">
        <v>5.4538567378231377</v>
      </c>
      <c r="D99" s="54">
        <v>4.5228598407396428</v>
      </c>
      <c r="E99" s="54">
        <v>5.9171107172815791</v>
      </c>
      <c r="F99" s="54">
        <v>5.5374343501207806</v>
      </c>
      <c r="G99" s="54">
        <v>4.8977006211235654</v>
      </c>
      <c r="H99" s="54">
        <v>4.6840950370598691</v>
      </c>
      <c r="I99" s="54">
        <v>4.5384977141266303</v>
      </c>
      <c r="J99" s="25">
        <v>4.7512304960413099</v>
      </c>
      <c r="K99" s="21">
        <v>5.3308568377003436</v>
      </c>
      <c r="L99" s="26">
        <v>4.7467320538020639</v>
      </c>
      <c r="M99" s="26">
        <v>4.7866350516612375</v>
      </c>
      <c r="N99" s="26">
        <v>4.8329475961784478</v>
      </c>
    </row>
    <row r="100" spans="1:14" x14ac:dyDescent="0.25">
      <c r="A100" s="63">
        <v>92</v>
      </c>
      <c r="B100" s="54">
        <v>4.5536427387280485</v>
      </c>
      <c r="C100" s="54">
        <v>5.1419351403614444</v>
      </c>
      <c r="D100" s="54">
        <v>4.3264128485997375</v>
      </c>
      <c r="E100" s="54">
        <v>5.4545786213460694</v>
      </c>
      <c r="F100" s="54">
        <v>5.3022804032804798</v>
      </c>
      <c r="G100" s="54">
        <v>4.6674786780528263</v>
      </c>
      <c r="H100" s="54">
        <v>4.4820646721810276</v>
      </c>
      <c r="I100" s="54">
        <v>4.2021040928178728</v>
      </c>
      <c r="J100" s="25">
        <v>4.6047288643467006</v>
      </c>
      <c r="K100" s="21">
        <v>4.895286846228907</v>
      </c>
      <c r="L100" s="26">
        <v>4.2605715193866542</v>
      </c>
      <c r="M100" s="26">
        <v>4.520383393837486</v>
      </c>
      <c r="N100" s="26">
        <v>4.4025369515446284</v>
      </c>
    </row>
    <row r="101" spans="1:14" x14ac:dyDescent="0.25">
      <c r="A101" s="63">
        <v>93</v>
      </c>
      <c r="B101" s="54">
        <v>4.0537434377110122</v>
      </c>
      <c r="C101" s="54">
        <v>4.9752458366495711</v>
      </c>
      <c r="D101" s="54">
        <v>4.1937786044238257</v>
      </c>
      <c r="E101" s="54">
        <v>5.0083256437318067</v>
      </c>
      <c r="F101" s="54">
        <v>5.0973599402474461</v>
      </c>
      <c r="G101" s="54">
        <v>4.3619209567537123</v>
      </c>
      <c r="H101" s="54">
        <v>4.166366190363048</v>
      </c>
      <c r="I101" s="54">
        <v>3.9161556547747414</v>
      </c>
      <c r="J101" s="25">
        <v>4.1555636226411945</v>
      </c>
      <c r="K101" s="21">
        <v>4.6498425279849425</v>
      </c>
      <c r="L101" s="26">
        <v>4.190150996088974</v>
      </c>
      <c r="M101" s="26">
        <v>4.3380884908891781</v>
      </c>
      <c r="N101" s="26">
        <v>4.0963212984858952</v>
      </c>
    </row>
    <row r="102" spans="1:14" x14ac:dyDescent="0.25">
      <c r="A102" s="63">
        <v>94</v>
      </c>
      <c r="B102" s="54">
        <v>3.9160847143158675</v>
      </c>
      <c r="C102" s="54">
        <v>4.6051421304993267</v>
      </c>
      <c r="D102" s="54">
        <v>3.9627869457893619</v>
      </c>
      <c r="E102" s="54">
        <v>4.580277404503752</v>
      </c>
      <c r="F102" s="54">
        <v>4.9924211675522594</v>
      </c>
      <c r="G102" s="54">
        <v>4.0654521599017253</v>
      </c>
      <c r="H102" s="54">
        <v>3.7559021342197485</v>
      </c>
      <c r="I102" s="54">
        <v>3.8260999634234993</v>
      </c>
      <c r="J102" s="25">
        <v>4.1380198895259985</v>
      </c>
      <c r="K102" s="21">
        <v>4.4681213363200021</v>
      </c>
      <c r="L102" s="26">
        <v>3.8658124460770957</v>
      </c>
      <c r="M102" s="26">
        <v>4.1514582373027782</v>
      </c>
      <c r="N102" s="26">
        <v>3.6874974023465898</v>
      </c>
    </row>
    <row r="103" spans="1:14" s="18" customFormat="1" x14ac:dyDescent="0.25">
      <c r="A103" s="63">
        <v>95</v>
      </c>
      <c r="B103" s="66">
        <v>3.6724170411142056</v>
      </c>
      <c r="C103" s="66">
        <v>4.5644140496522692</v>
      </c>
      <c r="D103" s="66">
        <v>3.7017861679095492</v>
      </c>
      <c r="E103" s="66">
        <v>4.5613277094117581</v>
      </c>
      <c r="F103" s="66">
        <v>4.6696705897963184</v>
      </c>
      <c r="G103" s="66">
        <v>3.8037669030760224</v>
      </c>
      <c r="H103" s="66">
        <v>3.581744070298186</v>
      </c>
      <c r="I103" s="66">
        <v>3.7024985872005267</v>
      </c>
      <c r="J103" s="67">
        <v>3.574003773284085</v>
      </c>
      <c r="K103" s="68">
        <v>4.4427476294512314</v>
      </c>
      <c r="L103" s="69">
        <v>3.6320136533141585</v>
      </c>
      <c r="M103" s="69">
        <v>3.94096272104392</v>
      </c>
      <c r="N103" s="69">
        <v>3.1388244681655761</v>
      </c>
    </row>
    <row r="104" spans="1:14" x14ac:dyDescent="0.25">
      <c r="A104" s="63">
        <v>96</v>
      </c>
      <c r="B104" s="54">
        <v>3.778829308574053</v>
      </c>
      <c r="C104" s="54">
        <v>4.2620762509198675</v>
      </c>
      <c r="D104" s="54">
        <v>3.7930762208591497</v>
      </c>
      <c r="E104" s="54">
        <v>4.2902839649472018</v>
      </c>
      <c r="F104" s="54">
        <v>4.3744036472266812</v>
      </c>
      <c r="G104" s="54">
        <v>4.0393429941544596</v>
      </c>
      <c r="H104" s="54">
        <v>3.5498480017318004</v>
      </c>
      <c r="I104" s="54">
        <v>3.4962117249353146</v>
      </c>
      <c r="J104" s="25">
        <v>3.4134736039935718</v>
      </c>
      <c r="K104" s="21">
        <v>4.6919349971981559</v>
      </c>
      <c r="L104" s="26">
        <v>2.9360926487815528</v>
      </c>
      <c r="M104" s="26">
        <v>3.5794918857737197</v>
      </c>
      <c r="N104" s="26">
        <v>2.6006187500945521</v>
      </c>
    </row>
    <row r="105" spans="1:14" x14ac:dyDescent="0.25">
      <c r="A105" s="63">
        <v>97</v>
      </c>
      <c r="B105" s="54">
        <v>3.3319928761481954</v>
      </c>
      <c r="C105" s="54">
        <v>4.2886529835505875</v>
      </c>
      <c r="D105" s="54">
        <v>3.5572399899810021</v>
      </c>
      <c r="E105" s="54">
        <v>4.2539154814592024</v>
      </c>
      <c r="F105" s="54">
        <v>3.9379532686414711</v>
      </c>
      <c r="G105" s="54">
        <v>4.1165061588717462</v>
      </c>
      <c r="H105" s="54">
        <v>3.4349536910981264</v>
      </c>
      <c r="I105" s="54">
        <v>3.2386625326719742</v>
      </c>
      <c r="J105" s="25">
        <v>3.4453459409605034</v>
      </c>
      <c r="K105" s="21">
        <v>5.1089271089271096</v>
      </c>
      <c r="L105" s="26">
        <v>2.5367730279331688</v>
      </c>
      <c r="M105" s="26">
        <v>3.3493648572171497</v>
      </c>
      <c r="N105" s="26">
        <v>2.2117078410311488</v>
      </c>
    </row>
    <row r="106" spans="1:14" x14ac:dyDescent="0.25">
      <c r="A106" s="63">
        <v>98</v>
      </c>
      <c r="B106" s="54">
        <v>2.7620371418185594</v>
      </c>
      <c r="C106" s="54">
        <v>4.1068958583238704</v>
      </c>
      <c r="D106" s="54">
        <v>3.5757702554329289</v>
      </c>
      <c r="E106" s="54">
        <v>4.4089663988312635</v>
      </c>
      <c r="F106" s="54">
        <v>3.6914772727272727</v>
      </c>
      <c r="G106" s="54">
        <v>3.9702297570226071</v>
      </c>
      <c r="H106" s="54">
        <v>4.6197224570399209</v>
      </c>
      <c r="I106" s="54">
        <v>2.885810255684754</v>
      </c>
      <c r="J106" s="25">
        <v>3.4456386304110347</v>
      </c>
      <c r="K106" s="21">
        <v>6.6054292929292933</v>
      </c>
      <c r="L106" s="26">
        <v>2.4309660645867543</v>
      </c>
      <c r="M106" s="26">
        <v>3.4613121185701834</v>
      </c>
      <c r="N106" s="26">
        <v>2.3528464017185819</v>
      </c>
    </row>
    <row r="107" spans="1:14" x14ac:dyDescent="0.25">
      <c r="A107" s="63">
        <v>99</v>
      </c>
      <c r="B107" s="54">
        <v>2.4300291216768746</v>
      </c>
      <c r="C107" s="54">
        <v>3.8325055141178255</v>
      </c>
      <c r="D107" s="54">
        <v>3.9745495356572782</v>
      </c>
      <c r="E107" s="54">
        <v>4.1655405405405403</v>
      </c>
      <c r="F107" s="54">
        <v>3.7812500000000004</v>
      </c>
      <c r="G107" s="54">
        <v>3.7762585000733822</v>
      </c>
      <c r="H107" s="54">
        <v>4.000434977428843</v>
      </c>
      <c r="I107" s="54">
        <v>3.0394131238877868</v>
      </c>
      <c r="J107" s="25">
        <v>2.6925844141034014</v>
      </c>
      <c r="K107" s="21">
        <v>6.5694444444444446</v>
      </c>
      <c r="L107" s="26">
        <v>2.6192528735632186</v>
      </c>
      <c r="M107" s="26">
        <v>3.278225806451613</v>
      </c>
      <c r="N107" s="26">
        <v>3.0204081632653059</v>
      </c>
    </row>
    <row r="108" spans="1:14" s="18" customFormat="1" x14ac:dyDescent="0.25">
      <c r="A108" s="63" t="s">
        <v>28</v>
      </c>
      <c r="B108" s="66">
        <v>1.7749999999999999</v>
      </c>
      <c r="C108" s="66">
        <v>4.3636363636363642</v>
      </c>
      <c r="D108" s="66">
        <v>3.4615384615384617</v>
      </c>
      <c r="E108" s="66">
        <v>3.8750000000000004</v>
      </c>
      <c r="F108" s="66">
        <v>3.875</v>
      </c>
      <c r="G108" s="66">
        <v>3.8333333333333335</v>
      </c>
      <c r="H108" s="66">
        <v>3.5833333333333335</v>
      </c>
      <c r="I108" s="66">
        <v>2.5357142857142856</v>
      </c>
      <c r="J108" s="67">
        <v>2.6666666666666665</v>
      </c>
      <c r="K108" s="68">
        <v>6.625</v>
      </c>
      <c r="L108" s="69">
        <v>1.9583333333333335</v>
      </c>
      <c r="M108" s="69">
        <v>6.1250000000000009</v>
      </c>
      <c r="N108" s="69">
        <v>3.5714285714285712</v>
      </c>
    </row>
    <row r="109" spans="1:14" x14ac:dyDescent="0.25">
      <c r="A109" s="9"/>
      <c r="B109" s="55"/>
      <c r="C109" s="55"/>
      <c r="D109" s="55"/>
      <c r="E109" s="55"/>
      <c r="F109" s="55"/>
      <c r="G109" s="55"/>
      <c r="H109" s="55"/>
      <c r="I109" s="56"/>
      <c r="J109" s="9"/>
      <c r="K109" s="22"/>
      <c r="L109" s="10"/>
      <c r="M109" s="10"/>
      <c r="N109" s="10"/>
    </row>
    <row r="110" spans="1:14" x14ac:dyDescent="0.25">
      <c r="A110" s="2"/>
      <c r="B110" s="52"/>
      <c r="C110" s="52"/>
      <c r="D110" s="52"/>
      <c r="E110" s="52"/>
      <c r="F110" s="52"/>
      <c r="G110" s="52"/>
      <c r="H110" s="52"/>
      <c r="I110" s="52"/>
    </row>
    <row r="111" spans="1:14" x14ac:dyDescent="0.25">
      <c r="A111" s="2"/>
      <c r="B111" s="52"/>
      <c r="C111" s="52"/>
      <c r="D111" s="52"/>
      <c r="E111" s="52"/>
      <c r="F111" s="52"/>
      <c r="G111" s="52"/>
      <c r="H111" s="52"/>
      <c r="I111" s="52"/>
    </row>
    <row r="112" spans="1:14" x14ac:dyDescent="0.25">
      <c r="A112" s="23" t="s">
        <v>47</v>
      </c>
      <c r="B112" s="57"/>
      <c r="C112" s="57"/>
      <c r="D112" s="57"/>
      <c r="E112" s="57"/>
      <c r="F112" s="57"/>
      <c r="G112" s="57"/>
      <c r="H112" s="57"/>
      <c r="I112" s="57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6"/>
  <sheetViews>
    <sheetView zoomScaleNormal="100" workbookViewId="0"/>
  </sheetViews>
  <sheetFormatPr baseColWidth="10" defaultRowHeight="12.5" x14ac:dyDescent="0.25"/>
  <cols>
    <col min="1" max="1" width="8.7265625" style="1" customWidth="1"/>
    <col min="2" max="2" width="12.7265625" style="37" customWidth="1"/>
    <col min="3" max="3" width="12.7265625" style="44" customWidth="1"/>
    <col min="4" max="4" width="12.7265625" style="60" customWidth="1"/>
    <col min="8" max="11" width="11.453125" style="1" customWidth="1"/>
  </cols>
  <sheetData>
    <row r="1" spans="1:14" ht="12.75" customHeight="1" x14ac:dyDescent="0.25"/>
    <row r="2" spans="1:14" ht="12.75" customHeight="1" x14ac:dyDescent="0.25"/>
    <row r="3" spans="1:14" ht="12.75" customHeight="1" x14ac:dyDescent="0.25"/>
    <row r="4" spans="1:14" ht="15.5" x14ac:dyDescent="0.35">
      <c r="A4" s="11" t="s">
        <v>50</v>
      </c>
    </row>
    <row r="6" spans="1:14" s="32" customFormat="1" ht="87.5" x14ac:dyDescent="0.25">
      <c r="A6" s="70" t="s">
        <v>2</v>
      </c>
      <c r="B6" s="71" t="s">
        <v>36</v>
      </c>
      <c r="C6" s="88" t="s">
        <v>45</v>
      </c>
      <c r="D6" s="88"/>
      <c r="E6" s="72" t="s">
        <v>37</v>
      </c>
      <c r="F6" s="72" t="s">
        <v>38</v>
      </c>
      <c r="G6" s="72" t="s">
        <v>39</v>
      </c>
      <c r="H6" s="71" t="s">
        <v>40</v>
      </c>
      <c r="I6" s="71" t="s">
        <v>41</v>
      </c>
      <c r="J6" s="71" t="s">
        <v>42</v>
      </c>
      <c r="K6" s="71" t="s">
        <v>43</v>
      </c>
      <c r="L6" s="72" t="s">
        <v>44</v>
      </c>
    </row>
    <row r="7" spans="1:14" s="32" customFormat="1" ht="14.5" x14ac:dyDescent="0.25">
      <c r="A7" s="73"/>
      <c r="B7" s="74"/>
      <c r="C7" s="75">
        <v>44562</v>
      </c>
      <c r="D7" s="75">
        <v>44927</v>
      </c>
      <c r="E7" s="76" t="s">
        <v>3</v>
      </c>
      <c r="F7" s="76" t="s">
        <v>4</v>
      </c>
      <c r="G7" s="76" t="s">
        <v>5</v>
      </c>
      <c r="H7" s="70" t="s">
        <v>6</v>
      </c>
      <c r="I7" s="70" t="s">
        <v>7</v>
      </c>
      <c r="J7" s="70" t="s">
        <v>8</v>
      </c>
      <c r="K7" s="70" t="s">
        <v>9</v>
      </c>
      <c r="L7" s="76" t="s">
        <v>10</v>
      </c>
    </row>
    <row r="8" spans="1:14" x14ac:dyDescent="0.25">
      <c r="A8" s="12"/>
      <c r="B8" s="38"/>
      <c r="C8" s="45"/>
      <c r="D8" s="5"/>
      <c r="E8" s="13"/>
      <c r="F8" s="13"/>
      <c r="G8" s="13"/>
      <c r="H8" s="12"/>
      <c r="I8" s="12"/>
      <c r="J8" s="12"/>
      <c r="K8" s="12"/>
      <c r="L8" s="13"/>
    </row>
    <row r="9" spans="1:14" x14ac:dyDescent="0.25">
      <c r="A9" s="63">
        <v>0</v>
      </c>
      <c r="B9" s="24">
        <v>1</v>
      </c>
      <c r="C9" s="24">
        <v>669</v>
      </c>
      <c r="D9" s="5">
        <v>688</v>
      </c>
      <c r="E9" s="3">
        <v>0.2301</v>
      </c>
      <c r="F9" s="4">
        <f t="shared" ref="F9:F72" si="0">B9/((C9+D9)/2)</f>
        <v>1.4738393515106854E-3</v>
      </c>
      <c r="G9" s="4">
        <f t="shared" ref="G9:G72" si="1">F9/((1+(1-E9)*F9))</f>
        <v>1.4721688683688177E-3</v>
      </c>
      <c r="H9" s="2">
        <v>100000</v>
      </c>
      <c r="I9" s="2">
        <f>H9*G9</f>
        <v>147.21688683688177</v>
      </c>
      <c r="J9" s="2">
        <f t="shared" ref="J9:J72" si="2">H10+I9*E9</f>
        <v>99886.657718824295</v>
      </c>
      <c r="K9" s="2">
        <f t="shared" ref="K9:K72" si="3">K10+J9</f>
        <v>8674962.3291889466</v>
      </c>
      <c r="L9" s="77">
        <f>K9/H9</f>
        <v>86.749623291889463</v>
      </c>
      <c r="M9" s="5"/>
      <c r="N9" s="6"/>
    </row>
    <row r="10" spans="1:14" x14ac:dyDescent="0.25">
      <c r="A10" s="63">
        <v>1</v>
      </c>
      <c r="B10" s="58">
        <v>1</v>
      </c>
      <c r="C10" s="24">
        <v>714</v>
      </c>
      <c r="D10" s="5">
        <v>683</v>
      </c>
      <c r="E10" s="3">
        <v>0.2</v>
      </c>
      <c r="F10" s="4">
        <f t="shared" si="0"/>
        <v>1.4316392269148174E-3</v>
      </c>
      <c r="G10" s="4">
        <f t="shared" si="1"/>
        <v>1.4300014300014301E-3</v>
      </c>
      <c r="H10" s="2">
        <f>H9-I9</f>
        <v>99852.783113163125</v>
      </c>
      <c r="I10" s="2">
        <f t="shared" ref="I10:I73" si="4">H10*G10</f>
        <v>142.7896226414459</v>
      </c>
      <c r="J10" s="2">
        <f t="shared" si="2"/>
        <v>99738.551415049966</v>
      </c>
      <c r="K10" s="2">
        <f t="shared" si="3"/>
        <v>8575075.6714701224</v>
      </c>
      <c r="L10" s="14">
        <f t="shared" ref="L10:L73" si="5">K10/H10</f>
        <v>85.877182429176685</v>
      </c>
      <c r="N10" s="6"/>
    </row>
    <row r="11" spans="1:14" x14ac:dyDescent="0.25">
      <c r="A11" s="63">
        <v>2</v>
      </c>
      <c r="B11" s="59">
        <v>0</v>
      </c>
      <c r="C11" s="24">
        <v>694</v>
      </c>
      <c r="D11" s="5">
        <v>749</v>
      </c>
      <c r="E11" s="3">
        <v>0</v>
      </c>
      <c r="F11" s="4">
        <f t="shared" si="0"/>
        <v>0</v>
      </c>
      <c r="G11" s="4">
        <f t="shared" si="1"/>
        <v>0</v>
      </c>
      <c r="H11" s="2">
        <f t="shared" ref="H11:H74" si="6">H10-I10</f>
        <v>99709.99349052168</v>
      </c>
      <c r="I11" s="2">
        <f t="shared" si="4"/>
        <v>0</v>
      </c>
      <c r="J11" s="2">
        <f t="shared" si="2"/>
        <v>99709.99349052168</v>
      </c>
      <c r="K11" s="2">
        <f t="shared" si="3"/>
        <v>8475337.120055072</v>
      </c>
      <c r="L11" s="14">
        <f t="shared" si="5"/>
        <v>84.999876375086998</v>
      </c>
      <c r="N11" s="6"/>
    </row>
    <row r="12" spans="1:14" x14ac:dyDescent="0.25">
      <c r="A12" s="63">
        <v>3</v>
      </c>
      <c r="B12" s="59">
        <v>0</v>
      </c>
      <c r="C12" s="24">
        <v>779</v>
      </c>
      <c r="D12" s="5">
        <v>708</v>
      </c>
      <c r="E12" s="3">
        <v>0</v>
      </c>
      <c r="F12" s="4">
        <f t="shared" si="0"/>
        <v>0</v>
      </c>
      <c r="G12" s="4">
        <f t="shared" si="1"/>
        <v>0</v>
      </c>
      <c r="H12" s="2">
        <f t="shared" si="6"/>
        <v>99709.99349052168</v>
      </c>
      <c r="I12" s="2">
        <f t="shared" si="4"/>
        <v>0</v>
      </c>
      <c r="J12" s="2">
        <f t="shared" si="2"/>
        <v>99709.99349052168</v>
      </c>
      <c r="K12" s="2">
        <f t="shared" si="3"/>
        <v>8375627.1265645511</v>
      </c>
      <c r="L12" s="14">
        <f t="shared" si="5"/>
        <v>83.999876375087013</v>
      </c>
      <c r="N12" s="6"/>
    </row>
    <row r="13" spans="1:14" x14ac:dyDescent="0.25">
      <c r="A13" s="63">
        <v>4</v>
      </c>
      <c r="B13" s="59">
        <v>0</v>
      </c>
      <c r="C13" s="24">
        <v>850</v>
      </c>
      <c r="D13" s="5">
        <v>781</v>
      </c>
      <c r="E13" s="3">
        <v>0</v>
      </c>
      <c r="F13" s="4">
        <f t="shared" si="0"/>
        <v>0</v>
      </c>
      <c r="G13" s="4">
        <f t="shared" si="1"/>
        <v>0</v>
      </c>
      <c r="H13" s="2">
        <f t="shared" si="6"/>
        <v>99709.99349052168</v>
      </c>
      <c r="I13" s="2">
        <f t="shared" si="4"/>
        <v>0</v>
      </c>
      <c r="J13" s="2">
        <f t="shared" si="2"/>
        <v>99709.99349052168</v>
      </c>
      <c r="K13" s="2">
        <f t="shared" si="3"/>
        <v>8275917.1330740293</v>
      </c>
      <c r="L13" s="14">
        <f t="shared" si="5"/>
        <v>82.999876375086998</v>
      </c>
      <c r="N13" s="6"/>
    </row>
    <row r="14" spans="1:14" x14ac:dyDescent="0.25">
      <c r="A14" s="63">
        <v>5</v>
      </c>
      <c r="B14" s="59">
        <v>0</v>
      </c>
      <c r="C14" s="24">
        <v>801</v>
      </c>
      <c r="D14" s="5">
        <v>872</v>
      </c>
      <c r="E14" s="3">
        <v>0</v>
      </c>
      <c r="F14" s="4">
        <f t="shared" si="0"/>
        <v>0</v>
      </c>
      <c r="G14" s="4">
        <f t="shared" si="1"/>
        <v>0</v>
      </c>
      <c r="H14" s="2">
        <f t="shared" si="6"/>
        <v>99709.99349052168</v>
      </c>
      <c r="I14" s="2">
        <f t="shared" si="4"/>
        <v>0</v>
      </c>
      <c r="J14" s="2">
        <f t="shared" si="2"/>
        <v>99709.99349052168</v>
      </c>
      <c r="K14" s="2">
        <f t="shared" si="3"/>
        <v>8176207.1395835076</v>
      </c>
      <c r="L14" s="14">
        <f t="shared" si="5"/>
        <v>81.999876375086998</v>
      </c>
      <c r="N14" s="6"/>
    </row>
    <row r="15" spans="1:14" x14ac:dyDescent="0.25">
      <c r="A15" s="63">
        <v>6</v>
      </c>
      <c r="B15" s="59">
        <v>1</v>
      </c>
      <c r="C15" s="24">
        <v>886</v>
      </c>
      <c r="D15" s="5">
        <v>814</v>
      </c>
      <c r="E15" s="3">
        <v>0.72330000000000005</v>
      </c>
      <c r="F15" s="4">
        <f t="shared" si="0"/>
        <v>1.176470588235294E-3</v>
      </c>
      <c r="G15" s="4">
        <f t="shared" si="1"/>
        <v>1.1760877370860566E-3</v>
      </c>
      <c r="H15" s="2">
        <f t="shared" si="6"/>
        <v>99709.99349052168</v>
      </c>
      <c r="I15" s="2">
        <f t="shared" si="4"/>
        <v>117.26770060913307</v>
      </c>
      <c r="J15" s="2">
        <f t="shared" si="2"/>
        <v>99677.545517763123</v>
      </c>
      <c r="K15" s="2">
        <f t="shared" si="3"/>
        <v>8076497.1460929858</v>
      </c>
      <c r="L15" s="14">
        <f t="shared" si="5"/>
        <v>80.999876375086998</v>
      </c>
      <c r="N15" s="6"/>
    </row>
    <row r="16" spans="1:14" x14ac:dyDescent="0.25">
      <c r="A16" s="63">
        <v>7</v>
      </c>
      <c r="B16" s="59">
        <v>0</v>
      </c>
      <c r="C16" s="24">
        <v>869</v>
      </c>
      <c r="D16" s="5">
        <v>893</v>
      </c>
      <c r="E16" s="3">
        <v>0</v>
      </c>
      <c r="F16" s="4">
        <f t="shared" si="0"/>
        <v>0</v>
      </c>
      <c r="G16" s="4">
        <f t="shared" si="1"/>
        <v>0</v>
      </c>
      <c r="H16" s="2">
        <f t="shared" si="6"/>
        <v>99592.72578991254</v>
      </c>
      <c r="I16" s="2">
        <f t="shared" si="4"/>
        <v>0</v>
      </c>
      <c r="J16" s="2">
        <f t="shared" si="2"/>
        <v>99592.72578991254</v>
      </c>
      <c r="K16" s="2">
        <f t="shared" si="3"/>
        <v>7976819.6005752226</v>
      </c>
      <c r="L16" s="14">
        <f t="shared" si="5"/>
        <v>80.094399840024977</v>
      </c>
      <c r="N16" s="6"/>
    </row>
    <row r="17" spans="1:14" x14ac:dyDescent="0.25">
      <c r="A17" s="63">
        <v>8</v>
      </c>
      <c r="B17" s="59">
        <v>0</v>
      </c>
      <c r="C17" s="24">
        <v>811</v>
      </c>
      <c r="D17" s="5">
        <v>882</v>
      </c>
      <c r="E17" s="3">
        <v>0</v>
      </c>
      <c r="F17" s="4">
        <f t="shared" si="0"/>
        <v>0</v>
      </c>
      <c r="G17" s="4">
        <f t="shared" si="1"/>
        <v>0</v>
      </c>
      <c r="H17" s="2">
        <f t="shared" si="6"/>
        <v>99592.72578991254</v>
      </c>
      <c r="I17" s="2">
        <f t="shared" si="4"/>
        <v>0</v>
      </c>
      <c r="J17" s="2">
        <f t="shared" si="2"/>
        <v>99592.72578991254</v>
      </c>
      <c r="K17" s="2">
        <f t="shared" si="3"/>
        <v>7877226.8747853097</v>
      </c>
      <c r="L17" s="14">
        <f t="shared" si="5"/>
        <v>79.094399840024977</v>
      </c>
      <c r="N17" s="6"/>
    </row>
    <row r="18" spans="1:14" x14ac:dyDescent="0.25">
      <c r="A18" s="63">
        <v>9</v>
      </c>
      <c r="B18" s="59">
        <v>0</v>
      </c>
      <c r="C18" s="24">
        <v>874</v>
      </c>
      <c r="D18" s="5">
        <v>839</v>
      </c>
      <c r="E18" s="3">
        <v>0</v>
      </c>
      <c r="F18" s="4">
        <f t="shared" si="0"/>
        <v>0</v>
      </c>
      <c r="G18" s="4">
        <f t="shared" si="1"/>
        <v>0</v>
      </c>
      <c r="H18" s="2">
        <f t="shared" si="6"/>
        <v>99592.72578991254</v>
      </c>
      <c r="I18" s="2">
        <f t="shared" si="4"/>
        <v>0</v>
      </c>
      <c r="J18" s="2">
        <f t="shared" si="2"/>
        <v>99592.72578991254</v>
      </c>
      <c r="K18" s="2">
        <f t="shared" si="3"/>
        <v>7777634.1489953967</v>
      </c>
      <c r="L18" s="14">
        <f t="shared" si="5"/>
        <v>78.094399840024977</v>
      </c>
      <c r="N18" s="6"/>
    </row>
    <row r="19" spans="1:14" x14ac:dyDescent="0.25">
      <c r="A19" s="63">
        <v>10</v>
      </c>
      <c r="B19" s="59">
        <v>0</v>
      </c>
      <c r="C19" s="24">
        <v>966</v>
      </c>
      <c r="D19" s="5">
        <v>896</v>
      </c>
      <c r="E19" s="3">
        <v>0</v>
      </c>
      <c r="F19" s="4">
        <f t="shared" si="0"/>
        <v>0</v>
      </c>
      <c r="G19" s="4">
        <f t="shared" si="1"/>
        <v>0</v>
      </c>
      <c r="H19" s="2">
        <f t="shared" si="6"/>
        <v>99592.72578991254</v>
      </c>
      <c r="I19" s="2">
        <f t="shared" si="4"/>
        <v>0</v>
      </c>
      <c r="J19" s="2">
        <f t="shared" si="2"/>
        <v>99592.72578991254</v>
      </c>
      <c r="K19" s="2">
        <f t="shared" si="3"/>
        <v>7678041.4232054837</v>
      </c>
      <c r="L19" s="14">
        <f t="shared" si="5"/>
        <v>77.094399840024963</v>
      </c>
      <c r="N19" s="6"/>
    </row>
    <row r="20" spans="1:14" x14ac:dyDescent="0.25">
      <c r="A20" s="63">
        <v>11</v>
      </c>
      <c r="B20" s="59">
        <v>0</v>
      </c>
      <c r="C20" s="24">
        <v>943</v>
      </c>
      <c r="D20" s="5">
        <v>1001</v>
      </c>
      <c r="E20" s="3">
        <v>0</v>
      </c>
      <c r="F20" s="4">
        <f t="shared" si="0"/>
        <v>0</v>
      </c>
      <c r="G20" s="4">
        <f t="shared" si="1"/>
        <v>0</v>
      </c>
      <c r="H20" s="2">
        <f t="shared" si="6"/>
        <v>99592.72578991254</v>
      </c>
      <c r="I20" s="2">
        <f t="shared" si="4"/>
        <v>0</v>
      </c>
      <c r="J20" s="2">
        <f t="shared" si="2"/>
        <v>99592.72578991254</v>
      </c>
      <c r="K20" s="2">
        <f t="shared" si="3"/>
        <v>7578448.6974155707</v>
      </c>
      <c r="L20" s="14">
        <f t="shared" si="5"/>
        <v>76.094399840024963</v>
      </c>
      <c r="N20" s="6"/>
    </row>
    <row r="21" spans="1:14" x14ac:dyDescent="0.25">
      <c r="A21" s="63">
        <v>12</v>
      </c>
      <c r="B21" s="59">
        <v>0</v>
      </c>
      <c r="C21" s="24">
        <v>965</v>
      </c>
      <c r="D21" s="5">
        <v>960</v>
      </c>
      <c r="E21" s="3">
        <v>0</v>
      </c>
      <c r="F21" s="4">
        <f t="shared" si="0"/>
        <v>0</v>
      </c>
      <c r="G21" s="4">
        <f t="shared" si="1"/>
        <v>0</v>
      </c>
      <c r="H21" s="2">
        <f t="shared" si="6"/>
        <v>99592.72578991254</v>
      </c>
      <c r="I21" s="2">
        <f t="shared" si="4"/>
        <v>0</v>
      </c>
      <c r="J21" s="2">
        <f t="shared" si="2"/>
        <v>99592.72578991254</v>
      </c>
      <c r="K21" s="2">
        <f t="shared" si="3"/>
        <v>7478855.9716256578</v>
      </c>
      <c r="L21" s="14">
        <f t="shared" si="5"/>
        <v>75.094399840024963</v>
      </c>
      <c r="N21" s="6"/>
    </row>
    <row r="22" spans="1:14" x14ac:dyDescent="0.25">
      <c r="A22" s="63">
        <v>13</v>
      </c>
      <c r="B22" s="59">
        <v>0</v>
      </c>
      <c r="C22" s="24">
        <v>1078</v>
      </c>
      <c r="D22" s="5">
        <v>989</v>
      </c>
      <c r="E22" s="3">
        <v>0</v>
      </c>
      <c r="F22" s="4">
        <f t="shared" si="0"/>
        <v>0</v>
      </c>
      <c r="G22" s="4">
        <f t="shared" si="1"/>
        <v>0</v>
      </c>
      <c r="H22" s="2">
        <f t="shared" si="6"/>
        <v>99592.72578991254</v>
      </c>
      <c r="I22" s="2">
        <f t="shared" si="4"/>
        <v>0</v>
      </c>
      <c r="J22" s="2">
        <f t="shared" si="2"/>
        <v>99592.72578991254</v>
      </c>
      <c r="K22" s="2">
        <f t="shared" si="3"/>
        <v>7379263.2458357448</v>
      </c>
      <c r="L22" s="14">
        <f t="shared" si="5"/>
        <v>74.094399840024948</v>
      </c>
      <c r="N22" s="6"/>
    </row>
    <row r="23" spans="1:14" x14ac:dyDescent="0.25">
      <c r="A23" s="63">
        <v>14</v>
      </c>
      <c r="B23" s="59">
        <v>1</v>
      </c>
      <c r="C23" s="24">
        <v>1142</v>
      </c>
      <c r="D23" s="5">
        <v>1096</v>
      </c>
      <c r="E23" s="3">
        <v>0.37530000000000002</v>
      </c>
      <c r="F23" s="4">
        <f t="shared" si="0"/>
        <v>8.9365504915102768E-4</v>
      </c>
      <c r="G23" s="4">
        <f t="shared" si="1"/>
        <v>8.9315643000730503E-4</v>
      </c>
      <c r="H23" s="2">
        <f t="shared" si="6"/>
        <v>99592.72578991254</v>
      </c>
      <c r="I23" s="2">
        <f t="shared" si="4"/>
        <v>88.951883421214745</v>
      </c>
      <c r="J23" s="2">
        <f t="shared" si="2"/>
        <v>99537.157548339295</v>
      </c>
      <c r="K23" s="2">
        <f t="shared" si="3"/>
        <v>7279670.5200458318</v>
      </c>
      <c r="L23" s="14">
        <f t="shared" si="5"/>
        <v>73.094399840024948</v>
      </c>
      <c r="N23" s="6"/>
    </row>
    <row r="24" spans="1:14" x14ac:dyDescent="0.25">
      <c r="A24" s="63">
        <v>15</v>
      </c>
      <c r="B24" s="59">
        <v>0</v>
      </c>
      <c r="C24" s="24">
        <v>1082</v>
      </c>
      <c r="D24" s="5">
        <v>1159</v>
      </c>
      <c r="E24" s="3">
        <v>0</v>
      </c>
      <c r="F24" s="4">
        <f t="shared" si="0"/>
        <v>0</v>
      </c>
      <c r="G24" s="4">
        <f t="shared" si="1"/>
        <v>0</v>
      </c>
      <c r="H24" s="2">
        <f t="shared" si="6"/>
        <v>99503.773906491318</v>
      </c>
      <c r="I24" s="2">
        <f t="shared" si="4"/>
        <v>0</v>
      </c>
      <c r="J24" s="2">
        <f t="shared" si="2"/>
        <v>99503.773906491318</v>
      </c>
      <c r="K24" s="2">
        <f t="shared" si="3"/>
        <v>7180133.3624974927</v>
      </c>
      <c r="L24" s="14">
        <f t="shared" si="5"/>
        <v>72.159407433581606</v>
      </c>
      <c r="N24" s="6"/>
    </row>
    <row r="25" spans="1:14" x14ac:dyDescent="0.25">
      <c r="A25" s="63">
        <v>16</v>
      </c>
      <c r="B25" s="59">
        <v>0</v>
      </c>
      <c r="C25" s="24">
        <v>1082</v>
      </c>
      <c r="D25" s="5">
        <v>1093</v>
      </c>
      <c r="E25" s="3">
        <v>0</v>
      </c>
      <c r="F25" s="4">
        <f t="shared" si="0"/>
        <v>0</v>
      </c>
      <c r="G25" s="4">
        <f t="shared" si="1"/>
        <v>0</v>
      </c>
      <c r="H25" s="2">
        <f t="shared" si="6"/>
        <v>99503.773906491318</v>
      </c>
      <c r="I25" s="2">
        <f t="shared" si="4"/>
        <v>0</v>
      </c>
      <c r="J25" s="2">
        <f t="shared" si="2"/>
        <v>99503.773906491318</v>
      </c>
      <c r="K25" s="2">
        <f t="shared" si="3"/>
        <v>7080629.588591001</v>
      </c>
      <c r="L25" s="14">
        <f t="shared" si="5"/>
        <v>71.159407433581592</v>
      </c>
      <c r="N25" s="6"/>
    </row>
    <row r="26" spans="1:14" x14ac:dyDescent="0.25">
      <c r="A26" s="63">
        <v>17</v>
      </c>
      <c r="B26" s="59">
        <v>0</v>
      </c>
      <c r="C26" s="24">
        <v>1032</v>
      </c>
      <c r="D26" s="5">
        <v>1092</v>
      </c>
      <c r="E26" s="3">
        <v>0</v>
      </c>
      <c r="F26" s="4">
        <f t="shared" si="0"/>
        <v>0</v>
      </c>
      <c r="G26" s="4">
        <f t="shared" si="1"/>
        <v>0</v>
      </c>
      <c r="H26" s="2">
        <f t="shared" si="6"/>
        <v>99503.773906491318</v>
      </c>
      <c r="I26" s="2">
        <f t="shared" si="4"/>
        <v>0</v>
      </c>
      <c r="J26" s="2">
        <f t="shared" si="2"/>
        <v>99503.773906491318</v>
      </c>
      <c r="K26" s="2">
        <f t="shared" si="3"/>
        <v>6981125.8146845093</v>
      </c>
      <c r="L26" s="14">
        <f t="shared" si="5"/>
        <v>70.159407433581592</v>
      </c>
      <c r="N26" s="6"/>
    </row>
    <row r="27" spans="1:14" x14ac:dyDescent="0.25">
      <c r="A27" s="63">
        <v>18</v>
      </c>
      <c r="B27" s="59">
        <v>0</v>
      </c>
      <c r="C27" s="24">
        <v>1030</v>
      </c>
      <c r="D27" s="5">
        <v>1066</v>
      </c>
      <c r="E27" s="3">
        <v>0</v>
      </c>
      <c r="F27" s="4">
        <f t="shared" si="0"/>
        <v>0</v>
      </c>
      <c r="G27" s="4">
        <f t="shared" si="1"/>
        <v>0</v>
      </c>
      <c r="H27" s="2">
        <f t="shared" si="6"/>
        <v>99503.773906491318</v>
      </c>
      <c r="I27" s="2">
        <f t="shared" si="4"/>
        <v>0</v>
      </c>
      <c r="J27" s="2">
        <f t="shared" si="2"/>
        <v>99503.773906491318</v>
      </c>
      <c r="K27" s="2">
        <f t="shared" si="3"/>
        <v>6881622.0407780176</v>
      </c>
      <c r="L27" s="14">
        <f t="shared" si="5"/>
        <v>69.159407433581592</v>
      </c>
      <c r="N27" s="6"/>
    </row>
    <row r="28" spans="1:14" x14ac:dyDescent="0.25">
      <c r="A28" s="63">
        <v>19</v>
      </c>
      <c r="B28" s="59">
        <v>0</v>
      </c>
      <c r="C28" s="24">
        <v>1022</v>
      </c>
      <c r="D28" s="5">
        <v>1077</v>
      </c>
      <c r="E28" s="3">
        <v>0</v>
      </c>
      <c r="F28" s="4">
        <f t="shared" si="0"/>
        <v>0</v>
      </c>
      <c r="G28" s="4">
        <f t="shared" si="1"/>
        <v>0</v>
      </c>
      <c r="H28" s="2">
        <f t="shared" si="6"/>
        <v>99503.773906491318</v>
      </c>
      <c r="I28" s="2">
        <f t="shared" si="4"/>
        <v>0</v>
      </c>
      <c r="J28" s="2">
        <f t="shared" si="2"/>
        <v>99503.773906491318</v>
      </c>
      <c r="K28" s="2">
        <f t="shared" si="3"/>
        <v>6782118.2668715259</v>
      </c>
      <c r="L28" s="14">
        <f t="shared" si="5"/>
        <v>68.159407433581592</v>
      </c>
      <c r="N28" s="6"/>
    </row>
    <row r="29" spans="1:14" x14ac:dyDescent="0.25">
      <c r="A29" s="63">
        <v>20</v>
      </c>
      <c r="B29" s="59">
        <v>0</v>
      </c>
      <c r="C29" s="24">
        <v>972</v>
      </c>
      <c r="D29" s="5">
        <v>1067</v>
      </c>
      <c r="E29" s="3">
        <v>0</v>
      </c>
      <c r="F29" s="4">
        <f t="shared" si="0"/>
        <v>0</v>
      </c>
      <c r="G29" s="4">
        <f t="shared" si="1"/>
        <v>0</v>
      </c>
      <c r="H29" s="2">
        <f t="shared" si="6"/>
        <v>99503.773906491318</v>
      </c>
      <c r="I29" s="2">
        <f t="shared" si="4"/>
        <v>0</v>
      </c>
      <c r="J29" s="2">
        <f t="shared" si="2"/>
        <v>99503.773906491318</v>
      </c>
      <c r="K29" s="2">
        <f t="shared" si="3"/>
        <v>6682614.4929650342</v>
      </c>
      <c r="L29" s="14">
        <f t="shared" si="5"/>
        <v>67.159407433581578</v>
      </c>
      <c r="N29" s="6"/>
    </row>
    <row r="30" spans="1:14" x14ac:dyDescent="0.25">
      <c r="A30" s="63">
        <v>21</v>
      </c>
      <c r="B30" s="59">
        <v>0</v>
      </c>
      <c r="C30" s="24">
        <v>1060</v>
      </c>
      <c r="D30" s="5">
        <v>1039</v>
      </c>
      <c r="E30" s="3">
        <v>0</v>
      </c>
      <c r="F30" s="4">
        <f t="shared" si="0"/>
        <v>0</v>
      </c>
      <c r="G30" s="4">
        <f t="shared" si="1"/>
        <v>0</v>
      </c>
      <c r="H30" s="2">
        <f t="shared" si="6"/>
        <v>99503.773906491318</v>
      </c>
      <c r="I30" s="2">
        <f t="shared" si="4"/>
        <v>0</v>
      </c>
      <c r="J30" s="2">
        <f t="shared" si="2"/>
        <v>99503.773906491318</v>
      </c>
      <c r="K30" s="2">
        <f t="shared" si="3"/>
        <v>6583110.7190585425</v>
      </c>
      <c r="L30" s="14">
        <f t="shared" si="5"/>
        <v>66.159407433581578</v>
      </c>
      <c r="N30" s="6"/>
    </row>
    <row r="31" spans="1:14" x14ac:dyDescent="0.25">
      <c r="A31" s="63">
        <v>22</v>
      </c>
      <c r="B31" s="59">
        <v>0</v>
      </c>
      <c r="C31" s="24">
        <v>974</v>
      </c>
      <c r="D31" s="5">
        <v>1125</v>
      </c>
      <c r="E31" s="3">
        <v>0</v>
      </c>
      <c r="F31" s="4">
        <f t="shared" si="0"/>
        <v>0</v>
      </c>
      <c r="G31" s="4">
        <f t="shared" si="1"/>
        <v>0</v>
      </c>
      <c r="H31" s="2">
        <f t="shared" si="6"/>
        <v>99503.773906491318</v>
      </c>
      <c r="I31" s="2">
        <f t="shared" si="4"/>
        <v>0</v>
      </c>
      <c r="J31" s="2">
        <f t="shared" si="2"/>
        <v>99503.773906491318</v>
      </c>
      <c r="K31" s="2">
        <f t="shared" si="3"/>
        <v>6483606.9451520508</v>
      </c>
      <c r="L31" s="14">
        <f t="shared" si="5"/>
        <v>65.159407433581578</v>
      </c>
      <c r="N31" s="6"/>
    </row>
    <row r="32" spans="1:14" x14ac:dyDescent="0.25">
      <c r="A32" s="63">
        <v>23</v>
      </c>
      <c r="B32" s="59">
        <v>0</v>
      </c>
      <c r="C32" s="24">
        <v>969</v>
      </c>
      <c r="D32" s="5">
        <v>1026</v>
      </c>
      <c r="E32" s="3">
        <v>0</v>
      </c>
      <c r="F32" s="4">
        <f t="shared" si="0"/>
        <v>0</v>
      </c>
      <c r="G32" s="4">
        <f t="shared" si="1"/>
        <v>0</v>
      </c>
      <c r="H32" s="2">
        <f t="shared" si="6"/>
        <v>99503.773906491318</v>
      </c>
      <c r="I32" s="2">
        <f t="shared" si="4"/>
        <v>0</v>
      </c>
      <c r="J32" s="2">
        <f t="shared" si="2"/>
        <v>99503.773906491318</v>
      </c>
      <c r="K32" s="2">
        <f t="shared" si="3"/>
        <v>6384103.1712455591</v>
      </c>
      <c r="L32" s="14">
        <f t="shared" si="5"/>
        <v>64.159407433581578</v>
      </c>
      <c r="N32" s="6"/>
    </row>
    <row r="33" spans="1:14" x14ac:dyDescent="0.25">
      <c r="A33" s="63">
        <v>24</v>
      </c>
      <c r="B33" s="59">
        <v>0</v>
      </c>
      <c r="C33" s="24">
        <v>941</v>
      </c>
      <c r="D33" s="5">
        <v>1042</v>
      </c>
      <c r="E33" s="3">
        <v>0</v>
      </c>
      <c r="F33" s="4">
        <f t="shared" si="0"/>
        <v>0</v>
      </c>
      <c r="G33" s="4">
        <f t="shared" si="1"/>
        <v>0</v>
      </c>
      <c r="H33" s="2">
        <f t="shared" si="6"/>
        <v>99503.773906491318</v>
      </c>
      <c r="I33" s="2">
        <f t="shared" si="4"/>
        <v>0</v>
      </c>
      <c r="J33" s="2">
        <f t="shared" si="2"/>
        <v>99503.773906491318</v>
      </c>
      <c r="K33" s="2">
        <f t="shared" si="3"/>
        <v>6284599.3973390674</v>
      </c>
      <c r="L33" s="14">
        <f t="shared" si="5"/>
        <v>63.159407433581571</v>
      </c>
      <c r="N33" s="6"/>
    </row>
    <row r="34" spans="1:14" x14ac:dyDescent="0.25">
      <c r="A34" s="63">
        <v>25</v>
      </c>
      <c r="B34" s="59">
        <v>0</v>
      </c>
      <c r="C34" s="24">
        <v>1017</v>
      </c>
      <c r="D34" s="5">
        <v>1038</v>
      </c>
      <c r="E34" s="3">
        <v>0</v>
      </c>
      <c r="F34" s="4">
        <f t="shared" si="0"/>
        <v>0</v>
      </c>
      <c r="G34" s="4">
        <f t="shared" si="1"/>
        <v>0</v>
      </c>
      <c r="H34" s="2">
        <f t="shared" si="6"/>
        <v>99503.773906491318</v>
      </c>
      <c r="I34" s="2">
        <f t="shared" si="4"/>
        <v>0</v>
      </c>
      <c r="J34" s="2">
        <f t="shared" si="2"/>
        <v>99503.773906491318</v>
      </c>
      <c r="K34" s="2">
        <f t="shared" si="3"/>
        <v>6185095.6234325757</v>
      </c>
      <c r="L34" s="14">
        <f t="shared" si="5"/>
        <v>62.159407433581563</v>
      </c>
      <c r="N34" s="6"/>
    </row>
    <row r="35" spans="1:14" x14ac:dyDescent="0.25">
      <c r="A35" s="63">
        <v>26</v>
      </c>
      <c r="B35" s="59">
        <v>0</v>
      </c>
      <c r="C35" s="24">
        <v>979</v>
      </c>
      <c r="D35" s="5">
        <v>1071</v>
      </c>
      <c r="E35" s="3">
        <v>0</v>
      </c>
      <c r="F35" s="4">
        <f t="shared" si="0"/>
        <v>0</v>
      </c>
      <c r="G35" s="4">
        <f t="shared" si="1"/>
        <v>0</v>
      </c>
      <c r="H35" s="2">
        <f t="shared" si="6"/>
        <v>99503.773906491318</v>
      </c>
      <c r="I35" s="2">
        <f t="shared" si="4"/>
        <v>0</v>
      </c>
      <c r="J35" s="2">
        <f t="shared" si="2"/>
        <v>99503.773906491318</v>
      </c>
      <c r="K35" s="2">
        <f t="shared" si="3"/>
        <v>6085591.849526084</v>
      </c>
      <c r="L35" s="14">
        <f t="shared" si="5"/>
        <v>61.159407433581563</v>
      </c>
      <c r="N35" s="6"/>
    </row>
    <row r="36" spans="1:14" x14ac:dyDescent="0.25">
      <c r="A36" s="63">
        <v>27</v>
      </c>
      <c r="B36" s="59">
        <v>1</v>
      </c>
      <c r="C36" s="24">
        <v>958</v>
      </c>
      <c r="D36" s="5">
        <v>1021</v>
      </c>
      <c r="E36" s="3">
        <v>8.2199999999999995E-2</v>
      </c>
      <c r="F36" s="4">
        <f t="shared" si="0"/>
        <v>1.0106114199090451E-3</v>
      </c>
      <c r="G36" s="4">
        <f t="shared" si="1"/>
        <v>1.0096749068928285E-3</v>
      </c>
      <c r="H36" s="2">
        <f t="shared" si="6"/>
        <v>99503.773906491318</v>
      </c>
      <c r="I36" s="2">
        <f t="shared" si="4"/>
        <v>100.46646365452169</v>
      </c>
      <c r="J36" s="2">
        <f t="shared" si="2"/>
        <v>99411.565786149193</v>
      </c>
      <c r="K36" s="2">
        <f t="shared" si="3"/>
        <v>5986088.0756195923</v>
      </c>
      <c r="L36" s="14">
        <f t="shared" si="5"/>
        <v>60.159407433581556</v>
      </c>
      <c r="N36" s="6"/>
    </row>
    <row r="37" spans="1:14" x14ac:dyDescent="0.25">
      <c r="A37" s="63">
        <v>28</v>
      </c>
      <c r="B37" s="59">
        <v>0</v>
      </c>
      <c r="C37" s="24">
        <v>1091</v>
      </c>
      <c r="D37" s="5">
        <v>1050</v>
      </c>
      <c r="E37" s="3">
        <v>0</v>
      </c>
      <c r="F37" s="4">
        <f t="shared" si="0"/>
        <v>0</v>
      </c>
      <c r="G37" s="4">
        <f t="shared" si="1"/>
        <v>0</v>
      </c>
      <c r="H37" s="2">
        <f t="shared" si="6"/>
        <v>99403.307442836798</v>
      </c>
      <c r="I37" s="2">
        <f t="shared" si="4"/>
        <v>0</v>
      </c>
      <c r="J37" s="2">
        <f t="shared" si="2"/>
        <v>99403.307442836798</v>
      </c>
      <c r="K37" s="2">
        <f t="shared" si="3"/>
        <v>5886676.509833443</v>
      </c>
      <c r="L37" s="14">
        <f t="shared" si="5"/>
        <v>59.220127189617457</v>
      </c>
      <c r="N37" s="6"/>
    </row>
    <row r="38" spans="1:14" x14ac:dyDescent="0.25">
      <c r="A38" s="63">
        <v>29</v>
      </c>
      <c r="B38" s="24">
        <v>1</v>
      </c>
      <c r="C38" s="24">
        <v>1139</v>
      </c>
      <c r="D38" s="5">
        <v>1136</v>
      </c>
      <c r="E38" s="3">
        <v>0.4027</v>
      </c>
      <c r="F38" s="4">
        <f t="shared" si="0"/>
        <v>8.7912087912087912E-4</v>
      </c>
      <c r="G38" s="4">
        <f t="shared" si="1"/>
        <v>8.7865949598509713E-4</v>
      </c>
      <c r="H38" s="2">
        <f t="shared" si="6"/>
        <v>99403.307442836798</v>
      </c>
      <c r="I38" s="2">
        <f t="shared" si="4"/>
        <v>87.341660016974629</v>
      </c>
      <c r="J38" s="2">
        <f t="shared" si="2"/>
        <v>99351.138269308663</v>
      </c>
      <c r="K38" s="2">
        <f t="shared" si="3"/>
        <v>5787273.2023906065</v>
      </c>
      <c r="L38" s="14">
        <f t="shared" si="5"/>
        <v>58.220127189617465</v>
      </c>
      <c r="N38" s="6"/>
    </row>
    <row r="39" spans="1:14" x14ac:dyDescent="0.25">
      <c r="A39" s="63">
        <v>30</v>
      </c>
      <c r="B39" s="58">
        <v>0</v>
      </c>
      <c r="C39" s="24">
        <v>1131</v>
      </c>
      <c r="D39" s="5">
        <v>1182</v>
      </c>
      <c r="E39" s="3">
        <v>0</v>
      </c>
      <c r="F39" s="4">
        <f t="shared" si="0"/>
        <v>0</v>
      </c>
      <c r="G39" s="4">
        <f t="shared" si="1"/>
        <v>0</v>
      </c>
      <c r="H39" s="2">
        <f t="shared" si="6"/>
        <v>99315.965782819825</v>
      </c>
      <c r="I39" s="2">
        <f t="shared" si="4"/>
        <v>0</v>
      </c>
      <c r="J39" s="2">
        <f t="shared" si="2"/>
        <v>99315.965782819825</v>
      </c>
      <c r="K39" s="2">
        <f t="shared" si="3"/>
        <v>5687922.0641212976</v>
      </c>
      <c r="L39" s="14">
        <f t="shared" si="5"/>
        <v>57.270973697818313</v>
      </c>
      <c r="N39" s="6"/>
    </row>
    <row r="40" spans="1:14" x14ac:dyDescent="0.25">
      <c r="A40" s="63">
        <v>31</v>
      </c>
      <c r="B40" s="58">
        <v>0</v>
      </c>
      <c r="C40" s="24">
        <v>1129</v>
      </c>
      <c r="D40" s="5">
        <v>1175</v>
      </c>
      <c r="E40" s="3">
        <v>0</v>
      </c>
      <c r="F40" s="4">
        <f t="shared" si="0"/>
        <v>0</v>
      </c>
      <c r="G40" s="4">
        <f t="shared" si="1"/>
        <v>0</v>
      </c>
      <c r="H40" s="2">
        <f t="shared" si="6"/>
        <v>99315.965782819825</v>
      </c>
      <c r="I40" s="2">
        <f t="shared" si="4"/>
        <v>0</v>
      </c>
      <c r="J40" s="2">
        <f t="shared" si="2"/>
        <v>99315.965782819825</v>
      </c>
      <c r="K40" s="2">
        <f t="shared" si="3"/>
        <v>5588606.0983384773</v>
      </c>
      <c r="L40" s="14">
        <f t="shared" si="5"/>
        <v>56.270973697818306</v>
      </c>
      <c r="N40" s="6"/>
    </row>
    <row r="41" spans="1:14" x14ac:dyDescent="0.25">
      <c r="A41" s="63">
        <v>32</v>
      </c>
      <c r="B41" s="58">
        <v>0</v>
      </c>
      <c r="C41" s="24">
        <v>1143</v>
      </c>
      <c r="D41" s="5">
        <v>1167</v>
      </c>
      <c r="E41" s="3">
        <v>0</v>
      </c>
      <c r="F41" s="4">
        <f t="shared" si="0"/>
        <v>0</v>
      </c>
      <c r="G41" s="4">
        <f t="shared" si="1"/>
        <v>0</v>
      </c>
      <c r="H41" s="2">
        <f t="shared" si="6"/>
        <v>99315.965782819825</v>
      </c>
      <c r="I41" s="2">
        <f t="shared" si="4"/>
        <v>0</v>
      </c>
      <c r="J41" s="2">
        <f t="shared" si="2"/>
        <v>99315.965782819825</v>
      </c>
      <c r="K41" s="2">
        <f t="shared" si="3"/>
        <v>5489290.1325556571</v>
      </c>
      <c r="L41" s="14">
        <f t="shared" si="5"/>
        <v>55.270973697818306</v>
      </c>
      <c r="N41" s="6"/>
    </row>
    <row r="42" spans="1:14" x14ac:dyDescent="0.25">
      <c r="A42" s="63">
        <v>33</v>
      </c>
      <c r="B42" s="24">
        <v>0</v>
      </c>
      <c r="C42" s="24">
        <v>1199</v>
      </c>
      <c r="D42" s="5">
        <v>1155</v>
      </c>
      <c r="E42" s="3">
        <v>0</v>
      </c>
      <c r="F42" s="4">
        <f t="shared" si="0"/>
        <v>0</v>
      </c>
      <c r="G42" s="4">
        <f t="shared" si="1"/>
        <v>0</v>
      </c>
      <c r="H42" s="2">
        <f t="shared" si="6"/>
        <v>99315.965782819825</v>
      </c>
      <c r="I42" s="2">
        <f t="shared" si="4"/>
        <v>0</v>
      </c>
      <c r="J42" s="2">
        <f t="shared" si="2"/>
        <v>99315.965782819825</v>
      </c>
      <c r="K42" s="2">
        <f t="shared" si="3"/>
        <v>5389974.1667728368</v>
      </c>
      <c r="L42" s="14">
        <f t="shared" si="5"/>
        <v>54.270973697818299</v>
      </c>
      <c r="N42" s="6"/>
    </row>
    <row r="43" spans="1:14" x14ac:dyDescent="0.25">
      <c r="A43" s="63">
        <v>34</v>
      </c>
      <c r="B43" s="24">
        <v>0</v>
      </c>
      <c r="C43" s="24">
        <v>1194</v>
      </c>
      <c r="D43" s="5">
        <v>1244</v>
      </c>
      <c r="E43" s="3">
        <v>0</v>
      </c>
      <c r="F43" s="4">
        <f t="shared" si="0"/>
        <v>0</v>
      </c>
      <c r="G43" s="4">
        <f t="shared" si="1"/>
        <v>0</v>
      </c>
      <c r="H43" s="2">
        <f t="shared" si="6"/>
        <v>99315.965782819825</v>
      </c>
      <c r="I43" s="2">
        <f t="shared" si="4"/>
        <v>0</v>
      </c>
      <c r="J43" s="2">
        <f t="shared" si="2"/>
        <v>99315.965782819825</v>
      </c>
      <c r="K43" s="2">
        <f t="shared" si="3"/>
        <v>5290658.2009900166</v>
      </c>
      <c r="L43" s="14">
        <f t="shared" si="5"/>
        <v>53.270973697818292</v>
      </c>
      <c r="N43" s="6"/>
    </row>
    <row r="44" spans="1:14" x14ac:dyDescent="0.25">
      <c r="A44" s="63">
        <v>35</v>
      </c>
      <c r="B44" s="58">
        <v>0</v>
      </c>
      <c r="C44" s="24">
        <v>1211</v>
      </c>
      <c r="D44" s="5">
        <v>1219</v>
      </c>
      <c r="E44" s="3">
        <v>0</v>
      </c>
      <c r="F44" s="4">
        <f t="shared" si="0"/>
        <v>0</v>
      </c>
      <c r="G44" s="4">
        <f t="shared" si="1"/>
        <v>0</v>
      </c>
      <c r="H44" s="2">
        <f t="shared" si="6"/>
        <v>99315.965782819825</v>
      </c>
      <c r="I44" s="2">
        <f t="shared" si="4"/>
        <v>0</v>
      </c>
      <c r="J44" s="2">
        <f t="shared" si="2"/>
        <v>99315.965782819825</v>
      </c>
      <c r="K44" s="2">
        <f t="shared" si="3"/>
        <v>5191342.2352071963</v>
      </c>
      <c r="L44" s="14">
        <f t="shared" si="5"/>
        <v>52.270973697818292</v>
      </c>
      <c r="N44" s="6"/>
    </row>
    <row r="45" spans="1:14" x14ac:dyDescent="0.25">
      <c r="A45" s="63">
        <v>36</v>
      </c>
      <c r="B45" s="58">
        <v>0</v>
      </c>
      <c r="C45" s="24">
        <v>1360</v>
      </c>
      <c r="D45" s="5">
        <v>1236</v>
      </c>
      <c r="E45" s="3">
        <v>0</v>
      </c>
      <c r="F45" s="4">
        <f t="shared" si="0"/>
        <v>0</v>
      </c>
      <c r="G45" s="4">
        <f t="shared" si="1"/>
        <v>0</v>
      </c>
      <c r="H45" s="2">
        <f t="shared" si="6"/>
        <v>99315.965782819825</v>
      </c>
      <c r="I45" s="2">
        <f t="shared" si="4"/>
        <v>0</v>
      </c>
      <c r="J45" s="2">
        <f t="shared" si="2"/>
        <v>99315.965782819825</v>
      </c>
      <c r="K45" s="2">
        <f t="shared" si="3"/>
        <v>5092026.2694243761</v>
      </c>
      <c r="L45" s="14">
        <f t="shared" si="5"/>
        <v>51.270973697818285</v>
      </c>
      <c r="N45" s="6"/>
    </row>
    <row r="46" spans="1:14" x14ac:dyDescent="0.25">
      <c r="A46" s="63">
        <v>37</v>
      </c>
      <c r="B46" s="24">
        <v>0</v>
      </c>
      <c r="C46" s="24">
        <v>1411</v>
      </c>
      <c r="D46" s="5">
        <v>1388</v>
      </c>
      <c r="E46" s="3">
        <v>0</v>
      </c>
      <c r="F46" s="4">
        <f t="shared" si="0"/>
        <v>0</v>
      </c>
      <c r="G46" s="4">
        <f t="shared" si="1"/>
        <v>0</v>
      </c>
      <c r="H46" s="2">
        <f t="shared" si="6"/>
        <v>99315.965782819825</v>
      </c>
      <c r="I46" s="2">
        <f t="shared" si="4"/>
        <v>0</v>
      </c>
      <c r="J46" s="2">
        <f t="shared" si="2"/>
        <v>99315.965782819825</v>
      </c>
      <c r="K46" s="2">
        <f t="shared" si="3"/>
        <v>4992710.3036415558</v>
      </c>
      <c r="L46" s="14">
        <f t="shared" si="5"/>
        <v>50.270973697818285</v>
      </c>
      <c r="N46" s="6"/>
    </row>
    <row r="47" spans="1:14" x14ac:dyDescent="0.25">
      <c r="A47" s="63">
        <v>38</v>
      </c>
      <c r="B47" s="58">
        <v>0</v>
      </c>
      <c r="C47" s="24">
        <v>1333</v>
      </c>
      <c r="D47" s="5">
        <v>1414</v>
      </c>
      <c r="E47" s="3">
        <v>0</v>
      </c>
      <c r="F47" s="4">
        <f t="shared" si="0"/>
        <v>0</v>
      </c>
      <c r="G47" s="4">
        <f t="shared" si="1"/>
        <v>0</v>
      </c>
      <c r="H47" s="2">
        <f t="shared" si="6"/>
        <v>99315.965782819825</v>
      </c>
      <c r="I47" s="2">
        <f t="shared" si="4"/>
        <v>0</v>
      </c>
      <c r="J47" s="2">
        <f t="shared" si="2"/>
        <v>99315.965782819825</v>
      </c>
      <c r="K47" s="2">
        <f t="shared" si="3"/>
        <v>4893394.3378587356</v>
      </c>
      <c r="L47" s="14">
        <f t="shared" si="5"/>
        <v>49.270973697818278</v>
      </c>
      <c r="N47" s="6"/>
    </row>
    <row r="48" spans="1:14" x14ac:dyDescent="0.25">
      <c r="A48" s="63">
        <v>39</v>
      </c>
      <c r="B48" s="24">
        <v>1</v>
      </c>
      <c r="C48" s="24">
        <v>1431</v>
      </c>
      <c r="D48" s="5">
        <v>1362</v>
      </c>
      <c r="E48" s="3">
        <v>0.64659999999999995</v>
      </c>
      <c r="F48" s="4">
        <f t="shared" si="0"/>
        <v>7.1607590404582891E-4</v>
      </c>
      <c r="G48" s="4">
        <f t="shared" si="1"/>
        <v>7.1589473884661064E-4</v>
      </c>
      <c r="H48" s="2">
        <f t="shared" si="6"/>
        <v>99315.965782819825</v>
      </c>
      <c r="I48" s="2">
        <f t="shared" si="4"/>
        <v>71.099777387390716</v>
      </c>
      <c r="J48" s="2">
        <f t="shared" si="2"/>
        <v>99290.83912149111</v>
      </c>
      <c r="K48" s="2">
        <f t="shared" si="3"/>
        <v>4794078.3720759153</v>
      </c>
      <c r="L48" s="14">
        <f t="shared" si="5"/>
        <v>48.27097369781827</v>
      </c>
      <c r="N48" s="6"/>
    </row>
    <row r="49" spans="1:14" x14ac:dyDescent="0.25">
      <c r="A49" s="63">
        <v>40</v>
      </c>
      <c r="B49" s="58">
        <v>1</v>
      </c>
      <c r="C49" s="24">
        <v>1499</v>
      </c>
      <c r="D49" s="5">
        <v>1451</v>
      </c>
      <c r="E49" s="3">
        <v>0.61639999999999995</v>
      </c>
      <c r="F49" s="4">
        <f t="shared" si="0"/>
        <v>6.779661016949153E-4</v>
      </c>
      <c r="G49" s="4">
        <f t="shared" si="1"/>
        <v>6.7778983038716163E-4</v>
      </c>
      <c r="H49" s="2">
        <f t="shared" si="6"/>
        <v>99244.866005432428</v>
      </c>
      <c r="I49" s="2">
        <f t="shared" si="4"/>
        <v>67.267160896618634</v>
      </c>
      <c r="J49" s="2">
        <f t="shared" si="2"/>
        <v>99219.062322512487</v>
      </c>
      <c r="K49" s="2">
        <f t="shared" si="3"/>
        <v>4694787.5329544246</v>
      </c>
      <c r="L49" s="14">
        <f t="shared" si="5"/>
        <v>47.305092161618141</v>
      </c>
      <c r="N49" s="6"/>
    </row>
    <row r="50" spans="1:14" x14ac:dyDescent="0.25">
      <c r="A50" s="63">
        <v>41</v>
      </c>
      <c r="B50" s="24">
        <v>2</v>
      </c>
      <c r="C50" s="24">
        <v>1528</v>
      </c>
      <c r="D50" s="5">
        <v>1534</v>
      </c>
      <c r="E50" s="3">
        <v>0.19589999999999999</v>
      </c>
      <c r="F50" s="4">
        <f t="shared" si="0"/>
        <v>1.3063357282821686E-3</v>
      </c>
      <c r="G50" s="4">
        <f t="shared" si="1"/>
        <v>1.3049649610383139E-3</v>
      </c>
      <c r="H50" s="2">
        <f t="shared" si="6"/>
        <v>99177.598844535809</v>
      </c>
      <c r="I50" s="2">
        <f t="shared" si="4"/>
        <v>129.42329141203319</v>
      </c>
      <c r="J50" s="2">
        <f t="shared" si="2"/>
        <v>99073.529575911394</v>
      </c>
      <c r="K50" s="2">
        <f t="shared" si="3"/>
        <v>4595568.4706319124</v>
      </c>
      <c r="L50" s="14">
        <f t="shared" si="5"/>
        <v>46.336758745647984</v>
      </c>
      <c r="N50" s="6"/>
    </row>
    <row r="51" spans="1:14" x14ac:dyDescent="0.25">
      <c r="A51" s="63">
        <v>42</v>
      </c>
      <c r="B51" s="24">
        <v>1</v>
      </c>
      <c r="C51" s="24">
        <v>1565</v>
      </c>
      <c r="D51" s="5">
        <v>1541</v>
      </c>
      <c r="E51" s="3">
        <v>0.1699</v>
      </c>
      <c r="F51" s="4">
        <f t="shared" si="0"/>
        <v>6.43915003219575E-4</v>
      </c>
      <c r="G51" s="4">
        <f t="shared" si="1"/>
        <v>6.4357100560736983E-4</v>
      </c>
      <c r="H51" s="2">
        <f t="shared" si="6"/>
        <v>99048.175553123772</v>
      </c>
      <c r="I51" s="2">
        <f t="shared" si="4"/>
        <v>63.744533944299171</v>
      </c>
      <c r="J51" s="2">
        <f t="shared" si="2"/>
        <v>98995.261215496619</v>
      </c>
      <c r="K51" s="2">
        <f t="shared" si="3"/>
        <v>4496494.941056001</v>
      </c>
      <c r="L51" s="14">
        <f t="shared" si="5"/>
        <v>45.397049627071006</v>
      </c>
      <c r="N51" s="6"/>
    </row>
    <row r="52" spans="1:14" x14ac:dyDescent="0.25">
      <c r="A52" s="63">
        <v>43</v>
      </c>
      <c r="B52" s="24">
        <v>0</v>
      </c>
      <c r="C52" s="24">
        <v>1601</v>
      </c>
      <c r="D52" s="5">
        <v>1570</v>
      </c>
      <c r="E52" s="3">
        <v>0</v>
      </c>
      <c r="F52" s="4">
        <f t="shared" si="0"/>
        <v>0</v>
      </c>
      <c r="G52" s="4">
        <f t="shared" si="1"/>
        <v>0</v>
      </c>
      <c r="H52" s="2">
        <f t="shared" si="6"/>
        <v>98984.431019179479</v>
      </c>
      <c r="I52" s="2">
        <f t="shared" si="4"/>
        <v>0</v>
      </c>
      <c r="J52" s="2">
        <f t="shared" si="2"/>
        <v>98984.431019179479</v>
      </c>
      <c r="K52" s="2">
        <f t="shared" si="3"/>
        <v>4397499.6798405042</v>
      </c>
      <c r="L52" s="14">
        <f t="shared" si="5"/>
        <v>44.426175253646036</v>
      </c>
      <c r="N52" s="6"/>
    </row>
    <row r="53" spans="1:14" x14ac:dyDescent="0.25">
      <c r="A53" s="63">
        <v>44</v>
      </c>
      <c r="B53" s="24">
        <v>1</v>
      </c>
      <c r="C53" s="24">
        <v>1753</v>
      </c>
      <c r="D53" s="5">
        <v>1629</v>
      </c>
      <c r="E53" s="3">
        <v>0.45750000000000002</v>
      </c>
      <c r="F53" s="4">
        <f t="shared" si="0"/>
        <v>5.9136605558840927E-4</v>
      </c>
      <c r="G53" s="4">
        <f t="shared" si="1"/>
        <v>5.9117639669118577E-4</v>
      </c>
      <c r="H53" s="2">
        <f t="shared" si="6"/>
        <v>98984.431019179479</v>
      </c>
      <c r="I53" s="2">
        <f t="shared" si="4"/>
        <v>58.517259258445762</v>
      </c>
      <c r="J53" s="2">
        <f t="shared" si="2"/>
        <v>98952.685406031771</v>
      </c>
      <c r="K53" s="2">
        <f t="shared" si="3"/>
        <v>4298515.2488213247</v>
      </c>
      <c r="L53" s="14">
        <f t="shared" si="5"/>
        <v>43.426175253646036</v>
      </c>
      <c r="N53" s="6"/>
    </row>
    <row r="54" spans="1:14" x14ac:dyDescent="0.25">
      <c r="A54" s="63">
        <v>45</v>
      </c>
      <c r="B54" s="24">
        <v>2</v>
      </c>
      <c r="C54" s="24">
        <v>1824</v>
      </c>
      <c r="D54" s="5">
        <v>1770</v>
      </c>
      <c r="E54" s="3">
        <v>0.58079999999999998</v>
      </c>
      <c r="F54" s="4">
        <f t="shared" si="0"/>
        <v>1.1129660545353367E-3</v>
      </c>
      <c r="G54" s="4">
        <f t="shared" si="1"/>
        <v>1.1124470363965972E-3</v>
      </c>
      <c r="H54" s="2">
        <f t="shared" si="6"/>
        <v>98925.913759921037</v>
      </c>
      <c r="I54" s="2">
        <f t="shared" si="4"/>
        <v>110.04983958504951</v>
      </c>
      <c r="J54" s="2">
        <f t="shared" si="2"/>
        <v>98879.780867166992</v>
      </c>
      <c r="K54" s="2">
        <f t="shared" si="3"/>
        <v>4199562.5634152927</v>
      </c>
      <c r="L54" s="14">
        <f t="shared" si="5"/>
        <v>42.451592346238286</v>
      </c>
      <c r="N54" s="6"/>
    </row>
    <row r="55" spans="1:14" x14ac:dyDescent="0.25">
      <c r="A55" s="63">
        <v>46</v>
      </c>
      <c r="B55" s="58">
        <v>1</v>
      </c>
      <c r="C55" s="24">
        <v>1849</v>
      </c>
      <c r="D55" s="5">
        <v>1835</v>
      </c>
      <c r="E55" s="3">
        <v>0.65749999999999997</v>
      </c>
      <c r="F55" s="4">
        <f t="shared" si="0"/>
        <v>5.428881650380022E-4</v>
      </c>
      <c r="G55" s="4">
        <f t="shared" si="1"/>
        <v>5.4278723961478394E-4</v>
      </c>
      <c r="H55" s="2">
        <f t="shared" si="6"/>
        <v>98815.863920335993</v>
      </c>
      <c r="I55" s="2">
        <f t="shared" si="4"/>
        <v>53.635990007469296</v>
      </c>
      <c r="J55" s="2">
        <f t="shared" si="2"/>
        <v>98797.493593758423</v>
      </c>
      <c r="K55" s="2">
        <f t="shared" si="3"/>
        <v>4100682.7825481254</v>
      </c>
      <c r="L55" s="14">
        <f t="shared" si="5"/>
        <v>41.498223259516713</v>
      </c>
      <c r="N55" s="6"/>
    </row>
    <row r="56" spans="1:14" x14ac:dyDescent="0.25">
      <c r="A56" s="63">
        <v>47</v>
      </c>
      <c r="B56" s="24">
        <v>3</v>
      </c>
      <c r="C56" s="24">
        <v>1822</v>
      </c>
      <c r="D56" s="5">
        <v>1865</v>
      </c>
      <c r="E56" s="3">
        <v>0.25840000000000002</v>
      </c>
      <c r="F56" s="4">
        <f t="shared" si="0"/>
        <v>1.6273393002441008E-3</v>
      </c>
      <c r="G56" s="4">
        <f t="shared" si="1"/>
        <v>1.6253777377862612E-3</v>
      </c>
      <c r="H56" s="2">
        <f t="shared" si="6"/>
        <v>98762.227930328518</v>
      </c>
      <c r="I56" s="2">
        <f t="shared" si="4"/>
        <v>160.52592661212847</v>
      </c>
      <c r="J56" s="2">
        <f t="shared" si="2"/>
        <v>98643.181903152959</v>
      </c>
      <c r="K56" s="2">
        <f t="shared" si="3"/>
        <v>4001885.2889543669</v>
      </c>
      <c r="L56" s="14">
        <f t="shared" si="5"/>
        <v>40.520403121904899</v>
      </c>
      <c r="N56" s="6"/>
    </row>
    <row r="57" spans="1:14" x14ac:dyDescent="0.25">
      <c r="A57" s="63">
        <v>48</v>
      </c>
      <c r="B57" s="24">
        <v>3</v>
      </c>
      <c r="C57" s="24">
        <v>1803</v>
      </c>
      <c r="D57" s="5">
        <v>1812</v>
      </c>
      <c r="E57" s="3">
        <v>0.19450000000000001</v>
      </c>
      <c r="F57" s="4">
        <f t="shared" si="0"/>
        <v>1.6597510373443983E-3</v>
      </c>
      <c r="G57" s="4">
        <f t="shared" si="1"/>
        <v>1.6575350299309387E-3</v>
      </c>
      <c r="H57" s="2">
        <f t="shared" si="6"/>
        <v>98601.702003716389</v>
      </c>
      <c r="I57" s="2">
        <f t="shared" si="4"/>
        <v>163.43577508197154</v>
      </c>
      <c r="J57" s="2">
        <f t="shared" si="2"/>
        <v>98470.05448688785</v>
      </c>
      <c r="K57" s="2">
        <f t="shared" si="3"/>
        <v>3903242.1070512137</v>
      </c>
      <c r="L57" s="14">
        <f t="shared" si="5"/>
        <v>39.585950624910076</v>
      </c>
      <c r="N57" s="6"/>
    </row>
    <row r="58" spans="1:14" x14ac:dyDescent="0.25">
      <c r="A58" s="63">
        <v>49</v>
      </c>
      <c r="B58" s="24">
        <v>3</v>
      </c>
      <c r="C58" s="24">
        <v>1729</v>
      </c>
      <c r="D58" s="5">
        <v>1782</v>
      </c>
      <c r="E58" s="3">
        <v>7.7600000000000002E-2</v>
      </c>
      <c r="F58" s="4">
        <f t="shared" si="0"/>
        <v>1.708914839077186E-3</v>
      </c>
      <c r="G58" s="4">
        <f t="shared" si="1"/>
        <v>1.7062253109197509E-3</v>
      </c>
      <c r="H58" s="2">
        <f t="shared" si="6"/>
        <v>98438.266228634413</v>
      </c>
      <c r="I58" s="2">
        <f t="shared" si="4"/>
        <v>167.95786140235296</v>
      </c>
      <c r="J58" s="2">
        <f t="shared" si="2"/>
        <v>98283.341897276885</v>
      </c>
      <c r="K58" s="2">
        <f t="shared" si="3"/>
        <v>3804772.0525643257</v>
      </c>
      <c r="L58" s="14">
        <f t="shared" si="5"/>
        <v>38.651351738837988</v>
      </c>
      <c r="N58" s="6"/>
    </row>
    <row r="59" spans="1:14" x14ac:dyDescent="0.25">
      <c r="A59" s="63">
        <v>50</v>
      </c>
      <c r="B59" s="24">
        <v>1</v>
      </c>
      <c r="C59" s="24">
        <v>1747</v>
      </c>
      <c r="D59" s="5">
        <v>1717</v>
      </c>
      <c r="E59" s="3">
        <v>0</v>
      </c>
      <c r="F59" s="4">
        <f t="shared" si="0"/>
        <v>5.7736720554272516E-4</v>
      </c>
      <c r="G59" s="4">
        <f t="shared" si="1"/>
        <v>5.7703404500865547E-4</v>
      </c>
      <c r="H59" s="2">
        <f t="shared" si="6"/>
        <v>98270.308367232064</v>
      </c>
      <c r="I59" s="2">
        <f t="shared" si="4"/>
        <v>56.705313541391838</v>
      </c>
      <c r="J59" s="2">
        <f t="shared" si="2"/>
        <v>98213.603053690676</v>
      </c>
      <c r="K59" s="2">
        <f t="shared" si="3"/>
        <v>3706488.710667049</v>
      </c>
      <c r="L59" s="14">
        <f t="shared" si="5"/>
        <v>37.717279738413502</v>
      </c>
      <c r="N59" s="6"/>
    </row>
    <row r="60" spans="1:14" x14ac:dyDescent="0.25">
      <c r="A60" s="63">
        <v>51</v>
      </c>
      <c r="B60" s="24">
        <v>2</v>
      </c>
      <c r="C60" s="24">
        <v>1688</v>
      </c>
      <c r="D60" s="5">
        <v>1743</v>
      </c>
      <c r="E60" s="3">
        <v>1.0999999999999999E-2</v>
      </c>
      <c r="F60" s="4">
        <f t="shared" si="0"/>
        <v>1.1658408627222385E-3</v>
      </c>
      <c r="G60" s="4">
        <f t="shared" si="1"/>
        <v>1.164498176978104E-3</v>
      </c>
      <c r="H60" s="2">
        <f t="shared" si="6"/>
        <v>98213.603053690676</v>
      </c>
      <c r="I60" s="2">
        <f t="shared" si="4"/>
        <v>114.36956171047393</v>
      </c>
      <c r="J60" s="2">
        <f t="shared" si="2"/>
        <v>98100.491557159025</v>
      </c>
      <c r="K60" s="2">
        <f t="shared" si="3"/>
        <v>3608275.1076133582</v>
      </c>
      <c r="L60" s="14">
        <f t="shared" si="5"/>
        <v>36.739056458816741</v>
      </c>
      <c r="N60" s="6"/>
    </row>
    <row r="61" spans="1:14" x14ac:dyDescent="0.25">
      <c r="A61" s="63">
        <v>52</v>
      </c>
      <c r="B61" s="24">
        <v>1</v>
      </c>
      <c r="C61" s="24">
        <v>1606</v>
      </c>
      <c r="D61" s="5">
        <v>1703</v>
      </c>
      <c r="E61" s="3">
        <v>0.13969999999999999</v>
      </c>
      <c r="F61" s="4">
        <f t="shared" si="0"/>
        <v>6.0441220912662436E-4</v>
      </c>
      <c r="G61" s="4">
        <f t="shared" si="1"/>
        <v>6.0409809272337863E-4</v>
      </c>
      <c r="H61" s="2">
        <f t="shared" si="6"/>
        <v>98099.233491980209</v>
      </c>
      <c r="I61" s="2">
        <f t="shared" si="4"/>
        <v>59.261559850130631</v>
      </c>
      <c r="J61" s="2">
        <f t="shared" si="2"/>
        <v>98048.250772041138</v>
      </c>
      <c r="K61" s="2">
        <f t="shared" si="3"/>
        <v>3510174.6160561992</v>
      </c>
      <c r="L61" s="14">
        <f t="shared" si="5"/>
        <v>35.781876076974264</v>
      </c>
      <c r="N61" s="6"/>
    </row>
    <row r="62" spans="1:14" x14ac:dyDescent="0.25">
      <c r="A62" s="63">
        <v>53</v>
      </c>
      <c r="B62" s="24">
        <v>2</v>
      </c>
      <c r="C62" s="24">
        <v>1579</v>
      </c>
      <c r="D62" s="5">
        <v>1599</v>
      </c>
      <c r="E62" s="3">
        <v>0.18770000000000001</v>
      </c>
      <c r="F62" s="4">
        <f t="shared" si="0"/>
        <v>1.2586532410320957E-3</v>
      </c>
      <c r="G62" s="4">
        <f t="shared" si="1"/>
        <v>1.2573677032280278E-3</v>
      </c>
      <c r="H62" s="2">
        <f t="shared" si="6"/>
        <v>98039.97193213008</v>
      </c>
      <c r="I62" s="2">
        <f t="shared" si="4"/>
        <v>123.2722943328427</v>
      </c>
      <c r="J62" s="2">
        <f t="shared" si="2"/>
        <v>97939.837847443516</v>
      </c>
      <c r="K62" s="2">
        <f t="shared" si="3"/>
        <v>3412126.3652841579</v>
      </c>
      <c r="L62" s="14">
        <f t="shared" si="5"/>
        <v>34.803420462485072</v>
      </c>
      <c r="N62" s="6"/>
    </row>
    <row r="63" spans="1:14" x14ac:dyDescent="0.25">
      <c r="A63" s="63">
        <v>54</v>
      </c>
      <c r="B63" s="24">
        <v>1</v>
      </c>
      <c r="C63" s="24">
        <v>1642</v>
      </c>
      <c r="D63" s="5">
        <v>1590</v>
      </c>
      <c r="E63" s="3">
        <v>6.8500000000000005E-2</v>
      </c>
      <c r="F63" s="4">
        <f t="shared" si="0"/>
        <v>6.1881188118811882E-4</v>
      </c>
      <c r="G63" s="4">
        <f t="shared" si="1"/>
        <v>6.1845538911203108E-4</v>
      </c>
      <c r="H63" s="2">
        <f t="shared" si="6"/>
        <v>97916.699637797239</v>
      </c>
      <c r="I63" s="2">
        <f t="shared" si="4"/>
        <v>60.557110575059767</v>
      </c>
      <c r="J63" s="2">
        <f t="shared" si="2"/>
        <v>97860.290689296569</v>
      </c>
      <c r="K63" s="2">
        <f t="shared" si="3"/>
        <v>3314186.5274367146</v>
      </c>
      <c r="L63" s="14">
        <f t="shared" si="5"/>
        <v>33.846999946854737</v>
      </c>
      <c r="N63" s="6"/>
    </row>
    <row r="64" spans="1:14" x14ac:dyDescent="0.25">
      <c r="A64" s="63">
        <v>55</v>
      </c>
      <c r="B64" s="24">
        <v>5</v>
      </c>
      <c r="C64" s="24">
        <v>1454</v>
      </c>
      <c r="D64" s="5">
        <v>1637</v>
      </c>
      <c r="E64" s="3">
        <v>0.68379999999999996</v>
      </c>
      <c r="F64" s="4">
        <f t="shared" si="0"/>
        <v>3.2351989647363311E-3</v>
      </c>
      <c r="G64" s="4">
        <f t="shared" si="1"/>
        <v>3.2318928356045999E-3</v>
      </c>
      <c r="H64" s="2">
        <f t="shared" si="6"/>
        <v>97856.142527222182</v>
      </c>
      <c r="I64" s="2">
        <f t="shared" si="4"/>
        <v>316.26056595363195</v>
      </c>
      <c r="J64" s="2">
        <f t="shared" si="2"/>
        <v>97756.140936267635</v>
      </c>
      <c r="K64" s="2">
        <f t="shared" si="3"/>
        <v>3216326.2367474181</v>
      </c>
      <c r="L64" s="14">
        <f t="shared" si="5"/>
        <v>32.8679033700177</v>
      </c>
      <c r="N64" s="6"/>
    </row>
    <row r="65" spans="1:14" x14ac:dyDescent="0.25">
      <c r="A65" s="63">
        <v>56</v>
      </c>
      <c r="B65" s="24">
        <v>5</v>
      </c>
      <c r="C65" s="24">
        <v>1408</v>
      </c>
      <c r="D65" s="5">
        <v>1442</v>
      </c>
      <c r="E65" s="3">
        <v>0.66359999999999997</v>
      </c>
      <c r="F65" s="4">
        <f t="shared" si="0"/>
        <v>3.5087719298245615E-3</v>
      </c>
      <c r="G65" s="4">
        <f t="shared" si="1"/>
        <v>3.5046352305559332E-3</v>
      </c>
      <c r="H65" s="2">
        <f t="shared" si="6"/>
        <v>97539.881961268547</v>
      </c>
      <c r="I65" s="2">
        <f t="shared" si="4"/>
        <v>341.84170670572888</v>
      </c>
      <c r="J65" s="2">
        <f t="shared" si="2"/>
        <v>97424.886411132742</v>
      </c>
      <c r="K65" s="2">
        <f t="shared" si="3"/>
        <v>3118570.0958111505</v>
      </c>
      <c r="L65" s="14">
        <f t="shared" si="5"/>
        <v>31.972256200284129</v>
      </c>
      <c r="N65" s="6"/>
    </row>
    <row r="66" spans="1:14" x14ac:dyDescent="0.25">
      <c r="A66" s="63">
        <v>57</v>
      </c>
      <c r="B66" s="24">
        <v>1</v>
      </c>
      <c r="C66" s="24">
        <v>1502</v>
      </c>
      <c r="D66" s="5">
        <v>1412</v>
      </c>
      <c r="E66" s="3">
        <v>0.63560000000000005</v>
      </c>
      <c r="F66" s="4">
        <f t="shared" si="0"/>
        <v>6.863417982155113E-4</v>
      </c>
      <c r="G66" s="4">
        <f t="shared" si="1"/>
        <v>6.861701850271627E-4</v>
      </c>
      <c r="H66" s="2">
        <f t="shared" si="6"/>
        <v>97198.040254562817</v>
      </c>
      <c r="I66" s="2">
        <f t="shared" si="4"/>
        <v>66.694397265750979</v>
      </c>
      <c r="J66" s="2">
        <f t="shared" si="2"/>
        <v>97173.736816199176</v>
      </c>
      <c r="K66" s="2">
        <f t="shared" si="3"/>
        <v>3021145.2094000177</v>
      </c>
      <c r="L66" s="14">
        <f t="shared" si="5"/>
        <v>31.08236751983479</v>
      </c>
      <c r="N66" s="6"/>
    </row>
    <row r="67" spans="1:14" x14ac:dyDescent="0.25">
      <c r="A67" s="63">
        <v>58</v>
      </c>
      <c r="B67" s="24">
        <v>2</v>
      </c>
      <c r="C67" s="24">
        <v>1346</v>
      </c>
      <c r="D67" s="5">
        <v>1506</v>
      </c>
      <c r="E67" s="3">
        <v>0.91920000000000002</v>
      </c>
      <c r="F67" s="4">
        <f t="shared" si="0"/>
        <v>1.4025245441795231E-3</v>
      </c>
      <c r="G67" s="4">
        <f t="shared" si="1"/>
        <v>1.4023656225213188E-3</v>
      </c>
      <c r="H67" s="2">
        <f t="shared" si="6"/>
        <v>97131.34585729707</v>
      </c>
      <c r="I67" s="2">
        <f t="shared" si="4"/>
        <v>136.21366029950192</v>
      </c>
      <c r="J67" s="2">
        <f t="shared" si="2"/>
        <v>97120.339793544874</v>
      </c>
      <c r="K67" s="2">
        <f t="shared" si="3"/>
        <v>2923971.4725838187</v>
      </c>
      <c r="L67" s="14">
        <f t="shared" si="5"/>
        <v>30.103273529017542</v>
      </c>
      <c r="N67" s="6"/>
    </row>
    <row r="68" spans="1:14" x14ac:dyDescent="0.25">
      <c r="A68" s="63">
        <v>59</v>
      </c>
      <c r="B68" s="24">
        <v>5</v>
      </c>
      <c r="C68" s="24">
        <v>1295</v>
      </c>
      <c r="D68" s="5">
        <v>1339</v>
      </c>
      <c r="E68" s="3">
        <v>0.32219999999999999</v>
      </c>
      <c r="F68" s="4">
        <f t="shared" si="0"/>
        <v>3.7965072133637054E-3</v>
      </c>
      <c r="G68" s="4">
        <f t="shared" si="1"/>
        <v>3.7867628403447768E-3</v>
      </c>
      <c r="H68" s="2">
        <f t="shared" si="6"/>
        <v>96995.132196997569</v>
      </c>
      <c r="I68" s="2">
        <f t="shared" si="4"/>
        <v>367.29756229791963</v>
      </c>
      <c r="J68" s="2">
        <f t="shared" si="2"/>
        <v>96746.177909272039</v>
      </c>
      <c r="K68" s="2">
        <f t="shared" si="3"/>
        <v>2826851.132790274</v>
      </c>
      <c r="L68" s="14">
        <f t="shared" si="5"/>
        <v>29.144257745315777</v>
      </c>
      <c r="N68" s="6"/>
    </row>
    <row r="69" spans="1:14" x14ac:dyDescent="0.25">
      <c r="A69" s="63">
        <v>60</v>
      </c>
      <c r="B69" s="24">
        <v>3</v>
      </c>
      <c r="C69" s="24">
        <v>1333</v>
      </c>
      <c r="D69" s="5">
        <v>1301</v>
      </c>
      <c r="E69" s="3">
        <v>0.2475</v>
      </c>
      <c r="F69" s="4">
        <f t="shared" si="0"/>
        <v>2.2779043280182231E-3</v>
      </c>
      <c r="G69" s="4">
        <f t="shared" si="1"/>
        <v>2.2740064013280193E-3</v>
      </c>
      <c r="H69" s="2">
        <f t="shared" si="6"/>
        <v>96627.834634699655</v>
      </c>
      <c r="I69" s="2">
        <f t="shared" si="4"/>
        <v>219.73231450577231</v>
      </c>
      <c r="J69" s="2">
        <f t="shared" si="2"/>
        <v>96462.486068034064</v>
      </c>
      <c r="K69" s="2">
        <f t="shared" si="3"/>
        <v>2730104.9548810017</v>
      </c>
      <c r="L69" s="14">
        <f t="shared" si="5"/>
        <v>28.253814909566483</v>
      </c>
      <c r="N69" s="6"/>
    </row>
    <row r="70" spans="1:14" x14ac:dyDescent="0.25">
      <c r="A70" s="63">
        <v>61</v>
      </c>
      <c r="B70" s="24">
        <v>6</v>
      </c>
      <c r="C70" s="24">
        <v>1310</v>
      </c>
      <c r="D70" s="5">
        <v>1337</v>
      </c>
      <c r="E70" s="3">
        <v>0.67989999999999995</v>
      </c>
      <c r="F70" s="4">
        <f t="shared" si="0"/>
        <v>4.533434076312807E-3</v>
      </c>
      <c r="G70" s="4">
        <f t="shared" si="1"/>
        <v>4.5268649061286654E-3</v>
      </c>
      <c r="H70" s="2">
        <f t="shared" si="6"/>
        <v>96408.102320193881</v>
      </c>
      <c r="I70" s="2">
        <f t="shared" si="4"/>
        <v>436.42645505974724</v>
      </c>
      <c r="J70" s="2">
        <f t="shared" si="2"/>
        <v>96268.402211929264</v>
      </c>
      <c r="K70" s="2">
        <f t="shared" si="3"/>
        <v>2633642.4688129677</v>
      </c>
      <c r="L70" s="14">
        <f t="shared" si="5"/>
        <v>27.317646602627075</v>
      </c>
      <c r="N70" s="6"/>
    </row>
    <row r="71" spans="1:14" x14ac:dyDescent="0.25">
      <c r="A71" s="63">
        <v>62</v>
      </c>
      <c r="B71" s="24">
        <v>2</v>
      </c>
      <c r="C71" s="24">
        <v>1313</v>
      </c>
      <c r="D71" s="5">
        <v>1318</v>
      </c>
      <c r="E71" s="3">
        <v>0.82050000000000001</v>
      </c>
      <c r="F71" s="4">
        <f t="shared" si="0"/>
        <v>1.5203344735841885E-3</v>
      </c>
      <c r="G71" s="4">
        <f t="shared" si="1"/>
        <v>1.5199196874437155E-3</v>
      </c>
      <c r="H71" s="2">
        <f t="shared" si="6"/>
        <v>95971.675865134137</v>
      </c>
      <c r="I71" s="2">
        <f t="shared" si="4"/>
        <v>145.86923958438425</v>
      </c>
      <c r="J71" s="2">
        <f t="shared" si="2"/>
        <v>95945.49233662874</v>
      </c>
      <c r="K71" s="2">
        <f t="shared" si="3"/>
        <v>2537374.0666010384</v>
      </c>
      <c r="L71" s="14">
        <f t="shared" si="5"/>
        <v>26.438780439415556</v>
      </c>
      <c r="N71" s="6"/>
    </row>
    <row r="72" spans="1:14" x14ac:dyDescent="0.25">
      <c r="A72" s="63">
        <v>63</v>
      </c>
      <c r="B72" s="24">
        <v>6</v>
      </c>
      <c r="C72" s="24">
        <v>1351</v>
      </c>
      <c r="D72" s="5">
        <v>1311</v>
      </c>
      <c r="E72" s="3">
        <v>0.42880000000000001</v>
      </c>
      <c r="F72" s="4">
        <f t="shared" si="0"/>
        <v>4.5078888054094664E-3</v>
      </c>
      <c r="G72" s="4">
        <f t="shared" si="1"/>
        <v>4.4963112262699674E-3</v>
      </c>
      <c r="H72" s="2">
        <f t="shared" si="6"/>
        <v>95825.806625549754</v>
      </c>
      <c r="I72" s="2">
        <f t="shared" si="4"/>
        <v>430.86265009683439</v>
      </c>
      <c r="J72" s="2">
        <f t="shared" si="2"/>
        <v>95579.697879814441</v>
      </c>
      <c r="K72" s="2">
        <f t="shared" si="3"/>
        <v>2441428.5742644095</v>
      </c>
      <c r="L72" s="14">
        <f t="shared" si="5"/>
        <v>25.47777744052361</v>
      </c>
      <c r="N72" s="6"/>
    </row>
    <row r="73" spans="1:14" x14ac:dyDescent="0.25">
      <c r="A73" s="63">
        <v>64</v>
      </c>
      <c r="B73" s="24">
        <v>3</v>
      </c>
      <c r="C73" s="24">
        <v>1260</v>
      </c>
      <c r="D73" s="5">
        <v>1337</v>
      </c>
      <c r="E73" s="3">
        <v>0.67490000000000006</v>
      </c>
      <c r="F73" s="4">
        <f t="shared" ref="F73:F109" si="7">B73/((C73+D73)/2)</f>
        <v>2.3103581055063534E-3</v>
      </c>
      <c r="G73" s="4">
        <f t="shared" ref="G73:G108" si="8">F73/((1+(1-E73)*F73))</f>
        <v>2.3086241038979345E-3</v>
      </c>
      <c r="H73" s="2">
        <f t="shared" si="6"/>
        <v>95394.943975452916</v>
      </c>
      <c r="I73" s="2">
        <f t="shared" si="4"/>
        <v>220.23106705172367</v>
      </c>
      <c r="J73" s="2">
        <f t="shared" ref="J73:J108" si="9">H74+I73*E73</f>
        <v>95323.34685555441</v>
      </c>
      <c r="K73" s="2">
        <f t="shared" ref="K73:K97" si="10">K74+J73</f>
        <v>2345848.8763845949</v>
      </c>
      <c r="L73" s="14">
        <f t="shared" si="5"/>
        <v>24.590914136793561</v>
      </c>
      <c r="N73" s="6"/>
    </row>
    <row r="74" spans="1:14" x14ac:dyDescent="0.25">
      <c r="A74" s="63">
        <v>65</v>
      </c>
      <c r="B74" s="24">
        <v>8</v>
      </c>
      <c r="C74" s="24">
        <v>1240</v>
      </c>
      <c r="D74" s="5">
        <v>1248</v>
      </c>
      <c r="E74" s="3">
        <v>0.44490000000000002</v>
      </c>
      <c r="F74" s="4">
        <f t="shared" si="7"/>
        <v>6.4308681672025723E-3</v>
      </c>
      <c r="G74" s="4">
        <f t="shared" si="8"/>
        <v>6.4079930742410854E-3</v>
      </c>
      <c r="H74" s="2">
        <f t="shared" si="6"/>
        <v>95174.712908401198</v>
      </c>
      <c r="I74" s="2">
        <f t="shared" ref="I74:I108" si="11">H74*G74</f>
        <v>609.87890115991854</v>
      </c>
      <c r="J74" s="2">
        <f t="shared" si="9"/>
        <v>94836.169130367329</v>
      </c>
      <c r="K74" s="2">
        <f t="shared" si="10"/>
        <v>2250525.5295290407</v>
      </c>
      <c r="L74" s="14">
        <f t="shared" ref="L74:L108" si="12">K74/H74</f>
        <v>23.646254984714368</v>
      </c>
      <c r="N74" s="6"/>
    </row>
    <row r="75" spans="1:14" x14ac:dyDescent="0.25">
      <c r="A75" s="63">
        <v>66</v>
      </c>
      <c r="B75" s="24">
        <v>7</v>
      </c>
      <c r="C75" s="24">
        <v>1206</v>
      </c>
      <c r="D75" s="5">
        <v>1231</v>
      </c>
      <c r="E75" s="3">
        <v>0.50449999999999995</v>
      </c>
      <c r="F75" s="4">
        <f t="shared" si="7"/>
        <v>5.7447681575707836E-3</v>
      </c>
      <c r="G75" s="4">
        <f t="shared" si="8"/>
        <v>5.7284619038870475E-3</v>
      </c>
      <c r="H75" s="2">
        <f t="shared" ref="H75:H108" si="13">H74-I74</f>
        <v>94564.834007241283</v>
      </c>
      <c r="I75" s="2">
        <f t="shared" si="11"/>
        <v>541.711049057884</v>
      </c>
      <c r="J75" s="2">
        <f t="shared" si="9"/>
        <v>94296.416182433109</v>
      </c>
      <c r="K75" s="2">
        <f t="shared" si="10"/>
        <v>2155689.3603986735</v>
      </c>
      <c r="L75" s="14">
        <f t="shared" si="12"/>
        <v>22.795887953798999</v>
      </c>
      <c r="N75" s="6"/>
    </row>
    <row r="76" spans="1:14" x14ac:dyDescent="0.25">
      <c r="A76" s="63">
        <v>67</v>
      </c>
      <c r="B76" s="24">
        <v>5</v>
      </c>
      <c r="C76" s="24">
        <v>1168</v>
      </c>
      <c r="D76" s="5">
        <v>1188</v>
      </c>
      <c r="E76" s="3">
        <v>0.41210000000000002</v>
      </c>
      <c r="F76" s="4">
        <f t="shared" si="7"/>
        <v>4.2444821731748728E-3</v>
      </c>
      <c r="G76" s="4">
        <f t="shared" si="8"/>
        <v>4.2339171481688949E-3</v>
      </c>
      <c r="H76" s="2">
        <f t="shared" si="13"/>
        <v>94023.122958183405</v>
      </c>
      <c r="I76" s="2">
        <f t="shared" si="11"/>
        <v>398.08611261704522</v>
      </c>
      <c r="J76" s="2">
        <f t="shared" si="9"/>
        <v>93789.088132575838</v>
      </c>
      <c r="K76" s="2">
        <f t="shared" si="10"/>
        <v>2061392.9442162402</v>
      </c>
      <c r="L76" s="14">
        <f t="shared" si="12"/>
        <v>21.924319033021703</v>
      </c>
      <c r="N76" s="6"/>
    </row>
    <row r="77" spans="1:14" x14ac:dyDescent="0.25">
      <c r="A77" s="63">
        <v>68</v>
      </c>
      <c r="B77" s="24">
        <v>6</v>
      </c>
      <c r="C77" s="24">
        <v>1132</v>
      </c>
      <c r="D77" s="5">
        <v>1166</v>
      </c>
      <c r="E77" s="3">
        <v>0.37719999999999998</v>
      </c>
      <c r="F77" s="4">
        <f t="shared" si="7"/>
        <v>5.2219321148825066E-3</v>
      </c>
      <c r="G77" s="4">
        <f t="shared" si="8"/>
        <v>5.2050042993335511E-3</v>
      </c>
      <c r="H77" s="2">
        <f t="shared" si="13"/>
        <v>93625.036845566356</v>
      </c>
      <c r="I77" s="2">
        <f t="shared" si="11"/>
        <v>487.31871930643501</v>
      </c>
      <c r="J77" s="2">
        <f t="shared" si="9"/>
        <v>93321.534747182304</v>
      </c>
      <c r="K77" s="2">
        <f t="shared" si="10"/>
        <v>1967603.8560836643</v>
      </c>
      <c r="L77" s="14">
        <f t="shared" si="12"/>
        <v>21.01578725495413</v>
      </c>
      <c r="N77" s="6"/>
    </row>
    <row r="78" spans="1:14" x14ac:dyDescent="0.25">
      <c r="A78" s="63">
        <v>69</v>
      </c>
      <c r="B78" s="24">
        <v>7</v>
      </c>
      <c r="C78" s="24">
        <v>1077</v>
      </c>
      <c r="D78" s="5">
        <v>1128</v>
      </c>
      <c r="E78" s="3">
        <v>0.56159999999999999</v>
      </c>
      <c r="F78" s="4">
        <f t="shared" si="7"/>
        <v>6.3492063492063492E-3</v>
      </c>
      <c r="G78" s="4">
        <f t="shared" si="8"/>
        <v>6.3315824397359981E-3</v>
      </c>
      <c r="H78" s="2">
        <f t="shared" si="13"/>
        <v>93137.718126259919</v>
      </c>
      <c r="I78" s="2">
        <f t="shared" si="11"/>
        <v>589.70914056530853</v>
      </c>
      <c r="J78" s="2">
        <f t="shared" si="9"/>
        <v>92879.189639036093</v>
      </c>
      <c r="K78" s="2">
        <f t="shared" si="10"/>
        <v>1874282.321336482</v>
      </c>
      <c r="L78" s="14">
        <f t="shared" si="12"/>
        <v>20.123773257958241</v>
      </c>
      <c r="N78" s="6"/>
    </row>
    <row r="79" spans="1:14" x14ac:dyDescent="0.25">
      <c r="A79" s="63">
        <v>70</v>
      </c>
      <c r="B79" s="24">
        <v>7</v>
      </c>
      <c r="C79" s="24">
        <v>1064</v>
      </c>
      <c r="D79" s="5">
        <v>1069</v>
      </c>
      <c r="E79" s="3">
        <v>0.53349999999999997</v>
      </c>
      <c r="F79" s="4">
        <f t="shared" si="7"/>
        <v>6.5635255508673229E-3</v>
      </c>
      <c r="G79" s="4">
        <f t="shared" si="8"/>
        <v>6.5434901387266646E-3</v>
      </c>
      <c r="H79" s="2">
        <f t="shared" si="13"/>
        <v>92548.008985694614</v>
      </c>
      <c r="I79" s="2">
        <f t="shared" si="11"/>
        <v>605.58698415667948</v>
      </c>
      <c r="J79" s="2">
        <f t="shared" si="9"/>
        <v>92265.50265758553</v>
      </c>
      <c r="K79" s="2">
        <f t="shared" si="10"/>
        <v>1781403.1316974459</v>
      </c>
      <c r="L79" s="14">
        <f t="shared" si="12"/>
        <v>19.248421994392142</v>
      </c>
      <c r="N79" s="6"/>
    </row>
    <row r="80" spans="1:14" x14ac:dyDescent="0.25">
      <c r="A80" s="63">
        <v>71</v>
      </c>
      <c r="B80" s="24">
        <v>12</v>
      </c>
      <c r="C80" s="24">
        <v>1015</v>
      </c>
      <c r="D80" s="5">
        <v>1064</v>
      </c>
      <c r="E80" s="3">
        <v>0.55889999999999995</v>
      </c>
      <c r="F80" s="4">
        <f t="shared" si="7"/>
        <v>1.1544011544011544E-2</v>
      </c>
      <c r="G80" s="4">
        <f t="shared" si="8"/>
        <v>1.148552651376368E-2</v>
      </c>
      <c r="H80" s="2">
        <f t="shared" si="13"/>
        <v>91942.42200153794</v>
      </c>
      <c r="I80" s="2">
        <f t="shared" si="11"/>
        <v>1056.0071256383133</v>
      </c>
      <c r="J80" s="2">
        <f t="shared" si="9"/>
        <v>91476.61725841889</v>
      </c>
      <c r="K80" s="2">
        <f t="shared" si="10"/>
        <v>1689137.6290398603</v>
      </c>
      <c r="L80" s="14">
        <f t="shared" si="12"/>
        <v>18.371689501627504</v>
      </c>
      <c r="N80" s="6"/>
    </row>
    <row r="81" spans="1:14" x14ac:dyDescent="0.25">
      <c r="A81" s="63">
        <v>72</v>
      </c>
      <c r="B81" s="24">
        <v>8</v>
      </c>
      <c r="C81" s="24">
        <v>1037</v>
      </c>
      <c r="D81" s="5">
        <v>1012</v>
      </c>
      <c r="E81" s="3">
        <v>0.50919999999999999</v>
      </c>
      <c r="F81" s="4">
        <f t="shared" si="7"/>
        <v>7.8086871644704736E-3</v>
      </c>
      <c r="G81" s="4">
        <f t="shared" si="8"/>
        <v>7.7788745990962499E-3</v>
      </c>
      <c r="H81" s="2">
        <f t="shared" si="13"/>
        <v>90886.414875899631</v>
      </c>
      <c r="I81" s="2">
        <f t="shared" si="11"/>
        <v>706.99402408105914</v>
      </c>
      <c r="J81" s="2">
        <f t="shared" si="9"/>
        <v>90539.422208880656</v>
      </c>
      <c r="K81" s="2">
        <f t="shared" si="10"/>
        <v>1597661.0117814415</v>
      </c>
      <c r="L81" s="14">
        <f t="shared" si="12"/>
        <v>17.57865588562338</v>
      </c>
      <c r="N81" s="6"/>
    </row>
    <row r="82" spans="1:14" x14ac:dyDescent="0.25">
      <c r="A82" s="63">
        <v>73</v>
      </c>
      <c r="B82" s="24">
        <v>14</v>
      </c>
      <c r="C82" s="24">
        <v>1157</v>
      </c>
      <c r="D82" s="5">
        <v>1033</v>
      </c>
      <c r="E82" s="3">
        <v>0.45929999999999999</v>
      </c>
      <c r="F82" s="4">
        <f t="shared" si="7"/>
        <v>1.2785388127853882E-2</v>
      </c>
      <c r="G82" s="4">
        <f t="shared" si="8"/>
        <v>1.269760880444939E-2</v>
      </c>
      <c r="H82" s="2">
        <f t="shared" si="13"/>
        <v>90179.420851818577</v>
      </c>
      <c r="I82" s="2">
        <f t="shared" si="11"/>
        <v>1145.0630081881984</v>
      </c>
      <c r="J82" s="2">
        <f t="shared" si="9"/>
        <v>89560.285283291218</v>
      </c>
      <c r="K82" s="2">
        <f t="shared" si="10"/>
        <v>1507121.5895725607</v>
      </c>
      <c r="L82" s="14">
        <f t="shared" si="12"/>
        <v>16.712478028097337</v>
      </c>
      <c r="N82" s="6"/>
    </row>
    <row r="83" spans="1:14" x14ac:dyDescent="0.25">
      <c r="A83" s="63">
        <v>74</v>
      </c>
      <c r="B83" s="24">
        <v>14</v>
      </c>
      <c r="C83" s="24">
        <v>998</v>
      </c>
      <c r="D83" s="5">
        <v>1151</v>
      </c>
      <c r="E83" s="3">
        <v>0.42580000000000001</v>
      </c>
      <c r="F83" s="4">
        <f t="shared" si="7"/>
        <v>1.3029315960912053E-2</v>
      </c>
      <c r="G83" s="4">
        <f t="shared" si="8"/>
        <v>1.2932561862909671E-2</v>
      </c>
      <c r="H83" s="2">
        <f t="shared" si="13"/>
        <v>89034.35784363038</v>
      </c>
      <c r="I83" s="2">
        <f t="shared" si="11"/>
        <v>1151.4423407371869</v>
      </c>
      <c r="J83" s="2">
        <f t="shared" si="9"/>
        <v>88373.199651579082</v>
      </c>
      <c r="K83" s="2">
        <f t="shared" si="10"/>
        <v>1417561.3042892695</v>
      </c>
      <c r="L83" s="14">
        <f t="shared" si="12"/>
        <v>15.921508714410113</v>
      </c>
      <c r="N83" s="6"/>
    </row>
    <row r="84" spans="1:14" x14ac:dyDescent="0.25">
      <c r="A84" s="63">
        <v>75</v>
      </c>
      <c r="B84" s="24">
        <v>8</v>
      </c>
      <c r="C84" s="24">
        <v>906</v>
      </c>
      <c r="D84" s="5">
        <v>982</v>
      </c>
      <c r="E84" s="3">
        <v>0.45269999999999999</v>
      </c>
      <c r="F84" s="4">
        <f t="shared" si="7"/>
        <v>8.4745762711864406E-3</v>
      </c>
      <c r="G84" s="4">
        <f t="shared" si="8"/>
        <v>8.4354515033239902E-3</v>
      </c>
      <c r="H84" s="2">
        <f t="shared" si="13"/>
        <v>87882.915502893185</v>
      </c>
      <c r="I84" s="2">
        <f t="shared" si="11"/>
        <v>741.33207169537548</v>
      </c>
      <c r="J84" s="2">
        <f t="shared" si="9"/>
        <v>87477.184460054312</v>
      </c>
      <c r="K84" s="2">
        <f t="shared" si="10"/>
        <v>1329188.1046376904</v>
      </c>
      <c r="L84" s="14">
        <f t="shared" si="12"/>
        <v>15.124533557309354</v>
      </c>
      <c r="N84" s="6"/>
    </row>
    <row r="85" spans="1:14" x14ac:dyDescent="0.25">
      <c r="A85" s="63">
        <v>76</v>
      </c>
      <c r="B85" s="24">
        <v>18</v>
      </c>
      <c r="C85" s="24">
        <v>940</v>
      </c>
      <c r="D85" s="5">
        <v>893</v>
      </c>
      <c r="E85" s="3">
        <v>0.5282</v>
      </c>
      <c r="F85" s="4">
        <f t="shared" si="7"/>
        <v>1.9639934533551555E-2</v>
      </c>
      <c r="G85" s="4">
        <f t="shared" si="8"/>
        <v>1.9459619343899472E-2</v>
      </c>
      <c r="H85" s="2">
        <f t="shared" si="13"/>
        <v>87141.583431197811</v>
      </c>
      <c r="I85" s="2">
        <f t="shared" si="11"/>
        <v>1695.7420425957666</v>
      </c>
      <c r="J85" s="2">
        <f t="shared" si="9"/>
        <v>86341.532335501121</v>
      </c>
      <c r="K85" s="2">
        <f t="shared" si="10"/>
        <v>1241710.920177636</v>
      </c>
      <c r="L85" s="14">
        <f t="shared" si="12"/>
        <v>14.249349980632639</v>
      </c>
      <c r="N85" s="6"/>
    </row>
    <row r="86" spans="1:14" x14ac:dyDescent="0.25">
      <c r="A86" s="63">
        <v>77</v>
      </c>
      <c r="B86" s="24">
        <v>12</v>
      </c>
      <c r="C86" s="24">
        <v>859</v>
      </c>
      <c r="D86" s="5">
        <v>916</v>
      </c>
      <c r="E86" s="3">
        <v>0.43769999999999998</v>
      </c>
      <c r="F86" s="4">
        <f t="shared" si="7"/>
        <v>1.3521126760563381E-2</v>
      </c>
      <c r="G86" s="4">
        <f t="shared" si="8"/>
        <v>1.3419102271004138E-2</v>
      </c>
      <c r="H86" s="2">
        <f t="shared" si="13"/>
        <v>85445.841388602043</v>
      </c>
      <c r="I86" s="2">
        <f t="shared" si="11"/>
        <v>1146.606484225649</v>
      </c>
      <c r="J86" s="2">
        <f t="shared" si="9"/>
        <v>84801.10456252197</v>
      </c>
      <c r="K86" s="2">
        <f t="shared" si="10"/>
        <v>1155369.3878421348</v>
      </c>
      <c r="L86" s="14">
        <f t="shared" si="12"/>
        <v>13.521657333650577</v>
      </c>
      <c r="N86" s="6"/>
    </row>
    <row r="87" spans="1:14" x14ac:dyDescent="0.25">
      <c r="A87" s="63">
        <v>78</v>
      </c>
      <c r="B87" s="24">
        <v>15</v>
      </c>
      <c r="C87" s="24">
        <v>840</v>
      </c>
      <c r="D87" s="5">
        <v>843</v>
      </c>
      <c r="E87" s="3">
        <v>0.52910000000000001</v>
      </c>
      <c r="F87" s="4">
        <f t="shared" si="7"/>
        <v>1.7825311942959002E-2</v>
      </c>
      <c r="G87" s="4">
        <f t="shared" si="8"/>
        <v>1.7676932840029063E-2</v>
      </c>
      <c r="H87" s="2">
        <f t="shared" si="13"/>
        <v>84299.234904376397</v>
      </c>
      <c r="I87" s="2">
        <f t="shared" si="11"/>
        <v>1490.1519138704955</v>
      </c>
      <c r="J87" s="2">
        <f t="shared" si="9"/>
        <v>83597.522368134785</v>
      </c>
      <c r="K87" s="2">
        <f t="shared" si="10"/>
        <v>1070568.2832796129</v>
      </c>
      <c r="L87" s="14">
        <f t="shared" si="12"/>
        <v>12.699620399805482</v>
      </c>
      <c r="N87" s="6"/>
    </row>
    <row r="88" spans="1:14" x14ac:dyDescent="0.25">
      <c r="A88" s="63">
        <v>79</v>
      </c>
      <c r="B88" s="24">
        <v>19</v>
      </c>
      <c r="C88" s="24">
        <v>680</v>
      </c>
      <c r="D88" s="5">
        <v>821</v>
      </c>
      <c r="E88" s="3">
        <v>0.40920000000000001</v>
      </c>
      <c r="F88" s="4">
        <f t="shared" si="7"/>
        <v>2.5316455696202531E-2</v>
      </c>
      <c r="G88" s="4">
        <f t="shared" si="8"/>
        <v>2.4943378530735229E-2</v>
      </c>
      <c r="H88" s="2">
        <f t="shared" si="13"/>
        <v>82809.082990505907</v>
      </c>
      <c r="I88" s="2">
        <f t="shared" si="11"/>
        <v>2065.5383028152569</v>
      </c>
      <c r="J88" s="2">
        <f t="shared" si="9"/>
        <v>81588.76296120265</v>
      </c>
      <c r="K88" s="2">
        <f t="shared" si="10"/>
        <v>986970.76091147808</v>
      </c>
      <c r="L88" s="14">
        <f t="shared" si="12"/>
        <v>11.918629276750169</v>
      </c>
      <c r="N88" s="6"/>
    </row>
    <row r="89" spans="1:14" x14ac:dyDescent="0.25">
      <c r="A89" s="63">
        <v>80</v>
      </c>
      <c r="B89" s="24">
        <v>15</v>
      </c>
      <c r="C89" s="24">
        <v>540</v>
      </c>
      <c r="D89" s="5">
        <v>675</v>
      </c>
      <c r="E89" s="3">
        <v>0.59379999999999999</v>
      </c>
      <c r="F89" s="4">
        <f t="shared" si="7"/>
        <v>2.4691358024691357E-2</v>
      </c>
      <c r="G89" s="4">
        <f t="shared" si="8"/>
        <v>2.4446171973930602E-2</v>
      </c>
      <c r="H89" s="2">
        <f t="shared" si="13"/>
        <v>80743.54468769065</v>
      </c>
      <c r="I89" s="2">
        <f t="shared" si="11"/>
        <v>1973.8705792200362</v>
      </c>
      <c r="J89" s="2">
        <f t="shared" si="9"/>
        <v>79941.758458411467</v>
      </c>
      <c r="K89" s="2">
        <f t="shared" si="10"/>
        <v>905381.99795027543</v>
      </c>
      <c r="L89" s="14">
        <f t="shared" si="12"/>
        <v>11.213057358977959</v>
      </c>
      <c r="N89" s="6"/>
    </row>
    <row r="90" spans="1:14" x14ac:dyDescent="0.25">
      <c r="A90" s="63">
        <v>81</v>
      </c>
      <c r="B90" s="24">
        <v>20</v>
      </c>
      <c r="C90" s="24">
        <v>703</v>
      </c>
      <c r="D90" s="5">
        <v>532</v>
      </c>
      <c r="E90" s="3">
        <v>0.56069999999999998</v>
      </c>
      <c r="F90" s="4">
        <f t="shared" si="7"/>
        <v>3.2388663967611336E-2</v>
      </c>
      <c r="G90" s="4">
        <f t="shared" si="8"/>
        <v>3.1934292000779192E-2</v>
      </c>
      <c r="H90" s="2">
        <f t="shared" si="13"/>
        <v>78769.674108470615</v>
      </c>
      <c r="I90" s="2">
        <f t="shared" si="11"/>
        <v>2515.4537737861169</v>
      </c>
      <c r="J90" s="2">
        <f t="shared" si="9"/>
        <v>77664.635265646386</v>
      </c>
      <c r="K90" s="2">
        <f t="shared" si="10"/>
        <v>825440.23949186399</v>
      </c>
      <c r="L90" s="14">
        <f t="shared" si="12"/>
        <v>10.479162810235609</v>
      </c>
      <c r="N90" s="6"/>
    </row>
    <row r="91" spans="1:14" x14ac:dyDescent="0.25">
      <c r="A91" s="63">
        <v>82</v>
      </c>
      <c r="B91" s="24">
        <v>13</v>
      </c>
      <c r="C91" s="24">
        <v>444</v>
      </c>
      <c r="D91" s="5">
        <v>683</v>
      </c>
      <c r="E91" s="3">
        <v>0.37219999999999998</v>
      </c>
      <c r="F91" s="4">
        <f t="shared" si="7"/>
        <v>2.3070097604259095E-2</v>
      </c>
      <c r="G91" s="4">
        <f t="shared" si="8"/>
        <v>2.2740734287814431E-2</v>
      </c>
      <c r="H91" s="2">
        <f t="shared" si="13"/>
        <v>76254.220334684505</v>
      </c>
      <c r="I91" s="2">
        <f t="shared" si="11"/>
        <v>1734.0769629555164</v>
      </c>
      <c r="J91" s="2">
        <f t="shared" si="9"/>
        <v>75165.566817341038</v>
      </c>
      <c r="K91" s="2">
        <f t="shared" si="10"/>
        <v>747775.60422621761</v>
      </c>
      <c r="L91" s="14">
        <f t="shared" si="12"/>
        <v>9.8063504019080394</v>
      </c>
      <c r="N91" s="6"/>
    </row>
    <row r="92" spans="1:14" x14ac:dyDescent="0.25">
      <c r="A92" s="63">
        <v>83</v>
      </c>
      <c r="B92" s="24">
        <v>15</v>
      </c>
      <c r="C92" s="24">
        <v>515</v>
      </c>
      <c r="D92" s="5">
        <v>429</v>
      </c>
      <c r="E92" s="3">
        <v>0.54649999999999999</v>
      </c>
      <c r="F92" s="4">
        <f t="shared" si="7"/>
        <v>3.1779661016949151E-2</v>
      </c>
      <c r="G92" s="4">
        <f t="shared" si="8"/>
        <v>3.1328157225578399E-2</v>
      </c>
      <c r="H92" s="2">
        <f t="shared" si="13"/>
        <v>74520.143371728991</v>
      </c>
      <c r="I92" s="2">
        <f t="shared" si="11"/>
        <v>2334.5787680221697</v>
      </c>
      <c r="J92" s="2">
        <f t="shared" si="9"/>
        <v>73461.411900430932</v>
      </c>
      <c r="K92" s="2">
        <f t="shared" si="10"/>
        <v>672610.03740887658</v>
      </c>
      <c r="L92" s="14">
        <f t="shared" si="12"/>
        <v>9.0258822242691412</v>
      </c>
      <c r="N92" s="6"/>
    </row>
    <row r="93" spans="1:14" x14ac:dyDescent="0.25">
      <c r="A93" s="63">
        <v>84</v>
      </c>
      <c r="B93" s="24">
        <v>23</v>
      </c>
      <c r="C93" s="24">
        <v>486</v>
      </c>
      <c r="D93" s="5">
        <v>492</v>
      </c>
      <c r="E93" s="3">
        <v>0.60660000000000003</v>
      </c>
      <c r="F93" s="4">
        <f t="shared" si="7"/>
        <v>4.7034764826175871E-2</v>
      </c>
      <c r="G93" s="4">
        <f t="shared" si="8"/>
        <v>4.6180269299236507E-2</v>
      </c>
      <c r="H93" s="2">
        <f t="shared" si="13"/>
        <v>72185.564603706822</v>
      </c>
      <c r="I93" s="2">
        <f t="shared" si="11"/>
        <v>3333.5488129166156</v>
      </c>
      <c r="J93" s="2">
        <f t="shared" si="9"/>
        <v>70874.146500705421</v>
      </c>
      <c r="K93" s="2">
        <f t="shared" si="10"/>
        <v>599148.62550844566</v>
      </c>
      <c r="L93" s="14">
        <f t="shared" si="12"/>
        <v>8.3001169111542641</v>
      </c>
      <c r="N93" s="6"/>
    </row>
    <row r="94" spans="1:14" x14ac:dyDescent="0.25">
      <c r="A94" s="63">
        <v>85</v>
      </c>
      <c r="B94" s="24">
        <v>31</v>
      </c>
      <c r="C94" s="24">
        <v>480</v>
      </c>
      <c r="D94" s="5">
        <v>459</v>
      </c>
      <c r="E94" s="3">
        <v>0.45669999999999999</v>
      </c>
      <c r="F94" s="4">
        <f t="shared" si="7"/>
        <v>6.6027689030883921E-2</v>
      </c>
      <c r="G94" s="4">
        <f t="shared" si="8"/>
        <v>6.374111402606765E-2</v>
      </c>
      <c r="H94" s="2">
        <f t="shared" si="13"/>
        <v>68852.015790790203</v>
      </c>
      <c r="I94" s="2">
        <f t="shared" si="11"/>
        <v>4388.7041894453687</v>
      </c>
      <c r="J94" s="2">
        <f t="shared" si="9"/>
        <v>66467.632804664536</v>
      </c>
      <c r="K94" s="2">
        <f t="shared" si="10"/>
        <v>528274.47900774027</v>
      </c>
      <c r="L94" s="14">
        <f t="shared" si="12"/>
        <v>7.6726073004590729</v>
      </c>
      <c r="N94" s="6"/>
    </row>
    <row r="95" spans="1:14" x14ac:dyDescent="0.25">
      <c r="A95" s="63">
        <v>86</v>
      </c>
      <c r="B95" s="24">
        <v>35</v>
      </c>
      <c r="C95" s="24">
        <v>398</v>
      </c>
      <c r="D95" s="5">
        <v>442</v>
      </c>
      <c r="E95" s="3">
        <v>0.50829999999999997</v>
      </c>
      <c r="F95" s="4">
        <f t="shared" si="7"/>
        <v>8.3333333333333329E-2</v>
      </c>
      <c r="G95" s="4">
        <f t="shared" si="8"/>
        <v>8.005315529511596E-2</v>
      </c>
      <c r="H95" s="2">
        <f t="shared" si="13"/>
        <v>64463.311601344831</v>
      </c>
      <c r="I95" s="2">
        <f t="shared" si="11"/>
        <v>5160.4914944599077</v>
      </c>
      <c r="J95" s="2">
        <f t="shared" si="9"/>
        <v>61925.897933518892</v>
      </c>
      <c r="K95" s="2">
        <f t="shared" si="10"/>
        <v>461806.84620307572</v>
      </c>
      <c r="L95" s="14">
        <f t="shared" si="12"/>
        <v>7.1638709636729478</v>
      </c>
      <c r="N95" s="6"/>
    </row>
    <row r="96" spans="1:14" x14ac:dyDescent="0.25">
      <c r="A96" s="63">
        <v>87</v>
      </c>
      <c r="B96" s="24">
        <v>28</v>
      </c>
      <c r="C96" s="24">
        <v>410</v>
      </c>
      <c r="D96" s="5">
        <v>364</v>
      </c>
      <c r="E96" s="3">
        <v>0.46110000000000001</v>
      </c>
      <c r="F96" s="4">
        <f t="shared" si="7"/>
        <v>7.2351421188630485E-2</v>
      </c>
      <c r="G96" s="4">
        <f t="shared" si="8"/>
        <v>6.9636289659110465E-2</v>
      </c>
      <c r="H96" s="2">
        <f t="shared" si="13"/>
        <v>59302.820106884923</v>
      </c>
      <c r="I96" s="2">
        <f t="shared" si="11"/>
        <v>4129.628358565159</v>
      </c>
      <c r="J96" s="2">
        <f t="shared" si="9"/>
        <v>57077.363384454155</v>
      </c>
      <c r="K96" s="2">
        <f t="shared" si="10"/>
        <v>399880.94826955686</v>
      </c>
      <c r="L96" s="14">
        <f t="shared" si="12"/>
        <v>6.7430342696827594</v>
      </c>
      <c r="N96" s="6"/>
    </row>
    <row r="97" spans="1:14" x14ac:dyDescent="0.25">
      <c r="A97" s="63">
        <v>88</v>
      </c>
      <c r="B97" s="24">
        <v>29</v>
      </c>
      <c r="C97" s="24">
        <v>342</v>
      </c>
      <c r="D97" s="5">
        <v>386</v>
      </c>
      <c r="E97" s="3">
        <v>0.49690000000000001</v>
      </c>
      <c r="F97" s="4">
        <f t="shared" si="7"/>
        <v>7.9670329670329665E-2</v>
      </c>
      <c r="G97" s="4">
        <f t="shared" si="8"/>
        <v>7.6600036081258358E-2</v>
      </c>
      <c r="H97" s="2">
        <f t="shared" si="13"/>
        <v>55173.191748319761</v>
      </c>
      <c r="I97" s="2">
        <f t="shared" si="11"/>
        <v>4226.2684786394793</v>
      </c>
      <c r="J97" s="2">
        <f t="shared" si="9"/>
        <v>53046.956076716233</v>
      </c>
      <c r="K97" s="2">
        <f t="shared" si="10"/>
        <v>342803.5848851027</v>
      </c>
      <c r="L97" s="14">
        <f t="shared" si="12"/>
        <v>6.2132273668133839</v>
      </c>
      <c r="N97" s="6"/>
    </row>
    <row r="98" spans="1:14" x14ac:dyDescent="0.25">
      <c r="A98" s="63">
        <v>89</v>
      </c>
      <c r="B98" s="24">
        <v>33</v>
      </c>
      <c r="C98" s="24">
        <v>301</v>
      </c>
      <c r="D98" s="5">
        <v>317</v>
      </c>
      <c r="E98" s="3">
        <v>0.51559999999999995</v>
      </c>
      <c r="F98" s="4">
        <f t="shared" si="7"/>
        <v>0.10679611650485436</v>
      </c>
      <c r="G98" s="4">
        <f t="shared" si="8"/>
        <v>0.10154308565436211</v>
      </c>
      <c r="H98" s="2">
        <f t="shared" si="13"/>
        <v>50946.923269680279</v>
      </c>
      <c r="I98" s="2">
        <f t="shared" si="11"/>
        <v>5173.3077933993591</v>
      </c>
      <c r="J98" s="2">
        <f t="shared" si="9"/>
        <v>48440.972974557626</v>
      </c>
      <c r="K98" s="2">
        <f>K99+J98</f>
        <v>289756.62880838645</v>
      </c>
      <c r="L98" s="14">
        <f t="shared" si="12"/>
        <v>5.6874215401507371</v>
      </c>
      <c r="N98" s="6"/>
    </row>
    <row r="99" spans="1:14" x14ac:dyDescent="0.25">
      <c r="A99" s="63">
        <v>90</v>
      </c>
      <c r="B99" s="24">
        <v>36</v>
      </c>
      <c r="C99" s="24">
        <v>244</v>
      </c>
      <c r="D99" s="5">
        <v>258</v>
      </c>
      <c r="E99" s="3">
        <v>0.52110000000000001</v>
      </c>
      <c r="F99" s="4">
        <f t="shared" si="7"/>
        <v>0.14342629482071714</v>
      </c>
      <c r="G99" s="4">
        <f t="shared" si="8"/>
        <v>0.1342079716552764</v>
      </c>
      <c r="H99" s="2">
        <f t="shared" si="13"/>
        <v>45773.615476280916</v>
      </c>
      <c r="I99" s="2">
        <f t="shared" si="11"/>
        <v>6143.1840884002304</v>
      </c>
      <c r="J99" s="2">
        <f t="shared" si="9"/>
        <v>42831.64461634605</v>
      </c>
      <c r="K99" s="2">
        <f t="shared" ref="K99:K108" si="14">K100+J99</f>
        <v>241315.65583382882</v>
      </c>
      <c r="L99" s="14">
        <f t="shared" si="12"/>
        <v>5.2719378472271732</v>
      </c>
      <c r="N99" s="6"/>
    </row>
    <row r="100" spans="1:14" x14ac:dyDescent="0.25">
      <c r="A100" s="63">
        <v>91</v>
      </c>
      <c r="B100" s="24">
        <v>26</v>
      </c>
      <c r="C100" s="24">
        <v>236</v>
      </c>
      <c r="D100" s="5">
        <v>217</v>
      </c>
      <c r="E100" s="3">
        <v>0.56789999999999996</v>
      </c>
      <c r="F100" s="4">
        <f t="shared" si="7"/>
        <v>0.11479028697571744</v>
      </c>
      <c r="G100" s="4">
        <f t="shared" si="8"/>
        <v>0.1093656539687534</v>
      </c>
      <c r="H100" s="2">
        <f t="shared" si="13"/>
        <v>39630.431387880686</v>
      </c>
      <c r="I100" s="2">
        <f t="shared" si="11"/>
        <v>4334.2080457993825</v>
      </c>
      <c r="J100" s="2">
        <f t="shared" si="9"/>
        <v>37757.620091290773</v>
      </c>
      <c r="K100" s="2">
        <f t="shared" si="14"/>
        <v>198484.01121748277</v>
      </c>
      <c r="L100" s="14">
        <f t="shared" si="12"/>
        <v>5.0083737235870922</v>
      </c>
      <c r="N100" s="6"/>
    </row>
    <row r="101" spans="1:14" x14ac:dyDescent="0.25">
      <c r="A101" s="63">
        <v>92</v>
      </c>
      <c r="B101" s="24">
        <v>21</v>
      </c>
      <c r="C101" s="24">
        <v>167</v>
      </c>
      <c r="D101" s="5">
        <v>195</v>
      </c>
      <c r="E101" s="3">
        <v>0.48659999999999998</v>
      </c>
      <c r="F101" s="4">
        <f t="shared" si="7"/>
        <v>0.11602209944751381</v>
      </c>
      <c r="G101" s="4">
        <f t="shared" si="8"/>
        <v>0.10949966993670918</v>
      </c>
      <c r="H101" s="2">
        <f t="shared" si="13"/>
        <v>35296.223342081306</v>
      </c>
      <c r="I101" s="2">
        <f t="shared" si="11"/>
        <v>3864.9248059702732</v>
      </c>
      <c r="J101" s="2">
        <f t="shared" si="9"/>
        <v>33311.970946696165</v>
      </c>
      <c r="K101" s="2">
        <f t="shared" si="14"/>
        <v>160726.391126192</v>
      </c>
      <c r="L101" s="14">
        <f t="shared" si="12"/>
        <v>4.5536427387280485</v>
      </c>
      <c r="N101" s="6"/>
    </row>
    <row r="102" spans="1:14" x14ac:dyDescent="0.25">
      <c r="A102" s="63">
        <v>93</v>
      </c>
      <c r="B102" s="24">
        <v>30</v>
      </c>
      <c r="C102" s="24">
        <v>139</v>
      </c>
      <c r="D102" s="5">
        <v>138</v>
      </c>
      <c r="E102" s="3">
        <v>0.52739999999999998</v>
      </c>
      <c r="F102" s="4">
        <f t="shared" si="7"/>
        <v>0.21660649819494585</v>
      </c>
      <c r="G102" s="4">
        <f t="shared" si="8"/>
        <v>0.19649196347869372</v>
      </c>
      <c r="H102" s="2">
        <f t="shared" si="13"/>
        <v>31431.298536111033</v>
      </c>
      <c r="I102" s="2">
        <f t="shared" si="11"/>
        <v>6175.9975640454486</v>
      </c>
      <c r="J102" s="2">
        <f t="shared" si="9"/>
        <v>28512.522087343154</v>
      </c>
      <c r="K102" s="2">
        <f t="shared" si="14"/>
        <v>127414.42017949585</v>
      </c>
      <c r="L102" s="14">
        <f t="shared" si="12"/>
        <v>4.0537434377110122</v>
      </c>
      <c r="N102" s="6"/>
    </row>
    <row r="103" spans="1:14" x14ac:dyDescent="0.25">
      <c r="A103" s="63">
        <v>94</v>
      </c>
      <c r="B103" s="24">
        <v>24</v>
      </c>
      <c r="C103" s="24">
        <v>124</v>
      </c>
      <c r="D103" s="5">
        <v>117</v>
      </c>
      <c r="E103" s="3">
        <v>0.48699999999999999</v>
      </c>
      <c r="F103" s="4">
        <f t="shared" si="7"/>
        <v>0.19917012448132779</v>
      </c>
      <c r="G103" s="4">
        <f t="shared" si="8"/>
        <v>0.1807065626600006</v>
      </c>
      <c r="H103" s="2">
        <f t="shared" si="13"/>
        <v>25255.300972065583</v>
      </c>
      <c r="I103" s="2">
        <f t="shared" si="11"/>
        <v>4563.7986276057436</v>
      </c>
      <c r="J103" s="2">
        <f t="shared" si="9"/>
        <v>22914.072276103838</v>
      </c>
      <c r="K103" s="2">
        <f t="shared" si="14"/>
        <v>98901.898092152696</v>
      </c>
      <c r="L103" s="14">
        <f t="shared" si="12"/>
        <v>3.9160847143158675</v>
      </c>
      <c r="N103" s="6"/>
    </row>
    <row r="104" spans="1:14" x14ac:dyDescent="0.25">
      <c r="A104" s="63">
        <v>95</v>
      </c>
      <c r="B104" s="24">
        <v>29</v>
      </c>
      <c r="C104" s="24">
        <v>101</v>
      </c>
      <c r="D104" s="5">
        <v>94</v>
      </c>
      <c r="E104" s="3">
        <v>0.4456</v>
      </c>
      <c r="F104" s="4">
        <f t="shared" si="7"/>
        <v>0.29743589743589743</v>
      </c>
      <c r="G104" s="4">
        <f t="shared" si="8"/>
        <v>0.25533203730313014</v>
      </c>
      <c r="H104" s="2">
        <f t="shared" si="13"/>
        <v>20691.502344459841</v>
      </c>
      <c r="I104" s="2">
        <f t="shared" si="11"/>
        <v>5283.2034484734249</v>
      </c>
      <c r="J104" s="2">
        <f t="shared" si="9"/>
        <v>17762.494352626174</v>
      </c>
      <c r="K104" s="2">
        <f t="shared" si="14"/>
        <v>75987.825816048862</v>
      </c>
      <c r="L104" s="14">
        <f t="shared" si="12"/>
        <v>3.6724170411142056</v>
      </c>
      <c r="N104" s="6"/>
    </row>
    <row r="105" spans="1:14" x14ac:dyDescent="0.25">
      <c r="A105" s="63">
        <v>96</v>
      </c>
      <c r="B105" s="24">
        <v>11</v>
      </c>
      <c r="C105" s="24">
        <v>62</v>
      </c>
      <c r="D105" s="5">
        <v>83</v>
      </c>
      <c r="E105" s="3">
        <v>0.29759999999999998</v>
      </c>
      <c r="F105" s="4">
        <f t="shared" si="7"/>
        <v>0.15172413793103448</v>
      </c>
      <c r="G105" s="4">
        <f t="shared" si="8"/>
        <v>0.13711197311608148</v>
      </c>
      <c r="H105" s="2">
        <f t="shared" si="13"/>
        <v>15408.298895986416</v>
      </c>
      <c r="I105" s="2">
        <f t="shared" si="11"/>
        <v>2112.6622639910374</v>
      </c>
      <c r="J105" s="2">
        <f t="shared" si="9"/>
        <v>13924.36492175911</v>
      </c>
      <c r="K105" s="2">
        <f t="shared" si="14"/>
        <v>58225.331463422692</v>
      </c>
      <c r="L105" s="14">
        <f t="shared" si="12"/>
        <v>3.778829308574053</v>
      </c>
      <c r="N105" s="6"/>
    </row>
    <row r="106" spans="1:14" x14ac:dyDescent="0.25">
      <c r="A106" s="63">
        <v>97</v>
      </c>
      <c r="B106" s="24">
        <v>7</v>
      </c>
      <c r="C106" s="24">
        <v>49</v>
      </c>
      <c r="D106" s="5">
        <v>49</v>
      </c>
      <c r="E106" s="3">
        <v>0.56440000000000001</v>
      </c>
      <c r="F106" s="4">
        <f t="shared" si="7"/>
        <v>0.14285714285714285</v>
      </c>
      <c r="G106" s="4">
        <f t="shared" si="8"/>
        <v>0.13448813814621549</v>
      </c>
      <c r="H106" s="2">
        <f t="shared" si="13"/>
        <v>13295.636631995378</v>
      </c>
      <c r="I106" s="2">
        <f t="shared" si="11"/>
        <v>1788.1054161056777</v>
      </c>
      <c r="J106" s="2">
        <f t="shared" si="9"/>
        <v>12516.737912739743</v>
      </c>
      <c r="K106" s="2">
        <f t="shared" si="14"/>
        <v>44300.966541663583</v>
      </c>
      <c r="L106" s="14">
        <f t="shared" si="12"/>
        <v>3.3319928761481954</v>
      </c>
      <c r="N106" s="6"/>
    </row>
    <row r="107" spans="1:14" x14ac:dyDescent="0.25">
      <c r="A107" s="63">
        <v>98</v>
      </c>
      <c r="B107" s="24">
        <v>11</v>
      </c>
      <c r="C107" s="24">
        <v>46</v>
      </c>
      <c r="D107" s="5">
        <v>38</v>
      </c>
      <c r="E107" s="3">
        <v>0.6371</v>
      </c>
      <c r="F107" s="4">
        <f t="shared" si="7"/>
        <v>0.26190476190476192</v>
      </c>
      <c r="G107" s="4">
        <f t="shared" si="8"/>
        <v>0.2391725499490128</v>
      </c>
      <c r="H107" s="2">
        <f t="shared" si="13"/>
        <v>11507.5312158897</v>
      </c>
      <c r="I107" s="2">
        <f t="shared" si="11"/>
        <v>2752.285584522203</v>
      </c>
      <c r="J107" s="2">
        <f t="shared" si="9"/>
        <v>10508.726777266591</v>
      </c>
      <c r="K107" s="2">
        <f t="shared" si="14"/>
        <v>31784.22862892384</v>
      </c>
      <c r="L107" s="14">
        <f t="shared" si="12"/>
        <v>2.7620371418185594</v>
      </c>
      <c r="N107" s="6"/>
    </row>
    <row r="108" spans="1:14" x14ac:dyDescent="0.25">
      <c r="A108" s="63">
        <v>99</v>
      </c>
      <c r="B108" s="24">
        <v>5</v>
      </c>
      <c r="C108" s="24">
        <v>21</v>
      </c>
      <c r="D108" s="5">
        <v>36</v>
      </c>
      <c r="E108" s="3">
        <v>0.70789999999999997</v>
      </c>
      <c r="F108" s="4">
        <f t="shared" si="7"/>
        <v>0.17543859649122806</v>
      </c>
      <c r="G108" s="4">
        <f t="shared" si="8"/>
        <v>0.16688640042722919</v>
      </c>
      <c r="H108" s="2">
        <f t="shared" si="13"/>
        <v>8755.2456313674957</v>
      </c>
      <c r="I108" s="2">
        <f t="shared" si="11"/>
        <v>1461.1314282751448</v>
      </c>
      <c r="J108" s="2">
        <f t="shared" si="9"/>
        <v>8328.4491411683266</v>
      </c>
      <c r="K108" s="2">
        <f t="shared" si="14"/>
        <v>21275.501851657249</v>
      </c>
      <c r="L108" s="14">
        <f t="shared" si="12"/>
        <v>2.4300291216768746</v>
      </c>
      <c r="N108" s="6"/>
    </row>
    <row r="109" spans="1:14" x14ac:dyDescent="0.25">
      <c r="A109" s="63" t="s">
        <v>28</v>
      </c>
      <c r="B109" s="46">
        <v>20</v>
      </c>
      <c r="C109" s="46">
        <v>36</v>
      </c>
      <c r="D109" s="5">
        <v>35</v>
      </c>
      <c r="E109" s="7"/>
      <c r="F109" s="4">
        <f t="shared" si="7"/>
        <v>0.56338028169014087</v>
      </c>
      <c r="G109" s="4">
        <v>1</v>
      </c>
      <c r="H109" s="2">
        <f>H108-I108</f>
        <v>7294.1142030923511</v>
      </c>
      <c r="I109" s="2">
        <f>H109*G109</f>
        <v>7294.1142030923511</v>
      </c>
      <c r="J109" s="8">
        <f>H109/F109</f>
        <v>12947.052710488922</v>
      </c>
      <c r="K109" s="2">
        <f>J109</f>
        <v>12947.052710488922</v>
      </c>
      <c r="L109" s="14">
        <f>K109/H109</f>
        <v>1.7749999999999999</v>
      </c>
      <c r="N109" s="6"/>
    </row>
    <row r="110" spans="1:14" x14ac:dyDescent="0.25">
      <c r="A110" s="9"/>
      <c r="B110" s="41"/>
      <c r="C110" s="47"/>
      <c r="D110" s="61"/>
      <c r="E110" s="10"/>
      <c r="F110" s="10"/>
      <c r="G110" s="10"/>
      <c r="H110" s="9"/>
      <c r="I110" s="9"/>
      <c r="J110" s="9"/>
      <c r="K110" s="9"/>
      <c r="L110" s="10"/>
    </row>
    <row r="111" spans="1:14" x14ac:dyDescent="0.25">
      <c r="A111" s="2"/>
      <c r="B111" s="42"/>
      <c r="C111" s="48"/>
      <c r="D111" s="62"/>
      <c r="E111" s="7"/>
      <c r="F111" s="7"/>
      <c r="G111" s="7"/>
      <c r="H111" s="2"/>
      <c r="I111" s="2"/>
      <c r="J111" s="2"/>
      <c r="K111" s="2"/>
      <c r="L111" s="7"/>
    </row>
    <row r="112" spans="1:14" x14ac:dyDescent="0.25">
      <c r="A112" s="33"/>
      <c r="B112" s="42"/>
      <c r="C112" s="42"/>
      <c r="D112" s="62"/>
      <c r="E112" s="7"/>
      <c r="F112" s="7"/>
      <c r="G112" s="7"/>
      <c r="H112" s="2"/>
      <c r="I112" s="2"/>
      <c r="J112" s="2"/>
      <c r="K112" s="2"/>
      <c r="L112" s="7"/>
    </row>
    <row r="113" spans="1:12" x14ac:dyDescent="0.25">
      <c r="A113" s="34" t="s">
        <v>29</v>
      </c>
      <c r="B113" s="42"/>
      <c r="C113" s="42"/>
      <c r="D113" s="62"/>
      <c r="E113" s="16"/>
      <c r="F113" s="16"/>
      <c r="G113" s="16"/>
      <c r="H113" s="15"/>
      <c r="I113" s="15"/>
      <c r="J113" s="15"/>
      <c r="K113" s="15"/>
      <c r="L113" s="7"/>
    </row>
    <row r="114" spans="1:12" x14ac:dyDescent="0.25">
      <c r="A114" s="35" t="s">
        <v>30</v>
      </c>
      <c r="B114" s="42"/>
      <c r="C114" s="42"/>
      <c r="D114" s="62"/>
      <c r="E114" s="16"/>
      <c r="F114" s="16"/>
      <c r="G114" s="16"/>
      <c r="H114" s="15"/>
      <c r="I114" s="15"/>
      <c r="J114" s="15"/>
      <c r="K114" s="15"/>
      <c r="L114" s="7"/>
    </row>
    <row r="115" spans="1:12" x14ac:dyDescent="0.25">
      <c r="A115" s="34" t="s">
        <v>22</v>
      </c>
      <c r="B115" s="42"/>
      <c r="C115" s="42"/>
      <c r="D115" s="62"/>
      <c r="E115" s="16"/>
      <c r="F115" s="16"/>
      <c r="G115" s="16"/>
      <c r="H115" s="15"/>
      <c r="I115" s="15"/>
      <c r="J115" s="15"/>
      <c r="K115" s="15"/>
      <c r="L115" s="7"/>
    </row>
    <row r="116" spans="1:12" x14ac:dyDescent="0.25">
      <c r="A116" s="34" t="s">
        <v>11</v>
      </c>
      <c r="B116" s="42"/>
      <c r="C116" s="42"/>
      <c r="D116" s="62"/>
      <c r="E116" s="16"/>
      <c r="F116" s="16"/>
      <c r="G116" s="16"/>
      <c r="H116" s="15"/>
      <c r="I116" s="15"/>
      <c r="J116" s="15"/>
      <c r="K116" s="15"/>
      <c r="L116" s="7"/>
    </row>
    <row r="117" spans="1:12" x14ac:dyDescent="0.25">
      <c r="A117" s="34" t="s">
        <v>12</v>
      </c>
      <c r="B117" s="42"/>
      <c r="C117" s="42"/>
      <c r="D117" s="62"/>
      <c r="E117" s="16"/>
      <c r="F117" s="16"/>
      <c r="G117" s="16"/>
      <c r="H117" s="15"/>
      <c r="I117" s="15"/>
      <c r="J117" s="15"/>
      <c r="K117" s="15"/>
      <c r="L117" s="7"/>
    </row>
    <row r="118" spans="1:12" x14ac:dyDescent="0.25">
      <c r="A118" s="34" t="s">
        <v>13</v>
      </c>
      <c r="B118" s="42"/>
      <c r="C118" s="42"/>
      <c r="D118" s="62"/>
      <c r="E118" s="16"/>
      <c r="F118" s="16"/>
      <c r="G118" s="16"/>
      <c r="H118" s="15"/>
      <c r="I118" s="15"/>
      <c r="J118" s="15"/>
      <c r="K118" s="15"/>
      <c r="L118" s="7"/>
    </row>
    <row r="119" spans="1:12" x14ac:dyDescent="0.25">
      <c r="A119" s="34" t="s">
        <v>18</v>
      </c>
      <c r="B119" s="42"/>
      <c r="C119" s="42"/>
      <c r="D119" s="62"/>
      <c r="E119" s="16"/>
      <c r="F119" s="16"/>
      <c r="G119" s="16"/>
      <c r="H119" s="15"/>
      <c r="I119" s="15"/>
      <c r="J119" s="15"/>
      <c r="K119" s="15"/>
      <c r="L119" s="7"/>
    </row>
    <row r="120" spans="1:12" x14ac:dyDescent="0.25">
      <c r="A120" s="34" t="s">
        <v>14</v>
      </c>
      <c r="B120" s="42"/>
      <c r="C120" s="42"/>
      <c r="D120" s="62"/>
      <c r="E120" s="16"/>
      <c r="F120" s="16"/>
      <c r="G120" s="16"/>
      <c r="H120" s="15"/>
      <c r="I120" s="15"/>
      <c r="J120" s="15"/>
      <c r="K120" s="15"/>
      <c r="L120" s="7"/>
    </row>
    <row r="121" spans="1:12" x14ac:dyDescent="0.25">
      <c r="A121" s="34" t="s">
        <v>15</v>
      </c>
      <c r="B121" s="42"/>
      <c r="C121" s="42"/>
      <c r="D121" s="62"/>
      <c r="E121" s="16"/>
      <c r="F121" s="16"/>
      <c r="G121" s="16"/>
      <c r="H121" s="15"/>
      <c r="I121" s="15"/>
      <c r="J121" s="15"/>
      <c r="K121" s="15"/>
      <c r="L121" s="7"/>
    </row>
    <row r="122" spans="1:12" x14ac:dyDescent="0.25">
      <c r="A122" s="34" t="s">
        <v>20</v>
      </c>
      <c r="B122" s="42"/>
      <c r="C122" s="42"/>
      <c r="D122" s="62"/>
      <c r="E122" s="16"/>
      <c r="F122" s="16"/>
      <c r="G122" s="16"/>
      <c r="H122" s="15"/>
      <c r="I122" s="15"/>
      <c r="J122" s="15"/>
      <c r="K122" s="15"/>
      <c r="L122" s="7"/>
    </row>
    <row r="123" spans="1:12" x14ac:dyDescent="0.25">
      <c r="A123" s="34" t="s">
        <v>16</v>
      </c>
      <c r="B123" s="42"/>
      <c r="C123" s="42"/>
      <c r="D123" s="62"/>
      <c r="E123" s="16"/>
      <c r="F123" s="16"/>
      <c r="G123" s="16"/>
      <c r="H123" s="15"/>
      <c r="I123" s="15"/>
      <c r="J123" s="15"/>
      <c r="K123" s="15"/>
      <c r="L123" s="7"/>
    </row>
    <row r="124" spans="1:12" x14ac:dyDescent="0.25">
      <c r="A124" s="34" t="s">
        <v>17</v>
      </c>
      <c r="B124" s="42"/>
      <c r="C124" s="42"/>
      <c r="D124" s="62"/>
      <c r="E124" s="7"/>
      <c r="F124" s="7"/>
      <c r="G124" s="7"/>
      <c r="H124" s="2"/>
      <c r="I124" s="2"/>
      <c r="J124" s="2"/>
      <c r="K124" s="2"/>
      <c r="L124" s="7"/>
    </row>
    <row r="125" spans="1:12" x14ac:dyDescent="0.25">
      <c r="A125" s="36"/>
    </row>
    <row r="126" spans="1:12" x14ac:dyDescent="0.25">
      <c r="A126" s="23" t="s">
        <v>47</v>
      </c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6"/>
  <sheetViews>
    <sheetView workbookViewId="0"/>
  </sheetViews>
  <sheetFormatPr baseColWidth="10" defaultRowHeight="12.5" x14ac:dyDescent="0.25"/>
  <cols>
    <col min="1" max="1" width="8.7265625" style="1" customWidth="1"/>
    <col min="2" max="2" width="12.7265625" style="37" customWidth="1"/>
    <col min="3" max="3" width="12.7265625" style="44" customWidth="1"/>
    <col min="4" max="4" width="12.7265625" style="60" customWidth="1"/>
    <col min="8" max="11" width="11.453125" style="1" customWidth="1"/>
  </cols>
  <sheetData>
    <row r="1" spans="1:14" ht="12.75" customHeight="1" x14ac:dyDescent="0.25"/>
    <row r="2" spans="1:14" ht="12.75" customHeight="1" x14ac:dyDescent="0.25"/>
    <row r="3" spans="1:14" ht="12.75" customHeight="1" x14ac:dyDescent="0.25"/>
    <row r="4" spans="1:14" ht="15.5" x14ac:dyDescent="0.35">
      <c r="A4" s="11" t="s">
        <v>49</v>
      </c>
    </row>
    <row r="6" spans="1:14" s="32" customFormat="1" ht="87.5" x14ac:dyDescent="0.25">
      <c r="A6" s="70" t="s">
        <v>2</v>
      </c>
      <c r="B6" s="71" t="s">
        <v>36</v>
      </c>
      <c r="C6" s="88" t="s">
        <v>45</v>
      </c>
      <c r="D6" s="88"/>
      <c r="E6" s="72" t="s">
        <v>37</v>
      </c>
      <c r="F6" s="72" t="s">
        <v>38</v>
      </c>
      <c r="G6" s="72" t="s">
        <v>39</v>
      </c>
      <c r="H6" s="71" t="s">
        <v>40</v>
      </c>
      <c r="I6" s="71" t="s">
        <v>41</v>
      </c>
      <c r="J6" s="71" t="s">
        <v>42</v>
      </c>
      <c r="K6" s="71" t="s">
        <v>43</v>
      </c>
      <c r="L6" s="72" t="s">
        <v>44</v>
      </c>
    </row>
    <row r="7" spans="1:14" s="32" customFormat="1" ht="14.5" x14ac:dyDescent="0.25">
      <c r="A7" s="73"/>
      <c r="B7" s="74"/>
      <c r="C7" s="75">
        <v>44197</v>
      </c>
      <c r="D7" s="75">
        <v>44562</v>
      </c>
      <c r="E7" s="76" t="s">
        <v>3</v>
      </c>
      <c r="F7" s="76" t="s">
        <v>4</v>
      </c>
      <c r="G7" s="76" t="s">
        <v>5</v>
      </c>
      <c r="H7" s="70" t="s">
        <v>6</v>
      </c>
      <c r="I7" s="70" t="s">
        <v>7</v>
      </c>
      <c r="J7" s="70" t="s">
        <v>8</v>
      </c>
      <c r="K7" s="70" t="s">
        <v>9</v>
      </c>
      <c r="L7" s="76" t="s">
        <v>10</v>
      </c>
    </row>
    <row r="8" spans="1:14" x14ac:dyDescent="0.25">
      <c r="A8" s="12"/>
      <c r="B8" s="38"/>
      <c r="C8" s="45"/>
      <c r="D8" s="5"/>
      <c r="E8" s="13"/>
      <c r="F8" s="13"/>
      <c r="G8" s="13"/>
      <c r="H8" s="12"/>
      <c r="I8" s="12"/>
      <c r="J8" s="12"/>
      <c r="K8" s="12"/>
      <c r="L8" s="13"/>
    </row>
    <row r="9" spans="1:14" x14ac:dyDescent="0.25">
      <c r="A9" s="63">
        <v>0</v>
      </c>
      <c r="B9" s="24">
        <v>4</v>
      </c>
      <c r="C9" s="24">
        <v>691</v>
      </c>
      <c r="D9" s="5">
        <v>663</v>
      </c>
      <c r="E9" s="3">
        <v>5.4600000000000003E-2</v>
      </c>
      <c r="F9" s="4">
        <f t="shared" ref="F9:F72" si="0">B9/((C9+D9)/2)</f>
        <v>5.9084194977843431E-3</v>
      </c>
      <c r="G9" s="4">
        <f t="shared" ref="G9:G72" si="1">F9/((1+(1-E9)*F9))</f>
        <v>5.875599458034707E-3</v>
      </c>
      <c r="H9" s="2">
        <v>100000</v>
      </c>
      <c r="I9" s="2">
        <f>H9*G9</f>
        <v>587.55994580347067</v>
      </c>
      <c r="J9" s="2">
        <f t="shared" ref="J9:J72" si="2">H10+I9*E9</f>
        <v>99444.5208272374</v>
      </c>
      <c r="K9" s="2">
        <f t="shared" ref="K9:K72" si="3">K10+J9</f>
        <v>8661684.9372255951</v>
      </c>
      <c r="L9" s="77">
        <f>K9/H9</f>
        <v>86.616849372255956</v>
      </c>
      <c r="M9" s="5"/>
      <c r="N9" s="6"/>
    </row>
    <row r="10" spans="1:14" x14ac:dyDescent="0.25">
      <c r="A10" s="63">
        <v>1</v>
      </c>
      <c r="B10" s="58">
        <v>0</v>
      </c>
      <c r="C10" s="24">
        <v>703</v>
      </c>
      <c r="D10" s="5">
        <v>718</v>
      </c>
      <c r="E10" s="3">
        <v>0</v>
      </c>
      <c r="F10" s="4">
        <f t="shared" si="0"/>
        <v>0</v>
      </c>
      <c r="G10" s="4">
        <f t="shared" si="1"/>
        <v>0</v>
      </c>
      <c r="H10" s="2">
        <f>H9-I9</f>
        <v>99412.44005419653</v>
      </c>
      <c r="I10" s="2">
        <f t="shared" ref="I10:I73" si="4">H10*G10</f>
        <v>0</v>
      </c>
      <c r="J10" s="2">
        <f t="shared" si="2"/>
        <v>99412.44005419653</v>
      </c>
      <c r="K10" s="2">
        <f t="shared" si="3"/>
        <v>8562240.4163983576</v>
      </c>
      <c r="L10" s="14">
        <f t="shared" ref="L10:L73" si="5">K10/H10</f>
        <v>86.128460499817663</v>
      </c>
      <c r="N10" s="6"/>
    </row>
    <row r="11" spans="1:14" x14ac:dyDescent="0.25">
      <c r="A11" s="63">
        <v>2</v>
      </c>
      <c r="B11" s="59">
        <v>0</v>
      </c>
      <c r="C11" s="24">
        <v>754</v>
      </c>
      <c r="D11" s="5">
        <v>705</v>
      </c>
      <c r="E11" s="3">
        <v>0</v>
      </c>
      <c r="F11" s="4">
        <f t="shared" si="0"/>
        <v>0</v>
      </c>
      <c r="G11" s="4">
        <f t="shared" si="1"/>
        <v>0</v>
      </c>
      <c r="H11" s="2">
        <f t="shared" ref="H11:H74" si="6">H10-I10</f>
        <v>99412.44005419653</v>
      </c>
      <c r="I11" s="2">
        <f t="shared" si="4"/>
        <v>0</v>
      </c>
      <c r="J11" s="2">
        <f t="shared" si="2"/>
        <v>99412.44005419653</v>
      </c>
      <c r="K11" s="2">
        <f t="shared" si="3"/>
        <v>8462827.9763441607</v>
      </c>
      <c r="L11" s="14">
        <f t="shared" si="5"/>
        <v>85.128460499817663</v>
      </c>
      <c r="N11" s="6"/>
    </row>
    <row r="12" spans="1:14" x14ac:dyDescent="0.25">
      <c r="A12" s="63">
        <v>3</v>
      </c>
      <c r="B12" s="59">
        <v>0</v>
      </c>
      <c r="C12" s="24">
        <v>845</v>
      </c>
      <c r="D12" s="5">
        <v>774</v>
      </c>
      <c r="E12" s="3">
        <v>0</v>
      </c>
      <c r="F12" s="4">
        <f t="shared" si="0"/>
        <v>0</v>
      </c>
      <c r="G12" s="4">
        <f t="shared" si="1"/>
        <v>0</v>
      </c>
      <c r="H12" s="2">
        <f t="shared" si="6"/>
        <v>99412.44005419653</v>
      </c>
      <c r="I12" s="2">
        <f t="shared" si="4"/>
        <v>0</v>
      </c>
      <c r="J12" s="2">
        <f t="shared" si="2"/>
        <v>99412.44005419653</v>
      </c>
      <c r="K12" s="2">
        <f t="shared" si="3"/>
        <v>8363415.5362899639</v>
      </c>
      <c r="L12" s="14">
        <f t="shared" si="5"/>
        <v>84.128460499817663</v>
      </c>
      <c r="N12" s="6"/>
    </row>
    <row r="13" spans="1:14" x14ac:dyDescent="0.25">
      <c r="A13" s="63">
        <v>4</v>
      </c>
      <c r="B13" s="59">
        <v>0</v>
      </c>
      <c r="C13" s="24">
        <v>801</v>
      </c>
      <c r="D13" s="5">
        <v>851</v>
      </c>
      <c r="E13" s="3">
        <v>0</v>
      </c>
      <c r="F13" s="4">
        <f t="shared" si="0"/>
        <v>0</v>
      </c>
      <c r="G13" s="4">
        <f t="shared" si="1"/>
        <v>0</v>
      </c>
      <c r="H13" s="2">
        <f t="shared" si="6"/>
        <v>99412.44005419653</v>
      </c>
      <c r="I13" s="2">
        <f t="shared" si="4"/>
        <v>0</v>
      </c>
      <c r="J13" s="2">
        <f t="shared" si="2"/>
        <v>99412.44005419653</v>
      </c>
      <c r="K13" s="2">
        <f t="shared" si="3"/>
        <v>8264003.096235767</v>
      </c>
      <c r="L13" s="14">
        <f t="shared" si="5"/>
        <v>83.128460499817663</v>
      </c>
      <c r="N13" s="6"/>
    </row>
    <row r="14" spans="1:14" x14ac:dyDescent="0.25">
      <c r="A14" s="63">
        <v>5</v>
      </c>
      <c r="B14" s="59">
        <v>0</v>
      </c>
      <c r="C14" s="24">
        <v>894</v>
      </c>
      <c r="D14" s="5">
        <v>806</v>
      </c>
      <c r="E14" s="3">
        <v>0</v>
      </c>
      <c r="F14" s="4">
        <f t="shared" si="0"/>
        <v>0</v>
      </c>
      <c r="G14" s="4">
        <f t="shared" si="1"/>
        <v>0</v>
      </c>
      <c r="H14" s="2">
        <f t="shared" si="6"/>
        <v>99412.44005419653</v>
      </c>
      <c r="I14" s="2">
        <f t="shared" si="4"/>
        <v>0</v>
      </c>
      <c r="J14" s="2">
        <f t="shared" si="2"/>
        <v>99412.44005419653</v>
      </c>
      <c r="K14" s="2">
        <f t="shared" si="3"/>
        <v>8164590.6561815701</v>
      </c>
      <c r="L14" s="14">
        <f t="shared" si="5"/>
        <v>82.128460499817649</v>
      </c>
      <c r="N14" s="6"/>
    </row>
    <row r="15" spans="1:14" x14ac:dyDescent="0.25">
      <c r="A15" s="63">
        <v>6</v>
      </c>
      <c r="B15" s="59">
        <v>0</v>
      </c>
      <c r="C15" s="24">
        <v>852</v>
      </c>
      <c r="D15" s="5">
        <v>889</v>
      </c>
      <c r="E15" s="3">
        <v>0</v>
      </c>
      <c r="F15" s="4">
        <f t="shared" si="0"/>
        <v>0</v>
      </c>
      <c r="G15" s="4">
        <f t="shared" si="1"/>
        <v>0</v>
      </c>
      <c r="H15" s="2">
        <f t="shared" si="6"/>
        <v>99412.44005419653</v>
      </c>
      <c r="I15" s="2">
        <f t="shared" si="4"/>
        <v>0</v>
      </c>
      <c r="J15" s="2">
        <f t="shared" si="2"/>
        <v>99412.44005419653</v>
      </c>
      <c r="K15" s="2">
        <f t="shared" si="3"/>
        <v>8065178.2161273733</v>
      </c>
      <c r="L15" s="14">
        <f t="shared" si="5"/>
        <v>81.128460499817649</v>
      </c>
      <c r="N15" s="6"/>
    </row>
    <row r="16" spans="1:14" x14ac:dyDescent="0.25">
      <c r="A16" s="63">
        <v>7</v>
      </c>
      <c r="B16" s="59">
        <v>0</v>
      </c>
      <c r="C16" s="24">
        <v>794</v>
      </c>
      <c r="D16" s="5">
        <v>866</v>
      </c>
      <c r="E16" s="3">
        <v>0.51090000000000002</v>
      </c>
      <c r="F16" s="4">
        <f t="shared" si="0"/>
        <v>0</v>
      </c>
      <c r="G16" s="4">
        <f t="shared" si="1"/>
        <v>0</v>
      </c>
      <c r="H16" s="2">
        <f t="shared" si="6"/>
        <v>99412.44005419653</v>
      </c>
      <c r="I16" s="2">
        <f t="shared" si="4"/>
        <v>0</v>
      </c>
      <c r="J16" s="2">
        <f t="shared" si="2"/>
        <v>99412.44005419653</v>
      </c>
      <c r="K16" s="2">
        <f t="shared" si="3"/>
        <v>7965765.7760731764</v>
      </c>
      <c r="L16" s="14">
        <f t="shared" si="5"/>
        <v>80.128460499817649</v>
      </c>
      <c r="N16" s="6"/>
    </row>
    <row r="17" spans="1:14" x14ac:dyDescent="0.25">
      <c r="A17" s="63">
        <v>8</v>
      </c>
      <c r="B17" s="59">
        <v>0</v>
      </c>
      <c r="C17" s="24">
        <v>857</v>
      </c>
      <c r="D17" s="5">
        <v>811</v>
      </c>
      <c r="E17" s="3">
        <v>0</v>
      </c>
      <c r="F17" s="4">
        <f t="shared" si="0"/>
        <v>0</v>
      </c>
      <c r="G17" s="4">
        <f t="shared" si="1"/>
        <v>0</v>
      </c>
      <c r="H17" s="2">
        <f t="shared" si="6"/>
        <v>99412.44005419653</v>
      </c>
      <c r="I17" s="2">
        <f t="shared" si="4"/>
        <v>0</v>
      </c>
      <c r="J17" s="2">
        <f t="shared" si="2"/>
        <v>99412.44005419653</v>
      </c>
      <c r="K17" s="2">
        <f t="shared" si="3"/>
        <v>7866353.3360189795</v>
      </c>
      <c r="L17" s="14">
        <f t="shared" si="5"/>
        <v>79.128460499817649</v>
      </c>
      <c r="N17" s="6"/>
    </row>
    <row r="18" spans="1:14" x14ac:dyDescent="0.25">
      <c r="A18" s="63">
        <v>9</v>
      </c>
      <c r="B18" s="59">
        <v>0</v>
      </c>
      <c r="C18" s="24">
        <v>970</v>
      </c>
      <c r="D18" s="5">
        <v>872</v>
      </c>
      <c r="E18" s="3">
        <v>0</v>
      </c>
      <c r="F18" s="4">
        <f t="shared" si="0"/>
        <v>0</v>
      </c>
      <c r="G18" s="4">
        <f t="shared" si="1"/>
        <v>0</v>
      </c>
      <c r="H18" s="2">
        <f t="shared" si="6"/>
        <v>99412.44005419653</v>
      </c>
      <c r="I18" s="2">
        <f t="shared" si="4"/>
        <v>0</v>
      </c>
      <c r="J18" s="2">
        <f t="shared" si="2"/>
        <v>99412.44005419653</v>
      </c>
      <c r="K18" s="2">
        <f t="shared" si="3"/>
        <v>7766940.8959647827</v>
      </c>
      <c r="L18" s="14">
        <f t="shared" si="5"/>
        <v>78.128460499817635</v>
      </c>
      <c r="N18" s="6"/>
    </row>
    <row r="19" spans="1:14" x14ac:dyDescent="0.25">
      <c r="A19" s="63">
        <v>10</v>
      </c>
      <c r="B19" s="59">
        <v>0</v>
      </c>
      <c r="C19" s="24">
        <v>952</v>
      </c>
      <c r="D19" s="5">
        <v>967</v>
      </c>
      <c r="E19" s="3">
        <v>0</v>
      </c>
      <c r="F19" s="4">
        <f t="shared" si="0"/>
        <v>0</v>
      </c>
      <c r="G19" s="4">
        <f t="shared" si="1"/>
        <v>0</v>
      </c>
      <c r="H19" s="2">
        <f t="shared" si="6"/>
        <v>99412.44005419653</v>
      </c>
      <c r="I19" s="2">
        <f t="shared" si="4"/>
        <v>0</v>
      </c>
      <c r="J19" s="2">
        <f t="shared" si="2"/>
        <v>99412.44005419653</v>
      </c>
      <c r="K19" s="2">
        <f t="shared" si="3"/>
        <v>7667528.4559105858</v>
      </c>
      <c r="L19" s="14">
        <f t="shared" si="5"/>
        <v>77.128460499817635</v>
      </c>
      <c r="N19" s="6"/>
    </row>
    <row r="20" spans="1:14" x14ac:dyDescent="0.25">
      <c r="A20" s="63">
        <v>11</v>
      </c>
      <c r="B20" s="59">
        <v>0</v>
      </c>
      <c r="C20" s="24">
        <v>951</v>
      </c>
      <c r="D20" s="5">
        <v>948</v>
      </c>
      <c r="E20" s="3">
        <v>0</v>
      </c>
      <c r="F20" s="4">
        <f t="shared" si="0"/>
        <v>0</v>
      </c>
      <c r="G20" s="4">
        <f t="shared" si="1"/>
        <v>0</v>
      </c>
      <c r="H20" s="2">
        <f t="shared" si="6"/>
        <v>99412.44005419653</v>
      </c>
      <c r="I20" s="2">
        <f t="shared" si="4"/>
        <v>0</v>
      </c>
      <c r="J20" s="2">
        <f t="shared" si="2"/>
        <v>99412.44005419653</v>
      </c>
      <c r="K20" s="2">
        <f t="shared" si="3"/>
        <v>7568116.015856389</v>
      </c>
      <c r="L20" s="14">
        <f t="shared" si="5"/>
        <v>76.128460499817635</v>
      </c>
      <c r="N20" s="6"/>
    </row>
    <row r="21" spans="1:14" x14ac:dyDescent="0.25">
      <c r="A21" s="63">
        <v>12</v>
      </c>
      <c r="B21" s="59">
        <v>0</v>
      </c>
      <c r="C21" s="24">
        <v>1070</v>
      </c>
      <c r="D21" s="5">
        <v>970</v>
      </c>
      <c r="E21" s="3">
        <v>0</v>
      </c>
      <c r="F21" s="4">
        <f t="shared" si="0"/>
        <v>0</v>
      </c>
      <c r="G21" s="4">
        <f t="shared" si="1"/>
        <v>0</v>
      </c>
      <c r="H21" s="2">
        <f t="shared" si="6"/>
        <v>99412.44005419653</v>
      </c>
      <c r="I21" s="2">
        <f t="shared" si="4"/>
        <v>0</v>
      </c>
      <c r="J21" s="2">
        <f t="shared" si="2"/>
        <v>99412.44005419653</v>
      </c>
      <c r="K21" s="2">
        <f t="shared" si="3"/>
        <v>7468703.5758021921</v>
      </c>
      <c r="L21" s="14">
        <f t="shared" si="5"/>
        <v>75.128460499817635</v>
      </c>
      <c r="N21" s="6"/>
    </row>
    <row r="22" spans="1:14" x14ac:dyDescent="0.25">
      <c r="A22" s="63">
        <v>13</v>
      </c>
      <c r="B22" s="59">
        <v>0</v>
      </c>
      <c r="C22" s="24">
        <v>1138</v>
      </c>
      <c r="D22" s="5">
        <v>1082</v>
      </c>
      <c r="E22" s="3">
        <v>0</v>
      </c>
      <c r="F22" s="4">
        <f t="shared" si="0"/>
        <v>0</v>
      </c>
      <c r="G22" s="4">
        <f t="shared" si="1"/>
        <v>0</v>
      </c>
      <c r="H22" s="2">
        <f t="shared" si="6"/>
        <v>99412.44005419653</v>
      </c>
      <c r="I22" s="2">
        <f t="shared" si="4"/>
        <v>0</v>
      </c>
      <c r="J22" s="2">
        <f t="shared" si="2"/>
        <v>99412.44005419653</v>
      </c>
      <c r="K22" s="2">
        <f t="shared" si="3"/>
        <v>7369291.1357479952</v>
      </c>
      <c r="L22" s="14">
        <f t="shared" si="5"/>
        <v>74.128460499817621</v>
      </c>
      <c r="N22" s="6"/>
    </row>
    <row r="23" spans="1:14" x14ac:dyDescent="0.25">
      <c r="A23" s="63">
        <v>14</v>
      </c>
      <c r="B23" s="59">
        <v>0</v>
      </c>
      <c r="C23" s="24">
        <v>1067</v>
      </c>
      <c r="D23" s="5">
        <v>1147</v>
      </c>
      <c r="E23" s="3">
        <v>0</v>
      </c>
      <c r="F23" s="4">
        <f t="shared" si="0"/>
        <v>0</v>
      </c>
      <c r="G23" s="4">
        <f t="shared" si="1"/>
        <v>0</v>
      </c>
      <c r="H23" s="2">
        <f t="shared" si="6"/>
        <v>99412.44005419653</v>
      </c>
      <c r="I23" s="2">
        <f t="shared" si="4"/>
        <v>0</v>
      </c>
      <c r="J23" s="2">
        <f t="shared" si="2"/>
        <v>99412.44005419653</v>
      </c>
      <c r="K23" s="2">
        <f t="shared" si="3"/>
        <v>7269878.6956937984</v>
      </c>
      <c r="L23" s="14">
        <f t="shared" si="5"/>
        <v>73.128460499817621</v>
      </c>
      <c r="N23" s="6"/>
    </row>
    <row r="24" spans="1:14" x14ac:dyDescent="0.25">
      <c r="A24" s="63">
        <v>15</v>
      </c>
      <c r="B24" s="59">
        <v>1</v>
      </c>
      <c r="C24" s="24">
        <v>1081</v>
      </c>
      <c r="D24" s="5">
        <v>1086</v>
      </c>
      <c r="E24" s="3">
        <v>0</v>
      </c>
      <c r="F24" s="4">
        <f t="shared" si="0"/>
        <v>9.2293493308721734E-4</v>
      </c>
      <c r="G24" s="4">
        <f t="shared" si="1"/>
        <v>9.2208390963577683E-4</v>
      </c>
      <c r="H24" s="2">
        <f t="shared" si="6"/>
        <v>99412.44005419653</v>
      </c>
      <c r="I24" s="2">
        <f t="shared" si="4"/>
        <v>91.666611391605841</v>
      </c>
      <c r="J24" s="2">
        <f t="shared" si="2"/>
        <v>99320.77344280493</v>
      </c>
      <c r="K24" s="2">
        <f t="shared" si="3"/>
        <v>7170466.2556396015</v>
      </c>
      <c r="L24" s="14">
        <f t="shared" si="5"/>
        <v>72.128460499817621</v>
      </c>
      <c r="N24" s="6"/>
    </row>
    <row r="25" spans="1:14" x14ac:dyDescent="0.25">
      <c r="A25" s="63">
        <v>16</v>
      </c>
      <c r="B25" s="59">
        <v>0</v>
      </c>
      <c r="C25" s="24">
        <v>1022</v>
      </c>
      <c r="D25" s="5">
        <v>1080</v>
      </c>
      <c r="E25" s="3">
        <v>0</v>
      </c>
      <c r="F25" s="4">
        <f t="shared" si="0"/>
        <v>0</v>
      </c>
      <c r="G25" s="4">
        <f t="shared" si="1"/>
        <v>0</v>
      </c>
      <c r="H25" s="2">
        <f t="shared" si="6"/>
        <v>99320.77344280493</v>
      </c>
      <c r="I25" s="2">
        <f t="shared" si="4"/>
        <v>0</v>
      </c>
      <c r="J25" s="2">
        <f t="shared" si="2"/>
        <v>99320.77344280493</v>
      </c>
      <c r="K25" s="2">
        <f t="shared" si="3"/>
        <v>7071145.4821967967</v>
      </c>
      <c r="L25" s="14">
        <f t="shared" si="5"/>
        <v>71.195030375682705</v>
      </c>
      <c r="N25" s="6"/>
    </row>
    <row r="26" spans="1:14" x14ac:dyDescent="0.25">
      <c r="A26" s="63">
        <v>17</v>
      </c>
      <c r="B26" s="59">
        <v>0</v>
      </c>
      <c r="C26" s="24">
        <v>1022</v>
      </c>
      <c r="D26" s="5">
        <v>1040</v>
      </c>
      <c r="E26" s="3">
        <v>0</v>
      </c>
      <c r="F26" s="4">
        <f t="shared" si="0"/>
        <v>0</v>
      </c>
      <c r="G26" s="4">
        <f t="shared" si="1"/>
        <v>0</v>
      </c>
      <c r="H26" s="2">
        <f t="shared" si="6"/>
        <v>99320.77344280493</v>
      </c>
      <c r="I26" s="2">
        <f t="shared" si="4"/>
        <v>0</v>
      </c>
      <c r="J26" s="2">
        <f t="shared" si="2"/>
        <v>99320.77344280493</v>
      </c>
      <c r="K26" s="2">
        <f t="shared" si="3"/>
        <v>6971824.7087539919</v>
      </c>
      <c r="L26" s="14">
        <f t="shared" si="5"/>
        <v>70.195030375682705</v>
      </c>
      <c r="N26" s="6"/>
    </row>
    <row r="27" spans="1:14" x14ac:dyDescent="0.25">
      <c r="A27" s="63">
        <v>18</v>
      </c>
      <c r="B27" s="59">
        <v>0</v>
      </c>
      <c r="C27" s="24">
        <v>1015</v>
      </c>
      <c r="D27" s="5">
        <v>1037</v>
      </c>
      <c r="E27" s="3">
        <v>0</v>
      </c>
      <c r="F27" s="4">
        <f t="shared" si="0"/>
        <v>0</v>
      </c>
      <c r="G27" s="4">
        <f t="shared" si="1"/>
        <v>0</v>
      </c>
      <c r="H27" s="2">
        <f t="shared" si="6"/>
        <v>99320.77344280493</v>
      </c>
      <c r="I27" s="2">
        <f t="shared" si="4"/>
        <v>0</v>
      </c>
      <c r="J27" s="2">
        <f t="shared" si="2"/>
        <v>99320.77344280493</v>
      </c>
      <c r="K27" s="2">
        <f t="shared" si="3"/>
        <v>6872503.9353111871</v>
      </c>
      <c r="L27" s="14">
        <f t="shared" si="5"/>
        <v>69.195030375682705</v>
      </c>
      <c r="N27" s="6"/>
    </row>
    <row r="28" spans="1:14" x14ac:dyDescent="0.25">
      <c r="A28" s="63">
        <v>19</v>
      </c>
      <c r="B28" s="59">
        <v>0</v>
      </c>
      <c r="C28" s="24">
        <v>943</v>
      </c>
      <c r="D28" s="5">
        <v>1021</v>
      </c>
      <c r="E28" s="3">
        <v>0</v>
      </c>
      <c r="F28" s="4">
        <f t="shared" si="0"/>
        <v>0</v>
      </c>
      <c r="G28" s="4">
        <f t="shared" si="1"/>
        <v>0</v>
      </c>
      <c r="H28" s="2">
        <f t="shared" si="6"/>
        <v>99320.77344280493</v>
      </c>
      <c r="I28" s="2">
        <f t="shared" si="4"/>
        <v>0</v>
      </c>
      <c r="J28" s="2">
        <f t="shared" si="2"/>
        <v>99320.77344280493</v>
      </c>
      <c r="K28" s="2">
        <f t="shared" si="3"/>
        <v>6773183.1618683822</v>
      </c>
      <c r="L28" s="14">
        <f t="shared" si="5"/>
        <v>68.195030375682705</v>
      </c>
      <c r="N28" s="6"/>
    </row>
    <row r="29" spans="1:14" x14ac:dyDescent="0.25">
      <c r="A29" s="63">
        <v>20</v>
      </c>
      <c r="B29" s="59">
        <v>0</v>
      </c>
      <c r="C29" s="24">
        <v>1029</v>
      </c>
      <c r="D29" s="5">
        <v>972</v>
      </c>
      <c r="E29" s="3">
        <v>0</v>
      </c>
      <c r="F29" s="4">
        <f t="shared" si="0"/>
        <v>0</v>
      </c>
      <c r="G29" s="4">
        <f t="shared" si="1"/>
        <v>0</v>
      </c>
      <c r="H29" s="2">
        <f t="shared" si="6"/>
        <v>99320.77344280493</v>
      </c>
      <c r="I29" s="2">
        <f t="shared" si="4"/>
        <v>0</v>
      </c>
      <c r="J29" s="2">
        <f t="shared" si="2"/>
        <v>99320.77344280493</v>
      </c>
      <c r="K29" s="2">
        <f t="shared" si="3"/>
        <v>6673862.3884255774</v>
      </c>
      <c r="L29" s="14">
        <f t="shared" si="5"/>
        <v>67.195030375682705</v>
      </c>
      <c r="N29" s="6"/>
    </row>
    <row r="30" spans="1:14" x14ac:dyDescent="0.25">
      <c r="A30" s="63">
        <v>21</v>
      </c>
      <c r="B30" s="59">
        <v>0</v>
      </c>
      <c r="C30" s="24">
        <v>1021</v>
      </c>
      <c r="D30" s="5">
        <v>1071</v>
      </c>
      <c r="E30" s="3">
        <v>0</v>
      </c>
      <c r="F30" s="4">
        <f t="shared" si="0"/>
        <v>0</v>
      </c>
      <c r="G30" s="4">
        <f t="shared" si="1"/>
        <v>0</v>
      </c>
      <c r="H30" s="2">
        <f t="shared" si="6"/>
        <v>99320.77344280493</v>
      </c>
      <c r="I30" s="2">
        <f t="shared" si="4"/>
        <v>0</v>
      </c>
      <c r="J30" s="2">
        <f t="shared" si="2"/>
        <v>99320.77344280493</v>
      </c>
      <c r="K30" s="2">
        <f t="shared" si="3"/>
        <v>6574541.6149827726</v>
      </c>
      <c r="L30" s="14">
        <f t="shared" si="5"/>
        <v>66.195030375682705</v>
      </c>
      <c r="N30" s="6"/>
    </row>
    <row r="31" spans="1:14" x14ac:dyDescent="0.25">
      <c r="A31" s="63">
        <v>22</v>
      </c>
      <c r="B31" s="59">
        <v>0</v>
      </c>
      <c r="C31" s="24">
        <v>984</v>
      </c>
      <c r="D31" s="5">
        <v>1001</v>
      </c>
      <c r="E31" s="3">
        <v>0</v>
      </c>
      <c r="F31" s="4">
        <f t="shared" si="0"/>
        <v>0</v>
      </c>
      <c r="G31" s="4">
        <f t="shared" si="1"/>
        <v>0</v>
      </c>
      <c r="H31" s="2">
        <f t="shared" si="6"/>
        <v>99320.77344280493</v>
      </c>
      <c r="I31" s="2">
        <f t="shared" si="4"/>
        <v>0</v>
      </c>
      <c r="J31" s="2">
        <f t="shared" si="2"/>
        <v>99320.77344280493</v>
      </c>
      <c r="K31" s="2">
        <f t="shared" si="3"/>
        <v>6475220.8415399678</v>
      </c>
      <c r="L31" s="14">
        <f t="shared" si="5"/>
        <v>65.195030375682705</v>
      </c>
      <c r="N31" s="6"/>
    </row>
    <row r="32" spans="1:14" x14ac:dyDescent="0.25">
      <c r="A32" s="63">
        <v>23</v>
      </c>
      <c r="B32" s="59">
        <v>0</v>
      </c>
      <c r="C32" s="24">
        <v>966</v>
      </c>
      <c r="D32" s="5">
        <v>987</v>
      </c>
      <c r="E32" s="3">
        <v>0</v>
      </c>
      <c r="F32" s="4">
        <f t="shared" si="0"/>
        <v>0</v>
      </c>
      <c r="G32" s="4">
        <f t="shared" si="1"/>
        <v>0</v>
      </c>
      <c r="H32" s="2">
        <f t="shared" si="6"/>
        <v>99320.77344280493</v>
      </c>
      <c r="I32" s="2">
        <f t="shared" si="4"/>
        <v>0</v>
      </c>
      <c r="J32" s="2">
        <f t="shared" si="2"/>
        <v>99320.77344280493</v>
      </c>
      <c r="K32" s="2">
        <f t="shared" si="3"/>
        <v>6375900.068097163</v>
      </c>
      <c r="L32" s="14">
        <f t="shared" si="5"/>
        <v>64.195030375682705</v>
      </c>
      <c r="N32" s="6"/>
    </row>
    <row r="33" spans="1:14" x14ac:dyDescent="0.25">
      <c r="A33" s="63">
        <v>24</v>
      </c>
      <c r="B33" s="59">
        <v>0</v>
      </c>
      <c r="C33" s="24">
        <v>1023</v>
      </c>
      <c r="D33" s="5">
        <v>956</v>
      </c>
      <c r="E33" s="3">
        <v>0</v>
      </c>
      <c r="F33" s="4">
        <f t="shared" si="0"/>
        <v>0</v>
      </c>
      <c r="G33" s="4">
        <f t="shared" si="1"/>
        <v>0</v>
      </c>
      <c r="H33" s="2">
        <f t="shared" si="6"/>
        <v>99320.77344280493</v>
      </c>
      <c r="I33" s="2">
        <f t="shared" si="4"/>
        <v>0</v>
      </c>
      <c r="J33" s="2">
        <f t="shared" si="2"/>
        <v>99320.77344280493</v>
      </c>
      <c r="K33" s="2">
        <f t="shared" si="3"/>
        <v>6276579.2946543582</v>
      </c>
      <c r="L33" s="14">
        <f t="shared" si="5"/>
        <v>63.195030375682713</v>
      </c>
      <c r="N33" s="6"/>
    </row>
    <row r="34" spans="1:14" x14ac:dyDescent="0.25">
      <c r="A34" s="63">
        <v>25</v>
      </c>
      <c r="B34" s="59">
        <v>0</v>
      </c>
      <c r="C34" s="24">
        <v>986</v>
      </c>
      <c r="D34" s="5">
        <v>1037</v>
      </c>
      <c r="E34" s="3">
        <v>0</v>
      </c>
      <c r="F34" s="4">
        <f t="shared" si="0"/>
        <v>0</v>
      </c>
      <c r="G34" s="4">
        <f t="shared" si="1"/>
        <v>0</v>
      </c>
      <c r="H34" s="2">
        <f t="shared" si="6"/>
        <v>99320.77344280493</v>
      </c>
      <c r="I34" s="2">
        <f t="shared" si="4"/>
        <v>0</v>
      </c>
      <c r="J34" s="2">
        <f t="shared" si="2"/>
        <v>99320.77344280493</v>
      </c>
      <c r="K34" s="2">
        <f t="shared" si="3"/>
        <v>6177258.5212115534</v>
      </c>
      <c r="L34" s="14">
        <f t="shared" si="5"/>
        <v>62.195030375682713</v>
      </c>
      <c r="N34" s="6"/>
    </row>
    <row r="35" spans="1:14" x14ac:dyDescent="0.25">
      <c r="A35" s="63">
        <v>26</v>
      </c>
      <c r="B35" s="59">
        <v>0</v>
      </c>
      <c r="C35" s="24">
        <v>956</v>
      </c>
      <c r="D35" s="5">
        <v>992</v>
      </c>
      <c r="E35" s="3">
        <v>0</v>
      </c>
      <c r="F35" s="4">
        <f t="shared" si="0"/>
        <v>0</v>
      </c>
      <c r="G35" s="4">
        <f t="shared" si="1"/>
        <v>0</v>
      </c>
      <c r="H35" s="2">
        <f t="shared" si="6"/>
        <v>99320.77344280493</v>
      </c>
      <c r="I35" s="2">
        <f t="shared" si="4"/>
        <v>0</v>
      </c>
      <c r="J35" s="2">
        <f t="shared" si="2"/>
        <v>99320.77344280493</v>
      </c>
      <c r="K35" s="2">
        <f t="shared" si="3"/>
        <v>6077937.7477687486</v>
      </c>
      <c r="L35" s="14">
        <f t="shared" si="5"/>
        <v>61.195030375682713</v>
      </c>
      <c r="N35" s="6"/>
    </row>
    <row r="36" spans="1:14" x14ac:dyDescent="0.25">
      <c r="A36" s="63">
        <v>27</v>
      </c>
      <c r="B36" s="59">
        <v>0</v>
      </c>
      <c r="C36" s="24">
        <v>1075</v>
      </c>
      <c r="D36" s="5">
        <v>965</v>
      </c>
      <c r="E36" s="3">
        <v>0</v>
      </c>
      <c r="F36" s="4">
        <f t="shared" si="0"/>
        <v>0</v>
      </c>
      <c r="G36" s="4">
        <f t="shared" si="1"/>
        <v>0</v>
      </c>
      <c r="H36" s="2">
        <f t="shared" si="6"/>
        <v>99320.77344280493</v>
      </c>
      <c r="I36" s="2">
        <f t="shared" si="4"/>
        <v>0</v>
      </c>
      <c r="J36" s="2">
        <f t="shared" si="2"/>
        <v>99320.77344280493</v>
      </c>
      <c r="K36" s="2">
        <f t="shared" si="3"/>
        <v>5978616.9743259437</v>
      </c>
      <c r="L36" s="14">
        <f t="shared" si="5"/>
        <v>60.195030375682713</v>
      </c>
      <c r="N36" s="6"/>
    </row>
    <row r="37" spans="1:14" x14ac:dyDescent="0.25">
      <c r="A37" s="63">
        <v>28</v>
      </c>
      <c r="B37" s="59">
        <v>2</v>
      </c>
      <c r="C37" s="24">
        <v>1146</v>
      </c>
      <c r="D37" s="5">
        <v>1108</v>
      </c>
      <c r="E37" s="3">
        <v>0</v>
      </c>
      <c r="F37" s="4">
        <f t="shared" si="0"/>
        <v>1.7746228926353151E-3</v>
      </c>
      <c r="G37" s="4">
        <f t="shared" si="1"/>
        <v>1.7714791851195747E-3</v>
      </c>
      <c r="H37" s="2">
        <f t="shared" si="6"/>
        <v>99320.77344280493</v>
      </c>
      <c r="I37" s="2">
        <f t="shared" si="4"/>
        <v>175.94468280390598</v>
      </c>
      <c r="J37" s="2">
        <f t="shared" si="2"/>
        <v>99144.828760001023</v>
      </c>
      <c r="K37" s="2">
        <f t="shared" si="3"/>
        <v>5879296.2008831389</v>
      </c>
      <c r="L37" s="14">
        <f t="shared" si="5"/>
        <v>59.195030375682713</v>
      </c>
      <c r="N37" s="6"/>
    </row>
    <row r="38" spans="1:14" x14ac:dyDescent="0.25">
      <c r="A38" s="63">
        <v>29</v>
      </c>
      <c r="B38" s="24">
        <v>0</v>
      </c>
      <c r="C38" s="24">
        <v>1130</v>
      </c>
      <c r="D38" s="5">
        <v>1141</v>
      </c>
      <c r="E38" s="3">
        <v>0</v>
      </c>
      <c r="F38" s="4">
        <f t="shared" si="0"/>
        <v>0</v>
      </c>
      <c r="G38" s="4">
        <f t="shared" si="1"/>
        <v>0</v>
      </c>
      <c r="H38" s="2">
        <f t="shared" si="6"/>
        <v>99144.828760001023</v>
      </c>
      <c r="I38" s="2">
        <f t="shared" si="4"/>
        <v>0</v>
      </c>
      <c r="J38" s="2">
        <f t="shared" si="2"/>
        <v>99144.828760001023</v>
      </c>
      <c r="K38" s="2">
        <f t="shared" si="3"/>
        <v>5780151.372123138</v>
      </c>
      <c r="L38" s="14">
        <f t="shared" si="5"/>
        <v>58.300079231717646</v>
      </c>
      <c r="N38" s="6"/>
    </row>
    <row r="39" spans="1:14" x14ac:dyDescent="0.25">
      <c r="A39" s="63">
        <v>30</v>
      </c>
      <c r="B39" s="58">
        <v>0</v>
      </c>
      <c r="C39" s="24">
        <v>1153</v>
      </c>
      <c r="D39" s="5">
        <v>1141</v>
      </c>
      <c r="E39" s="3">
        <v>0</v>
      </c>
      <c r="F39" s="4">
        <f t="shared" si="0"/>
        <v>0</v>
      </c>
      <c r="G39" s="4">
        <f t="shared" si="1"/>
        <v>0</v>
      </c>
      <c r="H39" s="2">
        <f t="shared" si="6"/>
        <v>99144.828760001023</v>
      </c>
      <c r="I39" s="2">
        <f t="shared" si="4"/>
        <v>0</v>
      </c>
      <c r="J39" s="2">
        <f t="shared" si="2"/>
        <v>99144.828760001023</v>
      </c>
      <c r="K39" s="2">
        <f t="shared" si="3"/>
        <v>5681006.5433631372</v>
      </c>
      <c r="L39" s="14">
        <f t="shared" si="5"/>
        <v>57.300079231717646</v>
      </c>
      <c r="N39" s="6"/>
    </row>
    <row r="40" spans="1:14" x14ac:dyDescent="0.25">
      <c r="A40" s="63">
        <v>31</v>
      </c>
      <c r="B40" s="58">
        <v>0</v>
      </c>
      <c r="C40" s="24">
        <v>1124</v>
      </c>
      <c r="D40" s="5">
        <v>1145</v>
      </c>
      <c r="E40" s="3">
        <v>0.36890000000000001</v>
      </c>
      <c r="F40" s="4">
        <f t="shared" si="0"/>
        <v>0</v>
      </c>
      <c r="G40" s="4">
        <f t="shared" si="1"/>
        <v>0</v>
      </c>
      <c r="H40" s="2">
        <f t="shared" si="6"/>
        <v>99144.828760001023</v>
      </c>
      <c r="I40" s="2">
        <f t="shared" si="4"/>
        <v>0</v>
      </c>
      <c r="J40" s="2">
        <f t="shared" si="2"/>
        <v>99144.828760001023</v>
      </c>
      <c r="K40" s="2">
        <f t="shared" si="3"/>
        <v>5581861.7146031363</v>
      </c>
      <c r="L40" s="14">
        <f t="shared" si="5"/>
        <v>56.300079231717646</v>
      </c>
      <c r="N40" s="6"/>
    </row>
    <row r="41" spans="1:14" x14ac:dyDescent="0.25">
      <c r="A41" s="63">
        <v>32</v>
      </c>
      <c r="B41" s="58">
        <v>0</v>
      </c>
      <c r="C41" s="24">
        <v>1194</v>
      </c>
      <c r="D41" s="5">
        <v>1152</v>
      </c>
      <c r="E41" s="3">
        <v>0</v>
      </c>
      <c r="F41" s="4">
        <f t="shared" si="0"/>
        <v>0</v>
      </c>
      <c r="G41" s="4">
        <f t="shared" si="1"/>
        <v>0</v>
      </c>
      <c r="H41" s="2">
        <f t="shared" si="6"/>
        <v>99144.828760001023</v>
      </c>
      <c r="I41" s="2">
        <f t="shared" si="4"/>
        <v>0</v>
      </c>
      <c r="J41" s="2">
        <f t="shared" si="2"/>
        <v>99144.828760001023</v>
      </c>
      <c r="K41" s="2">
        <f t="shared" si="3"/>
        <v>5482716.8858431354</v>
      </c>
      <c r="L41" s="14">
        <f t="shared" si="5"/>
        <v>55.300079231717653</v>
      </c>
      <c r="N41" s="6"/>
    </row>
    <row r="42" spans="1:14" x14ac:dyDescent="0.25">
      <c r="A42" s="63">
        <v>33</v>
      </c>
      <c r="B42" s="24">
        <v>0</v>
      </c>
      <c r="C42" s="24">
        <v>1200</v>
      </c>
      <c r="D42" s="5">
        <v>1208</v>
      </c>
      <c r="E42" s="3">
        <v>0</v>
      </c>
      <c r="F42" s="4">
        <f t="shared" si="0"/>
        <v>0</v>
      </c>
      <c r="G42" s="4">
        <f t="shared" si="1"/>
        <v>0</v>
      </c>
      <c r="H42" s="2">
        <f t="shared" si="6"/>
        <v>99144.828760001023</v>
      </c>
      <c r="I42" s="2">
        <f t="shared" si="4"/>
        <v>0</v>
      </c>
      <c r="J42" s="2">
        <f t="shared" si="2"/>
        <v>99144.828760001023</v>
      </c>
      <c r="K42" s="2">
        <f t="shared" si="3"/>
        <v>5383572.0570831345</v>
      </c>
      <c r="L42" s="14">
        <f t="shared" si="5"/>
        <v>54.300079231717653</v>
      </c>
      <c r="N42" s="6"/>
    </row>
    <row r="43" spans="1:14" x14ac:dyDescent="0.25">
      <c r="A43" s="63">
        <v>34</v>
      </c>
      <c r="B43" s="24">
        <v>0</v>
      </c>
      <c r="C43" s="24">
        <v>1218</v>
      </c>
      <c r="D43" s="5">
        <v>1198</v>
      </c>
      <c r="E43" s="3">
        <v>0</v>
      </c>
      <c r="F43" s="4">
        <f t="shared" si="0"/>
        <v>0</v>
      </c>
      <c r="G43" s="4">
        <f t="shared" si="1"/>
        <v>0</v>
      </c>
      <c r="H43" s="2">
        <f t="shared" si="6"/>
        <v>99144.828760001023</v>
      </c>
      <c r="I43" s="2">
        <f t="shared" si="4"/>
        <v>0</v>
      </c>
      <c r="J43" s="2">
        <f t="shared" si="2"/>
        <v>99144.828760001023</v>
      </c>
      <c r="K43" s="2">
        <f t="shared" si="3"/>
        <v>5284427.2283231337</v>
      </c>
      <c r="L43" s="14">
        <f t="shared" si="5"/>
        <v>53.300079231717653</v>
      </c>
      <c r="N43" s="6"/>
    </row>
    <row r="44" spans="1:14" x14ac:dyDescent="0.25">
      <c r="A44" s="63">
        <v>35</v>
      </c>
      <c r="B44" s="58">
        <v>0</v>
      </c>
      <c r="C44" s="24">
        <v>1378</v>
      </c>
      <c r="D44" s="5">
        <v>1226</v>
      </c>
      <c r="E44" s="3">
        <v>0</v>
      </c>
      <c r="F44" s="4">
        <f t="shared" si="0"/>
        <v>0</v>
      </c>
      <c r="G44" s="4">
        <f t="shared" si="1"/>
        <v>0</v>
      </c>
      <c r="H44" s="2">
        <f t="shared" si="6"/>
        <v>99144.828760001023</v>
      </c>
      <c r="I44" s="2">
        <f t="shared" si="4"/>
        <v>0</v>
      </c>
      <c r="J44" s="2">
        <f t="shared" si="2"/>
        <v>99144.828760001023</v>
      </c>
      <c r="K44" s="2">
        <f t="shared" si="3"/>
        <v>5185282.3995631328</v>
      </c>
      <c r="L44" s="14">
        <f t="shared" si="5"/>
        <v>52.300079231717653</v>
      </c>
      <c r="N44" s="6"/>
    </row>
    <row r="45" spans="1:14" x14ac:dyDescent="0.25">
      <c r="A45" s="63">
        <v>36</v>
      </c>
      <c r="B45" s="58">
        <v>1</v>
      </c>
      <c r="C45" s="24">
        <v>1396</v>
      </c>
      <c r="D45" s="5">
        <v>1371</v>
      </c>
      <c r="E45" s="3">
        <v>0.2336</v>
      </c>
      <c r="F45" s="4">
        <f t="shared" si="0"/>
        <v>7.2280448138778463E-4</v>
      </c>
      <c r="G45" s="4">
        <f t="shared" si="1"/>
        <v>7.2240430021273364E-4</v>
      </c>
      <c r="H45" s="2">
        <f t="shared" si="6"/>
        <v>99144.828760001023</v>
      </c>
      <c r="I45" s="2">
        <f t="shared" si="4"/>
        <v>71.62265064007984</v>
      </c>
      <c r="J45" s="2">
        <f t="shared" si="2"/>
        <v>99089.937160550457</v>
      </c>
      <c r="K45" s="2">
        <f t="shared" si="3"/>
        <v>5086137.5708031319</v>
      </c>
      <c r="L45" s="14">
        <f t="shared" si="5"/>
        <v>51.30007923171766</v>
      </c>
      <c r="N45" s="6"/>
    </row>
    <row r="46" spans="1:14" x14ac:dyDescent="0.25">
      <c r="A46" s="63">
        <v>37</v>
      </c>
      <c r="B46" s="24">
        <v>0</v>
      </c>
      <c r="C46" s="24">
        <v>1341</v>
      </c>
      <c r="D46" s="5">
        <v>1427</v>
      </c>
      <c r="E46" s="3">
        <v>0</v>
      </c>
      <c r="F46" s="4">
        <f t="shared" si="0"/>
        <v>0</v>
      </c>
      <c r="G46" s="4">
        <f t="shared" si="1"/>
        <v>0</v>
      </c>
      <c r="H46" s="2">
        <f t="shared" si="6"/>
        <v>99073.206109360937</v>
      </c>
      <c r="I46" s="2">
        <f t="shared" si="4"/>
        <v>0</v>
      </c>
      <c r="J46" s="2">
        <f t="shared" si="2"/>
        <v>99073.206109360937</v>
      </c>
      <c r="K46" s="2">
        <f t="shared" si="3"/>
        <v>4987047.6336425813</v>
      </c>
      <c r="L46" s="14">
        <f t="shared" si="5"/>
        <v>50.336996545137339</v>
      </c>
      <c r="N46" s="6"/>
    </row>
    <row r="47" spans="1:14" x14ac:dyDescent="0.25">
      <c r="A47" s="63">
        <v>38</v>
      </c>
      <c r="B47" s="58">
        <v>1</v>
      </c>
      <c r="C47" s="24">
        <v>1428</v>
      </c>
      <c r="D47" s="5">
        <v>1351</v>
      </c>
      <c r="E47" s="3">
        <v>0.25409999999999999</v>
      </c>
      <c r="F47" s="4">
        <f t="shared" si="0"/>
        <v>7.1968333933069444E-4</v>
      </c>
      <c r="G47" s="4">
        <f t="shared" si="1"/>
        <v>7.1929721209751439E-4</v>
      </c>
      <c r="H47" s="2">
        <f t="shared" si="6"/>
        <v>99073.206109360937</v>
      </c>
      <c r="I47" s="2">
        <f t="shared" si="4"/>
        <v>71.26308094802576</v>
      </c>
      <c r="J47" s="2">
        <f t="shared" si="2"/>
        <v>99020.050977281804</v>
      </c>
      <c r="K47" s="2">
        <f t="shared" si="3"/>
        <v>4887974.4275332205</v>
      </c>
      <c r="L47" s="14">
        <f t="shared" si="5"/>
        <v>49.336996545137346</v>
      </c>
      <c r="N47" s="6"/>
    </row>
    <row r="48" spans="1:14" x14ac:dyDescent="0.25">
      <c r="A48" s="63">
        <v>39</v>
      </c>
      <c r="B48" s="24">
        <v>1</v>
      </c>
      <c r="C48" s="24">
        <v>1499</v>
      </c>
      <c r="D48" s="5">
        <v>1439</v>
      </c>
      <c r="E48" s="3">
        <v>0.46579999999999999</v>
      </c>
      <c r="F48" s="4">
        <f t="shared" si="0"/>
        <v>6.8073519400953025E-4</v>
      </c>
      <c r="G48" s="4">
        <f t="shared" si="1"/>
        <v>6.8048773550149415E-4</v>
      </c>
      <c r="H48" s="2">
        <f t="shared" si="6"/>
        <v>99001.943028412905</v>
      </c>
      <c r="I48" s="2">
        <f t="shared" si="4"/>
        <v>67.369608021652638</v>
      </c>
      <c r="J48" s="2">
        <f t="shared" si="2"/>
        <v>98965.954183807742</v>
      </c>
      <c r="K48" s="2">
        <f t="shared" si="3"/>
        <v>4788954.3765559383</v>
      </c>
      <c r="L48" s="14">
        <f t="shared" si="5"/>
        <v>48.372327148988781</v>
      </c>
      <c r="N48" s="6"/>
    </row>
    <row r="49" spans="1:14" x14ac:dyDescent="0.25">
      <c r="A49" s="63">
        <v>40</v>
      </c>
      <c r="B49" s="58">
        <v>0</v>
      </c>
      <c r="C49" s="24">
        <v>1549</v>
      </c>
      <c r="D49" s="5">
        <v>1508</v>
      </c>
      <c r="E49" s="3">
        <v>2.1899999999999999E-2</v>
      </c>
      <c r="F49" s="4">
        <f t="shared" si="0"/>
        <v>0</v>
      </c>
      <c r="G49" s="4">
        <f t="shared" si="1"/>
        <v>0</v>
      </c>
      <c r="H49" s="2">
        <f t="shared" si="6"/>
        <v>98934.573420391258</v>
      </c>
      <c r="I49" s="2">
        <f t="shared" si="4"/>
        <v>0</v>
      </c>
      <c r="J49" s="2">
        <f t="shared" si="2"/>
        <v>98934.573420391258</v>
      </c>
      <c r="K49" s="2">
        <f t="shared" si="3"/>
        <v>4689988.4223721307</v>
      </c>
      <c r="L49" s="14">
        <f t="shared" si="5"/>
        <v>47.404949152037119</v>
      </c>
      <c r="N49" s="6"/>
    </row>
    <row r="50" spans="1:14" x14ac:dyDescent="0.25">
      <c r="A50" s="63">
        <v>41</v>
      </c>
      <c r="B50" s="24">
        <v>0</v>
      </c>
      <c r="C50" s="24">
        <v>1571</v>
      </c>
      <c r="D50" s="5">
        <v>1534</v>
      </c>
      <c r="E50" s="3">
        <v>0</v>
      </c>
      <c r="F50" s="4">
        <f t="shared" si="0"/>
        <v>0</v>
      </c>
      <c r="G50" s="4">
        <f t="shared" si="1"/>
        <v>0</v>
      </c>
      <c r="H50" s="2">
        <f t="shared" si="6"/>
        <v>98934.573420391258</v>
      </c>
      <c r="I50" s="2">
        <f t="shared" si="4"/>
        <v>0</v>
      </c>
      <c r="J50" s="2">
        <f t="shared" si="2"/>
        <v>98934.573420391258</v>
      </c>
      <c r="K50" s="2">
        <f t="shared" si="3"/>
        <v>4591053.8489517393</v>
      </c>
      <c r="L50" s="14">
        <f t="shared" si="5"/>
        <v>46.404949152037119</v>
      </c>
      <c r="N50" s="6"/>
    </row>
    <row r="51" spans="1:14" x14ac:dyDescent="0.25">
      <c r="A51" s="63">
        <v>42</v>
      </c>
      <c r="B51" s="24">
        <v>1</v>
      </c>
      <c r="C51" s="24">
        <v>1589</v>
      </c>
      <c r="D51" s="5">
        <v>1574</v>
      </c>
      <c r="E51" s="3">
        <v>0</v>
      </c>
      <c r="F51" s="4">
        <f t="shared" si="0"/>
        <v>6.3231109705975345E-4</v>
      </c>
      <c r="G51" s="4">
        <f t="shared" si="1"/>
        <v>6.3191153238546598E-4</v>
      </c>
      <c r="H51" s="2">
        <f t="shared" si="6"/>
        <v>98934.573420391258</v>
      </c>
      <c r="I51" s="2">
        <f t="shared" si="4"/>
        <v>62.517897895981832</v>
      </c>
      <c r="J51" s="2">
        <f t="shared" si="2"/>
        <v>98872.05552249527</v>
      </c>
      <c r="K51" s="2">
        <f t="shared" si="3"/>
        <v>4492119.2755313478</v>
      </c>
      <c r="L51" s="14">
        <f t="shared" si="5"/>
        <v>45.404949152037119</v>
      </c>
      <c r="N51" s="6"/>
    </row>
    <row r="52" spans="1:14" x14ac:dyDescent="0.25">
      <c r="A52" s="63">
        <v>43</v>
      </c>
      <c r="B52" s="24">
        <v>0</v>
      </c>
      <c r="C52" s="24">
        <v>1766</v>
      </c>
      <c r="D52" s="5">
        <v>1610</v>
      </c>
      <c r="E52" s="3">
        <v>7.0999999999999994E-2</v>
      </c>
      <c r="F52" s="4">
        <f t="shared" si="0"/>
        <v>0</v>
      </c>
      <c r="G52" s="4">
        <f t="shared" si="1"/>
        <v>0</v>
      </c>
      <c r="H52" s="2">
        <f t="shared" si="6"/>
        <v>98872.05552249527</v>
      </c>
      <c r="I52" s="2">
        <f t="shared" si="4"/>
        <v>0</v>
      </c>
      <c r="J52" s="2">
        <f t="shared" si="2"/>
        <v>98872.05552249527</v>
      </c>
      <c r="K52" s="2">
        <f t="shared" si="3"/>
        <v>4393247.2200088529</v>
      </c>
      <c r="L52" s="14">
        <f t="shared" si="5"/>
        <v>44.433659205247388</v>
      </c>
      <c r="N52" s="6"/>
    </row>
    <row r="53" spans="1:14" x14ac:dyDescent="0.25">
      <c r="A53" s="63">
        <v>44</v>
      </c>
      <c r="B53" s="24">
        <v>4</v>
      </c>
      <c r="C53" s="24">
        <v>1808</v>
      </c>
      <c r="D53" s="5">
        <v>1761</v>
      </c>
      <c r="E53" s="3">
        <v>6.2799999999999995E-2</v>
      </c>
      <c r="F53" s="4">
        <f t="shared" si="0"/>
        <v>2.2415242364808071E-3</v>
      </c>
      <c r="G53" s="4">
        <f t="shared" si="1"/>
        <v>2.2368252113464304E-3</v>
      </c>
      <c r="H53" s="2">
        <f t="shared" si="6"/>
        <v>98872.05552249527</v>
      </c>
      <c r="I53" s="2">
        <f t="shared" si="4"/>
        <v>221.15950649036148</v>
      </c>
      <c r="J53" s="2">
        <f t="shared" si="2"/>
        <v>98664.784833012498</v>
      </c>
      <c r="K53" s="2">
        <f t="shared" si="3"/>
        <v>4294375.1644863579</v>
      </c>
      <c r="L53" s="14">
        <f t="shared" si="5"/>
        <v>43.433659205247395</v>
      </c>
      <c r="N53" s="6"/>
    </row>
    <row r="54" spans="1:14" x14ac:dyDescent="0.25">
      <c r="A54" s="63">
        <v>45</v>
      </c>
      <c r="B54" s="24">
        <v>1</v>
      </c>
      <c r="C54" s="24">
        <v>1845</v>
      </c>
      <c r="D54" s="5">
        <v>1827</v>
      </c>
      <c r="E54" s="3">
        <v>0.30049999999999999</v>
      </c>
      <c r="F54" s="4">
        <f t="shared" si="0"/>
        <v>5.4466230936819177E-4</v>
      </c>
      <c r="G54" s="4">
        <f t="shared" si="1"/>
        <v>5.4445487680483391E-4</v>
      </c>
      <c r="H54" s="2">
        <f t="shared" si="6"/>
        <v>98650.896016004903</v>
      </c>
      <c r="I54" s="2">
        <f t="shared" si="4"/>
        <v>53.710961437080428</v>
      </c>
      <c r="J54" s="2">
        <f t="shared" si="2"/>
        <v>98613.325198479666</v>
      </c>
      <c r="K54" s="2">
        <f t="shared" si="3"/>
        <v>4195710.3796533458</v>
      </c>
      <c r="L54" s="14">
        <f t="shared" si="5"/>
        <v>42.530889724231628</v>
      </c>
      <c r="N54" s="6"/>
    </row>
    <row r="55" spans="1:14" x14ac:dyDescent="0.25">
      <c r="A55" s="63">
        <v>46</v>
      </c>
      <c r="B55" s="58">
        <v>0</v>
      </c>
      <c r="C55" s="24">
        <v>1818</v>
      </c>
      <c r="D55" s="5">
        <v>1854</v>
      </c>
      <c r="E55" s="3">
        <v>0</v>
      </c>
      <c r="F55" s="4">
        <f t="shared" si="0"/>
        <v>0</v>
      </c>
      <c r="G55" s="4">
        <f t="shared" si="1"/>
        <v>0</v>
      </c>
      <c r="H55" s="2">
        <f t="shared" si="6"/>
        <v>98597.185054567817</v>
      </c>
      <c r="I55" s="2">
        <f t="shared" si="4"/>
        <v>0</v>
      </c>
      <c r="J55" s="2">
        <f t="shared" si="2"/>
        <v>98597.185054567817</v>
      </c>
      <c r="K55" s="2">
        <f t="shared" si="3"/>
        <v>4097097.0544548659</v>
      </c>
      <c r="L55" s="14">
        <f t="shared" si="5"/>
        <v>41.553894791087195</v>
      </c>
      <c r="N55" s="6"/>
    </row>
    <row r="56" spans="1:14" x14ac:dyDescent="0.25">
      <c r="A56" s="63">
        <v>47</v>
      </c>
      <c r="B56" s="24">
        <v>2</v>
      </c>
      <c r="C56" s="24">
        <v>1810</v>
      </c>
      <c r="D56" s="5">
        <v>1826</v>
      </c>
      <c r="E56" s="3">
        <v>0</v>
      </c>
      <c r="F56" s="4">
        <f t="shared" si="0"/>
        <v>1.1001100110011001E-3</v>
      </c>
      <c r="G56" s="4">
        <f t="shared" si="1"/>
        <v>1.0989010989010989E-3</v>
      </c>
      <c r="H56" s="2">
        <f t="shared" si="6"/>
        <v>98597.185054567817</v>
      </c>
      <c r="I56" s="2">
        <f t="shared" si="4"/>
        <v>108.34855500501958</v>
      </c>
      <c r="J56" s="2">
        <f t="shared" si="2"/>
        <v>98488.836499562793</v>
      </c>
      <c r="K56" s="2">
        <f t="shared" si="3"/>
        <v>3998499.8694002982</v>
      </c>
      <c r="L56" s="14">
        <f t="shared" si="5"/>
        <v>40.553894791087195</v>
      </c>
      <c r="N56" s="6"/>
    </row>
    <row r="57" spans="1:14" x14ac:dyDescent="0.25">
      <c r="A57" s="63">
        <v>48</v>
      </c>
      <c r="B57" s="24">
        <v>2</v>
      </c>
      <c r="C57" s="24">
        <v>1729</v>
      </c>
      <c r="D57" s="5">
        <v>1812</v>
      </c>
      <c r="E57" s="3">
        <v>0.5373</v>
      </c>
      <c r="F57" s="4">
        <f t="shared" si="0"/>
        <v>1.1296243998870376E-3</v>
      </c>
      <c r="G57" s="4">
        <f t="shared" si="1"/>
        <v>1.1290342794000809E-3</v>
      </c>
      <c r="H57" s="2">
        <f t="shared" si="6"/>
        <v>98488.836499562793</v>
      </c>
      <c r="I57" s="2">
        <f t="shared" si="4"/>
        <v>111.19727254623626</v>
      </c>
      <c r="J57" s="2">
        <f t="shared" si="2"/>
        <v>98437.38552155564</v>
      </c>
      <c r="K57" s="2">
        <f t="shared" si="3"/>
        <v>3900011.0329007353</v>
      </c>
      <c r="L57" s="14">
        <f t="shared" si="5"/>
        <v>39.598508536731956</v>
      </c>
      <c r="N57" s="6"/>
    </row>
    <row r="58" spans="1:14" x14ac:dyDescent="0.25">
      <c r="A58" s="63">
        <v>49</v>
      </c>
      <c r="B58" s="24">
        <v>4</v>
      </c>
      <c r="C58" s="24">
        <v>1745</v>
      </c>
      <c r="D58" s="5">
        <v>1735</v>
      </c>
      <c r="E58" s="3">
        <v>0.5665</v>
      </c>
      <c r="F58" s="4">
        <f t="shared" si="0"/>
        <v>2.2988505747126436E-3</v>
      </c>
      <c r="G58" s="4">
        <f t="shared" si="1"/>
        <v>2.2965619319597597E-3</v>
      </c>
      <c r="H58" s="2">
        <f t="shared" si="6"/>
        <v>98377.639227016552</v>
      </c>
      <c r="I58" s="2">
        <f t="shared" si="4"/>
        <v>225.93034120483739</v>
      </c>
      <c r="J58" s="2">
        <f t="shared" si="2"/>
        <v>98279.698424104266</v>
      </c>
      <c r="K58" s="2">
        <f t="shared" si="3"/>
        <v>3801573.6473791795</v>
      </c>
      <c r="L58" s="14">
        <f t="shared" si="5"/>
        <v>38.642659828486593</v>
      </c>
      <c r="N58" s="6"/>
    </row>
    <row r="59" spans="1:14" x14ac:dyDescent="0.25">
      <c r="A59" s="63">
        <v>50</v>
      </c>
      <c r="B59" s="24">
        <v>1</v>
      </c>
      <c r="C59" s="24">
        <v>1680</v>
      </c>
      <c r="D59" s="5">
        <v>1757</v>
      </c>
      <c r="E59" s="3">
        <v>0.48359999999999997</v>
      </c>
      <c r="F59" s="4">
        <f t="shared" si="0"/>
        <v>5.8190282222868783E-4</v>
      </c>
      <c r="G59" s="4">
        <f t="shared" si="1"/>
        <v>5.8172801609106229E-4</v>
      </c>
      <c r="H59" s="2">
        <f t="shared" si="6"/>
        <v>98151.70888581172</v>
      </c>
      <c r="I59" s="2">
        <f t="shared" si="4"/>
        <v>57.097598886090744</v>
      </c>
      <c r="J59" s="2">
        <f t="shared" si="2"/>
        <v>98122.22368574694</v>
      </c>
      <c r="K59" s="2">
        <f t="shared" si="3"/>
        <v>3703293.9489550753</v>
      </c>
      <c r="L59" s="14">
        <f t="shared" si="5"/>
        <v>37.73030537108054</v>
      </c>
      <c r="N59" s="6"/>
    </row>
    <row r="60" spans="1:14" x14ac:dyDescent="0.25">
      <c r="A60" s="63">
        <v>51</v>
      </c>
      <c r="B60" s="24">
        <v>1</v>
      </c>
      <c r="C60" s="24">
        <v>1600</v>
      </c>
      <c r="D60" s="5">
        <v>1698</v>
      </c>
      <c r="E60" s="3">
        <v>0.39140000000000003</v>
      </c>
      <c r="F60" s="4">
        <f t="shared" si="0"/>
        <v>6.0642813826561554E-4</v>
      </c>
      <c r="G60" s="4">
        <f t="shared" si="1"/>
        <v>6.0620440509342641E-4</v>
      </c>
      <c r="H60" s="2">
        <f t="shared" si="6"/>
        <v>98094.611286925632</v>
      </c>
      <c r="I60" s="2">
        <f t="shared" si="4"/>
        <v>59.465385478061663</v>
      </c>
      <c r="J60" s="2">
        <f t="shared" si="2"/>
        <v>98058.420653323687</v>
      </c>
      <c r="K60" s="2">
        <f t="shared" si="3"/>
        <v>3605171.7252693283</v>
      </c>
      <c r="L60" s="14">
        <f t="shared" si="5"/>
        <v>36.75198543500256</v>
      </c>
      <c r="N60" s="6"/>
    </row>
    <row r="61" spans="1:14" x14ac:dyDescent="0.25">
      <c r="A61" s="63">
        <v>52</v>
      </c>
      <c r="B61" s="24">
        <v>1</v>
      </c>
      <c r="C61" s="24">
        <v>1602</v>
      </c>
      <c r="D61" s="5">
        <v>1611</v>
      </c>
      <c r="E61" s="3">
        <v>0.36070000000000002</v>
      </c>
      <c r="F61" s="4">
        <f t="shared" si="0"/>
        <v>6.2247121070650485E-4</v>
      </c>
      <c r="G61" s="4">
        <f t="shared" si="1"/>
        <v>6.2222359941045561E-4</v>
      </c>
      <c r="H61" s="2">
        <f t="shared" si="6"/>
        <v>98035.145901447569</v>
      </c>
      <c r="I61" s="2">
        <f t="shared" si="4"/>
        <v>60.999781351527879</v>
      </c>
      <c r="J61" s="2">
        <f t="shared" si="2"/>
        <v>97996.148741229539</v>
      </c>
      <c r="K61" s="2">
        <f t="shared" si="3"/>
        <v>3507113.3046160047</v>
      </c>
      <c r="L61" s="14">
        <f t="shared" si="5"/>
        <v>35.774040752095409</v>
      </c>
      <c r="N61" s="6"/>
    </row>
    <row r="62" spans="1:14" x14ac:dyDescent="0.25">
      <c r="A62" s="63">
        <v>53</v>
      </c>
      <c r="B62" s="24">
        <v>3</v>
      </c>
      <c r="C62" s="24">
        <v>1651</v>
      </c>
      <c r="D62" s="5">
        <v>1594</v>
      </c>
      <c r="E62" s="3">
        <v>0.55459999999999998</v>
      </c>
      <c r="F62" s="4">
        <f t="shared" si="0"/>
        <v>1.8489984591679508E-3</v>
      </c>
      <c r="G62" s="4">
        <f t="shared" si="1"/>
        <v>1.8474769807447328E-3</v>
      </c>
      <c r="H62" s="2">
        <f t="shared" si="6"/>
        <v>97974.146120096048</v>
      </c>
      <c r="I62" s="2">
        <f t="shared" si="4"/>
        <v>181.00497966499833</v>
      </c>
      <c r="J62" s="2">
        <f t="shared" si="2"/>
        <v>97893.526502153254</v>
      </c>
      <c r="K62" s="2">
        <f t="shared" si="3"/>
        <v>3409117.1558747753</v>
      </c>
      <c r="L62" s="14">
        <f t="shared" si="5"/>
        <v>34.796089487688953</v>
      </c>
      <c r="N62" s="6"/>
    </row>
    <row r="63" spans="1:14" x14ac:dyDescent="0.25">
      <c r="A63" s="63">
        <v>54</v>
      </c>
      <c r="B63" s="24">
        <v>5</v>
      </c>
      <c r="C63" s="24">
        <v>1461</v>
      </c>
      <c r="D63" s="5">
        <v>1648</v>
      </c>
      <c r="E63" s="3">
        <v>0.15939999999999999</v>
      </c>
      <c r="F63" s="4">
        <f t="shared" si="0"/>
        <v>3.2164683177870698E-3</v>
      </c>
      <c r="G63" s="4">
        <f t="shared" si="1"/>
        <v>3.2077951989570815E-3</v>
      </c>
      <c r="H63" s="2">
        <f t="shared" si="6"/>
        <v>97793.141140431049</v>
      </c>
      <c r="I63" s="2">
        <f t="shared" si="4"/>
        <v>313.70036864120698</v>
      </c>
      <c r="J63" s="2">
        <f t="shared" si="2"/>
        <v>97529.444610551247</v>
      </c>
      <c r="K63" s="2">
        <f t="shared" si="3"/>
        <v>3311223.6293726219</v>
      </c>
      <c r="L63" s="14">
        <f t="shared" si="5"/>
        <v>33.859466939687536</v>
      </c>
      <c r="N63" s="6"/>
    </row>
    <row r="64" spans="1:14" x14ac:dyDescent="0.25">
      <c r="A64" s="63">
        <v>55</v>
      </c>
      <c r="B64" s="24">
        <v>3</v>
      </c>
      <c r="C64" s="24">
        <v>1435</v>
      </c>
      <c r="D64" s="5">
        <v>1458</v>
      </c>
      <c r="E64" s="3">
        <v>0.39889999999999998</v>
      </c>
      <c r="F64" s="4">
        <f t="shared" si="0"/>
        <v>2.0739716557207051E-3</v>
      </c>
      <c r="G64" s="4">
        <f t="shared" si="1"/>
        <v>2.0713893284645558E-3</v>
      </c>
      <c r="H64" s="2">
        <f t="shared" si="6"/>
        <v>97479.440771789843</v>
      </c>
      <c r="I64" s="2">
        <f t="shared" si="4"/>
        <v>201.91787335937821</v>
      </c>
      <c r="J64" s="2">
        <f t="shared" si="2"/>
        <v>97358.067938113527</v>
      </c>
      <c r="K64" s="2">
        <f t="shared" si="3"/>
        <v>3213694.1847620704</v>
      </c>
      <c r="L64" s="14">
        <f t="shared" si="5"/>
        <v>32.967917740579615</v>
      </c>
      <c r="N64" s="6"/>
    </row>
    <row r="65" spans="1:14" x14ac:dyDescent="0.25">
      <c r="A65" s="63">
        <v>56</v>
      </c>
      <c r="B65" s="24">
        <v>3</v>
      </c>
      <c r="C65" s="24">
        <v>1498</v>
      </c>
      <c r="D65" s="5">
        <v>1421</v>
      </c>
      <c r="E65" s="3">
        <v>0.48449999999999999</v>
      </c>
      <c r="F65" s="4">
        <f t="shared" si="0"/>
        <v>2.0554984583761563E-3</v>
      </c>
      <c r="G65" s="4">
        <f t="shared" si="1"/>
        <v>2.0533227381880044E-3</v>
      </c>
      <c r="H65" s="2">
        <f t="shared" si="6"/>
        <v>97277.52289843047</v>
      </c>
      <c r="I65" s="2">
        <f t="shared" si="4"/>
        <v>199.74214968195156</v>
      </c>
      <c r="J65" s="2">
        <f t="shared" si="2"/>
        <v>97174.555820269423</v>
      </c>
      <c r="K65" s="2">
        <f t="shared" si="3"/>
        <v>3116336.1168239568</v>
      </c>
      <c r="L65" s="14">
        <f t="shared" si="5"/>
        <v>32.035520888805827</v>
      </c>
      <c r="N65" s="6"/>
    </row>
    <row r="66" spans="1:14" x14ac:dyDescent="0.25">
      <c r="A66" s="63">
        <v>57</v>
      </c>
      <c r="B66" s="24">
        <v>4</v>
      </c>
      <c r="C66" s="24">
        <v>1358</v>
      </c>
      <c r="D66" s="5">
        <v>1508</v>
      </c>
      <c r="E66" s="3">
        <v>0.34860000000000002</v>
      </c>
      <c r="F66" s="4">
        <f t="shared" si="0"/>
        <v>2.7913468248429866E-3</v>
      </c>
      <c r="G66" s="4">
        <f t="shared" si="1"/>
        <v>2.7862805773396261E-3</v>
      </c>
      <c r="H66" s="2">
        <f t="shared" si="6"/>
        <v>97077.780748748512</v>
      </c>
      <c r="I66" s="2">
        <f t="shared" si="4"/>
        <v>270.48593499147262</v>
      </c>
      <c r="J66" s="2">
        <f t="shared" si="2"/>
        <v>96901.586210695066</v>
      </c>
      <c r="K66" s="2">
        <f t="shared" si="3"/>
        <v>3019161.5610036873</v>
      </c>
      <c r="L66" s="14">
        <f t="shared" si="5"/>
        <v>31.100438614452042</v>
      </c>
      <c r="N66" s="6"/>
    </row>
    <row r="67" spans="1:14" x14ac:dyDescent="0.25">
      <c r="A67" s="63">
        <v>58</v>
      </c>
      <c r="B67" s="24">
        <v>5</v>
      </c>
      <c r="C67" s="24">
        <v>1298</v>
      </c>
      <c r="D67" s="5">
        <v>1354</v>
      </c>
      <c r="E67" s="3">
        <v>0.51149999999999995</v>
      </c>
      <c r="F67" s="4">
        <f t="shared" si="0"/>
        <v>3.770739064856712E-3</v>
      </c>
      <c r="G67" s="4">
        <f t="shared" si="1"/>
        <v>3.7638061112919828E-3</v>
      </c>
      <c r="H67" s="2">
        <f t="shared" si="6"/>
        <v>96807.294813757035</v>
      </c>
      <c r="I67" s="2">
        <f t="shared" si="4"/>
        <v>364.36388783766341</v>
      </c>
      <c r="J67" s="2">
        <f t="shared" si="2"/>
        <v>96629.303054548334</v>
      </c>
      <c r="K67" s="2">
        <f t="shared" si="3"/>
        <v>2922259.9747929922</v>
      </c>
      <c r="L67" s="14">
        <f t="shared" si="5"/>
        <v>30.186361269726518</v>
      </c>
      <c r="N67" s="6"/>
    </row>
    <row r="68" spans="1:14" x14ac:dyDescent="0.25">
      <c r="A68" s="63">
        <v>59</v>
      </c>
      <c r="B68" s="24">
        <v>4</v>
      </c>
      <c r="C68" s="24">
        <v>1353</v>
      </c>
      <c r="D68" s="5">
        <v>1301</v>
      </c>
      <c r="E68" s="3">
        <v>0.39750000000000002</v>
      </c>
      <c r="F68" s="4">
        <f t="shared" si="0"/>
        <v>3.0143180105501131E-3</v>
      </c>
      <c r="G68" s="4">
        <f t="shared" si="1"/>
        <v>3.0088535515755107E-3</v>
      </c>
      <c r="H68" s="2">
        <f t="shared" si="6"/>
        <v>96442.930925919369</v>
      </c>
      <c r="I68" s="2">
        <f t="shared" si="4"/>
        <v>290.18265524080414</v>
      </c>
      <c r="J68" s="2">
        <f t="shared" si="2"/>
        <v>96268.09587613678</v>
      </c>
      <c r="K68" s="2">
        <f t="shared" si="3"/>
        <v>2825630.6717384439</v>
      </c>
      <c r="L68" s="14">
        <f t="shared" si="5"/>
        <v>29.298473663237104</v>
      </c>
      <c r="N68" s="6"/>
    </row>
    <row r="69" spans="1:14" x14ac:dyDescent="0.25">
      <c r="A69" s="63">
        <v>60</v>
      </c>
      <c r="B69" s="24">
        <v>3</v>
      </c>
      <c r="C69" s="24">
        <v>1316</v>
      </c>
      <c r="D69" s="5">
        <v>1347</v>
      </c>
      <c r="E69" s="3">
        <v>0.57379999999999998</v>
      </c>
      <c r="F69" s="4">
        <f t="shared" si="0"/>
        <v>2.2530980097634247E-3</v>
      </c>
      <c r="G69" s="4">
        <f t="shared" si="1"/>
        <v>2.2509365021317115E-3</v>
      </c>
      <c r="H69" s="2">
        <f t="shared" si="6"/>
        <v>96152.748270678567</v>
      </c>
      <c r="I69" s="2">
        <f t="shared" si="4"/>
        <v>216.43373086275218</v>
      </c>
      <c r="J69" s="2">
        <f t="shared" si="2"/>
        <v>96060.504214584857</v>
      </c>
      <c r="K69" s="2">
        <f t="shared" si="3"/>
        <v>2729362.5758623071</v>
      </c>
      <c r="L69" s="14">
        <f t="shared" si="5"/>
        <v>28.385694896404914</v>
      </c>
      <c r="N69" s="6"/>
    </row>
    <row r="70" spans="1:14" x14ac:dyDescent="0.25">
      <c r="A70" s="63">
        <v>61</v>
      </c>
      <c r="B70" s="24">
        <v>6</v>
      </c>
      <c r="C70" s="24">
        <v>1336</v>
      </c>
      <c r="D70" s="5">
        <v>1316</v>
      </c>
      <c r="E70" s="3">
        <v>0.47810000000000002</v>
      </c>
      <c r="F70" s="4">
        <f t="shared" si="0"/>
        <v>4.5248868778280547E-3</v>
      </c>
      <c r="G70" s="4">
        <f t="shared" si="1"/>
        <v>4.5142263586579927E-3</v>
      </c>
      <c r="H70" s="2">
        <f t="shared" si="6"/>
        <v>95936.314539815809</v>
      </c>
      <c r="I70" s="2">
        <f t="shared" si="4"/>
        <v>433.07823984814058</v>
      </c>
      <c r="J70" s="2">
        <f t="shared" si="2"/>
        <v>95710.29100643906</v>
      </c>
      <c r="K70" s="2">
        <f t="shared" si="3"/>
        <v>2633302.0716477223</v>
      </c>
      <c r="L70" s="14">
        <f t="shared" si="5"/>
        <v>27.448438938675725</v>
      </c>
      <c r="N70" s="6"/>
    </row>
    <row r="71" spans="1:14" x14ac:dyDescent="0.25">
      <c r="A71" s="63">
        <v>62</v>
      </c>
      <c r="B71" s="24">
        <v>10</v>
      </c>
      <c r="C71" s="24">
        <v>1363</v>
      </c>
      <c r="D71" s="5">
        <v>1313</v>
      </c>
      <c r="E71" s="3">
        <v>0.40510000000000002</v>
      </c>
      <c r="F71" s="4">
        <f t="shared" si="0"/>
        <v>7.4738415545590429E-3</v>
      </c>
      <c r="G71" s="4">
        <f t="shared" si="1"/>
        <v>7.4407585406886722E-3</v>
      </c>
      <c r="H71" s="2">
        <f t="shared" si="6"/>
        <v>95503.23629996767</v>
      </c>
      <c r="I71" s="2">
        <f t="shared" si="4"/>
        <v>710.61652116239281</v>
      </c>
      <c r="J71" s="2">
        <f t="shared" si="2"/>
        <v>95080.490531528165</v>
      </c>
      <c r="K71" s="2">
        <f t="shared" si="3"/>
        <v>2537591.7806412834</v>
      </c>
      <c r="L71" s="14">
        <f t="shared" si="5"/>
        <v>26.570741253949972</v>
      </c>
      <c r="N71" s="6"/>
    </row>
    <row r="72" spans="1:14" x14ac:dyDescent="0.25">
      <c r="A72" s="63">
        <v>63</v>
      </c>
      <c r="B72" s="24">
        <v>6</v>
      </c>
      <c r="C72" s="24">
        <v>1286</v>
      </c>
      <c r="D72" s="5">
        <v>1359</v>
      </c>
      <c r="E72" s="3">
        <v>0.43580000000000002</v>
      </c>
      <c r="F72" s="4">
        <f t="shared" si="0"/>
        <v>4.5368620037807179E-3</v>
      </c>
      <c r="G72" s="4">
        <f t="shared" si="1"/>
        <v>4.5252786591176968E-3</v>
      </c>
      <c r="H72" s="2">
        <f t="shared" si="6"/>
        <v>94792.619778805281</v>
      </c>
      <c r="I72" s="2">
        <f t="shared" si="4"/>
        <v>428.96301932688561</v>
      </c>
      <c r="J72" s="2">
        <f t="shared" si="2"/>
        <v>94550.59884330105</v>
      </c>
      <c r="K72" s="2">
        <f t="shared" si="3"/>
        <v>2442511.290109755</v>
      </c>
      <c r="L72" s="14">
        <f t="shared" si="5"/>
        <v>25.766892990290337</v>
      </c>
      <c r="N72" s="6"/>
    </row>
    <row r="73" spans="1:14" x14ac:dyDescent="0.25">
      <c r="A73" s="63">
        <v>64</v>
      </c>
      <c r="B73" s="24">
        <v>5</v>
      </c>
      <c r="C73" s="24">
        <v>1247</v>
      </c>
      <c r="D73" s="5">
        <v>1262</v>
      </c>
      <c r="E73" s="3">
        <v>0.50170000000000003</v>
      </c>
      <c r="F73" s="4">
        <f t="shared" ref="F73:F109" si="7">B73/((C73+D73)/2)</f>
        <v>3.9856516540454365E-3</v>
      </c>
      <c r="G73" s="4">
        <f t="shared" ref="G73:G108" si="8">F73/((1+(1-E73)*F73))</f>
        <v>3.9777516395297823E-3</v>
      </c>
      <c r="H73" s="2">
        <f t="shared" si="6"/>
        <v>94363.656759478399</v>
      </c>
      <c r="I73" s="2">
        <f t="shared" si="4"/>
        <v>375.35519038704081</v>
      </c>
      <c r="J73" s="2">
        <f t="shared" ref="J73:J108" si="9">H74+I73*E73</f>
        <v>94176.617268108545</v>
      </c>
      <c r="K73" s="2">
        <f t="shared" ref="K73:K97" si="10">K74+J73</f>
        <v>2347960.6912664538</v>
      </c>
      <c r="L73" s="14">
        <f t="shared" si="5"/>
        <v>24.882044336742087</v>
      </c>
      <c r="N73" s="6"/>
    </row>
    <row r="74" spans="1:14" x14ac:dyDescent="0.25">
      <c r="A74" s="63">
        <v>65</v>
      </c>
      <c r="B74" s="24">
        <v>6</v>
      </c>
      <c r="C74" s="24">
        <v>1221</v>
      </c>
      <c r="D74" s="5">
        <v>1250</v>
      </c>
      <c r="E74" s="3">
        <v>0.48359999999999997</v>
      </c>
      <c r="F74" s="4">
        <f t="shared" si="7"/>
        <v>4.8563334682314848E-3</v>
      </c>
      <c r="G74" s="4">
        <f t="shared" si="8"/>
        <v>4.8441851693010419E-3</v>
      </c>
      <c r="H74" s="2">
        <f t="shared" si="6"/>
        <v>93988.30156909136</v>
      </c>
      <c r="I74" s="2">
        <f t="shared" ref="I74:I108" si="11">H74*G74</f>
        <v>455.29673654878621</v>
      </c>
      <c r="J74" s="2">
        <f t="shared" si="9"/>
        <v>93753.186334337573</v>
      </c>
      <c r="K74" s="2">
        <f t="shared" si="10"/>
        <v>2253784.0739983451</v>
      </c>
      <c r="L74" s="14">
        <f t="shared" ref="L74:L108" si="12">K74/H74</f>
        <v>23.979410590174087</v>
      </c>
      <c r="N74" s="6"/>
    </row>
    <row r="75" spans="1:14" x14ac:dyDescent="0.25">
      <c r="A75" s="63">
        <v>66</v>
      </c>
      <c r="B75" s="24">
        <v>5</v>
      </c>
      <c r="C75" s="24">
        <v>1181</v>
      </c>
      <c r="D75" s="5">
        <v>1209</v>
      </c>
      <c r="E75" s="3">
        <v>0.3795</v>
      </c>
      <c r="F75" s="4">
        <f t="shared" si="7"/>
        <v>4.1841004184100415E-3</v>
      </c>
      <c r="G75" s="4">
        <f t="shared" si="8"/>
        <v>4.1732656429646041E-3</v>
      </c>
      <c r="H75" s="2">
        <f t="shared" ref="H75:H108" si="13">H74-I74</f>
        <v>93533.004832542574</v>
      </c>
      <c r="I75" s="2">
        <f t="shared" si="11"/>
        <v>390.3380755508922</v>
      </c>
      <c r="J75" s="2">
        <f t="shared" si="9"/>
        <v>93290.80005666324</v>
      </c>
      <c r="K75" s="2">
        <f t="shared" si="10"/>
        <v>2160030.8876640075</v>
      </c>
      <c r="L75" s="14">
        <f t="shared" si="12"/>
        <v>23.093782686990895</v>
      </c>
      <c r="N75" s="6"/>
    </row>
    <row r="76" spans="1:14" x14ac:dyDescent="0.25">
      <c r="A76" s="63">
        <v>67</v>
      </c>
      <c r="B76" s="24">
        <v>6</v>
      </c>
      <c r="C76" s="24">
        <v>1145</v>
      </c>
      <c r="D76" s="5">
        <v>1169</v>
      </c>
      <c r="E76" s="3">
        <v>0.47810000000000002</v>
      </c>
      <c r="F76" s="4">
        <f t="shared" si="7"/>
        <v>5.1858254105445114E-3</v>
      </c>
      <c r="G76" s="4">
        <f t="shared" si="8"/>
        <v>5.1718279498339575E-3</v>
      </c>
      <c r="H76" s="2">
        <f t="shared" si="13"/>
        <v>93142.666756991675</v>
      </c>
      <c r="I76" s="2">
        <f t="shared" si="11"/>
        <v>481.71784725587975</v>
      </c>
      <c r="J76" s="2">
        <f t="shared" si="9"/>
        <v>92891.258212508837</v>
      </c>
      <c r="K76" s="2">
        <f t="shared" si="10"/>
        <v>2066740.0876073444</v>
      </c>
      <c r="L76" s="14">
        <f t="shared" si="12"/>
        <v>22.188972675642297</v>
      </c>
      <c r="N76" s="6"/>
    </row>
    <row r="77" spans="1:14" x14ac:dyDescent="0.25">
      <c r="A77" s="63">
        <v>68</v>
      </c>
      <c r="B77" s="24">
        <v>5</v>
      </c>
      <c r="C77" s="24">
        <v>1097</v>
      </c>
      <c r="D77" s="5">
        <v>1131</v>
      </c>
      <c r="E77" s="3">
        <v>0.38490000000000002</v>
      </c>
      <c r="F77" s="4">
        <f t="shared" si="7"/>
        <v>4.4883303411131061E-3</v>
      </c>
      <c r="G77" s="4">
        <f t="shared" si="8"/>
        <v>4.4759731996628698E-3</v>
      </c>
      <c r="H77" s="2">
        <f t="shared" si="13"/>
        <v>92660.948909735802</v>
      </c>
      <c r="I77" s="2">
        <f t="shared" si="11"/>
        <v>414.74792397530786</v>
      </c>
      <c r="J77" s="2">
        <f t="shared" si="9"/>
        <v>92405.837461698597</v>
      </c>
      <c r="K77" s="2">
        <f t="shared" si="10"/>
        <v>1973848.8293948355</v>
      </c>
      <c r="L77" s="14">
        <f t="shared" si="12"/>
        <v>21.301841310924079</v>
      </c>
      <c r="N77" s="6"/>
    </row>
    <row r="78" spans="1:14" x14ac:dyDescent="0.25">
      <c r="A78" s="63">
        <v>69</v>
      </c>
      <c r="B78" s="24">
        <v>12</v>
      </c>
      <c r="C78" s="24">
        <v>1071</v>
      </c>
      <c r="D78" s="5">
        <v>1079</v>
      </c>
      <c r="E78" s="3">
        <v>0.4178</v>
      </c>
      <c r="F78" s="4">
        <f t="shared" si="7"/>
        <v>1.1162790697674419E-2</v>
      </c>
      <c r="G78" s="4">
        <f t="shared" si="8"/>
        <v>1.109071241560892E-2</v>
      </c>
      <c r="H78" s="2">
        <f t="shared" si="13"/>
        <v>92246.200985760501</v>
      </c>
      <c r="I78" s="2">
        <f t="shared" si="11"/>
        <v>1023.0760865655297</v>
      </c>
      <c r="J78" s="2">
        <f t="shared" si="9"/>
        <v>91650.566088162042</v>
      </c>
      <c r="K78" s="2">
        <f t="shared" si="10"/>
        <v>1881442.9919331369</v>
      </c>
      <c r="L78" s="14">
        <f t="shared" si="12"/>
        <v>20.395885920804091</v>
      </c>
      <c r="N78" s="6"/>
    </row>
    <row r="79" spans="1:14" x14ac:dyDescent="0.25">
      <c r="A79" s="63">
        <v>70</v>
      </c>
      <c r="B79" s="24">
        <v>13</v>
      </c>
      <c r="C79" s="24">
        <v>1025</v>
      </c>
      <c r="D79" s="5">
        <v>1063</v>
      </c>
      <c r="E79" s="3">
        <v>0.75060000000000004</v>
      </c>
      <c r="F79" s="4">
        <f t="shared" si="7"/>
        <v>1.2452107279693486E-2</v>
      </c>
      <c r="G79" s="4">
        <f t="shared" si="8"/>
        <v>1.2413556290989803E-2</v>
      </c>
      <c r="H79" s="2">
        <f t="shared" si="13"/>
        <v>91223.124899194969</v>
      </c>
      <c r="I79" s="2">
        <f t="shared" si="11"/>
        <v>1132.4033959761503</v>
      </c>
      <c r="J79" s="2">
        <f t="shared" si="9"/>
        <v>90940.703492238521</v>
      </c>
      <c r="K79" s="2">
        <f t="shared" si="10"/>
        <v>1789792.4258449748</v>
      </c>
      <c r="L79" s="14">
        <f t="shared" si="12"/>
        <v>19.619942068666948</v>
      </c>
      <c r="N79" s="6"/>
    </row>
    <row r="80" spans="1:14" x14ac:dyDescent="0.25">
      <c r="A80" s="63">
        <v>71</v>
      </c>
      <c r="B80" s="24">
        <v>10</v>
      </c>
      <c r="C80" s="24">
        <v>1061</v>
      </c>
      <c r="D80" s="5">
        <v>1015</v>
      </c>
      <c r="E80" s="3">
        <v>0.49990000000000001</v>
      </c>
      <c r="F80" s="4">
        <f t="shared" si="7"/>
        <v>9.6339113680154135E-3</v>
      </c>
      <c r="G80" s="4">
        <f t="shared" si="8"/>
        <v>9.5877185160896296E-3</v>
      </c>
      <c r="H80" s="2">
        <f t="shared" si="13"/>
        <v>90090.721503218825</v>
      </c>
      <c r="I80" s="2">
        <f t="shared" si="11"/>
        <v>863.76447868428534</v>
      </c>
      <c r="J80" s="2">
        <f t="shared" si="9"/>
        <v>89658.752887428811</v>
      </c>
      <c r="K80" s="2">
        <f t="shared" si="10"/>
        <v>1698851.7223527364</v>
      </c>
      <c r="L80" s="14">
        <f t="shared" si="12"/>
        <v>18.857121954473843</v>
      </c>
      <c r="N80" s="6"/>
    </row>
    <row r="81" spans="1:14" x14ac:dyDescent="0.25">
      <c r="A81" s="63">
        <v>72</v>
      </c>
      <c r="B81" s="24">
        <v>12</v>
      </c>
      <c r="C81" s="24">
        <v>1180</v>
      </c>
      <c r="D81" s="5">
        <v>1042</v>
      </c>
      <c r="E81" s="3">
        <v>0.46260000000000001</v>
      </c>
      <c r="F81" s="4">
        <f t="shared" si="7"/>
        <v>1.0801080108010801E-2</v>
      </c>
      <c r="G81" s="4">
        <f t="shared" si="8"/>
        <v>1.0738747045949666E-2</v>
      </c>
      <c r="H81" s="2">
        <f t="shared" si="13"/>
        <v>89226.957024534539</v>
      </c>
      <c r="I81" s="2">
        <f t="shared" si="11"/>
        <v>958.18572116629809</v>
      </c>
      <c r="J81" s="2">
        <f t="shared" si="9"/>
        <v>88712.02801797977</v>
      </c>
      <c r="K81" s="2">
        <f t="shared" si="10"/>
        <v>1609192.9694653077</v>
      </c>
      <c r="L81" s="14">
        <f t="shared" si="12"/>
        <v>18.034829642602645</v>
      </c>
      <c r="N81" s="6"/>
    </row>
    <row r="82" spans="1:14" x14ac:dyDescent="0.25">
      <c r="A82" s="63">
        <v>73</v>
      </c>
      <c r="B82" s="24">
        <v>14</v>
      </c>
      <c r="C82" s="24">
        <v>1011</v>
      </c>
      <c r="D82" s="5">
        <v>1158</v>
      </c>
      <c r="E82" s="3">
        <v>0.65129999999999999</v>
      </c>
      <c r="F82" s="4">
        <f t="shared" si="7"/>
        <v>1.2909174734900875E-2</v>
      </c>
      <c r="G82" s="4">
        <f t="shared" si="8"/>
        <v>1.2851325403086408E-2</v>
      </c>
      <c r="H82" s="2">
        <f t="shared" si="13"/>
        <v>88268.771303368238</v>
      </c>
      <c r="I82" s="2">
        <f t="shared" si="11"/>
        <v>1134.3707029502009</v>
      </c>
      <c r="J82" s="2">
        <f t="shared" si="9"/>
        <v>87873.216239249508</v>
      </c>
      <c r="K82" s="2">
        <f t="shared" si="10"/>
        <v>1520480.9414473278</v>
      </c>
      <c r="L82" s="14">
        <f t="shared" si="12"/>
        <v>17.225581811053349</v>
      </c>
      <c r="N82" s="6"/>
    </row>
    <row r="83" spans="1:14" x14ac:dyDescent="0.25">
      <c r="A83" s="63">
        <v>74</v>
      </c>
      <c r="B83" s="24">
        <v>10</v>
      </c>
      <c r="C83" s="24">
        <v>916</v>
      </c>
      <c r="D83" s="5">
        <v>1000</v>
      </c>
      <c r="E83" s="3">
        <v>0.4869</v>
      </c>
      <c r="F83" s="4">
        <f t="shared" si="7"/>
        <v>1.0438413361169102E-2</v>
      </c>
      <c r="G83" s="4">
        <f t="shared" si="8"/>
        <v>1.0382803585389733E-2</v>
      </c>
      <c r="H83" s="2">
        <f t="shared" si="13"/>
        <v>87134.400600418041</v>
      </c>
      <c r="I83" s="2">
        <f t="shared" si="11"/>
        <v>904.69936696480568</v>
      </c>
      <c r="J83" s="2">
        <f t="shared" si="9"/>
        <v>86670.199355228397</v>
      </c>
      <c r="K83" s="2">
        <f t="shared" si="10"/>
        <v>1432607.7252080783</v>
      </c>
      <c r="L83" s="14">
        <f t="shared" si="12"/>
        <v>16.441356287945879</v>
      </c>
      <c r="N83" s="6"/>
    </row>
    <row r="84" spans="1:14" x14ac:dyDescent="0.25">
      <c r="A84" s="63">
        <v>75</v>
      </c>
      <c r="B84" s="24">
        <v>8</v>
      </c>
      <c r="C84" s="24">
        <v>951</v>
      </c>
      <c r="D84" s="5">
        <v>906</v>
      </c>
      <c r="E84" s="3">
        <v>0.39419999999999999</v>
      </c>
      <c r="F84" s="4">
        <f t="shared" si="7"/>
        <v>8.6160473882606354E-3</v>
      </c>
      <c r="G84" s="4">
        <f t="shared" si="8"/>
        <v>8.5713085731085482E-3</v>
      </c>
      <c r="H84" s="2">
        <f t="shared" si="13"/>
        <v>86229.701233453234</v>
      </c>
      <c r="I84" s="2">
        <f t="shared" si="11"/>
        <v>739.1013774388864</v>
      </c>
      <c r="J84" s="2">
        <f t="shared" si="9"/>
        <v>85781.953619000764</v>
      </c>
      <c r="K84" s="2">
        <f t="shared" si="10"/>
        <v>1345937.5258528499</v>
      </c>
      <c r="L84" s="14">
        <f t="shared" si="12"/>
        <v>15.608746251003904</v>
      </c>
      <c r="N84" s="6"/>
    </row>
    <row r="85" spans="1:14" x14ac:dyDescent="0.25">
      <c r="A85" s="63">
        <v>76</v>
      </c>
      <c r="B85" s="24">
        <v>18</v>
      </c>
      <c r="C85" s="24">
        <v>867</v>
      </c>
      <c r="D85" s="5">
        <v>941</v>
      </c>
      <c r="E85" s="3">
        <v>0.47920000000000001</v>
      </c>
      <c r="F85" s="4">
        <f t="shared" si="7"/>
        <v>1.9911504424778761E-2</v>
      </c>
      <c r="G85" s="4">
        <f t="shared" si="8"/>
        <v>1.9707143094879823E-2</v>
      </c>
      <c r="H85" s="2">
        <f t="shared" si="13"/>
        <v>85490.599856014349</v>
      </c>
      <c r="I85" s="2">
        <f t="shared" si="11"/>
        <v>1684.775484629587</v>
      </c>
      <c r="J85" s="2">
        <f t="shared" si="9"/>
        <v>84613.168783619258</v>
      </c>
      <c r="K85" s="2">
        <f t="shared" si="10"/>
        <v>1260155.5722338492</v>
      </c>
      <c r="L85" s="14">
        <f t="shared" si="12"/>
        <v>14.740282257420562</v>
      </c>
      <c r="N85" s="6"/>
    </row>
    <row r="86" spans="1:14" x14ac:dyDescent="0.25">
      <c r="A86" s="63">
        <v>77</v>
      </c>
      <c r="B86" s="24">
        <v>14</v>
      </c>
      <c r="C86" s="24">
        <v>853</v>
      </c>
      <c r="D86" s="5">
        <v>860</v>
      </c>
      <c r="E86" s="3">
        <v>0.50570000000000004</v>
      </c>
      <c r="F86" s="4">
        <f t="shared" si="7"/>
        <v>1.634559252772913E-2</v>
      </c>
      <c r="G86" s="4">
        <f t="shared" si="8"/>
        <v>1.621458474101023E-2</v>
      </c>
      <c r="H86" s="2">
        <f t="shared" si="13"/>
        <v>83805.824371384762</v>
      </c>
      <c r="I86" s="2">
        <f t="shared" si="11"/>
        <v>1358.8766410600385</v>
      </c>
      <c r="J86" s="2">
        <f t="shared" si="9"/>
        <v>83134.131647708782</v>
      </c>
      <c r="K86" s="2">
        <f t="shared" si="10"/>
        <v>1175542.4034502299</v>
      </c>
      <c r="L86" s="14">
        <f t="shared" si="12"/>
        <v>14.026977388120715</v>
      </c>
      <c r="N86" s="6"/>
    </row>
    <row r="87" spans="1:14" x14ac:dyDescent="0.25">
      <c r="A87" s="63">
        <v>78</v>
      </c>
      <c r="B87" s="24">
        <v>9</v>
      </c>
      <c r="C87" s="24">
        <v>691</v>
      </c>
      <c r="D87" s="5">
        <v>842</v>
      </c>
      <c r="E87" s="3">
        <v>0.55640000000000001</v>
      </c>
      <c r="F87" s="4">
        <f t="shared" si="7"/>
        <v>1.1741682974559686E-2</v>
      </c>
      <c r="G87" s="4">
        <f t="shared" si="8"/>
        <v>1.1680842017390437E-2</v>
      </c>
      <c r="H87" s="2">
        <f t="shared" si="13"/>
        <v>82446.947730324726</v>
      </c>
      <c r="I87" s="2">
        <f t="shared" si="11"/>
        <v>963.04977125397011</v>
      </c>
      <c r="J87" s="2">
        <f t="shared" si="9"/>
        <v>82019.738851796472</v>
      </c>
      <c r="K87" s="2">
        <f t="shared" si="10"/>
        <v>1092408.2718025211</v>
      </c>
      <c r="L87" s="14">
        <f t="shared" si="12"/>
        <v>13.249832794000735</v>
      </c>
      <c r="N87" s="6"/>
    </row>
    <row r="88" spans="1:14" x14ac:dyDescent="0.25">
      <c r="A88" s="63">
        <v>79</v>
      </c>
      <c r="B88" s="24">
        <v>11</v>
      </c>
      <c r="C88" s="24">
        <v>553</v>
      </c>
      <c r="D88" s="5">
        <v>680</v>
      </c>
      <c r="E88" s="3">
        <v>0.62670000000000003</v>
      </c>
      <c r="F88" s="4">
        <f t="shared" si="7"/>
        <v>1.7842660178426603E-2</v>
      </c>
      <c r="G88" s="4">
        <f t="shared" si="8"/>
        <v>1.7724602537873047E-2</v>
      </c>
      <c r="H88" s="2">
        <f t="shared" si="13"/>
        <v>81483.89795907076</v>
      </c>
      <c r="I88" s="2">
        <f t="shared" si="11"/>
        <v>1444.2697045611339</v>
      </c>
      <c r="J88" s="2">
        <f t="shared" si="9"/>
        <v>80944.752078358099</v>
      </c>
      <c r="K88" s="2">
        <f t="shared" si="10"/>
        <v>1010388.5329507247</v>
      </c>
      <c r="L88" s="14">
        <f t="shared" si="12"/>
        <v>12.399855164737472</v>
      </c>
      <c r="N88" s="6"/>
    </row>
    <row r="89" spans="1:14" x14ac:dyDescent="0.25">
      <c r="A89" s="63">
        <v>80</v>
      </c>
      <c r="B89" s="24">
        <v>17</v>
      </c>
      <c r="C89" s="24">
        <v>722</v>
      </c>
      <c r="D89" s="5">
        <v>540</v>
      </c>
      <c r="E89" s="3">
        <v>0.41749999999999998</v>
      </c>
      <c r="F89" s="4">
        <f t="shared" si="7"/>
        <v>2.694136291600634E-2</v>
      </c>
      <c r="G89" s="4">
        <f t="shared" si="8"/>
        <v>2.6525095470839945E-2</v>
      </c>
      <c r="H89" s="2">
        <f t="shared" si="13"/>
        <v>80039.628254509633</v>
      </c>
      <c r="I89" s="2">
        <f t="shared" si="11"/>
        <v>2123.0587809014064</v>
      </c>
      <c r="J89" s="2">
        <f t="shared" si="9"/>
        <v>78802.946514634561</v>
      </c>
      <c r="K89" s="2">
        <f t="shared" si="10"/>
        <v>929443.78087236662</v>
      </c>
      <c r="L89" s="14">
        <f t="shared" si="12"/>
        <v>11.612295073596865</v>
      </c>
      <c r="N89" s="6"/>
    </row>
    <row r="90" spans="1:14" x14ac:dyDescent="0.25">
      <c r="A90" s="63">
        <v>81</v>
      </c>
      <c r="B90" s="24">
        <v>13</v>
      </c>
      <c r="C90" s="24">
        <v>458</v>
      </c>
      <c r="D90" s="5">
        <v>703</v>
      </c>
      <c r="E90" s="3">
        <v>0.52969999999999995</v>
      </c>
      <c r="F90" s="4">
        <f t="shared" si="7"/>
        <v>2.2394487510766579E-2</v>
      </c>
      <c r="G90" s="4">
        <f t="shared" si="8"/>
        <v>2.2161084147511678E-2</v>
      </c>
      <c r="H90" s="2">
        <f t="shared" si="13"/>
        <v>77916.569473608222</v>
      </c>
      <c r="I90" s="2">
        <f t="shared" si="11"/>
        <v>1726.7156525900714</v>
      </c>
      <c r="J90" s="2">
        <f t="shared" si="9"/>
        <v>77104.495102195113</v>
      </c>
      <c r="K90" s="2">
        <f t="shared" si="10"/>
        <v>850640.83435773209</v>
      </c>
      <c r="L90" s="14">
        <f t="shared" si="12"/>
        <v>10.917329139418282</v>
      </c>
      <c r="N90" s="6"/>
    </row>
    <row r="91" spans="1:14" x14ac:dyDescent="0.25">
      <c r="A91" s="63">
        <v>82</v>
      </c>
      <c r="B91" s="24">
        <v>17</v>
      </c>
      <c r="C91" s="24">
        <v>522</v>
      </c>
      <c r="D91" s="5">
        <v>444</v>
      </c>
      <c r="E91" s="3">
        <v>0.56140000000000001</v>
      </c>
      <c r="F91" s="4">
        <f t="shared" si="7"/>
        <v>3.5196687370600416E-2</v>
      </c>
      <c r="G91" s="4">
        <f t="shared" si="8"/>
        <v>3.4661606887628295E-2</v>
      </c>
      <c r="H91" s="2">
        <f t="shared" si="13"/>
        <v>76189.853821018158</v>
      </c>
      <c r="I91" s="2">
        <f t="shared" si="11"/>
        <v>2640.862761969996</v>
      </c>
      <c r="J91" s="2">
        <f t="shared" si="9"/>
        <v>75031.57141361812</v>
      </c>
      <c r="K91" s="2">
        <f t="shared" si="10"/>
        <v>773536.33925553702</v>
      </c>
      <c r="L91" s="14">
        <f t="shared" si="12"/>
        <v>10.152747386452459</v>
      </c>
      <c r="N91" s="6"/>
    </row>
    <row r="92" spans="1:14" x14ac:dyDescent="0.25">
      <c r="A92" s="63">
        <v>83</v>
      </c>
      <c r="B92" s="24">
        <v>15</v>
      </c>
      <c r="C92" s="24">
        <v>510</v>
      </c>
      <c r="D92" s="5">
        <v>515</v>
      </c>
      <c r="E92" s="3">
        <v>0.48780000000000001</v>
      </c>
      <c r="F92" s="4">
        <f t="shared" si="7"/>
        <v>2.9268292682926831E-2</v>
      </c>
      <c r="G92" s="4">
        <f t="shared" si="8"/>
        <v>2.8836005790269965E-2</v>
      </c>
      <c r="H92" s="2">
        <f t="shared" si="13"/>
        <v>73548.99105904816</v>
      </c>
      <c r="I92" s="2">
        <f t="shared" si="11"/>
        <v>2120.8591320472265</v>
      </c>
      <c r="J92" s="2">
        <f t="shared" si="9"/>
        <v>72462.687011613569</v>
      </c>
      <c r="K92" s="2">
        <f t="shared" si="10"/>
        <v>698504.76784191886</v>
      </c>
      <c r="L92" s="14">
        <f t="shared" si="12"/>
        <v>9.4971359604529511</v>
      </c>
      <c r="N92" s="6"/>
    </row>
    <row r="93" spans="1:14" x14ac:dyDescent="0.25">
      <c r="A93" s="63">
        <v>84</v>
      </c>
      <c r="B93" s="24">
        <v>23</v>
      </c>
      <c r="C93" s="24">
        <v>512</v>
      </c>
      <c r="D93" s="5">
        <v>485</v>
      </c>
      <c r="E93" s="3">
        <v>0.50170000000000003</v>
      </c>
      <c r="F93" s="4">
        <f t="shared" si="7"/>
        <v>4.613841524573721E-2</v>
      </c>
      <c r="G93" s="4">
        <f t="shared" si="8"/>
        <v>4.5101496997122716E-2</v>
      </c>
      <c r="H93" s="2">
        <f t="shared" si="13"/>
        <v>71428.131927000926</v>
      </c>
      <c r="I93" s="2">
        <f t="shared" si="11"/>
        <v>3221.5156776157173</v>
      </c>
      <c r="J93" s="2">
        <f t="shared" si="9"/>
        <v>69822.850664845013</v>
      </c>
      <c r="K93" s="2">
        <f t="shared" si="10"/>
        <v>626042.08083030535</v>
      </c>
      <c r="L93" s="14">
        <f t="shared" si="12"/>
        <v>8.7646430606657351</v>
      </c>
      <c r="N93" s="6"/>
    </row>
    <row r="94" spans="1:14" x14ac:dyDescent="0.25">
      <c r="A94" s="63">
        <v>85</v>
      </c>
      <c r="B94" s="24">
        <v>36</v>
      </c>
      <c r="C94" s="24">
        <v>434</v>
      </c>
      <c r="D94" s="5">
        <v>480</v>
      </c>
      <c r="E94" s="3">
        <v>0.50590000000000002</v>
      </c>
      <c r="F94" s="4">
        <f t="shared" si="7"/>
        <v>7.8774617067833702E-2</v>
      </c>
      <c r="G94" s="4">
        <f t="shared" si="8"/>
        <v>7.5823378706604813E-2</v>
      </c>
      <c r="H94" s="2">
        <f t="shared" si="13"/>
        <v>68206.616249385203</v>
      </c>
      <c r="I94" s="2">
        <f t="shared" si="11"/>
        <v>5171.6560941731996</v>
      </c>
      <c r="J94" s="2">
        <f t="shared" si="9"/>
        <v>65651.300973254227</v>
      </c>
      <c r="K94" s="2">
        <f t="shared" si="10"/>
        <v>556219.23016546038</v>
      </c>
      <c r="L94" s="14">
        <f t="shared" si="12"/>
        <v>8.1549160587551359</v>
      </c>
      <c r="N94" s="6"/>
    </row>
    <row r="95" spans="1:14" x14ac:dyDescent="0.25">
      <c r="A95" s="63">
        <v>86</v>
      </c>
      <c r="B95" s="24">
        <v>28</v>
      </c>
      <c r="C95" s="24">
        <v>437</v>
      </c>
      <c r="D95" s="5">
        <v>398</v>
      </c>
      <c r="E95" s="3">
        <v>0.5353</v>
      </c>
      <c r="F95" s="4">
        <f t="shared" si="7"/>
        <v>6.706586826347305E-2</v>
      </c>
      <c r="G95" s="4">
        <f t="shared" si="8"/>
        <v>6.5038897906583695E-2</v>
      </c>
      <c r="H95" s="2">
        <f t="shared" si="13"/>
        <v>63034.960155212</v>
      </c>
      <c r="I95" s="2">
        <f t="shared" si="11"/>
        <v>4099.7243380804048</v>
      </c>
      <c r="J95" s="2">
        <f t="shared" si="9"/>
        <v>61129.818255306032</v>
      </c>
      <c r="K95" s="2">
        <f t="shared" si="10"/>
        <v>490567.92919220618</v>
      </c>
      <c r="L95" s="14">
        <f t="shared" si="12"/>
        <v>7.7824738523554684</v>
      </c>
      <c r="N95" s="6"/>
    </row>
    <row r="96" spans="1:14" x14ac:dyDescent="0.25">
      <c r="A96" s="63">
        <v>87</v>
      </c>
      <c r="B96" s="24">
        <v>30</v>
      </c>
      <c r="C96" s="24">
        <v>360</v>
      </c>
      <c r="D96" s="5">
        <v>412</v>
      </c>
      <c r="E96" s="3">
        <v>0.48520000000000002</v>
      </c>
      <c r="F96" s="4">
        <f t="shared" si="7"/>
        <v>7.7720207253886009E-2</v>
      </c>
      <c r="G96" s="4">
        <f t="shared" si="8"/>
        <v>7.4730223891750783E-2</v>
      </c>
      <c r="H96" s="2">
        <f t="shared" si="13"/>
        <v>58935.235817131594</v>
      </c>
      <c r="I96" s="2">
        <f t="shared" si="11"/>
        <v>4404.2433677273739</v>
      </c>
      <c r="J96" s="2">
        <f t="shared" si="9"/>
        <v>56667.931331425541</v>
      </c>
      <c r="K96" s="2">
        <f t="shared" si="10"/>
        <v>429438.11093690014</v>
      </c>
      <c r="L96" s="14">
        <f t="shared" si="12"/>
        <v>7.286610547710219</v>
      </c>
      <c r="N96" s="6"/>
    </row>
    <row r="97" spans="1:14" x14ac:dyDescent="0.25">
      <c r="A97" s="63">
        <v>88</v>
      </c>
      <c r="B97" s="24">
        <v>17</v>
      </c>
      <c r="C97" s="24">
        <v>330</v>
      </c>
      <c r="D97" s="5">
        <v>342</v>
      </c>
      <c r="E97" s="3">
        <v>0.5766</v>
      </c>
      <c r="F97" s="4">
        <f t="shared" si="7"/>
        <v>5.0595238095238096E-2</v>
      </c>
      <c r="G97" s="4">
        <f t="shared" si="8"/>
        <v>4.9534117060190952E-2</v>
      </c>
      <c r="H97" s="2">
        <f t="shared" si="13"/>
        <v>54530.992449404221</v>
      </c>
      <c r="I97" s="2">
        <f t="shared" si="11"/>
        <v>2701.1445633971775</v>
      </c>
      <c r="J97" s="2">
        <f t="shared" si="9"/>
        <v>53387.32784126186</v>
      </c>
      <c r="K97" s="2">
        <f t="shared" si="10"/>
        <v>372770.17960547458</v>
      </c>
      <c r="L97" s="14">
        <f t="shared" si="12"/>
        <v>6.8359324278087161</v>
      </c>
      <c r="N97" s="6"/>
    </row>
    <row r="98" spans="1:14" x14ac:dyDescent="0.25">
      <c r="A98" s="63">
        <v>89</v>
      </c>
      <c r="B98" s="24">
        <v>33</v>
      </c>
      <c r="C98" s="24">
        <v>261</v>
      </c>
      <c r="D98" s="5">
        <v>300</v>
      </c>
      <c r="E98" s="3">
        <v>0.56930000000000003</v>
      </c>
      <c r="F98" s="4">
        <f t="shared" si="7"/>
        <v>0.11764705882352941</v>
      </c>
      <c r="G98" s="4">
        <f t="shared" si="8"/>
        <v>0.11197330556395356</v>
      </c>
      <c r="H98" s="2">
        <f t="shared" si="13"/>
        <v>51829.847886007046</v>
      </c>
      <c r="I98" s="2">
        <f t="shared" si="11"/>
        <v>5803.5593946730996</v>
      </c>
      <c r="J98" s="2">
        <f t="shared" si="9"/>
        <v>49330.254854721337</v>
      </c>
      <c r="K98" s="2">
        <f>K99+J98</f>
        <v>319382.85176421271</v>
      </c>
      <c r="L98" s="14">
        <f t="shared" si="12"/>
        <v>6.162141406755687</v>
      </c>
      <c r="N98" s="6"/>
    </row>
    <row r="99" spans="1:14" x14ac:dyDescent="0.25">
      <c r="A99" s="63">
        <v>90</v>
      </c>
      <c r="B99" s="24">
        <v>26</v>
      </c>
      <c r="C99" s="24">
        <v>257</v>
      </c>
      <c r="D99" s="5">
        <v>243</v>
      </c>
      <c r="E99" s="3">
        <v>0.55120000000000002</v>
      </c>
      <c r="F99" s="4">
        <f t="shared" si="7"/>
        <v>0.104</v>
      </c>
      <c r="G99" s="4">
        <f t="shared" si="8"/>
        <v>9.9362247237729531E-2</v>
      </c>
      <c r="H99" s="2">
        <f t="shared" si="13"/>
        <v>46026.288491333944</v>
      </c>
      <c r="I99" s="2">
        <f t="shared" si="11"/>
        <v>4573.275456510989</v>
      </c>
      <c r="J99" s="2">
        <f t="shared" si="9"/>
        <v>43973.802466451816</v>
      </c>
      <c r="K99" s="2">
        <f t="shared" ref="K99:K108" si="14">K100+J99</f>
        <v>270052.59690949135</v>
      </c>
      <c r="L99" s="14">
        <f t="shared" si="12"/>
        <v>5.8673554996801052</v>
      </c>
      <c r="N99" s="6"/>
    </row>
    <row r="100" spans="1:14" x14ac:dyDescent="0.25">
      <c r="A100" s="63">
        <v>91</v>
      </c>
      <c r="B100" s="24">
        <v>28</v>
      </c>
      <c r="C100" s="24">
        <v>193</v>
      </c>
      <c r="D100" s="5">
        <v>239</v>
      </c>
      <c r="E100" s="3">
        <v>0.46750000000000003</v>
      </c>
      <c r="F100" s="4">
        <f t="shared" si="7"/>
        <v>0.12962962962962962</v>
      </c>
      <c r="G100" s="4">
        <f t="shared" si="8"/>
        <v>0.12125936512060977</v>
      </c>
      <c r="H100" s="2">
        <f t="shared" si="13"/>
        <v>41453.013034822958</v>
      </c>
      <c r="I100" s="2">
        <f t="shared" si="11"/>
        <v>5026.5660429389927</v>
      </c>
      <c r="J100" s="2">
        <f t="shared" si="9"/>
        <v>38776.366616957945</v>
      </c>
      <c r="K100" s="2">
        <f t="shared" si="14"/>
        <v>226078.79444303954</v>
      </c>
      <c r="L100" s="14">
        <f t="shared" si="12"/>
        <v>5.4538567378231377</v>
      </c>
      <c r="N100" s="6"/>
    </row>
    <row r="101" spans="1:14" x14ac:dyDescent="0.25">
      <c r="A101" s="63">
        <v>92</v>
      </c>
      <c r="B101" s="24">
        <v>27</v>
      </c>
      <c r="C101" s="24">
        <v>160</v>
      </c>
      <c r="D101" s="5">
        <v>168</v>
      </c>
      <c r="E101" s="3">
        <v>0.48199999999999998</v>
      </c>
      <c r="F101" s="4">
        <f t="shared" si="7"/>
        <v>0.16463414634146342</v>
      </c>
      <c r="G101" s="4">
        <f t="shared" si="8"/>
        <v>0.15169732450866921</v>
      </c>
      <c r="H101" s="2">
        <f t="shared" si="13"/>
        <v>36426.446991883968</v>
      </c>
      <c r="I101" s="2">
        <f t="shared" si="11"/>
        <v>5525.7945500256601</v>
      </c>
      <c r="J101" s="2">
        <f t="shared" si="9"/>
        <v>33564.085414970672</v>
      </c>
      <c r="K101" s="2">
        <f t="shared" si="14"/>
        <v>187302.42782608161</v>
      </c>
      <c r="L101" s="14">
        <f t="shared" si="12"/>
        <v>5.1419351403614444</v>
      </c>
      <c r="N101" s="6"/>
    </row>
    <row r="102" spans="1:14" x14ac:dyDescent="0.25">
      <c r="A102" s="63">
        <v>93</v>
      </c>
      <c r="B102" s="24">
        <v>19</v>
      </c>
      <c r="C102" s="24">
        <v>150</v>
      </c>
      <c r="D102" s="5">
        <v>139</v>
      </c>
      <c r="E102" s="3">
        <v>0.49909999999999999</v>
      </c>
      <c r="F102" s="4">
        <f t="shared" si="7"/>
        <v>0.13148788927335639</v>
      </c>
      <c r="G102" s="4">
        <f t="shared" si="8"/>
        <v>0.12336292528556893</v>
      </c>
      <c r="H102" s="2">
        <f t="shared" si="13"/>
        <v>30900.652441858307</v>
      </c>
      <c r="I102" s="2">
        <f t="shared" si="11"/>
        <v>3811.9948784602993</v>
      </c>
      <c r="J102" s="2">
        <f t="shared" si="9"/>
        <v>28991.224207237541</v>
      </c>
      <c r="K102" s="2">
        <f t="shared" si="14"/>
        <v>153738.34241111093</v>
      </c>
      <c r="L102" s="14">
        <f t="shared" si="12"/>
        <v>4.9752458366495711</v>
      </c>
      <c r="N102" s="6"/>
    </row>
    <row r="103" spans="1:14" x14ac:dyDescent="0.25">
      <c r="A103" s="63">
        <v>94</v>
      </c>
      <c r="B103" s="24">
        <v>25</v>
      </c>
      <c r="C103" s="24">
        <v>114</v>
      </c>
      <c r="D103" s="5">
        <v>125</v>
      </c>
      <c r="E103" s="3">
        <v>0.48670000000000002</v>
      </c>
      <c r="F103" s="4">
        <f t="shared" si="7"/>
        <v>0.20920502092050208</v>
      </c>
      <c r="G103" s="4">
        <f t="shared" si="8"/>
        <v>0.18891806623467403</v>
      </c>
      <c r="H103" s="2">
        <f t="shared" si="13"/>
        <v>27088.657563398006</v>
      </c>
      <c r="I103" s="2">
        <f t="shared" si="11"/>
        <v>5117.5368037704284</v>
      </c>
      <c r="J103" s="2">
        <f t="shared" si="9"/>
        <v>24461.825922022646</v>
      </c>
      <c r="K103" s="2">
        <f t="shared" si="14"/>
        <v>124747.1182038734</v>
      </c>
      <c r="L103" s="14">
        <f t="shared" si="12"/>
        <v>4.6051421304993267</v>
      </c>
      <c r="N103" s="6"/>
    </row>
    <row r="104" spans="1:14" x14ac:dyDescent="0.25">
      <c r="A104" s="63">
        <v>95</v>
      </c>
      <c r="B104" s="24">
        <v>14</v>
      </c>
      <c r="C104" s="24">
        <v>76</v>
      </c>
      <c r="D104" s="5">
        <v>101</v>
      </c>
      <c r="E104" s="3">
        <v>0.51</v>
      </c>
      <c r="F104" s="4">
        <f t="shared" si="7"/>
        <v>0.15819209039548024</v>
      </c>
      <c r="G104" s="4">
        <f t="shared" si="8"/>
        <v>0.14681208053691275</v>
      </c>
      <c r="H104" s="2">
        <f t="shared" si="13"/>
        <v>21971.120759627578</v>
      </c>
      <c r="I104" s="2">
        <f t="shared" si="11"/>
        <v>3225.6259504486798</v>
      </c>
      <c r="J104" s="2">
        <f t="shared" si="9"/>
        <v>20390.564043907725</v>
      </c>
      <c r="K104" s="2">
        <f t="shared" si="14"/>
        <v>100285.29228185075</v>
      </c>
      <c r="L104" s="14">
        <f t="shared" si="12"/>
        <v>4.5644140496522692</v>
      </c>
      <c r="N104" s="6"/>
    </row>
    <row r="105" spans="1:14" x14ac:dyDescent="0.25">
      <c r="A105" s="63">
        <v>96</v>
      </c>
      <c r="B105" s="24">
        <v>15</v>
      </c>
      <c r="C105" s="24">
        <v>63</v>
      </c>
      <c r="D105" s="5">
        <v>62</v>
      </c>
      <c r="E105" s="3">
        <v>0.57669999999999999</v>
      </c>
      <c r="F105" s="4">
        <f t="shared" si="7"/>
        <v>0.24</v>
      </c>
      <c r="G105" s="4">
        <f t="shared" si="8"/>
        <v>0.21786650592960008</v>
      </c>
      <c r="H105" s="2">
        <f t="shared" si="13"/>
        <v>18745.494809178897</v>
      </c>
      <c r="I105" s="2">
        <f t="shared" si="11"/>
        <v>4084.0154559972616</v>
      </c>
      <c r="J105" s="2">
        <f t="shared" si="9"/>
        <v>17016.731066655258</v>
      </c>
      <c r="K105" s="2">
        <f t="shared" si="14"/>
        <v>79894.728237943025</v>
      </c>
      <c r="L105" s="14">
        <f t="shared" si="12"/>
        <v>4.2620762509198675</v>
      </c>
      <c r="N105" s="6"/>
    </row>
    <row r="106" spans="1:14" x14ac:dyDescent="0.25">
      <c r="A106" s="63">
        <v>97</v>
      </c>
      <c r="B106" s="24">
        <v>10</v>
      </c>
      <c r="C106" s="24">
        <v>54</v>
      </c>
      <c r="D106" s="5">
        <v>49</v>
      </c>
      <c r="E106" s="3">
        <v>0.41099999999999998</v>
      </c>
      <c r="F106" s="4">
        <f t="shared" si="7"/>
        <v>0.1941747572815534</v>
      </c>
      <c r="G106" s="4">
        <f t="shared" si="8"/>
        <v>0.17424638438752393</v>
      </c>
      <c r="H106" s="2">
        <f t="shared" si="13"/>
        <v>14661.479353181636</v>
      </c>
      <c r="I106" s="2">
        <f t="shared" si="11"/>
        <v>2554.7097670642329</v>
      </c>
      <c r="J106" s="2">
        <f t="shared" si="9"/>
        <v>13156.755300380803</v>
      </c>
      <c r="K106" s="2">
        <f t="shared" si="14"/>
        <v>62877.99717128776</v>
      </c>
      <c r="L106" s="14">
        <f t="shared" si="12"/>
        <v>4.2886529835505875</v>
      </c>
      <c r="N106" s="6"/>
    </row>
    <row r="107" spans="1:14" x14ac:dyDescent="0.25">
      <c r="A107" s="63">
        <v>98</v>
      </c>
      <c r="B107" s="24">
        <v>7</v>
      </c>
      <c r="C107" s="24">
        <v>30</v>
      </c>
      <c r="D107" s="5">
        <v>46</v>
      </c>
      <c r="E107" s="3">
        <v>0.61180000000000001</v>
      </c>
      <c r="F107" s="4">
        <f t="shared" si="7"/>
        <v>0.18421052631578946</v>
      </c>
      <c r="G107" s="4">
        <f t="shared" si="8"/>
        <v>0.17191667444384953</v>
      </c>
      <c r="H107" s="2">
        <f t="shared" si="13"/>
        <v>12106.769586117403</v>
      </c>
      <c r="I107" s="2">
        <f t="shared" si="11"/>
        <v>2081.3555655032446</v>
      </c>
      <c r="J107" s="2">
        <f t="shared" si="9"/>
        <v>11298.787355589044</v>
      </c>
      <c r="K107" s="2">
        <f t="shared" si="14"/>
        <v>49721.241870906961</v>
      </c>
      <c r="L107" s="14">
        <f t="shared" si="12"/>
        <v>4.1068958583238704</v>
      </c>
      <c r="N107" s="6"/>
    </row>
    <row r="108" spans="1:14" x14ac:dyDescent="0.25">
      <c r="A108" s="63">
        <v>99</v>
      </c>
      <c r="B108" s="24">
        <v>9</v>
      </c>
      <c r="C108" s="24">
        <v>26</v>
      </c>
      <c r="D108" s="5">
        <v>21</v>
      </c>
      <c r="E108" s="3">
        <v>0.3115</v>
      </c>
      <c r="F108" s="4">
        <f t="shared" si="7"/>
        <v>0.38297872340425532</v>
      </c>
      <c r="G108" s="4">
        <f t="shared" si="8"/>
        <v>0.30306601788089504</v>
      </c>
      <c r="H108" s="2">
        <f t="shared" si="13"/>
        <v>10025.414020614158</v>
      </c>
      <c r="I108" s="2">
        <f t="shared" si="11"/>
        <v>3038.3623048348263</v>
      </c>
      <c r="J108" s="2">
        <f t="shared" si="9"/>
        <v>7933.5015737353806</v>
      </c>
      <c r="K108" s="2">
        <f t="shared" si="14"/>
        <v>38422.454515317921</v>
      </c>
      <c r="L108" s="14">
        <f t="shared" si="12"/>
        <v>3.8325055141178255</v>
      </c>
      <c r="N108" s="6"/>
    </row>
    <row r="109" spans="1:14" x14ac:dyDescent="0.25">
      <c r="A109" s="63" t="s">
        <v>28</v>
      </c>
      <c r="B109" s="46">
        <v>11</v>
      </c>
      <c r="C109" s="46">
        <v>46</v>
      </c>
      <c r="D109" s="5">
        <v>50</v>
      </c>
      <c r="E109" s="7"/>
      <c r="F109" s="4">
        <f t="shared" si="7"/>
        <v>0.22916666666666666</v>
      </c>
      <c r="G109" s="4">
        <v>1</v>
      </c>
      <c r="H109" s="2">
        <f>H108-I108</f>
        <v>6987.051715779332</v>
      </c>
      <c r="I109" s="2">
        <f>H109*G109</f>
        <v>6987.051715779332</v>
      </c>
      <c r="J109" s="8">
        <f>H109/F109</f>
        <v>30488.952941582542</v>
      </c>
      <c r="K109" s="2">
        <f>J109</f>
        <v>30488.952941582542</v>
      </c>
      <c r="L109" s="14">
        <f>K109/H109</f>
        <v>4.3636363636363642</v>
      </c>
      <c r="N109" s="6"/>
    </row>
    <row r="110" spans="1:14" x14ac:dyDescent="0.25">
      <c r="A110" s="9"/>
      <c r="B110" s="41"/>
      <c r="C110" s="47"/>
      <c r="D110" s="61"/>
      <c r="E110" s="10"/>
      <c r="F110" s="10"/>
      <c r="G110" s="10"/>
      <c r="H110" s="9"/>
      <c r="I110" s="9"/>
      <c r="J110" s="9"/>
      <c r="K110" s="9"/>
      <c r="L110" s="10"/>
    </row>
    <row r="111" spans="1:14" x14ac:dyDescent="0.25">
      <c r="A111" s="2"/>
      <c r="B111" s="42"/>
      <c r="C111" s="48"/>
      <c r="D111" s="62"/>
      <c r="E111" s="7"/>
      <c r="F111" s="7"/>
      <c r="G111" s="7"/>
      <c r="H111" s="2"/>
      <c r="I111" s="2"/>
      <c r="J111" s="2"/>
      <c r="K111" s="2"/>
      <c r="L111" s="7"/>
    </row>
    <row r="112" spans="1:14" x14ac:dyDescent="0.25">
      <c r="A112" s="33"/>
      <c r="B112" s="42"/>
      <c r="C112" s="42"/>
      <c r="D112" s="62"/>
      <c r="E112" s="7"/>
      <c r="F112" s="7"/>
      <c r="G112" s="7"/>
      <c r="H112" s="2"/>
      <c r="I112" s="2"/>
      <c r="J112" s="2"/>
      <c r="K112" s="2"/>
      <c r="L112" s="7"/>
    </row>
    <row r="113" spans="1:12" x14ac:dyDescent="0.25">
      <c r="A113" s="34" t="s">
        <v>29</v>
      </c>
      <c r="B113" s="42"/>
      <c r="C113" s="42"/>
      <c r="D113" s="62"/>
      <c r="E113" s="16"/>
      <c r="F113" s="16"/>
      <c r="G113" s="16"/>
      <c r="H113" s="15"/>
      <c r="I113" s="15"/>
      <c r="J113" s="15"/>
      <c r="K113" s="15"/>
      <c r="L113" s="7"/>
    </row>
    <row r="114" spans="1:12" x14ac:dyDescent="0.25">
      <c r="A114" s="35" t="s">
        <v>30</v>
      </c>
      <c r="B114" s="42"/>
      <c r="C114" s="42"/>
      <c r="D114" s="62"/>
      <c r="E114" s="16"/>
      <c r="F114" s="16"/>
      <c r="G114" s="16"/>
      <c r="H114" s="15"/>
      <c r="I114" s="15"/>
      <c r="J114" s="15"/>
      <c r="K114" s="15"/>
      <c r="L114" s="7"/>
    </row>
    <row r="115" spans="1:12" x14ac:dyDescent="0.25">
      <c r="A115" s="34" t="s">
        <v>22</v>
      </c>
      <c r="B115" s="42"/>
      <c r="C115" s="42"/>
      <c r="D115" s="62"/>
      <c r="E115" s="16"/>
      <c r="F115" s="16"/>
      <c r="G115" s="16"/>
      <c r="H115" s="15"/>
      <c r="I115" s="15"/>
      <c r="J115" s="15"/>
      <c r="K115" s="15"/>
      <c r="L115" s="7"/>
    </row>
    <row r="116" spans="1:12" x14ac:dyDescent="0.25">
      <c r="A116" s="34" t="s">
        <v>11</v>
      </c>
      <c r="B116" s="42"/>
      <c r="C116" s="42"/>
      <c r="D116" s="62"/>
      <c r="E116" s="16"/>
      <c r="F116" s="16"/>
      <c r="G116" s="16"/>
      <c r="H116" s="15"/>
      <c r="I116" s="15"/>
      <c r="J116" s="15"/>
      <c r="K116" s="15"/>
      <c r="L116" s="7"/>
    </row>
    <row r="117" spans="1:12" x14ac:dyDescent="0.25">
      <c r="A117" s="34" t="s">
        <v>12</v>
      </c>
      <c r="B117" s="42"/>
      <c r="C117" s="42"/>
      <c r="D117" s="62"/>
      <c r="E117" s="16"/>
      <c r="F117" s="16"/>
      <c r="G117" s="16"/>
      <c r="H117" s="15"/>
      <c r="I117" s="15"/>
      <c r="J117" s="15"/>
      <c r="K117" s="15"/>
      <c r="L117" s="7"/>
    </row>
    <row r="118" spans="1:12" x14ac:dyDescent="0.25">
      <c r="A118" s="34" t="s">
        <v>13</v>
      </c>
      <c r="B118" s="42"/>
      <c r="C118" s="42"/>
      <c r="D118" s="62"/>
      <c r="E118" s="16"/>
      <c r="F118" s="16"/>
      <c r="G118" s="16"/>
      <c r="H118" s="15"/>
      <c r="I118" s="15"/>
      <c r="J118" s="15"/>
      <c r="K118" s="15"/>
      <c r="L118" s="7"/>
    </row>
    <row r="119" spans="1:12" x14ac:dyDescent="0.25">
      <c r="A119" s="34" t="s">
        <v>18</v>
      </c>
      <c r="B119" s="42"/>
      <c r="C119" s="42"/>
      <c r="D119" s="62"/>
      <c r="E119" s="16"/>
      <c r="F119" s="16"/>
      <c r="G119" s="16"/>
      <c r="H119" s="15"/>
      <c r="I119" s="15"/>
      <c r="J119" s="15"/>
      <c r="K119" s="15"/>
      <c r="L119" s="7"/>
    </row>
    <row r="120" spans="1:12" x14ac:dyDescent="0.25">
      <c r="A120" s="34" t="s">
        <v>14</v>
      </c>
      <c r="B120" s="42"/>
      <c r="C120" s="42"/>
      <c r="D120" s="62"/>
      <c r="E120" s="16"/>
      <c r="F120" s="16"/>
      <c r="G120" s="16"/>
      <c r="H120" s="15"/>
      <c r="I120" s="15"/>
      <c r="J120" s="15"/>
      <c r="K120" s="15"/>
      <c r="L120" s="7"/>
    </row>
    <row r="121" spans="1:12" x14ac:dyDescent="0.25">
      <c r="A121" s="34" t="s">
        <v>15</v>
      </c>
      <c r="B121" s="42"/>
      <c r="C121" s="42"/>
      <c r="D121" s="62"/>
      <c r="E121" s="16"/>
      <c r="F121" s="16"/>
      <c r="G121" s="16"/>
      <c r="H121" s="15"/>
      <c r="I121" s="15"/>
      <c r="J121" s="15"/>
      <c r="K121" s="15"/>
      <c r="L121" s="7"/>
    </row>
    <row r="122" spans="1:12" x14ac:dyDescent="0.25">
      <c r="A122" s="34" t="s">
        <v>20</v>
      </c>
      <c r="B122" s="42"/>
      <c r="C122" s="42"/>
      <c r="D122" s="62"/>
      <c r="E122" s="16"/>
      <c r="F122" s="16"/>
      <c r="G122" s="16"/>
      <c r="H122" s="15"/>
      <c r="I122" s="15"/>
      <c r="J122" s="15"/>
      <c r="K122" s="15"/>
      <c r="L122" s="7"/>
    </row>
    <row r="123" spans="1:12" x14ac:dyDescent="0.25">
      <c r="A123" s="34" t="s">
        <v>16</v>
      </c>
      <c r="B123" s="42"/>
      <c r="C123" s="42"/>
      <c r="D123" s="62"/>
      <c r="E123" s="16"/>
      <c r="F123" s="16"/>
      <c r="G123" s="16"/>
      <c r="H123" s="15"/>
      <c r="I123" s="15"/>
      <c r="J123" s="15"/>
      <c r="K123" s="15"/>
      <c r="L123" s="7"/>
    </row>
    <row r="124" spans="1:12" x14ac:dyDescent="0.25">
      <c r="A124" s="34" t="s">
        <v>17</v>
      </c>
      <c r="B124" s="42"/>
      <c r="C124" s="42"/>
      <c r="D124" s="62"/>
      <c r="E124" s="7"/>
      <c r="F124" s="7"/>
      <c r="G124" s="7"/>
      <c r="H124" s="2"/>
      <c r="I124" s="2"/>
      <c r="J124" s="2"/>
      <c r="K124" s="2"/>
      <c r="L124" s="7"/>
    </row>
    <row r="125" spans="1:12" x14ac:dyDescent="0.25">
      <c r="A125" s="36"/>
    </row>
    <row r="126" spans="1:12" x14ac:dyDescent="0.25">
      <c r="A126" s="23" t="s">
        <v>47</v>
      </c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6"/>
  <sheetViews>
    <sheetView workbookViewId="0"/>
  </sheetViews>
  <sheetFormatPr baseColWidth="10" defaultRowHeight="12.5" x14ac:dyDescent="0.25"/>
  <cols>
    <col min="1" max="1" width="8.7265625" style="1" customWidth="1"/>
    <col min="2" max="2" width="12.7265625" style="37" customWidth="1"/>
    <col min="3" max="3" width="12.7265625" style="44" customWidth="1"/>
    <col min="4" max="4" width="12.7265625" style="60" customWidth="1"/>
    <col min="8" max="11" width="11.453125" style="1" customWidth="1"/>
  </cols>
  <sheetData>
    <row r="1" spans="1:14" ht="12.75" customHeight="1" x14ac:dyDescent="0.25"/>
    <row r="2" spans="1:14" ht="12.75" customHeight="1" x14ac:dyDescent="0.25"/>
    <row r="3" spans="1:14" ht="12.75" customHeight="1" x14ac:dyDescent="0.25"/>
    <row r="4" spans="1:14" ht="15.5" x14ac:dyDescent="0.35">
      <c r="A4" s="11" t="s">
        <v>48</v>
      </c>
    </row>
    <row r="6" spans="1:14" s="32" customFormat="1" ht="87.5" x14ac:dyDescent="0.25">
      <c r="A6" s="70" t="s">
        <v>2</v>
      </c>
      <c r="B6" s="71" t="s">
        <v>36</v>
      </c>
      <c r="C6" s="88" t="s">
        <v>45</v>
      </c>
      <c r="D6" s="88"/>
      <c r="E6" s="72" t="s">
        <v>37</v>
      </c>
      <c r="F6" s="72" t="s">
        <v>38</v>
      </c>
      <c r="G6" s="72" t="s">
        <v>39</v>
      </c>
      <c r="H6" s="71" t="s">
        <v>40</v>
      </c>
      <c r="I6" s="71" t="s">
        <v>41</v>
      </c>
      <c r="J6" s="71" t="s">
        <v>42</v>
      </c>
      <c r="K6" s="71" t="s">
        <v>43</v>
      </c>
      <c r="L6" s="72" t="s">
        <v>44</v>
      </c>
    </row>
    <row r="7" spans="1:14" s="32" customFormat="1" ht="14.5" x14ac:dyDescent="0.25">
      <c r="A7" s="73"/>
      <c r="B7" s="74"/>
      <c r="C7" s="75">
        <v>43831</v>
      </c>
      <c r="D7" s="75">
        <v>43831</v>
      </c>
      <c r="E7" s="76" t="s">
        <v>3</v>
      </c>
      <c r="F7" s="76" t="s">
        <v>4</v>
      </c>
      <c r="G7" s="76" t="s">
        <v>5</v>
      </c>
      <c r="H7" s="70" t="s">
        <v>6</v>
      </c>
      <c r="I7" s="70" t="s">
        <v>7</v>
      </c>
      <c r="J7" s="70" t="s">
        <v>8</v>
      </c>
      <c r="K7" s="70" t="s">
        <v>9</v>
      </c>
      <c r="L7" s="76" t="s">
        <v>10</v>
      </c>
    </row>
    <row r="8" spans="1:14" x14ac:dyDescent="0.25">
      <c r="A8" s="12"/>
      <c r="B8" s="38"/>
      <c r="C8" s="45"/>
      <c r="D8" s="5"/>
      <c r="E8" s="13"/>
      <c r="F8" s="13"/>
      <c r="G8" s="13"/>
      <c r="H8" s="12"/>
      <c r="I8" s="12"/>
      <c r="J8" s="12"/>
      <c r="K8" s="12"/>
      <c r="L8" s="13"/>
    </row>
    <row r="9" spans="1:14" x14ac:dyDescent="0.25">
      <c r="A9" s="63">
        <v>0</v>
      </c>
      <c r="B9" s="24">
        <v>1</v>
      </c>
      <c r="C9" s="24">
        <v>686</v>
      </c>
      <c r="D9" s="5">
        <v>691</v>
      </c>
      <c r="E9" s="3">
        <v>5.4600000000000003E-2</v>
      </c>
      <c r="F9" s="4">
        <f t="shared" ref="F9:F72" si="0">B9/((C9+D9)/2)</f>
        <v>1.4524328249818446E-3</v>
      </c>
      <c r="G9" s="4">
        <f t="shared" ref="G9:G72" si="1">F9/((1+(1-E9)*F9))</f>
        <v>1.4504411806939318E-3</v>
      </c>
      <c r="H9" s="2">
        <v>100000</v>
      </c>
      <c r="I9" s="2">
        <f>H9*G9</f>
        <v>145.04411806939319</v>
      </c>
      <c r="J9" s="2">
        <f t="shared" ref="J9:J72" si="2">H10+I9*E9</f>
        <v>99862.8752907772</v>
      </c>
      <c r="K9" s="2">
        <f t="shared" ref="K9:K72" si="3">K10+J9</f>
        <v>8449095.4118182976</v>
      </c>
      <c r="L9" s="77">
        <f>K9/H9</f>
        <v>84.49095411818297</v>
      </c>
      <c r="M9" s="5"/>
      <c r="N9" s="6"/>
    </row>
    <row r="10" spans="1:14" x14ac:dyDescent="0.25">
      <c r="A10" s="63">
        <v>1</v>
      </c>
      <c r="B10" s="58">
        <v>0</v>
      </c>
      <c r="C10" s="24">
        <v>750</v>
      </c>
      <c r="D10" s="5">
        <v>703</v>
      </c>
      <c r="E10" s="3">
        <v>0</v>
      </c>
      <c r="F10" s="4">
        <f t="shared" si="0"/>
        <v>0</v>
      </c>
      <c r="G10" s="4">
        <f t="shared" si="1"/>
        <v>0</v>
      </c>
      <c r="H10" s="2">
        <f>H9-I9</f>
        <v>99854.955881930611</v>
      </c>
      <c r="I10" s="2">
        <f t="shared" ref="I10:I73" si="4">H10*G10</f>
        <v>0</v>
      </c>
      <c r="J10" s="2">
        <f t="shared" si="2"/>
        <v>99854.955881930611</v>
      </c>
      <c r="K10" s="2">
        <f t="shared" si="3"/>
        <v>8349232.53652752</v>
      </c>
      <c r="L10" s="14">
        <f t="shared" ref="L10:L73" si="5">K10/H10</f>
        <v>83.613601976848571</v>
      </c>
      <c r="N10" s="6"/>
    </row>
    <row r="11" spans="1:14" x14ac:dyDescent="0.25">
      <c r="A11" s="63">
        <v>2</v>
      </c>
      <c r="B11" s="59">
        <v>0</v>
      </c>
      <c r="C11" s="24">
        <v>843</v>
      </c>
      <c r="D11" s="5">
        <v>754</v>
      </c>
      <c r="E11" s="3">
        <v>0</v>
      </c>
      <c r="F11" s="4">
        <f t="shared" si="0"/>
        <v>0</v>
      </c>
      <c r="G11" s="4">
        <f t="shared" si="1"/>
        <v>0</v>
      </c>
      <c r="H11" s="2">
        <f t="shared" ref="H11:H74" si="6">H10-I10</f>
        <v>99854.955881930611</v>
      </c>
      <c r="I11" s="2">
        <f t="shared" si="4"/>
        <v>0</v>
      </c>
      <c r="J11" s="2">
        <f t="shared" si="2"/>
        <v>99854.955881930611</v>
      </c>
      <c r="K11" s="2">
        <f t="shared" si="3"/>
        <v>8249377.5806455892</v>
      </c>
      <c r="L11" s="14">
        <f t="shared" si="5"/>
        <v>82.613601976848571</v>
      </c>
      <c r="N11" s="6"/>
    </row>
    <row r="12" spans="1:14" x14ac:dyDescent="0.25">
      <c r="A12" s="63">
        <v>3</v>
      </c>
      <c r="B12" s="59">
        <v>0</v>
      </c>
      <c r="C12" s="24">
        <v>799</v>
      </c>
      <c r="D12" s="5">
        <v>845</v>
      </c>
      <c r="E12" s="3">
        <v>0</v>
      </c>
      <c r="F12" s="4">
        <f t="shared" si="0"/>
        <v>0</v>
      </c>
      <c r="G12" s="4">
        <f t="shared" si="1"/>
        <v>0</v>
      </c>
      <c r="H12" s="2">
        <f t="shared" si="6"/>
        <v>99854.955881930611</v>
      </c>
      <c r="I12" s="2">
        <f t="shared" si="4"/>
        <v>0</v>
      </c>
      <c r="J12" s="2">
        <f t="shared" si="2"/>
        <v>99854.955881930611</v>
      </c>
      <c r="K12" s="2">
        <f t="shared" si="3"/>
        <v>8149522.6247636583</v>
      </c>
      <c r="L12" s="14">
        <f t="shared" si="5"/>
        <v>81.613601976848571</v>
      </c>
      <c r="N12" s="6"/>
    </row>
    <row r="13" spans="1:14" x14ac:dyDescent="0.25">
      <c r="A13" s="63">
        <v>4</v>
      </c>
      <c r="B13" s="59">
        <v>0</v>
      </c>
      <c r="C13" s="24">
        <v>887</v>
      </c>
      <c r="D13" s="5">
        <v>801</v>
      </c>
      <c r="E13" s="3">
        <v>0</v>
      </c>
      <c r="F13" s="4">
        <f t="shared" si="0"/>
        <v>0</v>
      </c>
      <c r="G13" s="4">
        <f t="shared" si="1"/>
        <v>0</v>
      </c>
      <c r="H13" s="2">
        <f t="shared" si="6"/>
        <v>99854.955881930611</v>
      </c>
      <c r="I13" s="2">
        <f t="shared" si="4"/>
        <v>0</v>
      </c>
      <c r="J13" s="2">
        <f t="shared" si="2"/>
        <v>99854.955881930611</v>
      </c>
      <c r="K13" s="2">
        <f t="shared" si="3"/>
        <v>8049667.6688817274</v>
      </c>
      <c r="L13" s="14">
        <f t="shared" si="5"/>
        <v>80.613601976848557</v>
      </c>
      <c r="N13" s="6"/>
    </row>
    <row r="14" spans="1:14" x14ac:dyDescent="0.25">
      <c r="A14" s="63">
        <v>5</v>
      </c>
      <c r="B14" s="59">
        <v>0</v>
      </c>
      <c r="C14" s="24">
        <v>868</v>
      </c>
      <c r="D14" s="5">
        <v>894</v>
      </c>
      <c r="E14" s="3">
        <v>0</v>
      </c>
      <c r="F14" s="4">
        <f t="shared" si="0"/>
        <v>0</v>
      </c>
      <c r="G14" s="4">
        <f t="shared" si="1"/>
        <v>0</v>
      </c>
      <c r="H14" s="2">
        <f t="shared" si="6"/>
        <v>99854.955881930611</v>
      </c>
      <c r="I14" s="2">
        <f t="shared" si="4"/>
        <v>0</v>
      </c>
      <c r="J14" s="2">
        <f t="shared" si="2"/>
        <v>99854.955881930611</v>
      </c>
      <c r="K14" s="2">
        <f t="shared" si="3"/>
        <v>7949812.7129997965</v>
      </c>
      <c r="L14" s="14">
        <f t="shared" si="5"/>
        <v>79.613601976848557</v>
      </c>
      <c r="N14" s="6"/>
    </row>
    <row r="15" spans="1:14" x14ac:dyDescent="0.25">
      <c r="A15" s="63">
        <v>6</v>
      </c>
      <c r="B15" s="59">
        <v>0</v>
      </c>
      <c r="C15" s="24">
        <v>797</v>
      </c>
      <c r="D15" s="5">
        <v>852</v>
      </c>
      <c r="E15" s="3">
        <v>0</v>
      </c>
      <c r="F15" s="4">
        <f t="shared" si="0"/>
        <v>0</v>
      </c>
      <c r="G15" s="4">
        <f t="shared" si="1"/>
        <v>0</v>
      </c>
      <c r="H15" s="2">
        <f t="shared" si="6"/>
        <v>99854.955881930611</v>
      </c>
      <c r="I15" s="2">
        <f t="shared" si="4"/>
        <v>0</v>
      </c>
      <c r="J15" s="2">
        <f t="shared" si="2"/>
        <v>99854.955881930611</v>
      </c>
      <c r="K15" s="2">
        <f t="shared" si="3"/>
        <v>7849957.7571178656</v>
      </c>
      <c r="L15" s="14">
        <f t="shared" si="5"/>
        <v>78.613601976848557</v>
      </c>
      <c r="N15" s="6"/>
    </row>
    <row r="16" spans="1:14" x14ac:dyDescent="0.25">
      <c r="A16" s="63">
        <v>7</v>
      </c>
      <c r="B16" s="59">
        <v>1</v>
      </c>
      <c r="C16" s="24">
        <v>855</v>
      </c>
      <c r="D16" s="5">
        <v>794</v>
      </c>
      <c r="E16" s="3">
        <v>0.51090000000000002</v>
      </c>
      <c r="F16" s="4">
        <f t="shared" si="0"/>
        <v>1.2128562765312311E-3</v>
      </c>
      <c r="G16" s="4">
        <f t="shared" si="1"/>
        <v>1.2121372270251813E-3</v>
      </c>
      <c r="H16" s="2">
        <f t="shared" si="6"/>
        <v>99854.955881930611</v>
      </c>
      <c r="I16" s="2">
        <f t="shared" si="4"/>
        <v>121.03790932744519</v>
      </c>
      <c r="J16" s="2">
        <f t="shared" si="2"/>
        <v>99795.756240478571</v>
      </c>
      <c r="K16" s="2">
        <f t="shared" si="3"/>
        <v>7750102.8012359347</v>
      </c>
      <c r="L16" s="14">
        <f t="shared" si="5"/>
        <v>77.613601976848557</v>
      </c>
      <c r="N16" s="6"/>
    </row>
    <row r="17" spans="1:14" x14ac:dyDescent="0.25">
      <c r="A17" s="63">
        <v>8</v>
      </c>
      <c r="B17" s="59">
        <v>0</v>
      </c>
      <c r="C17" s="24">
        <v>983</v>
      </c>
      <c r="D17" s="5">
        <v>857</v>
      </c>
      <c r="E17" s="3">
        <v>0</v>
      </c>
      <c r="F17" s="4">
        <f t="shared" si="0"/>
        <v>0</v>
      </c>
      <c r="G17" s="4">
        <f t="shared" si="1"/>
        <v>0</v>
      </c>
      <c r="H17" s="2">
        <f t="shared" si="6"/>
        <v>99733.917972603173</v>
      </c>
      <c r="I17" s="2">
        <f t="shared" si="4"/>
        <v>0</v>
      </c>
      <c r="J17" s="2">
        <f t="shared" si="2"/>
        <v>99733.917972603173</v>
      </c>
      <c r="K17" s="2">
        <f t="shared" si="3"/>
        <v>7650307.044995456</v>
      </c>
      <c r="L17" s="14">
        <f t="shared" si="5"/>
        <v>76.707174454902983</v>
      </c>
      <c r="N17" s="6"/>
    </row>
    <row r="18" spans="1:14" x14ac:dyDescent="0.25">
      <c r="A18" s="63">
        <v>9</v>
      </c>
      <c r="B18" s="59">
        <v>0</v>
      </c>
      <c r="C18" s="24">
        <v>965</v>
      </c>
      <c r="D18" s="5">
        <v>970</v>
      </c>
      <c r="E18" s="3">
        <v>0</v>
      </c>
      <c r="F18" s="4">
        <f t="shared" si="0"/>
        <v>0</v>
      </c>
      <c r="G18" s="4">
        <f t="shared" si="1"/>
        <v>0</v>
      </c>
      <c r="H18" s="2">
        <f t="shared" si="6"/>
        <v>99733.917972603173</v>
      </c>
      <c r="I18" s="2">
        <f t="shared" si="4"/>
        <v>0</v>
      </c>
      <c r="J18" s="2">
        <f t="shared" si="2"/>
        <v>99733.917972603173</v>
      </c>
      <c r="K18" s="2">
        <f t="shared" si="3"/>
        <v>7550573.1270228531</v>
      </c>
      <c r="L18" s="14">
        <f t="shared" si="5"/>
        <v>75.707174454902997</v>
      </c>
      <c r="N18" s="6"/>
    </row>
    <row r="19" spans="1:14" x14ac:dyDescent="0.25">
      <c r="A19" s="63">
        <v>10</v>
      </c>
      <c r="B19" s="59">
        <v>0</v>
      </c>
      <c r="C19" s="24">
        <v>955</v>
      </c>
      <c r="D19" s="5">
        <v>952</v>
      </c>
      <c r="E19" s="3">
        <v>0</v>
      </c>
      <c r="F19" s="4">
        <f t="shared" si="0"/>
        <v>0</v>
      </c>
      <c r="G19" s="4">
        <f t="shared" si="1"/>
        <v>0</v>
      </c>
      <c r="H19" s="2">
        <f t="shared" si="6"/>
        <v>99733.917972603173</v>
      </c>
      <c r="I19" s="2">
        <f t="shared" si="4"/>
        <v>0</v>
      </c>
      <c r="J19" s="2">
        <f t="shared" si="2"/>
        <v>99733.917972603173</v>
      </c>
      <c r="K19" s="2">
        <f t="shared" si="3"/>
        <v>7450839.2090502502</v>
      </c>
      <c r="L19" s="14">
        <f t="shared" si="5"/>
        <v>74.707174454902997</v>
      </c>
      <c r="N19" s="6"/>
    </row>
    <row r="20" spans="1:14" x14ac:dyDescent="0.25">
      <c r="A20" s="63">
        <v>11</v>
      </c>
      <c r="B20" s="59">
        <v>0</v>
      </c>
      <c r="C20" s="24">
        <v>1076</v>
      </c>
      <c r="D20" s="5">
        <v>951</v>
      </c>
      <c r="E20" s="3">
        <v>0</v>
      </c>
      <c r="F20" s="4">
        <f t="shared" si="0"/>
        <v>0</v>
      </c>
      <c r="G20" s="4">
        <f t="shared" si="1"/>
        <v>0</v>
      </c>
      <c r="H20" s="2">
        <f t="shared" si="6"/>
        <v>99733.917972603173</v>
      </c>
      <c r="I20" s="2">
        <f t="shared" si="4"/>
        <v>0</v>
      </c>
      <c r="J20" s="2">
        <f t="shared" si="2"/>
        <v>99733.917972603173</v>
      </c>
      <c r="K20" s="2">
        <f t="shared" si="3"/>
        <v>7351105.2910776474</v>
      </c>
      <c r="L20" s="14">
        <f t="shared" si="5"/>
        <v>73.707174454902997</v>
      </c>
      <c r="N20" s="6"/>
    </row>
    <row r="21" spans="1:14" x14ac:dyDescent="0.25">
      <c r="A21" s="63">
        <v>12</v>
      </c>
      <c r="B21" s="59">
        <v>0</v>
      </c>
      <c r="C21" s="24">
        <v>1137</v>
      </c>
      <c r="D21" s="5">
        <v>1070</v>
      </c>
      <c r="E21" s="3">
        <v>0</v>
      </c>
      <c r="F21" s="4">
        <f t="shared" si="0"/>
        <v>0</v>
      </c>
      <c r="G21" s="4">
        <f t="shared" si="1"/>
        <v>0</v>
      </c>
      <c r="H21" s="2">
        <f t="shared" si="6"/>
        <v>99733.917972603173</v>
      </c>
      <c r="I21" s="2">
        <f t="shared" si="4"/>
        <v>0</v>
      </c>
      <c r="J21" s="2">
        <f t="shared" si="2"/>
        <v>99733.917972603173</v>
      </c>
      <c r="K21" s="2">
        <f t="shared" si="3"/>
        <v>7251371.3731050445</v>
      </c>
      <c r="L21" s="14">
        <f t="shared" si="5"/>
        <v>72.707174454902997</v>
      </c>
      <c r="N21" s="6"/>
    </row>
    <row r="22" spans="1:14" x14ac:dyDescent="0.25">
      <c r="A22" s="63">
        <v>13</v>
      </c>
      <c r="B22" s="59">
        <v>0</v>
      </c>
      <c r="C22" s="24">
        <v>1065</v>
      </c>
      <c r="D22" s="5">
        <v>1138</v>
      </c>
      <c r="E22" s="3">
        <v>0</v>
      </c>
      <c r="F22" s="4">
        <f t="shared" si="0"/>
        <v>0</v>
      </c>
      <c r="G22" s="4">
        <f t="shared" si="1"/>
        <v>0</v>
      </c>
      <c r="H22" s="2">
        <f t="shared" si="6"/>
        <v>99733.917972603173</v>
      </c>
      <c r="I22" s="2">
        <f t="shared" si="4"/>
        <v>0</v>
      </c>
      <c r="J22" s="2">
        <f t="shared" si="2"/>
        <v>99733.917972603173</v>
      </c>
      <c r="K22" s="2">
        <f t="shared" si="3"/>
        <v>7151637.4551324416</v>
      </c>
      <c r="L22" s="14">
        <f t="shared" si="5"/>
        <v>71.707174454902997</v>
      </c>
      <c r="N22" s="6"/>
    </row>
    <row r="23" spans="1:14" x14ac:dyDescent="0.25">
      <c r="A23" s="63">
        <v>14</v>
      </c>
      <c r="B23" s="59">
        <v>0</v>
      </c>
      <c r="C23" s="24">
        <v>1085</v>
      </c>
      <c r="D23" s="5">
        <v>1067</v>
      </c>
      <c r="E23" s="3">
        <v>0</v>
      </c>
      <c r="F23" s="4">
        <f t="shared" si="0"/>
        <v>0</v>
      </c>
      <c r="G23" s="4">
        <f t="shared" si="1"/>
        <v>0</v>
      </c>
      <c r="H23" s="2">
        <f t="shared" si="6"/>
        <v>99733.917972603173</v>
      </c>
      <c r="I23" s="2">
        <f t="shared" si="4"/>
        <v>0</v>
      </c>
      <c r="J23" s="2">
        <f t="shared" si="2"/>
        <v>99733.917972603173</v>
      </c>
      <c r="K23" s="2">
        <f t="shared" si="3"/>
        <v>7051903.5371598387</v>
      </c>
      <c r="L23" s="14">
        <f t="shared" si="5"/>
        <v>70.707174454903011</v>
      </c>
      <c r="N23" s="6"/>
    </row>
    <row r="24" spans="1:14" x14ac:dyDescent="0.25">
      <c r="A24" s="63">
        <v>15</v>
      </c>
      <c r="B24" s="59">
        <v>0</v>
      </c>
      <c r="C24" s="24">
        <v>1020</v>
      </c>
      <c r="D24" s="5">
        <v>1081</v>
      </c>
      <c r="E24" s="3">
        <v>0</v>
      </c>
      <c r="F24" s="4">
        <f t="shared" si="0"/>
        <v>0</v>
      </c>
      <c r="G24" s="4">
        <f t="shared" si="1"/>
        <v>0</v>
      </c>
      <c r="H24" s="2">
        <f t="shared" si="6"/>
        <v>99733.917972603173</v>
      </c>
      <c r="I24" s="2">
        <f t="shared" si="4"/>
        <v>0</v>
      </c>
      <c r="J24" s="2">
        <f t="shared" si="2"/>
        <v>99733.917972603173</v>
      </c>
      <c r="K24" s="2">
        <f t="shared" si="3"/>
        <v>6952169.6191872358</v>
      </c>
      <c r="L24" s="14">
        <f t="shared" si="5"/>
        <v>69.707174454903011</v>
      </c>
      <c r="N24" s="6"/>
    </row>
    <row r="25" spans="1:14" x14ac:dyDescent="0.25">
      <c r="A25" s="63">
        <v>16</v>
      </c>
      <c r="B25" s="59">
        <v>0</v>
      </c>
      <c r="C25" s="24">
        <v>1018</v>
      </c>
      <c r="D25" s="5">
        <v>1022</v>
      </c>
      <c r="E25" s="3">
        <v>0</v>
      </c>
      <c r="F25" s="4">
        <f t="shared" si="0"/>
        <v>0</v>
      </c>
      <c r="G25" s="4">
        <f t="shared" si="1"/>
        <v>0</v>
      </c>
      <c r="H25" s="2">
        <f t="shared" si="6"/>
        <v>99733.917972603173</v>
      </c>
      <c r="I25" s="2">
        <f t="shared" si="4"/>
        <v>0</v>
      </c>
      <c r="J25" s="2">
        <f t="shared" si="2"/>
        <v>99733.917972603173</v>
      </c>
      <c r="K25" s="2">
        <f t="shared" si="3"/>
        <v>6852435.701214633</v>
      </c>
      <c r="L25" s="14">
        <f t="shared" si="5"/>
        <v>68.707174454903011</v>
      </c>
      <c r="N25" s="6"/>
    </row>
    <row r="26" spans="1:14" x14ac:dyDescent="0.25">
      <c r="A26" s="63">
        <v>17</v>
      </c>
      <c r="B26" s="59">
        <v>0</v>
      </c>
      <c r="C26" s="24">
        <v>1009</v>
      </c>
      <c r="D26" s="5">
        <v>1022</v>
      </c>
      <c r="E26" s="3">
        <v>0</v>
      </c>
      <c r="F26" s="4">
        <f t="shared" si="0"/>
        <v>0</v>
      </c>
      <c r="G26" s="4">
        <f t="shared" si="1"/>
        <v>0</v>
      </c>
      <c r="H26" s="2">
        <f t="shared" si="6"/>
        <v>99733.917972603173</v>
      </c>
      <c r="I26" s="2">
        <f t="shared" si="4"/>
        <v>0</v>
      </c>
      <c r="J26" s="2">
        <f t="shared" si="2"/>
        <v>99733.917972603173</v>
      </c>
      <c r="K26" s="2">
        <f t="shared" si="3"/>
        <v>6752701.7832420301</v>
      </c>
      <c r="L26" s="14">
        <f t="shared" si="5"/>
        <v>67.707174454903011</v>
      </c>
      <c r="N26" s="6"/>
    </row>
    <row r="27" spans="1:14" x14ac:dyDescent="0.25">
      <c r="A27" s="63">
        <v>18</v>
      </c>
      <c r="B27" s="59">
        <v>0</v>
      </c>
      <c r="C27" s="24">
        <v>942</v>
      </c>
      <c r="D27" s="5">
        <v>1015</v>
      </c>
      <c r="E27" s="3">
        <v>0</v>
      </c>
      <c r="F27" s="4">
        <f t="shared" si="0"/>
        <v>0</v>
      </c>
      <c r="G27" s="4">
        <f t="shared" si="1"/>
        <v>0</v>
      </c>
      <c r="H27" s="2">
        <f t="shared" si="6"/>
        <v>99733.917972603173</v>
      </c>
      <c r="I27" s="2">
        <f t="shared" si="4"/>
        <v>0</v>
      </c>
      <c r="J27" s="2">
        <f t="shared" si="2"/>
        <v>99733.917972603173</v>
      </c>
      <c r="K27" s="2">
        <f t="shared" si="3"/>
        <v>6652967.8652694272</v>
      </c>
      <c r="L27" s="14">
        <f t="shared" si="5"/>
        <v>66.707174454903011</v>
      </c>
      <c r="N27" s="6"/>
    </row>
    <row r="28" spans="1:14" x14ac:dyDescent="0.25">
      <c r="A28" s="63">
        <v>19</v>
      </c>
      <c r="B28" s="59">
        <v>0</v>
      </c>
      <c r="C28" s="24">
        <v>1017</v>
      </c>
      <c r="D28" s="5">
        <v>943</v>
      </c>
      <c r="E28" s="3">
        <v>0</v>
      </c>
      <c r="F28" s="4">
        <f t="shared" si="0"/>
        <v>0</v>
      </c>
      <c r="G28" s="4">
        <f t="shared" si="1"/>
        <v>0</v>
      </c>
      <c r="H28" s="2">
        <f t="shared" si="6"/>
        <v>99733.917972603173</v>
      </c>
      <c r="I28" s="2">
        <f t="shared" si="4"/>
        <v>0</v>
      </c>
      <c r="J28" s="2">
        <f t="shared" si="2"/>
        <v>99733.917972603173</v>
      </c>
      <c r="K28" s="2">
        <f t="shared" si="3"/>
        <v>6553233.9472968243</v>
      </c>
      <c r="L28" s="14">
        <f t="shared" si="5"/>
        <v>65.707174454903026</v>
      </c>
      <c r="N28" s="6"/>
    </row>
    <row r="29" spans="1:14" x14ac:dyDescent="0.25">
      <c r="A29" s="63">
        <v>20</v>
      </c>
      <c r="B29" s="59">
        <v>0</v>
      </c>
      <c r="C29" s="24">
        <v>1015</v>
      </c>
      <c r="D29" s="5">
        <v>1029</v>
      </c>
      <c r="E29" s="3">
        <v>0</v>
      </c>
      <c r="F29" s="4">
        <f t="shared" si="0"/>
        <v>0</v>
      </c>
      <c r="G29" s="4">
        <f t="shared" si="1"/>
        <v>0</v>
      </c>
      <c r="H29" s="2">
        <f t="shared" si="6"/>
        <v>99733.917972603173</v>
      </c>
      <c r="I29" s="2">
        <f t="shared" si="4"/>
        <v>0</v>
      </c>
      <c r="J29" s="2">
        <f t="shared" si="2"/>
        <v>99733.917972603173</v>
      </c>
      <c r="K29" s="2">
        <f t="shared" si="3"/>
        <v>6453500.0293242214</v>
      </c>
      <c r="L29" s="14">
        <f t="shared" si="5"/>
        <v>64.707174454903026</v>
      </c>
      <c r="N29" s="6"/>
    </row>
    <row r="30" spans="1:14" x14ac:dyDescent="0.25">
      <c r="A30" s="63">
        <v>21</v>
      </c>
      <c r="B30" s="59">
        <v>0</v>
      </c>
      <c r="C30" s="24">
        <v>1000</v>
      </c>
      <c r="D30" s="5">
        <v>1021</v>
      </c>
      <c r="E30" s="3">
        <v>0</v>
      </c>
      <c r="F30" s="4">
        <f t="shared" si="0"/>
        <v>0</v>
      </c>
      <c r="G30" s="4">
        <f t="shared" si="1"/>
        <v>0</v>
      </c>
      <c r="H30" s="2">
        <f t="shared" si="6"/>
        <v>99733.917972603173</v>
      </c>
      <c r="I30" s="2">
        <f t="shared" si="4"/>
        <v>0</v>
      </c>
      <c r="J30" s="2">
        <f t="shared" si="2"/>
        <v>99733.917972603173</v>
      </c>
      <c r="K30" s="2">
        <f t="shared" si="3"/>
        <v>6353766.1113516185</v>
      </c>
      <c r="L30" s="14">
        <f t="shared" si="5"/>
        <v>63.707174454903026</v>
      </c>
      <c r="N30" s="6"/>
    </row>
    <row r="31" spans="1:14" x14ac:dyDescent="0.25">
      <c r="A31" s="63">
        <v>22</v>
      </c>
      <c r="B31" s="59">
        <v>0</v>
      </c>
      <c r="C31" s="24">
        <v>987</v>
      </c>
      <c r="D31" s="5">
        <v>984</v>
      </c>
      <c r="E31" s="3">
        <v>0</v>
      </c>
      <c r="F31" s="4">
        <f t="shared" si="0"/>
        <v>0</v>
      </c>
      <c r="G31" s="4">
        <f t="shared" si="1"/>
        <v>0</v>
      </c>
      <c r="H31" s="2">
        <f t="shared" si="6"/>
        <v>99733.917972603173</v>
      </c>
      <c r="I31" s="2">
        <f t="shared" si="4"/>
        <v>0</v>
      </c>
      <c r="J31" s="2">
        <f t="shared" si="2"/>
        <v>99733.917972603173</v>
      </c>
      <c r="K31" s="2">
        <f t="shared" si="3"/>
        <v>6254032.1933790157</v>
      </c>
      <c r="L31" s="14">
        <f t="shared" si="5"/>
        <v>62.707174454903026</v>
      </c>
      <c r="N31" s="6"/>
    </row>
    <row r="32" spans="1:14" x14ac:dyDescent="0.25">
      <c r="A32" s="63">
        <v>23</v>
      </c>
      <c r="B32" s="59">
        <v>0</v>
      </c>
      <c r="C32" s="24">
        <v>1051</v>
      </c>
      <c r="D32" s="5">
        <v>966</v>
      </c>
      <c r="E32" s="3">
        <v>0</v>
      </c>
      <c r="F32" s="4">
        <f t="shared" si="0"/>
        <v>0</v>
      </c>
      <c r="G32" s="4">
        <f t="shared" si="1"/>
        <v>0</v>
      </c>
      <c r="H32" s="2">
        <f t="shared" si="6"/>
        <v>99733.917972603173</v>
      </c>
      <c r="I32" s="2">
        <f t="shared" si="4"/>
        <v>0</v>
      </c>
      <c r="J32" s="2">
        <f t="shared" si="2"/>
        <v>99733.917972603173</v>
      </c>
      <c r="K32" s="2">
        <f t="shared" si="3"/>
        <v>6154298.2754064128</v>
      </c>
      <c r="L32" s="14">
        <f t="shared" si="5"/>
        <v>61.707174454903033</v>
      </c>
      <c r="N32" s="6"/>
    </row>
    <row r="33" spans="1:14" x14ac:dyDescent="0.25">
      <c r="A33" s="63">
        <v>24</v>
      </c>
      <c r="B33" s="59">
        <v>0</v>
      </c>
      <c r="C33" s="24">
        <v>1030</v>
      </c>
      <c r="D33" s="5">
        <v>1023</v>
      </c>
      <c r="E33" s="3">
        <v>0</v>
      </c>
      <c r="F33" s="4">
        <f t="shared" si="0"/>
        <v>0</v>
      </c>
      <c r="G33" s="4">
        <f t="shared" si="1"/>
        <v>0</v>
      </c>
      <c r="H33" s="2">
        <f t="shared" si="6"/>
        <v>99733.917972603173</v>
      </c>
      <c r="I33" s="2">
        <f t="shared" si="4"/>
        <v>0</v>
      </c>
      <c r="J33" s="2">
        <f t="shared" si="2"/>
        <v>99733.917972603173</v>
      </c>
      <c r="K33" s="2">
        <f t="shared" si="3"/>
        <v>6054564.3574338099</v>
      </c>
      <c r="L33" s="14">
        <f t="shared" si="5"/>
        <v>60.707174454903033</v>
      </c>
      <c r="N33" s="6"/>
    </row>
    <row r="34" spans="1:14" x14ac:dyDescent="0.25">
      <c r="A34" s="63">
        <v>25</v>
      </c>
      <c r="B34" s="59">
        <v>0</v>
      </c>
      <c r="C34" s="24">
        <v>986</v>
      </c>
      <c r="D34" s="5">
        <v>986</v>
      </c>
      <c r="E34" s="3">
        <v>0</v>
      </c>
      <c r="F34" s="4">
        <f t="shared" si="0"/>
        <v>0</v>
      </c>
      <c r="G34" s="4">
        <f t="shared" si="1"/>
        <v>0</v>
      </c>
      <c r="H34" s="2">
        <f t="shared" si="6"/>
        <v>99733.917972603173</v>
      </c>
      <c r="I34" s="2">
        <f t="shared" si="4"/>
        <v>0</v>
      </c>
      <c r="J34" s="2">
        <f t="shared" si="2"/>
        <v>99733.917972603173</v>
      </c>
      <c r="K34" s="2">
        <f t="shared" si="3"/>
        <v>5954830.439461207</v>
      </c>
      <c r="L34" s="14">
        <f t="shared" si="5"/>
        <v>59.70717445490304</v>
      </c>
      <c r="N34" s="6"/>
    </row>
    <row r="35" spans="1:14" x14ac:dyDescent="0.25">
      <c r="A35" s="63">
        <v>26</v>
      </c>
      <c r="B35" s="59">
        <v>0</v>
      </c>
      <c r="C35" s="24">
        <v>1097</v>
      </c>
      <c r="D35" s="5">
        <v>956</v>
      </c>
      <c r="E35" s="3">
        <v>0</v>
      </c>
      <c r="F35" s="4">
        <f t="shared" si="0"/>
        <v>0</v>
      </c>
      <c r="G35" s="4">
        <f t="shared" si="1"/>
        <v>0</v>
      </c>
      <c r="H35" s="2">
        <f t="shared" si="6"/>
        <v>99733.917972603173</v>
      </c>
      <c r="I35" s="2">
        <f t="shared" si="4"/>
        <v>0</v>
      </c>
      <c r="J35" s="2">
        <f t="shared" si="2"/>
        <v>99733.917972603173</v>
      </c>
      <c r="K35" s="2">
        <f t="shared" si="3"/>
        <v>5855096.5214886041</v>
      </c>
      <c r="L35" s="14">
        <f t="shared" si="5"/>
        <v>58.70717445490304</v>
      </c>
      <c r="N35" s="6"/>
    </row>
    <row r="36" spans="1:14" x14ac:dyDescent="0.25">
      <c r="A36" s="63">
        <v>27</v>
      </c>
      <c r="B36" s="59">
        <v>0</v>
      </c>
      <c r="C36" s="24">
        <v>1130</v>
      </c>
      <c r="D36" s="5">
        <v>1075</v>
      </c>
      <c r="E36" s="3">
        <v>0</v>
      </c>
      <c r="F36" s="4">
        <f t="shared" si="0"/>
        <v>0</v>
      </c>
      <c r="G36" s="4">
        <f t="shared" si="1"/>
        <v>0</v>
      </c>
      <c r="H36" s="2">
        <f t="shared" si="6"/>
        <v>99733.917972603173</v>
      </c>
      <c r="I36" s="2">
        <f t="shared" si="4"/>
        <v>0</v>
      </c>
      <c r="J36" s="2">
        <f t="shared" si="2"/>
        <v>99733.917972603173</v>
      </c>
      <c r="K36" s="2">
        <f t="shared" si="3"/>
        <v>5755362.6035160013</v>
      </c>
      <c r="L36" s="14">
        <f t="shared" si="5"/>
        <v>57.70717445490304</v>
      </c>
      <c r="N36" s="6"/>
    </row>
    <row r="37" spans="1:14" x14ac:dyDescent="0.25">
      <c r="A37" s="63">
        <v>28</v>
      </c>
      <c r="B37" s="59">
        <v>0</v>
      </c>
      <c r="C37" s="24">
        <v>1153</v>
      </c>
      <c r="D37" s="5">
        <v>1146</v>
      </c>
      <c r="E37" s="3">
        <v>0</v>
      </c>
      <c r="F37" s="4">
        <f t="shared" si="0"/>
        <v>0</v>
      </c>
      <c r="G37" s="4">
        <f t="shared" si="1"/>
        <v>0</v>
      </c>
      <c r="H37" s="2">
        <f t="shared" si="6"/>
        <v>99733.917972603173</v>
      </c>
      <c r="I37" s="2">
        <f t="shared" si="4"/>
        <v>0</v>
      </c>
      <c r="J37" s="2">
        <f t="shared" si="2"/>
        <v>99733.917972603173</v>
      </c>
      <c r="K37" s="2">
        <f t="shared" si="3"/>
        <v>5655628.6855433984</v>
      </c>
      <c r="L37" s="14">
        <f t="shared" si="5"/>
        <v>56.707174454903047</v>
      </c>
      <c r="N37" s="6"/>
    </row>
    <row r="38" spans="1:14" x14ac:dyDescent="0.25">
      <c r="A38" s="63">
        <v>29</v>
      </c>
      <c r="B38" s="24">
        <v>0</v>
      </c>
      <c r="C38" s="24">
        <v>1165</v>
      </c>
      <c r="D38" s="5">
        <v>1130</v>
      </c>
      <c r="E38" s="3">
        <v>0</v>
      </c>
      <c r="F38" s="4">
        <f t="shared" si="0"/>
        <v>0</v>
      </c>
      <c r="G38" s="4">
        <f t="shared" si="1"/>
        <v>0</v>
      </c>
      <c r="H38" s="2">
        <f t="shared" si="6"/>
        <v>99733.917972603173</v>
      </c>
      <c r="I38" s="2">
        <f t="shared" si="4"/>
        <v>0</v>
      </c>
      <c r="J38" s="2">
        <f t="shared" si="2"/>
        <v>99733.917972603173</v>
      </c>
      <c r="K38" s="2">
        <f t="shared" si="3"/>
        <v>5555894.7675707955</v>
      </c>
      <c r="L38" s="14">
        <f t="shared" si="5"/>
        <v>55.707174454903047</v>
      </c>
      <c r="N38" s="6"/>
    </row>
    <row r="39" spans="1:14" x14ac:dyDescent="0.25">
      <c r="A39" s="63">
        <v>30</v>
      </c>
      <c r="B39" s="58">
        <v>0</v>
      </c>
      <c r="C39" s="24">
        <v>1135</v>
      </c>
      <c r="D39" s="5">
        <v>1153</v>
      </c>
      <c r="E39" s="3">
        <v>0</v>
      </c>
      <c r="F39" s="4">
        <f t="shared" si="0"/>
        <v>0</v>
      </c>
      <c r="G39" s="4">
        <f t="shared" si="1"/>
        <v>0</v>
      </c>
      <c r="H39" s="2">
        <f t="shared" si="6"/>
        <v>99733.917972603173</v>
      </c>
      <c r="I39" s="2">
        <f t="shared" si="4"/>
        <v>0</v>
      </c>
      <c r="J39" s="2">
        <f t="shared" si="2"/>
        <v>99733.917972603173</v>
      </c>
      <c r="K39" s="2">
        <f t="shared" si="3"/>
        <v>5456160.8495981926</v>
      </c>
      <c r="L39" s="14">
        <f t="shared" si="5"/>
        <v>54.707174454903054</v>
      </c>
      <c r="N39" s="6"/>
    </row>
    <row r="40" spans="1:14" x14ac:dyDescent="0.25">
      <c r="A40" s="63">
        <v>31</v>
      </c>
      <c r="B40" s="58">
        <v>1</v>
      </c>
      <c r="C40" s="24">
        <v>1198</v>
      </c>
      <c r="D40" s="5">
        <v>1124</v>
      </c>
      <c r="E40" s="3">
        <v>0.36890000000000001</v>
      </c>
      <c r="F40" s="4">
        <f t="shared" si="0"/>
        <v>8.6132644272179156E-4</v>
      </c>
      <c r="G40" s="4">
        <f t="shared" si="1"/>
        <v>8.6085849457715109E-4</v>
      </c>
      <c r="H40" s="2">
        <f t="shared" si="6"/>
        <v>99733.917972603173</v>
      </c>
      <c r="I40" s="2">
        <f t="shared" si="4"/>
        <v>85.856790484176244</v>
      </c>
      <c r="J40" s="2">
        <f t="shared" si="2"/>
        <v>99679.73375212861</v>
      </c>
      <c r="K40" s="2">
        <f t="shared" si="3"/>
        <v>5356426.9316255897</v>
      </c>
      <c r="L40" s="14">
        <f t="shared" si="5"/>
        <v>53.707174454903054</v>
      </c>
      <c r="N40" s="6"/>
    </row>
    <row r="41" spans="1:14" x14ac:dyDescent="0.25">
      <c r="A41" s="63">
        <v>32</v>
      </c>
      <c r="B41" s="58">
        <v>0</v>
      </c>
      <c r="C41" s="24">
        <v>1183</v>
      </c>
      <c r="D41" s="5">
        <v>1194</v>
      </c>
      <c r="E41" s="3">
        <v>0</v>
      </c>
      <c r="F41" s="4">
        <f t="shared" si="0"/>
        <v>0</v>
      </c>
      <c r="G41" s="4">
        <f t="shared" si="1"/>
        <v>0</v>
      </c>
      <c r="H41" s="2">
        <f t="shared" si="6"/>
        <v>99648.061182118996</v>
      </c>
      <c r="I41" s="2">
        <f t="shared" si="4"/>
        <v>0</v>
      </c>
      <c r="J41" s="2">
        <f t="shared" si="2"/>
        <v>99648.061182118996</v>
      </c>
      <c r="K41" s="2">
        <f t="shared" si="3"/>
        <v>5256747.1978734611</v>
      </c>
      <c r="L41" s="14">
        <f t="shared" si="5"/>
        <v>52.75313072339776</v>
      </c>
      <c r="N41" s="6"/>
    </row>
    <row r="42" spans="1:14" x14ac:dyDescent="0.25">
      <c r="A42" s="63">
        <v>33</v>
      </c>
      <c r="B42" s="24">
        <v>0</v>
      </c>
      <c r="C42" s="24">
        <v>1208</v>
      </c>
      <c r="D42" s="5">
        <v>1200</v>
      </c>
      <c r="E42" s="3">
        <v>0</v>
      </c>
      <c r="F42" s="4">
        <f t="shared" si="0"/>
        <v>0</v>
      </c>
      <c r="G42" s="4">
        <f t="shared" si="1"/>
        <v>0</v>
      </c>
      <c r="H42" s="2">
        <f t="shared" si="6"/>
        <v>99648.061182118996</v>
      </c>
      <c r="I42" s="2">
        <f t="shared" si="4"/>
        <v>0</v>
      </c>
      <c r="J42" s="2">
        <f t="shared" si="2"/>
        <v>99648.061182118996</v>
      </c>
      <c r="K42" s="2">
        <f t="shared" si="3"/>
        <v>5157099.1366913421</v>
      </c>
      <c r="L42" s="14">
        <f t="shared" si="5"/>
        <v>51.75313072339776</v>
      </c>
      <c r="N42" s="6"/>
    </row>
    <row r="43" spans="1:14" x14ac:dyDescent="0.25">
      <c r="A43" s="63">
        <v>34</v>
      </c>
      <c r="B43" s="24">
        <v>0</v>
      </c>
      <c r="C43" s="24">
        <v>1380</v>
      </c>
      <c r="D43" s="5">
        <v>1218</v>
      </c>
      <c r="E43" s="3">
        <v>0</v>
      </c>
      <c r="F43" s="4">
        <f t="shared" si="0"/>
        <v>0</v>
      </c>
      <c r="G43" s="4">
        <f t="shared" si="1"/>
        <v>0</v>
      </c>
      <c r="H43" s="2">
        <f t="shared" si="6"/>
        <v>99648.061182118996</v>
      </c>
      <c r="I43" s="2">
        <f t="shared" si="4"/>
        <v>0</v>
      </c>
      <c r="J43" s="2">
        <f t="shared" si="2"/>
        <v>99648.061182118996</v>
      </c>
      <c r="K43" s="2">
        <f t="shared" si="3"/>
        <v>5057451.0755092232</v>
      </c>
      <c r="L43" s="14">
        <f t="shared" si="5"/>
        <v>50.75313072339776</v>
      </c>
      <c r="N43" s="6"/>
    </row>
    <row r="44" spans="1:14" x14ac:dyDescent="0.25">
      <c r="A44" s="63">
        <v>35</v>
      </c>
      <c r="B44" s="58">
        <v>0</v>
      </c>
      <c r="C44" s="24">
        <v>1400</v>
      </c>
      <c r="D44" s="5">
        <v>1378</v>
      </c>
      <c r="E44" s="3">
        <v>0</v>
      </c>
      <c r="F44" s="4">
        <f t="shared" si="0"/>
        <v>0</v>
      </c>
      <c r="G44" s="4">
        <f t="shared" si="1"/>
        <v>0</v>
      </c>
      <c r="H44" s="2">
        <f t="shared" si="6"/>
        <v>99648.061182118996</v>
      </c>
      <c r="I44" s="2">
        <f t="shared" si="4"/>
        <v>0</v>
      </c>
      <c r="J44" s="2">
        <f t="shared" si="2"/>
        <v>99648.061182118996</v>
      </c>
      <c r="K44" s="2">
        <f t="shared" si="3"/>
        <v>4957803.0143271042</v>
      </c>
      <c r="L44" s="14">
        <f t="shared" si="5"/>
        <v>49.75313072339776</v>
      </c>
      <c r="N44" s="6"/>
    </row>
    <row r="45" spans="1:14" x14ac:dyDescent="0.25">
      <c r="A45" s="63">
        <v>36</v>
      </c>
      <c r="B45" s="58">
        <v>2</v>
      </c>
      <c r="C45" s="24">
        <v>1329</v>
      </c>
      <c r="D45" s="5">
        <v>1396</v>
      </c>
      <c r="E45" s="3">
        <v>0.2336</v>
      </c>
      <c r="F45" s="4">
        <f t="shared" si="0"/>
        <v>1.4678899082568807E-3</v>
      </c>
      <c r="G45" s="4">
        <f t="shared" si="1"/>
        <v>1.4662404012572132E-3</v>
      </c>
      <c r="H45" s="2">
        <f t="shared" si="6"/>
        <v>99648.061182118996</v>
      </c>
      <c r="I45" s="2">
        <f t="shared" si="4"/>
        <v>146.10801321217349</v>
      </c>
      <c r="J45" s="2">
        <f t="shared" si="2"/>
        <v>99536.084000793184</v>
      </c>
      <c r="K45" s="2">
        <f t="shared" si="3"/>
        <v>4858154.9531449853</v>
      </c>
      <c r="L45" s="14">
        <f t="shared" si="5"/>
        <v>48.75313072339776</v>
      </c>
      <c r="N45" s="6"/>
    </row>
    <row r="46" spans="1:14" x14ac:dyDescent="0.25">
      <c r="A46" s="63">
        <v>37</v>
      </c>
      <c r="B46" s="24">
        <v>0</v>
      </c>
      <c r="C46" s="24">
        <v>1439</v>
      </c>
      <c r="D46" s="5">
        <v>1341</v>
      </c>
      <c r="E46" s="3">
        <v>0</v>
      </c>
      <c r="F46" s="4">
        <f t="shared" si="0"/>
        <v>0</v>
      </c>
      <c r="G46" s="4">
        <f t="shared" si="1"/>
        <v>0</v>
      </c>
      <c r="H46" s="2">
        <f t="shared" si="6"/>
        <v>99501.953168906824</v>
      </c>
      <c r="I46" s="2">
        <f t="shared" si="4"/>
        <v>0</v>
      </c>
      <c r="J46" s="2">
        <f t="shared" si="2"/>
        <v>99501.953168906824</v>
      </c>
      <c r="K46" s="2">
        <f t="shared" si="3"/>
        <v>4758618.869144192</v>
      </c>
      <c r="L46" s="14">
        <f t="shared" si="5"/>
        <v>47.824376483005601</v>
      </c>
      <c r="N46" s="6"/>
    </row>
    <row r="47" spans="1:14" x14ac:dyDescent="0.25">
      <c r="A47" s="63">
        <v>38</v>
      </c>
      <c r="B47" s="58">
        <v>1</v>
      </c>
      <c r="C47" s="24">
        <v>1503</v>
      </c>
      <c r="D47" s="5">
        <v>1428</v>
      </c>
      <c r="E47" s="3">
        <v>0.25409999999999999</v>
      </c>
      <c r="F47" s="4">
        <f t="shared" si="0"/>
        <v>6.8236096895257596E-4</v>
      </c>
      <c r="G47" s="4">
        <f t="shared" si="1"/>
        <v>6.8201384228934589E-4</v>
      </c>
      <c r="H47" s="2">
        <f t="shared" si="6"/>
        <v>99501.953168906824</v>
      </c>
      <c r="I47" s="2">
        <f t="shared" si="4"/>
        <v>67.8617093960207</v>
      </c>
      <c r="J47" s="2">
        <f t="shared" si="2"/>
        <v>99451.335119868338</v>
      </c>
      <c r="K47" s="2">
        <f t="shared" si="3"/>
        <v>4659116.9159752848</v>
      </c>
      <c r="L47" s="14">
        <f t="shared" si="5"/>
        <v>46.824376483005594</v>
      </c>
      <c r="N47" s="6"/>
    </row>
    <row r="48" spans="1:14" x14ac:dyDescent="0.25">
      <c r="A48" s="63">
        <v>39</v>
      </c>
      <c r="B48" s="24">
        <v>2</v>
      </c>
      <c r="C48" s="24">
        <v>1536</v>
      </c>
      <c r="D48" s="5">
        <v>1499</v>
      </c>
      <c r="E48" s="3">
        <v>0.46579999999999999</v>
      </c>
      <c r="F48" s="4">
        <f t="shared" si="0"/>
        <v>1.3179571663920922E-3</v>
      </c>
      <c r="G48" s="4">
        <f t="shared" si="1"/>
        <v>1.3170299079053665E-3</v>
      </c>
      <c r="H48" s="2">
        <f t="shared" si="6"/>
        <v>99434.091459510804</v>
      </c>
      <c r="I48" s="2">
        <f t="shared" si="4"/>
        <v>130.9576723175733</v>
      </c>
      <c r="J48" s="2">
        <f t="shared" si="2"/>
        <v>99364.133870958758</v>
      </c>
      <c r="K48" s="2">
        <f t="shared" si="3"/>
        <v>4559665.5808554161</v>
      </c>
      <c r="L48" s="14">
        <f t="shared" si="5"/>
        <v>45.856159732822569</v>
      </c>
      <c r="N48" s="6"/>
    </row>
    <row r="49" spans="1:14" x14ac:dyDescent="0.25">
      <c r="A49" s="63">
        <v>40</v>
      </c>
      <c r="B49" s="58">
        <v>1</v>
      </c>
      <c r="C49" s="24">
        <v>1601</v>
      </c>
      <c r="D49" s="5">
        <v>1549</v>
      </c>
      <c r="E49" s="3">
        <v>2.1899999999999999E-2</v>
      </c>
      <c r="F49" s="4">
        <f t="shared" si="0"/>
        <v>6.3492063492063492E-4</v>
      </c>
      <c r="G49" s="4">
        <f t="shared" si="1"/>
        <v>6.3452658384021972E-4</v>
      </c>
      <c r="H49" s="2">
        <f t="shared" si="6"/>
        <v>99303.133787193234</v>
      </c>
      <c r="I49" s="2">
        <f t="shared" si="4"/>
        <v>63.010478246616024</v>
      </c>
      <c r="J49" s="2">
        <f t="shared" si="2"/>
        <v>99241.503238420206</v>
      </c>
      <c r="K49" s="2">
        <f t="shared" si="3"/>
        <v>4460301.4469844578</v>
      </c>
      <c r="L49" s="14">
        <f t="shared" si="5"/>
        <v>44.916019030606734</v>
      </c>
      <c r="N49" s="6"/>
    </row>
    <row r="50" spans="1:14" x14ac:dyDescent="0.25">
      <c r="A50" s="63">
        <v>41</v>
      </c>
      <c r="B50" s="24">
        <v>0</v>
      </c>
      <c r="C50" s="24">
        <v>1620</v>
      </c>
      <c r="D50" s="5">
        <v>1571</v>
      </c>
      <c r="E50" s="3">
        <v>0</v>
      </c>
      <c r="F50" s="4">
        <f t="shared" si="0"/>
        <v>0</v>
      </c>
      <c r="G50" s="4">
        <f t="shared" si="1"/>
        <v>0</v>
      </c>
      <c r="H50" s="2">
        <f t="shared" si="6"/>
        <v>99240.123308946611</v>
      </c>
      <c r="I50" s="2">
        <f t="shared" si="4"/>
        <v>0</v>
      </c>
      <c r="J50" s="2">
        <f t="shared" si="2"/>
        <v>99240.123308946611</v>
      </c>
      <c r="K50" s="2">
        <f t="shared" si="3"/>
        <v>4361059.9437460378</v>
      </c>
      <c r="L50" s="14">
        <f t="shared" si="5"/>
        <v>43.944523629515515</v>
      </c>
      <c r="N50" s="6"/>
    </row>
    <row r="51" spans="1:14" x14ac:dyDescent="0.25">
      <c r="A51" s="63">
        <v>42</v>
      </c>
      <c r="B51" s="24">
        <v>0</v>
      </c>
      <c r="C51" s="24">
        <v>1773</v>
      </c>
      <c r="D51" s="5">
        <v>1589</v>
      </c>
      <c r="E51" s="3">
        <v>0</v>
      </c>
      <c r="F51" s="4">
        <f t="shared" si="0"/>
        <v>0</v>
      </c>
      <c r="G51" s="4">
        <f t="shared" si="1"/>
        <v>0</v>
      </c>
      <c r="H51" s="2">
        <f t="shared" si="6"/>
        <v>99240.123308946611</v>
      </c>
      <c r="I51" s="2">
        <f t="shared" si="4"/>
        <v>0</v>
      </c>
      <c r="J51" s="2">
        <f t="shared" si="2"/>
        <v>99240.123308946611</v>
      </c>
      <c r="K51" s="2">
        <f t="shared" si="3"/>
        <v>4261819.8204370914</v>
      </c>
      <c r="L51" s="14">
        <f t="shared" si="5"/>
        <v>42.944523629515515</v>
      </c>
      <c r="N51" s="6"/>
    </row>
    <row r="52" spans="1:14" x14ac:dyDescent="0.25">
      <c r="A52" s="63">
        <v>43</v>
      </c>
      <c r="B52" s="24">
        <v>1</v>
      </c>
      <c r="C52" s="24">
        <v>1817</v>
      </c>
      <c r="D52" s="5">
        <v>1766</v>
      </c>
      <c r="E52" s="3">
        <v>7.0999999999999994E-2</v>
      </c>
      <c r="F52" s="4">
        <f t="shared" si="0"/>
        <v>5.5819145967066707E-4</v>
      </c>
      <c r="G52" s="4">
        <f t="shared" si="1"/>
        <v>5.5790215400442649E-4</v>
      </c>
      <c r="H52" s="2">
        <f t="shared" si="6"/>
        <v>99240.123308946611</v>
      </c>
      <c r="I52" s="2">
        <f t="shared" si="4"/>
        <v>55.366278557726204</v>
      </c>
      <c r="J52" s="2">
        <f t="shared" si="2"/>
        <v>99188.688036166481</v>
      </c>
      <c r="K52" s="2">
        <f t="shared" si="3"/>
        <v>4162579.6971281446</v>
      </c>
      <c r="L52" s="14">
        <f t="shared" si="5"/>
        <v>41.944523629515515</v>
      </c>
      <c r="N52" s="6"/>
    </row>
    <row r="53" spans="1:14" x14ac:dyDescent="0.25">
      <c r="A53" s="63">
        <v>44</v>
      </c>
      <c r="B53" s="24">
        <v>1</v>
      </c>
      <c r="C53" s="24">
        <v>1848</v>
      </c>
      <c r="D53" s="5">
        <v>1808</v>
      </c>
      <c r="E53" s="3">
        <v>6.2799999999999995E-2</v>
      </c>
      <c r="F53" s="4">
        <f t="shared" si="0"/>
        <v>5.4704595185995622E-4</v>
      </c>
      <c r="G53" s="4">
        <f t="shared" si="1"/>
        <v>5.4676562978761653E-4</v>
      </c>
      <c r="H53" s="2">
        <f t="shared" si="6"/>
        <v>99184.757030388879</v>
      </c>
      <c r="I53" s="2">
        <f t="shared" si="4"/>
        <v>54.230816143052301</v>
      </c>
      <c r="J53" s="2">
        <f t="shared" si="2"/>
        <v>99133.931909499603</v>
      </c>
      <c r="K53" s="2">
        <f t="shared" si="3"/>
        <v>4063391.009091978</v>
      </c>
      <c r="L53" s="14">
        <f t="shared" si="5"/>
        <v>40.967897999155348</v>
      </c>
      <c r="N53" s="6"/>
    </row>
    <row r="54" spans="1:14" x14ac:dyDescent="0.25">
      <c r="A54" s="63">
        <v>45</v>
      </c>
      <c r="B54" s="24">
        <v>2</v>
      </c>
      <c r="C54" s="24">
        <v>1829</v>
      </c>
      <c r="D54" s="5">
        <v>1845</v>
      </c>
      <c r="E54" s="3">
        <v>0.30049999999999999</v>
      </c>
      <c r="F54" s="4">
        <f t="shared" si="0"/>
        <v>1.0887316276537834E-3</v>
      </c>
      <c r="G54" s="4">
        <f t="shared" si="1"/>
        <v>1.0879031157001284E-3</v>
      </c>
      <c r="H54" s="2">
        <f t="shared" si="6"/>
        <v>99130.526214245823</v>
      </c>
      <c r="I54" s="2">
        <f t="shared" si="4"/>
        <v>107.84440832947128</v>
      </c>
      <c r="J54" s="2">
        <f t="shared" si="2"/>
        <v>99055.089050619354</v>
      </c>
      <c r="K54" s="2">
        <f t="shared" si="3"/>
        <v>3964257.0771824783</v>
      </c>
      <c r="L54" s="14">
        <f t="shared" si="5"/>
        <v>39.990275736201873</v>
      </c>
      <c r="N54" s="6"/>
    </row>
    <row r="55" spans="1:14" x14ac:dyDescent="0.25">
      <c r="A55" s="63">
        <v>46</v>
      </c>
      <c r="B55" s="58">
        <v>0</v>
      </c>
      <c r="C55" s="24">
        <v>1806</v>
      </c>
      <c r="D55" s="5">
        <v>1818</v>
      </c>
      <c r="E55" s="3">
        <v>0</v>
      </c>
      <c r="F55" s="4">
        <f t="shared" si="0"/>
        <v>0</v>
      </c>
      <c r="G55" s="4">
        <f t="shared" si="1"/>
        <v>0</v>
      </c>
      <c r="H55" s="2">
        <f t="shared" si="6"/>
        <v>99022.681805916349</v>
      </c>
      <c r="I55" s="2">
        <f t="shared" si="4"/>
        <v>0</v>
      </c>
      <c r="J55" s="2">
        <f t="shared" si="2"/>
        <v>99022.681805916349</v>
      </c>
      <c r="K55" s="2">
        <f t="shared" si="3"/>
        <v>3865201.9881318589</v>
      </c>
      <c r="L55" s="14">
        <f t="shared" si="5"/>
        <v>39.033501392212578</v>
      </c>
      <c r="N55" s="6"/>
    </row>
    <row r="56" spans="1:14" x14ac:dyDescent="0.25">
      <c r="A56" s="63">
        <v>47</v>
      </c>
      <c r="B56" s="24">
        <v>0</v>
      </c>
      <c r="C56" s="24">
        <v>1737</v>
      </c>
      <c r="D56" s="5">
        <v>1810</v>
      </c>
      <c r="E56" s="3">
        <v>0</v>
      </c>
      <c r="F56" s="4">
        <f t="shared" si="0"/>
        <v>0</v>
      </c>
      <c r="G56" s="4">
        <f t="shared" si="1"/>
        <v>0</v>
      </c>
      <c r="H56" s="2">
        <f t="shared" si="6"/>
        <v>99022.681805916349</v>
      </c>
      <c r="I56" s="2">
        <f t="shared" si="4"/>
        <v>0</v>
      </c>
      <c r="J56" s="2">
        <f t="shared" si="2"/>
        <v>99022.681805916349</v>
      </c>
      <c r="K56" s="2">
        <f t="shared" si="3"/>
        <v>3766179.3063259427</v>
      </c>
      <c r="L56" s="14">
        <f t="shared" si="5"/>
        <v>38.033501392212578</v>
      </c>
      <c r="N56" s="6"/>
    </row>
    <row r="57" spans="1:14" x14ac:dyDescent="0.25">
      <c r="A57" s="63">
        <v>48</v>
      </c>
      <c r="B57" s="24">
        <v>3</v>
      </c>
      <c r="C57" s="24">
        <v>1741</v>
      </c>
      <c r="D57" s="5">
        <v>1729</v>
      </c>
      <c r="E57" s="3">
        <v>0.5373</v>
      </c>
      <c r="F57" s="4">
        <f t="shared" si="0"/>
        <v>1.7291066282420749E-3</v>
      </c>
      <c r="G57" s="4">
        <f t="shared" si="1"/>
        <v>1.7277243491820751E-3</v>
      </c>
      <c r="H57" s="2">
        <f t="shared" si="6"/>
        <v>99022.681805916349</v>
      </c>
      <c r="I57" s="2">
        <f t="shared" si="4"/>
        <v>171.08389847739053</v>
      </c>
      <c r="J57" s="2">
        <f t="shared" si="2"/>
        <v>98943.521286090865</v>
      </c>
      <c r="K57" s="2">
        <f t="shared" si="3"/>
        <v>3667156.6245200266</v>
      </c>
      <c r="L57" s="14">
        <f t="shared" si="5"/>
        <v>37.033501392212585</v>
      </c>
      <c r="N57" s="6"/>
    </row>
    <row r="58" spans="1:14" x14ac:dyDescent="0.25">
      <c r="A58" s="63">
        <v>49</v>
      </c>
      <c r="B58" s="24">
        <v>3</v>
      </c>
      <c r="C58" s="24">
        <v>1696</v>
      </c>
      <c r="D58" s="5">
        <v>1745</v>
      </c>
      <c r="E58" s="3">
        <v>0.5665</v>
      </c>
      <c r="F58" s="4">
        <f t="shared" si="0"/>
        <v>1.7436791630340018E-3</v>
      </c>
      <c r="G58" s="4">
        <f t="shared" si="1"/>
        <v>1.7423621377738016E-3</v>
      </c>
      <c r="H58" s="2">
        <f t="shared" si="6"/>
        <v>98851.597907438962</v>
      </c>
      <c r="I58" s="2">
        <f t="shared" si="4"/>
        <v>172.23528145236159</v>
      </c>
      <c r="J58" s="2">
        <f t="shared" si="2"/>
        <v>98776.933912929366</v>
      </c>
      <c r="K58" s="2">
        <f t="shared" si="3"/>
        <v>3568213.1032339358</v>
      </c>
      <c r="L58" s="14">
        <f t="shared" si="5"/>
        <v>36.096665898866711</v>
      </c>
      <c r="N58" s="6"/>
    </row>
    <row r="59" spans="1:14" x14ac:dyDescent="0.25">
      <c r="A59" s="63">
        <v>50</v>
      </c>
      <c r="B59" s="24">
        <v>1</v>
      </c>
      <c r="C59" s="24">
        <v>1615</v>
      </c>
      <c r="D59" s="5">
        <v>1680</v>
      </c>
      <c r="E59" s="3">
        <v>0.48359999999999997</v>
      </c>
      <c r="F59" s="4">
        <f t="shared" si="0"/>
        <v>6.0698027314112291E-4</v>
      </c>
      <c r="G59" s="4">
        <f t="shared" si="1"/>
        <v>6.0679007805990279E-4</v>
      </c>
      <c r="H59" s="2">
        <f t="shared" si="6"/>
        <v>98679.3626259866</v>
      </c>
      <c r="I59" s="2">
        <f t="shared" si="4"/>
        <v>59.87765815072386</v>
      </c>
      <c r="J59" s="2">
        <f t="shared" si="2"/>
        <v>98648.441803317561</v>
      </c>
      <c r="K59" s="2">
        <f t="shared" si="3"/>
        <v>3469436.1693210066</v>
      </c>
      <c r="L59" s="14">
        <f t="shared" si="5"/>
        <v>35.158680366337833</v>
      </c>
      <c r="N59" s="6"/>
    </row>
    <row r="60" spans="1:14" x14ac:dyDescent="0.25">
      <c r="A60" s="63">
        <v>51</v>
      </c>
      <c r="B60" s="24">
        <v>4</v>
      </c>
      <c r="C60" s="24">
        <v>1622</v>
      </c>
      <c r="D60" s="5">
        <v>1600</v>
      </c>
      <c r="E60" s="3">
        <v>0.39140000000000003</v>
      </c>
      <c r="F60" s="4">
        <f t="shared" si="0"/>
        <v>2.4829298572315332E-3</v>
      </c>
      <c r="G60" s="4">
        <f t="shared" si="1"/>
        <v>2.4791835354446394E-3</v>
      </c>
      <c r="H60" s="2">
        <f t="shared" si="6"/>
        <v>98619.484967835873</v>
      </c>
      <c r="I60" s="2">
        <f t="shared" si="4"/>
        <v>244.49580340628881</v>
      </c>
      <c r="J60" s="2">
        <f t="shared" si="2"/>
        <v>98470.684821882809</v>
      </c>
      <c r="K60" s="2">
        <f t="shared" si="3"/>
        <v>3370787.7275176891</v>
      </c>
      <c r="L60" s="14">
        <f t="shared" si="5"/>
        <v>34.17973363597519</v>
      </c>
      <c r="N60" s="6"/>
    </row>
    <row r="61" spans="1:14" x14ac:dyDescent="0.25">
      <c r="A61" s="63">
        <v>52</v>
      </c>
      <c r="B61" s="24">
        <v>1</v>
      </c>
      <c r="C61" s="24">
        <v>1659</v>
      </c>
      <c r="D61" s="5">
        <v>1602</v>
      </c>
      <c r="E61" s="3">
        <v>0.36070000000000002</v>
      </c>
      <c r="F61" s="4">
        <f t="shared" si="0"/>
        <v>6.1330880098129411E-4</v>
      </c>
      <c r="G61" s="4">
        <f t="shared" si="1"/>
        <v>6.1306842401504273E-4</v>
      </c>
      <c r="H61" s="2">
        <f t="shared" si="6"/>
        <v>98374.989164429586</v>
      </c>
      <c r="I61" s="2">
        <f t="shared" si="4"/>
        <v>60.31059956953375</v>
      </c>
      <c r="J61" s="2">
        <f t="shared" si="2"/>
        <v>98336.432598124782</v>
      </c>
      <c r="K61" s="2">
        <f t="shared" si="3"/>
        <v>3272317.0426958064</v>
      </c>
      <c r="L61" s="14">
        <f t="shared" si="5"/>
        <v>33.263709307517871</v>
      </c>
      <c r="N61" s="6"/>
    </row>
    <row r="62" spans="1:14" x14ac:dyDescent="0.25">
      <c r="A62" s="63">
        <v>53</v>
      </c>
      <c r="B62" s="24">
        <v>2</v>
      </c>
      <c r="C62" s="24">
        <v>1467</v>
      </c>
      <c r="D62" s="5">
        <v>1651</v>
      </c>
      <c r="E62" s="3">
        <v>0.55459999999999998</v>
      </c>
      <c r="F62" s="4">
        <f t="shared" si="0"/>
        <v>1.2828736369467607E-3</v>
      </c>
      <c r="G62" s="4">
        <f t="shared" si="1"/>
        <v>1.2821410319235167E-3</v>
      </c>
      <c r="H62" s="2">
        <f t="shared" si="6"/>
        <v>98314.678564860049</v>
      </c>
      <c r="I62" s="2">
        <f t="shared" si="4"/>
        <v>126.05328342837851</v>
      </c>
      <c r="J62" s="2">
        <f t="shared" si="2"/>
        <v>98258.534432421045</v>
      </c>
      <c r="K62" s="2">
        <f t="shared" si="3"/>
        <v>3173980.6100976816</v>
      </c>
      <c r="L62" s="14">
        <f t="shared" si="5"/>
        <v>32.283893477856886</v>
      </c>
      <c r="N62" s="6"/>
    </row>
    <row r="63" spans="1:14" x14ac:dyDescent="0.25">
      <c r="A63" s="63">
        <v>54</v>
      </c>
      <c r="B63" s="24">
        <v>3</v>
      </c>
      <c r="C63" s="24">
        <v>1438</v>
      </c>
      <c r="D63" s="5">
        <v>1461</v>
      </c>
      <c r="E63" s="3">
        <v>0.15939999999999999</v>
      </c>
      <c r="F63" s="4">
        <f t="shared" si="0"/>
        <v>2.0696791997240429E-3</v>
      </c>
      <c r="G63" s="4">
        <f t="shared" si="1"/>
        <v>2.0660846827506309E-3</v>
      </c>
      <c r="H63" s="2">
        <f t="shared" si="6"/>
        <v>98188.625281431669</v>
      </c>
      <c r="I63" s="2">
        <f t="shared" si="4"/>
        <v>202.86601471430734</v>
      </c>
      <c r="J63" s="2">
        <f t="shared" si="2"/>
        <v>98018.096109462815</v>
      </c>
      <c r="K63" s="2">
        <f t="shared" si="3"/>
        <v>3075722.0756652607</v>
      </c>
      <c r="L63" s="14">
        <f t="shared" si="5"/>
        <v>31.324627133229725</v>
      </c>
      <c r="N63" s="6"/>
    </row>
    <row r="64" spans="1:14" x14ac:dyDescent="0.25">
      <c r="A64" s="63">
        <v>55</v>
      </c>
      <c r="B64" s="24">
        <v>1</v>
      </c>
      <c r="C64" s="24">
        <v>1511</v>
      </c>
      <c r="D64" s="5">
        <v>1435</v>
      </c>
      <c r="E64" s="3">
        <v>0.39889999999999998</v>
      </c>
      <c r="F64" s="4">
        <f t="shared" si="0"/>
        <v>6.7888662593346908E-4</v>
      </c>
      <c r="G64" s="4">
        <f t="shared" si="1"/>
        <v>6.7860969973488749E-4</v>
      </c>
      <c r="H64" s="2">
        <f t="shared" si="6"/>
        <v>97985.759266717359</v>
      </c>
      <c r="I64" s="2">
        <f t="shared" si="4"/>
        <v>66.49408667428203</v>
      </c>
      <c r="J64" s="2">
        <f t="shared" si="2"/>
        <v>97945.789671217441</v>
      </c>
      <c r="K64" s="2">
        <f t="shared" si="3"/>
        <v>2977703.9795557978</v>
      </c>
      <c r="L64" s="14">
        <f t="shared" si="5"/>
        <v>30.389150442264611</v>
      </c>
      <c r="N64" s="6"/>
    </row>
    <row r="65" spans="1:14" x14ac:dyDescent="0.25">
      <c r="A65" s="63">
        <v>56</v>
      </c>
      <c r="B65" s="24">
        <v>3</v>
      </c>
      <c r="C65" s="24">
        <v>1361</v>
      </c>
      <c r="D65" s="5">
        <v>1498</v>
      </c>
      <c r="E65" s="3">
        <v>0.48449999999999999</v>
      </c>
      <c r="F65" s="4">
        <f t="shared" si="0"/>
        <v>2.0986358866736622E-3</v>
      </c>
      <c r="G65" s="4">
        <f t="shared" si="1"/>
        <v>2.0963679377294865E-3</v>
      </c>
      <c r="H65" s="2">
        <f t="shared" si="6"/>
        <v>97919.265180043076</v>
      </c>
      <c r="I65" s="2">
        <f t="shared" si="4"/>
        <v>205.27480800947362</v>
      </c>
      <c r="J65" s="2">
        <f t="shared" si="2"/>
        <v>97813.446016514194</v>
      </c>
      <c r="K65" s="2">
        <f t="shared" si="3"/>
        <v>2879758.1898845802</v>
      </c>
      <c r="L65" s="14">
        <f t="shared" si="5"/>
        <v>29.409515937334707</v>
      </c>
      <c r="N65" s="6"/>
    </row>
    <row r="66" spans="1:14" x14ac:dyDescent="0.25">
      <c r="A66" s="63">
        <v>57</v>
      </c>
      <c r="B66" s="24">
        <v>5</v>
      </c>
      <c r="C66" s="24">
        <v>1307</v>
      </c>
      <c r="D66" s="5">
        <v>1358</v>
      </c>
      <c r="E66" s="3">
        <v>0.34860000000000002</v>
      </c>
      <c r="F66" s="4">
        <f t="shared" si="0"/>
        <v>3.7523452157598499E-3</v>
      </c>
      <c r="G66" s="4">
        <f t="shared" si="1"/>
        <v>3.7431958058239631E-3</v>
      </c>
      <c r="H66" s="2">
        <f t="shared" si="6"/>
        <v>97713.990372033601</v>
      </c>
      <c r="I66" s="2">
        <f t="shared" si="4"/>
        <v>365.7625989309193</v>
      </c>
      <c r="J66" s="2">
        <f t="shared" si="2"/>
        <v>97475.732615090004</v>
      </c>
      <c r="K66" s="2">
        <f t="shared" si="3"/>
        <v>2781944.743868066</v>
      </c>
      <c r="L66" s="14">
        <f t="shared" si="5"/>
        <v>28.470280798851473</v>
      </c>
      <c r="N66" s="6"/>
    </row>
    <row r="67" spans="1:14" x14ac:dyDescent="0.25">
      <c r="A67" s="63">
        <v>58</v>
      </c>
      <c r="B67" s="24">
        <v>5</v>
      </c>
      <c r="C67" s="24">
        <v>1369</v>
      </c>
      <c r="D67" s="5">
        <v>1298</v>
      </c>
      <c r="E67" s="3">
        <v>0.51149999999999995</v>
      </c>
      <c r="F67" s="4">
        <f t="shared" si="0"/>
        <v>3.7495313085864268E-3</v>
      </c>
      <c r="G67" s="4">
        <f t="shared" si="1"/>
        <v>3.7426760508030847E-3</v>
      </c>
      <c r="H67" s="2">
        <f t="shared" si="6"/>
        <v>97348.227773102684</v>
      </c>
      <c r="I67" s="2">
        <f t="shared" si="4"/>
        <v>364.34288067451513</v>
      </c>
      <c r="J67" s="2">
        <f t="shared" si="2"/>
        <v>97170.24627589318</v>
      </c>
      <c r="K67" s="2">
        <f t="shared" si="3"/>
        <v>2684469.011252976</v>
      </c>
      <c r="L67" s="14">
        <f t="shared" si="5"/>
        <v>27.575941264281493</v>
      </c>
      <c r="N67" s="6"/>
    </row>
    <row r="68" spans="1:14" x14ac:dyDescent="0.25">
      <c r="A68" s="63">
        <v>59</v>
      </c>
      <c r="B68" s="24">
        <v>2</v>
      </c>
      <c r="C68" s="24">
        <v>1340</v>
      </c>
      <c r="D68" s="5">
        <v>1353</v>
      </c>
      <c r="E68" s="3">
        <v>0.39750000000000002</v>
      </c>
      <c r="F68" s="4">
        <f t="shared" si="0"/>
        <v>1.4853323431117712E-3</v>
      </c>
      <c r="G68" s="4">
        <f t="shared" si="1"/>
        <v>1.4840042887723946E-3</v>
      </c>
      <c r="H68" s="2">
        <f t="shared" si="6"/>
        <v>96983.884892428163</v>
      </c>
      <c r="I68" s="2">
        <f t="shared" si="4"/>
        <v>143.92450112217165</v>
      </c>
      <c r="J68" s="2">
        <f t="shared" si="2"/>
        <v>96897.170380502066</v>
      </c>
      <c r="K68" s="2">
        <f t="shared" si="3"/>
        <v>2587298.7649770826</v>
      </c>
      <c r="L68" s="14">
        <f t="shared" si="5"/>
        <v>26.67761523315799</v>
      </c>
      <c r="N68" s="6"/>
    </row>
    <row r="69" spans="1:14" x14ac:dyDescent="0.25">
      <c r="A69" s="63">
        <v>60</v>
      </c>
      <c r="B69" s="24">
        <v>6</v>
      </c>
      <c r="C69" s="24">
        <v>1346</v>
      </c>
      <c r="D69" s="5">
        <v>1316</v>
      </c>
      <c r="E69" s="3">
        <v>0.57379999999999998</v>
      </c>
      <c r="F69" s="4">
        <f t="shared" si="0"/>
        <v>4.5078888054094664E-3</v>
      </c>
      <c r="G69" s="4">
        <f t="shared" si="1"/>
        <v>4.4992445768355493E-3</v>
      </c>
      <c r="H69" s="2">
        <f t="shared" si="6"/>
        <v>96839.960391305998</v>
      </c>
      <c r="I69" s="2">
        <f t="shared" si="4"/>
        <v>435.70666661155292</v>
      </c>
      <c r="J69" s="2">
        <f t="shared" si="2"/>
        <v>96654.262209996145</v>
      </c>
      <c r="K69" s="2">
        <f t="shared" si="3"/>
        <v>2490401.5945965806</v>
      </c>
      <c r="L69" s="14">
        <f t="shared" si="5"/>
        <v>25.716672998765098</v>
      </c>
      <c r="N69" s="6"/>
    </row>
    <row r="70" spans="1:14" x14ac:dyDescent="0.25">
      <c r="A70" s="63">
        <v>61</v>
      </c>
      <c r="B70" s="24">
        <v>9</v>
      </c>
      <c r="C70" s="24">
        <v>1378</v>
      </c>
      <c r="D70" s="5">
        <v>1336</v>
      </c>
      <c r="E70" s="3">
        <v>0.47810000000000002</v>
      </c>
      <c r="F70" s="4">
        <f t="shared" si="0"/>
        <v>6.6322770817980837E-3</v>
      </c>
      <c r="G70" s="4">
        <f t="shared" si="1"/>
        <v>6.6093994031418586E-3</v>
      </c>
      <c r="H70" s="2">
        <f t="shared" si="6"/>
        <v>96404.253724694441</v>
      </c>
      <c r="I70" s="2">
        <f t="shared" si="4"/>
        <v>637.17421702833178</v>
      </c>
      <c r="J70" s="2">
        <f t="shared" si="2"/>
        <v>96071.712500827358</v>
      </c>
      <c r="K70" s="2">
        <f t="shared" si="3"/>
        <v>2393747.3323865845</v>
      </c>
      <c r="L70" s="14">
        <f t="shared" si="5"/>
        <v>24.830308206342288</v>
      </c>
      <c r="N70" s="6"/>
    </row>
    <row r="71" spans="1:14" x14ac:dyDescent="0.25">
      <c r="A71" s="63">
        <v>62</v>
      </c>
      <c r="B71" s="24">
        <v>8</v>
      </c>
      <c r="C71" s="24">
        <v>1298</v>
      </c>
      <c r="D71" s="5">
        <v>1363</v>
      </c>
      <c r="E71" s="3">
        <v>0.40510000000000002</v>
      </c>
      <c r="F71" s="4">
        <f t="shared" si="0"/>
        <v>6.0127771514468242E-3</v>
      </c>
      <c r="G71" s="4">
        <f t="shared" si="1"/>
        <v>5.9913460996936022E-3</v>
      </c>
      <c r="H71" s="2">
        <f t="shared" si="6"/>
        <v>95767.079507666116</v>
      </c>
      <c r="I71" s="2">
        <f t="shared" si="4"/>
        <v>573.77371828730247</v>
      </c>
      <c r="J71" s="2">
        <f t="shared" si="2"/>
        <v>95425.741522657001</v>
      </c>
      <c r="K71" s="2">
        <f t="shared" si="3"/>
        <v>2297675.6198857571</v>
      </c>
      <c r="L71" s="14">
        <f t="shared" si="5"/>
        <v>23.992332560395443</v>
      </c>
      <c r="N71" s="6"/>
    </row>
    <row r="72" spans="1:14" x14ac:dyDescent="0.25">
      <c r="A72" s="63">
        <v>63</v>
      </c>
      <c r="B72" s="24">
        <v>4</v>
      </c>
      <c r="C72" s="24">
        <v>1253</v>
      </c>
      <c r="D72" s="5">
        <v>1286</v>
      </c>
      <c r="E72" s="3">
        <v>0.43580000000000002</v>
      </c>
      <c r="F72" s="4">
        <f t="shared" si="0"/>
        <v>3.1508467900748325E-3</v>
      </c>
      <c r="G72" s="4">
        <f t="shared" si="1"/>
        <v>3.1452554450662265E-3</v>
      </c>
      <c r="H72" s="2">
        <f t="shared" si="6"/>
        <v>95193.305789378821</v>
      </c>
      <c r="I72" s="2">
        <f t="shared" si="4"/>
        <v>299.40726336789805</v>
      </c>
      <c r="J72" s="2">
        <f t="shared" si="2"/>
        <v>95024.380211386655</v>
      </c>
      <c r="K72" s="2">
        <f t="shared" si="3"/>
        <v>2202249.8783630999</v>
      </c>
      <c r="L72" s="14">
        <f t="shared" si="5"/>
        <v>23.134503630283795</v>
      </c>
      <c r="N72" s="6"/>
    </row>
    <row r="73" spans="1:14" x14ac:dyDescent="0.25">
      <c r="A73" s="63">
        <v>64</v>
      </c>
      <c r="B73" s="24">
        <v>11</v>
      </c>
      <c r="C73" s="24">
        <v>1238</v>
      </c>
      <c r="D73" s="5">
        <v>1247</v>
      </c>
      <c r="E73" s="3">
        <v>0.50170000000000003</v>
      </c>
      <c r="F73" s="4">
        <f t="shared" ref="F73:F109" si="7">B73/((C73+D73)/2)</f>
        <v>8.8531187122736412E-3</v>
      </c>
      <c r="G73" s="4">
        <f t="shared" ref="G73:G108" si="8">F73/((1+(1-E73)*F73))</f>
        <v>8.8142346363683493E-3</v>
      </c>
      <c r="H73" s="2">
        <f t="shared" si="6"/>
        <v>94893.898526010918</v>
      </c>
      <c r="I73" s="2">
        <f t="shared" si="4"/>
        <v>836.41708716798894</v>
      </c>
      <c r="J73" s="2">
        <f t="shared" ref="J73:J108" si="9">H74+I73*E73</f>
        <v>94477.111891475099</v>
      </c>
      <c r="K73" s="2">
        <f t="shared" ref="K73:K97" si="10">K74+J73</f>
        <v>2107225.4981517131</v>
      </c>
      <c r="L73" s="14">
        <f t="shared" si="5"/>
        <v>22.206122109885825</v>
      </c>
      <c r="N73" s="6"/>
    </row>
    <row r="74" spans="1:14" x14ac:dyDescent="0.25">
      <c r="A74" s="63">
        <v>65</v>
      </c>
      <c r="B74" s="24">
        <v>8</v>
      </c>
      <c r="C74" s="24">
        <v>1193</v>
      </c>
      <c r="D74" s="5">
        <v>1221</v>
      </c>
      <c r="E74" s="3">
        <v>0.48359999999999997</v>
      </c>
      <c r="F74" s="4">
        <f t="shared" si="7"/>
        <v>6.6280033140016566E-3</v>
      </c>
      <c r="G74" s="4">
        <f t="shared" si="8"/>
        <v>6.6053950224385259E-3</v>
      </c>
      <c r="H74" s="2">
        <f t="shared" si="6"/>
        <v>94057.481438842922</v>
      </c>
      <c r="I74" s="2">
        <f t="shared" ref="I74:I108" si="11">H74*G74</f>
        <v>621.28681971923709</v>
      </c>
      <c r="J74" s="2">
        <f t="shared" si="9"/>
        <v>93736.648925139903</v>
      </c>
      <c r="K74" s="2">
        <f t="shared" si="10"/>
        <v>2012748.386260238</v>
      </c>
      <c r="L74" s="14">
        <f t="shared" ref="L74:L108" si="12">K74/H74</f>
        <v>21.39913120647342</v>
      </c>
      <c r="N74" s="6"/>
    </row>
    <row r="75" spans="1:14" x14ac:dyDescent="0.25">
      <c r="A75" s="63">
        <v>66</v>
      </c>
      <c r="B75" s="24">
        <v>10</v>
      </c>
      <c r="C75" s="24">
        <v>1152</v>
      </c>
      <c r="D75" s="5">
        <v>1181</v>
      </c>
      <c r="E75" s="3">
        <v>0.3795</v>
      </c>
      <c r="F75" s="4">
        <f t="shared" si="7"/>
        <v>8.5726532361765969E-3</v>
      </c>
      <c r="G75" s="4">
        <f t="shared" si="8"/>
        <v>8.5272937354236578E-3</v>
      </c>
      <c r="H75" s="2">
        <f t="shared" ref="H75:H108" si="13">H74-I74</f>
        <v>93436.194619123678</v>
      </c>
      <c r="I75" s="2">
        <f t="shared" si="11"/>
        <v>796.75787703747903</v>
      </c>
      <c r="J75" s="2">
        <f t="shared" si="9"/>
        <v>92941.806356421919</v>
      </c>
      <c r="K75" s="2">
        <f t="shared" si="10"/>
        <v>1919011.7373350982</v>
      </c>
      <c r="L75" s="14">
        <f t="shared" si="12"/>
        <v>20.538205190800142</v>
      </c>
      <c r="N75" s="6"/>
    </row>
    <row r="76" spans="1:14" x14ac:dyDescent="0.25">
      <c r="A76" s="63">
        <v>67</v>
      </c>
      <c r="B76" s="24">
        <v>8</v>
      </c>
      <c r="C76" s="24">
        <v>1106</v>
      </c>
      <c r="D76" s="5">
        <v>1145</v>
      </c>
      <c r="E76" s="3">
        <v>0.47810000000000002</v>
      </c>
      <c r="F76" s="4">
        <f t="shared" si="7"/>
        <v>7.1079520213238557E-3</v>
      </c>
      <c r="G76" s="4">
        <f t="shared" si="8"/>
        <v>7.081681531116199E-3</v>
      </c>
      <c r="H76" s="2">
        <f t="shared" si="13"/>
        <v>92639.436742086196</v>
      </c>
      <c r="I76" s="2">
        <f t="shared" si="11"/>
        <v>656.04298822943929</v>
      </c>
      <c r="J76" s="2">
        <f t="shared" si="9"/>
        <v>92297.047906529246</v>
      </c>
      <c r="K76" s="2">
        <f t="shared" si="10"/>
        <v>1826069.9309786763</v>
      </c>
      <c r="L76" s="14">
        <f t="shared" si="12"/>
        <v>19.711582833373281</v>
      </c>
      <c r="N76" s="6"/>
    </row>
    <row r="77" spans="1:14" x14ac:dyDescent="0.25">
      <c r="A77" s="63">
        <v>68</v>
      </c>
      <c r="B77" s="24">
        <v>7</v>
      </c>
      <c r="C77" s="24">
        <v>1083</v>
      </c>
      <c r="D77" s="5">
        <v>1097</v>
      </c>
      <c r="E77" s="3">
        <v>0.38490000000000002</v>
      </c>
      <c r="F77" s="4">
        <f t="shared" si="7"/>
        <v>6.4220183486238536E-3</v>
      </c>
      <c r="G77" s="4">
        <f t="shared" si="8"/>
        <v>6.3967500123594352E-3</v>
      </c>
      <c r="H77" s="2">
        <f t="shared" si="13"/>
        <v>91983.393753856755</v>
      </c>
      <c r="I77" s="2">
        <f t="shared" si="11"/>
        <v>588.39477513184602</v>
      </c>
      <c r="J77" s="2">
        <f t="shared" si="9"/>
        <v>91621.472127673158</v>
      </c>
      <c r="K77" s="2">
        <f t="shared" si="10"/>
        <v>1733772.8830721471</v>
      </c>
      <c r="L77" s="14">
        <f t="shared" si="12"/>
        <v>18.848759676248108</v>
      </c>
      <c r="N77" s="6"/>
    </row>
    <row r="78" spans="1:14" x14ac:dyDescent="0.25">
      <c r="A78" s="63">
        <v>69</v>
      </c>
      <c r="B78" s="24">
        <v>13</v>
      </c>
      <c r="C78" s="24">
        <v>1042</v>
      </c>
      <c r="D78" s="5">
        <v>1071</v>
      </c>
      <c r="E78" s="3">
        <v>0.4178</v>
      </c>
      <c r="F78" s="4">
        <f t="shared" si="7"/>
        <v>1.2304779933743492E-2</v>
      </c>
      <c r="G78" s="4">
        <f t="shared" si="8"/>
        <v>1.2217257421185063E-2</v>
      </c>
      <c r="H78" s="2">
        <f t="shared" si="13"/>
        <v>91394.998978724907</v>
      </c>
      <c r="I78" s="2">
        <f t="shared" si="11"/>
        <v>1116.596229532028</v>
      </c>
      <c r="J78" s="2">
        <f t="shared" si="9"/>
        <v>90744.916653891356</v>
      </c>
      <c r="K78" s="2">
        <f t="shared" si="10"/>
        <v>1642151.4109444739</v>
      </c>
      <c r="L78" s="14">
        <f t="shared" si="12"/>
        <v>17.967628746587511</v>
      </c>
      <c r="N78" s="6"/>
    </row>
    <row r="79" spans="1:14" x14ac:dyDescent="0.25">
      <c r="A79" s="63">
        <v>70</v>
      </c>
      <c r="B79" s="24">
        <v>7</v>
      </c>
      <c r="C79" s="24">
        <v>1082</v>
      </c>
      <c r="D79" s="5">
        <v>1025</v>
      </c>
      <c r="E79" s="3">
        <v>0.75060000000000004</v>
      </c>
      <c r="F79" s="4">
        <f t="shared" si="7"/>
        <v>6.6445182724252493E-3</v>
      </c>
      <c r="G79" s="4">
        <f t="shared" si="8"/>
        <v>6.6335255729044369E-3</v>
      </c>
      <c r="H79" s="2">
        <f t="shared" si="13"/>
        <v>90278.402749192872</v>
      </c>
      <c r="I79" s="2">
        <f t="shared" si="11"/>
        <v>598.86409331773712</v>
      </c>
      <c r="J79" s="2">
        <f t="shared" si="9"/>
        <v>90129.046044319432</v>
      </c>
      <c r="K79" s="2">
        <f t="shared" si="10"/>
        <v>1551406.4942905826</v>
      </c>
      <c r="L79" s="14">
        <f t="shared" si="12"/>
        <v>17.184691432796232</v>
      </c>
      <c r="N79" s="6"/>
    </row>
    <row r="80" spans="1:14" x14ac:dyDescent="0.25">
      <c r="A80" s="63">
        <v>71</v>
      </c>
      <c r="B80" s="24">
        <v>19</v>
      </c>
      <c r="C80" s="24">
        <v>1199</v>
      </c>
      <c r="D80" s="5">
        <v>1061</v>
      </c>
      <c r="E80" s="3">
        <v>0.49990000000000001</v>
      </c>
      <c r="F80" s="4">
        <f t="shared" si="7"/>
        <v>1.6814159292035398E-2</v>
      </c>
      <c r="G80" s="4">
        <f t="shared" si="8"/>
        <v>1.6673952013594711E-2</v>
      </c>
      <c r="H80" s="2">
        <f t="shared" si="13"/>
        <v>89679.538655875134</v>
      </c>
      <c r="I80" s="2">
        <f t="shared" si="11"/>
        <v>1495.3123241493738</v>
      </c>
      <c r="J80" s="2">
        <f t="shared" si="9"/>
        <v>88931.732962568029</v>
      </c>
      <c r="K80" s="2">
        <f t="shared" si="10"/>
        <v>1461277.4482462632</v>
      </c>
      <c r="L80" s="14">
        <f t="shared" si="12"/>
        <v>16.294435387915893</v>
      </c>
      <c r="N80" s="6"/>
    </row>
    <row r="81" spans="1:14" x14ac:dyDescent="0.25">
      <c r="A81" s="63">
        <v>72</v>
      </c>
      <c r="B81" s="24">
        <v>16</v>
      </c>
      <c r="C81" s="24">
        <v>1029</v>
      </c>
      <c r="D81" s="5">
        <v>1180</v>
      </c>
      <c r="E81" s="3">
        <v>0.46260000000000001</v>
      </c>
      <c r="F81" s="4">
        <f t="shared" si="7"/>
        <v>1.4486192847442281E-2</v>
      </c>
      <c r="G81" s="4">
        <f t="shared" si="8"/>
        <v>1.4374290718592354E-2</v>
      </c>
      <c r="H81" s="2">
        <f t="shared" si="13"/>
        <v>88184.22633172576</v>
      </c>
      <c r="I81" s="2">
        <f t="shared" si="11"/>
        <v>1267.585706086373</v>
      </c>
      <c r="J81" s="2">
        <f t="shared" si="9"/>
        <v>87503.025773274945</v>
      </c>
      <c r="K81" s="2">
        <f t="shared" si="10"/>
        <v>1372345.7152836951</v>
      </c>
      <c r="L81" s="14">
        <f t="shared" si="12"/>
        <v>15.562258380782218</v>
      </c>
      <c r="N81" s="6"/>
    </row>
    <row r="82" spans="1:14" x14ac:dyDescent="0.25">
      <c r="A82" s="63">
        <v>73</v>
      </c>
      <c r="B82" s="24">
        <v>16</v>
      </c>
      <c r="C82" s="24">
        <v>938</v>
      </c>
      <c r="D82" s="5">
        <v>1011</v>
      </c>
      <c r="E82" s="3">
        <v>0.65129999999999999</v>
      </c>
      <c r="F82" s="4">
        <f t="shared" si="7"/>
        <v>1.6418676244227808E-2</v>
      </c>
      <c r="G82" s="4">
        <f t="shared" si="8"/>
        <v>1.6325211268640331E-2</v>
      </c>
      <c r="H82" s="2">
        <f t="shared" si="13"/>
        <v>86916.640625639382</v>
      </c>
      <c r="I82" s="2">
        <f t="shared" si="11"/>
        <v>1418.93252097405</v>
      </c>
      <c r="J82" s="2">
        <f t="shared" si="9"/>
        <v>86421.858855575731</v>
      </c>
      <c r="K82" s="2">
        <f t="shared" si="10"/>
        <v>1284842.6895104202</v>
      </c>
      <c r="L82" s="14">
        <f t="shared" si="12"/>
        <v>14.782470655353501</v>
      </c>
      <c r="N82" s="6"/>
    </row>
    <row r="83" spans="1:14" x14ac:dyDescent="0.25">
      <c r="A83" s="63">
        <v>74</v>
      </c>
      <c r="B83" s="24">
        <v>26</v>
      </c>
      <c r="C83" s="24">
        <v>978</v>
      </c>
      <c r="D83" s="5">
        <v>916</v>
      </c>
      <c r="E83" s="3">
        <v>0.4869</v>
      </c>
      <c r="F83" s="4">
        <f t="shared" si="7"/>
        <v>2.7455121436114043E-2</v>
      </c>
      <c r="G83" s="4">
        <f t="shared" si="8"/>
        <v>2.7073727800324174E-2</v>
      </c>
      <c r="H83" s="2">
        <f t="shared" si="13"/>
        <v>85497.708104665333</v>
      </c>
      <c r="I83" s="2">
        <f t="shared" si="11"/>
        <v>2314.7416767772793</v>
      </c>
      <c r="J83" s="2">
        <f t="shared" si="9"/>
        <v>84310.014150310904</v>
      </c>
      <c r="K83" s="2">
        <f t="shared" si="10"/>
        <v>1198420.8306548444</v>
      </c>
      <c r="L83" s="14">
        <f t="shared" si="12"/>
        <v>14.016993639031249</v>
      </c>
      <c r="N83" s="6"/>
    </row>
    <row r="84" spans="1:14" x14ac:dyDescent="0.25">
      <c r="A84" s="63">
        <v>75</v>
      </c>
      <c r="B84" s="24">
        <v>24</v>
      </c>
      <c r="C84" s="24">
        <v>888</v>
      </c>
      <c r="D84" s="5">
        <v>951</v>
      </c>
      <c r="E84" s="3">
        <v>0.39419999999999999</v>
      </c>
      <c r="F84" s="4">
        <f t="shared" si="7"/>
        <v>2.6101141924959218E-2</v>
      </c>
      <c r="G84" s="4">
        <f t="shared" si="8"/>
        <v>2.5694853063982757E-2</v>
      </c>
      <c r="H84" s="2">
        <f t="shared" si="13"/>
        <v>83182.966427888052</v>
      </c>
      <c r="I84" s="2">
        <f t="shared" si="11"/>
        <v>2137.3740997907939</v>
      </c>
      <c r="J84" s="2">
        <f t="shared" si="9"/>
        <v>81888.145198234793</v>
      </c>
      <c r="K84" s="2">
        <f t="shared" si="10"/>
        <v>1114110.8165045334</v>
      </c>
      <c r="L84" s="14">
        <f t="shared" si="12"/>
        <v>13.393497062530999</v>
      </c>
      <c r="N84" s="6"/>
    </row>
    <row r="85" spans="1:14" x14ac:dyDescent="0.25">
      <c r="A85" s="63">
        <v>76</v>
      </c>
      <c r="B85" s="24">
        <v>21</v>
      </c>
      <c r="C85" s="24">
        <v>871</v>
      </c>
      <c r="D85" s="5">
        <v>867</v>
      </c>
      <c r="E85" s="3">
        <v>0.47920000000000001</v>
      </c>
      <c r="F85" s="4">
        <f t="shared" si="7"/>
        <v>2.4165707710011506E-2</v>
      </c>
      <c r="G85" s="4">
        <f t="shared" si="8"/>
        <v>2.3865350329705499E-2</v>
      </c>
      <c r="H85" s="2">
        <f t="shared" si="13"/>
        <v>81045.592328097264</v>
      </c>
      <c r="I85" s="2">
        <f t="shared" si="11"/>
        <v>1934.1814535885335</v>
      </c>
      <c r="J85" s="2">
        <f t="shared" si="9"/>
        <v>80038.270627068356</v>
      </c>
      <c r="K85" s="2">
        <f t="shared" si="10"/>
        <v>1032222.6713062986</v>
      </c>
      <c r="L85" s="14">
        <f t="shared" si="12"/>
        <v>12.736320898581955</v>
      </c>
      <c r="N85" s="6"/>
    </row>
    <row r="86" spans="1:14" x14ac:dyDescent="0.25">
      <c r="A86" s="63">
        <v>77</v>
      </c>
      <c r="B86" s="24">
        <v>14</v>
      </c>
      <c r="C86" s="24">
        <v>712</v>
      </c>
      <c r="D86" s="5">
        <v>853</v>
      </c>
      <c r="E86" s="3">
        <v>0.50570000000000004</v>
      </c>
      <c r="F86" s="4">
        <f t="shared" si="7"/>
        <v>1.7891373801916934E-2</v>
      </c>
      <c r="G86" s="4">
        <f t="shared" si="8"/>
        <v>1.7734534788950172E-2</v>
      </c>
      <c r="H86" s="2">
        <f t="shared" si="13"/>
        <v>79111.410874508729</v>
      </c>
      <c r="I86" s="2">
        <f t="shared" si="11"/>
        <v>1403.0040683569059</v>
      </c>
      <c r="J86" s="2">
        <f t="shared" si="9"/>
        <v>78417.905963519908</v>
      </c>
      <c r="K86" s="2">
        <f t="shared" si="10"/>
        <v>952184.40067923022</v>
      </c>
      <c r="L86" s="14">
        <f t="shared" si="12"/>
        <v>12.035993166518573</v>
      </c>
      <c r="N86" s="6"/>
    </row>
    <row r="87" spans="1:14" x14ac:dyDescent="0.25">
      <c r="A87" s="63">
        <v>78</v>
      </c>
      <c r="B87" s="24">
        <v>17</v>
      </c>
      <c r="C87" s="24">
        <v>567</v>
      </c>
      <c r="D87" s="5">
        <v>691</v>
      </c>
      <c r="E87" s="3">
        <v>0.55640000000000001</v>
      </c>
      <c r="F87" s="4">
        <f t="shared" si="7"/>
        <v>2.7027027027027029E-2</v>
      </c>
      <c r="G87" s="4">
        <f t="shared" si="8"/>
        <v>2.6706833744618574E-2</v>
      </c>
      <c r="H87" s="2">
        <f t="shared" si="13"/>
        <v>77708.406806151819</v>
      </c>
      <c r="I87" s="2">
        <f t="shared" si="11"/>
        <v>2075.345501131083</v>
      </c>
      <c r="J87" s="2">
        <f t="shared" si="9"/>
        <v>76787.783541850062</v>
      </c>
      <c r="K87" s="2">
        <f t="shared" si="10"/>
        <v>873766.49471571029</v>
      </c>
      <c r="L87" s="14">
        <f t="shared" si="12"/>
        <v>11.244169461553524</v>
      </c>
      <c r="N87" s="6"/>
    </row>
    <row r="88" spans="1:14" x14ac:dyDescent="0.25">
      <c r="A88" s="63">
        <v>79</v>
      </c>
      <c r="B88" s="24">
        <v>24</v>
      </c>
      <c r="C88" s="24">
        <v>755</v>
      </c>
      <c r="D88" s="5">
        <v>553</v>
      </c>
      <c r="E88" s="3">
        <v>0.62670000000000003</v>
      </c>
      <c r="F88" s="4">
        <f t="shared" si="7"/>
        <v>3.669724770642202E-2</v>
      </c>
      <c r="G88" s="4">
        <f t="shared" si="8"/>
        <v>3.6201322796334985E-2</v>
      </c>
      <c r="H88" s="2">
        <f t="shared" si="13"/>
        <v>75633.061305020732</v>
      </c>
      <c r="I88" s="2">
        <f t="shared" si="11"/>
        <v>2738.0168663780487</v>
      </c>
      <c r="J88" s="2">
        <f t="shared" si="9"/>
        <v>74610.959608801801</v>
      </c>
      <c r="K88" s="2">
        <f t="shared" si="10"/>
        <v>796978.71117386024</v>
      </c>
      <c r="L88" s="14">
        <f t="shared" si="12"/>
        <v>10.537438223738203</v>
      </c>
      <c r="N88" s="6"/>
    </row>
    <row r="89" spans="1:14" x14ac:dyDescent="0.25">
      <c r="A89" s="63">
        <v>80</v>
      </c>
      <c r="B89" s="24">
        <v>16</v>
      </c>
      <c r="C89" s="24">
        <v>462</v>
      </c>
      <c r="D89" s="5">
        <v>722</v>
      </c>
      <c r="E89" s="3">
        <v>0.41749999999999998</v>
      </c>
      <c r="F89" s="4">
        <f t="shared" si="7"/>
        <v>2.7027027027027029E-2</v>
      </c>
      <c r="G89" s="4">
        <f t="shared" si="8"/>
        <v>2.6608128783343316E-2</v>
      </c>
      <c r="H89" s="2">
        <f t="shared" si="13"/>
        <v>72895.044438642683</v>
      </c>
      <c r="I89" s="2">
        <f t="shared" si="11"/>
        <v>1939.6007300909384</v>
      </c>
      <c r="J89" s="2">
        <f t="shared" si="9"/>
        <v>71765.227013364711</v>
      </c>
      <c r="K89" s="2">
        <f t="shared" si="10"/>
        <v>722367.75156505848</v>
      </c>
      <c r="L89" s="14">
        <f t="shared" si="12"/>
        <v>9.9096962918115903</v>
      </c>
      <c r="N89" s="6"/>
    </row>
    <row r="90" spans="1:14" x14ac:dyDescent="0.25">
      <c r="A90" s="63">
        <v>81</v>
      </c>
      <c r="B90" s="24">
        <v>16</v>
      </c>
      <c r="C90" s="24">
        <v>544</v>
      </c>
      <c r="D90" s="5">
        <v>458</v>
      </c>
      <c r="E90" s="3">
        <v>0.52969999999999995</v>
      </c>
      <c r="F90" s="4">
        <f t="shared" si="7"/>
        <v>3.1936127744510975E-2</v>
      </c>
      <c r="G90" s="4">
        <f t="shared" si="8"/>
        <v>3.1463558906074982E-2</v>
      </c>
      <c r="H90" s="2">
        <f t="shared" si="13"/>
        <v>70955.443708551742</v>
      </c>
      <c r="I90" s="2">
        <f t="shared" si="11"/>
        <v>2232.510782830705</v>
      </c>
      <c r="J90" s="2">
        <f t="shared" si="9"/>
        <v>69905.493887386459</v>
      </c>
      <c r="K90" s="2">
        <f t="shared" si="10"/>
        <v>650602.52455169382</v>
      </c>
      <c r="L90" s="14">
        <f t="shared" si="12"/>
        <v>9.1691699825602164</v>
      </c>
      <c r="N90" s="6"/>
    </row>
    <row r="91" spans="1:14" x14ac:dyDescent="0.25">
      <c r="A91" s="63">
        <v>82</v>
      </c>
      <c r="B91" s="24">
        <v>29</v>
      </c>
      <c r="C91" s="24">
        <v>551</v>
      </c>
      <c r="D91" s="5">
        <v>522</v>
      </c>
      <c r="E91" s="3">
        <v>0.56140000000000001</v>
      </c>
      <c r="F91" s="4">
        <f t="shared" si="7"/>
        <v>5.4054054054054057E-2</v>
      </c>
      <c r="G91" s="4">
        <f t="shared" si="8"/>
        <v>5.2802213468788613E-2</v>
      </c>
      <c r="H91" s="2">
        <f t="shared" si="13"/>
        <v>68722.932925721034</v>
      </c>
      <c r="I91" s="2">
        <f t="shared" si="11"/>
        <v>3628.7229745451637</v>
      </c>
      <c r="J91" s="2">
        <f t="shared" si="9"/>
        <v>67131.375029085524</v>
      </c>
      <c r="K91" s="2">
        <f t="shared" si="10"/>
        <v>580697.0306643073</v>
      </c>
      <c r="L91" s="14">
        <f t="shared" si="12"/>
        <v>8.4498289863727418</v>
      </c>
      <c r="N91" s="6"/>
    </row>
    <row r="92" spans="1:14" x14ac:dyDescent="0.25">
      <c r="A92" s="63">
        <v>83</v>
      </c>
      <c r="B92" s="24">
        <v>30</v>
      </c>
      <c r="C92" s="24">
        <v>546</v>
      </c>
      <c r="D92" s="5">
        <v>510</v>
      </c>
      <c r="E92" s="3">
        <v>0.48780000000000001</v>
      </c>
      <c r="F92" s="4">
        <f t="shared" si="7"/>
        <v>5.6818181818181816E-2</v>
      </c>
      <c r="G92" s="4">
        <f t="shared" si="8"/>
        <v>5.5211404467706851E-2</v>
      </c>
      <c r="H92" s="2">
        <f t="shared" si="13"/>
        <v>65094.209951175872</v>
      </c>
      <c r="I92" s="2">
        <f t="shared" si="11"/>
        <v>3593.9427541201994</v>
      </c>
      <c r="J92" s="2">
        <f t="shared" si="9"/>
        <v>63253.392472515501</v>
      </c>
      <c r="K92" s="2">
        <f t="shared" si="10"/>
        <v>513565.6556352218</v>
      </c>
      <c r="L92" s="14">
        <f t="shared" si="12"/>
        <v>7.889575063902357</v>
      </c>
      <c r="N92" s="6"/>
    </row>
    <row r="93" spans="1:14" x14ac:dyDescent="0.25">
      <c r="A93" s="63">
        <v>84</v>
      </c>
      <c r="B93" s="24">
        <v>40</v>
      </c>
      <c r="C93" s="24">
        <v>476</v>
      </c>
      <c r="D93" s="5">
        <v>512</v>
      </c>
      <c r="E93" s="3">
        <v>0.50170000000000003</v>
      </c>
      <c r="F93" s="4">
        <f t="shared" si="7"/>
        <v>8.0971659919028341E-2</v>
      </c>
      <c r="G93" s="4">
        <f t="shared" si="8"/>
        <v>7.7831308422125892E-2</v>
      </c>
      <c r="H93" s="2">
        <f t="shared" si="13"/>
        <v>61500.267197055669</v>
      </c>
      <c r="I93" s="2">
        <f t="shared" si="11"/>
        <v>4786.6462642571914</v>
      </c>
      <c r="J93" s="2">
        <f t="shared" si="9"/>
        <v>59115.081363576312</v>
      </c>
      <c r="K93" s="2">
        <f t="shared" si="10"/>
        <v>450312.26316270628</v>
      </c>
      <c r="L93" s="14">
        <f t="shared" si="12"/>
        <v>7.3221188083596651</v>
      </c>
      <c r="N93" s="6"/>
    </row>
    <row r="94" spans="1:14" x14ac:dyDescent="0.25">
      <c r="A94" s="63">
        <v>85</v>
      </c>
      <c r="B94" s="24">
        <v>36</v>
      </c>
      <c r="C94" s="24">
        <v>468</v>
      </c>
      <c r="D94" s="5">
        <v>434</v>
      </c>
      <c r="E94" s="3">
        <v>0.50590000000000002</v>
      </c>
      <c r="F94" s="4">
        <f t="shared" si="7"/>
        <v>7.9822616407982258E-2</v>
      </c>
      <c r="G94" s="4">
        <f t="shared" si="8"/>
        <v>7.6793840110105302E-2</v>
      </c>
      <c r="H94" s="2">
        <f t="shared" si="13"/>
        <v>56713.620932798476</v>
      </c>
      <c r="I94" s="2">
        <f t="shared" si="11"/>
        <v>4355.2567379784468</v>
      </c>
      <c r="J94" s="2">
        <f t="shared" si="9"/>
        <v>54561.688578563328</v>
      </c>
      <c r="K94" s="2">
        <f t="shared" si="10"/>
        <v>391197.18179912999</v>
      </c>
      <c r="L94" s="14">
        <f t="shared" si="12"/>
        <v>6.8977641590310421</v>
      </c>
      <c r="N94" s="6"/>
    </row>
    <row r="95" spans="1:14" x14ac:dyDescent="0.25">
      <c r="A95" s="63">
        <v>86</v>
      </c>
      <c r="B95" s="24">
        <v>38</v>
      </c>
      <c r="C95" s="24">
        <v>403</v>
      </c>
      <c r="D95" s="5">
        <v>437</v>
      </c>
      <c r="E95" s="3">
        <v>0.5353</v>
      </c>
      <c r="F95" s="4">
        <f t="shared" si="7"/>
        <v>9.0476190476190474E-2</v>
      </c>
      <c r="G95" s="4">
        <f t="shared" si="8"/>
        <v>8.682566731237544E-2</v>
      </c>
      <c r="H95" s="2">
        <f t="shared" si="13"/>
        <v>52358.364194820031</v>
      </c>
      <c r="I95" s="2">
        <f t="shared" si="11"/>
        <v>4546.0499105996341</v>
      </c>
      <c r="J95" s="2">
        <f t="shared" si="9"/>
        <v>50245.81480136438</v>
      </c>
      <c r="K95" s="2">
        <f t="shared" si="10"/>
        <v>336635.49322056666</v>
      </c>
      <c r="L95" s="14">
        <f t="shared" si="12"/>
        <v>6.4294501632629499</v>
      </c>
      <c r="N95" s="6"/>
    </row>
    <row r="96" spans="1:14" x14ac:dyDescent="0.25">
      <c r="A96" s="63">
        <v>87</v>
      </c>
      <c r="B96" s="24">
        <v>37</v>
      </c>
      <c r="C96" s="24">
        <v>375</v>
      </c>
      <c r="D96" s="5">
        <v>360</v>
      </c>
      <c r="E96" s="3">
        <v>0.48520000000000002</v>
      </c>
      <c r="F96" s="4">
        <f t="shared" si="7"/>
        <v>0.10068027210884353</v>
      </c>
      <c r="G96" s="4">
        <f t="shared" si="8"/>
        <v>9.5719130063153912E-2</v>
      </c>
      <c r="H96" s="2">
        <f t="shared" si="13"/>
        <v>47812.314284220396</v>
      </c>
      <c r="I96" s="2">
        <f t="shared" si="11"/>
        <v>4576.5531295916835</v>
      </c>
      <c r="J96" s="2">
        <f t="shared" si="9"/>
        <v>45456.304733106597</v>
      </c>
      <c r="K96" s="2">
        <f t="shared" si="10"/>
        <v>286389.67841920228</v>
      </c>
      <c r="L96" s="14">
        <f t="shared" si="12"/>
        <v>5.9898727494502415</v>
      </c>
      <c r="N96" s="6"/>
    </row>
    <row r="97" spans="1:14" x14ac:dyDescent="0.25">
      <c r="A97" s="63">
        <v>88</v>
      </c>
      <c r="B97" s="24">
        <v>43</v>
      </c>
      <c r="C97" s="24">
        <v>292</v>
      </c>
      <c r="D97" s="5">
        <v>330</v>
      </c>
      <c r="E97" s="3">
        <v>0.5766</v>
      </c>
      <c r="F97" s="4">
        <f t="shared" si="7"/>
        <v>0.13826366559485531</v>
      </c>
      <c r="G97" s="4">
        <f t="shared" si="8"/>
        <v>0.13061722409845261</v>
      </c>
      <c r="H97" s="2">
        <f t="shared" si="13"/>
        <v>43235.761154628715</v>
      </c>
      <c r="I97" s="2">
        <f t="shared" si="11"/>
        <v>5647.3351038013116</v>
      </c>
      <c r="J97" s="2">
        <f t="shared" si="9"/>
        <v>40844.679471679236</v>
      </c>
      <c r="K97" s="2">
        <f t="shared" si="10"/>
        <v>240933.3736860957</v>
      </c>
      <c r="L97" s="14">
        <f t="shared" si="12"/>
        <v>5.5725484472083116</v>
      </c>
      <c r="N97" s="6"/>
    </row>
    <row r="98" spans="1:14" x14ac:dyDescent="0.25">
      <c r="A98" s="63">
        <v>89</v>
      </c>
      <c r="B98" s="24">
        <v>28</v>
      </c>
      <c r="C98" s="24">
        <v>281</v>
      </c>
      <c r="D98" s="5">
        <v>261</v>
      </c>
      <c r="E98" s="3">
        <v>0.56930000000000003</v>
      </c>
      <c r="F98" s="4">
        <f t="shared" si="7"/>
        <v>0.10332103321033211</v>
      </c>
      <c r="G98" s="4">
        <f t="shared" si="8"/>
        <v>9.8919096896907935E-2</v>
      </c>
      <c r="H98" s="2">
        <f t="shared" si="13"/>
        <v>37588.426050827402</v>
      </c>
      <c r="I98" s="2">
        <f t="shared" si="11"/>
        <v>3718.2131587240542</v>
      </c>
      <c r="J98" s="2">
        <f t="shared" si="9"/>
        <v>35986.991643364956</v>
      </c>
      <c r="K98" s="2">
        <f>K99+J98</f>
        <v>200088.69421441646</v>
      </c>
      <c r="L98" s="14">
        <f t="shared" si="12"/>
        <v>5.3231463840453115</v>
      </c>
      <c r="N98" s="6"/>
    </row>
    <row r="99" spans="1:14" x14ac:dyDescent="0.25">
      <c r="A99" s="63">
        <v>90</v>
      </c>
      <c r="B99" s="24">
        <v>35</v>
      </c>
      <c r="C99" s="24">
        <v>225</v>
      </c>
      <c r="D99" s="5">
        <v>257</v>
      </c>
      <c r="E99" s="3">
        <v>0.55120000000000002</v>
      </c>
      <c r="F99" s="4">
        <f t="shared" si="7"/>
        <v>0.14522821576763487</v>
      </c>
      <c r="G99" s="4">
        <f t="shared" si="8"/>
        <v>0.13634168004113625</v>
      </c>
      <c r="H99" s="2">
        <f t="shared" si="13"/>
        <v>33870.212892103351</v>
      </c>
      <c r="I99" s="2">
        <f t="shared" si="11"/>
        <v>4617.9217290603228</v>
      </c>
      <c r="J99" s="2">
        <f t="shared" si="9"/>
        <v>31797.689620101079</v>
      </c>
      <c r="K99" s="2">
        <f t="shared" ref="K99:K108" si="14">K100+J99</f>
        <v>164101.70257105152</v>
      </c>
      <c r="L99" s="14">
        <f t="shared" si="12"/>
        <v>4.8450153854601519</v>
      </c>
      <c r="N99" s="6"/>
    </row>
    <row r="100" spans="1:14" x14ac:dyDescent="0.25">
      <c r="A100" s="63">
        <v>91</v>
      </c>
      <c r="B100" s="24">
        <v>35</v>
      </c>
      <c r="C100" s="24">
        <v>193</v>
      </c>
      <c r="D100" s="5">
        <v>193</v>
      </c>
      <c r="E100" s="3">
        <v>0.46750000000000003</v>
      </c>
      <c r="F100" s="4">
        <f t="shared" si="7"/>
        <v>0.18134715025906736</v>
      </c>
      <c r="G100" s="4">
        <f t="shared" si="8"/>
        <v>0.16537711889433585</v>
      </c>
      <c r="H100" s="2">
        <f t="shared" si="13"/>
        <v>29252.291163043028</v>
      </c>
      <c r="I100" s="2">
        <f t="shared" si="11"/>
        <v>4837.6596336022967</v>
      </c>
      <c r="J100" s="2">
        <f t="shared" si="9"/>
        <v>26676.237408149806</v>
      </c>
      <c r="K100" s="2">
        <f t="shared" si="14"/>
        <v>132304.01295095045</v>
      </c>
      <c r="L100" s="14">
        <f t="shared" si="12"/>
        <v>4.5228598407396428</v>
      </c>
      <c r="N100" s="6"/>
    </row>
    <row r="101" spans="1:14" x14ac:dyDescent="0.25">
      <c r="A101" s="63">
        <v>92</v>
      </c>
      <c r="B101" s="24">
        <v>35</v>
      </c>
      <c r="C101" s="24">
        <v>184</v>
      </c>
      <c r="D101" s="5">
        <v>160</v>
      </c>
      <c r="E101" s="3">
        <v>0.48199999999999998</v>
      </c>
      <c r="F101" s="4">
        <f t="shared" si="7"/>
        <v>0.20348837209302326</v>
      </c>
      <c r="G101" s="4">
        <f t="shared" si="8"/>
        <v>0.18408457371272285</v>
      </c>
      <c r="H101" s="2">
        <f t="shared" si="13"/>
        <v>24414.631529440732</v>
      </c>
      <c r="I101" s="2">
        <f t="shared" si="11"/>
        <v>4494.3570374502997</v>
      </c>
      <c r="J101" s="2">
        <f t="shared" si="9"/>
        <v>22086.554584041478</v>
      </c>
      <c r="K101" s="2">
        <f t="shared" si="14"/>
        <v>105627.77554280063</v>
      </c>
      <c r="L101" s="14">
        <f t="shared" si="12"/>
        <v>4.3264128485997375</v>
      </c>
      <c r="N101" s="6"/>
    </row>
    <row r="102" spans="1:14" x14ac:dyDescent="0.25">
      <c r="A102" s="63">
        <v>93</v>
      </c>
      <c r="B102" s="24">
        <v>28</v>
      </c>
      <c r="C102" s="24">
        <v>147</v>
      </c>
      <c r="D102" s="5">
        <v>150</v>
      </c>
      <c r="E102" s="3">
        <v>0.49909999999999999</v>
      </c>
      <c r="F102" s="4">
        <f t="shared" si="7"/>
        <v>0.18855218855218855</v>
      </c>
      <c r="G102" s="4">
        <f t="shared" si="8"/>
        <v>0.17228097550410645</v>
      </c>
      <c r="H102" s="2">
        <f t="shared" si="13"/>
        <v>19920.274491990433</v>
      </c>
      <c r="I102" s="2">
        <f t="shared" si="11"/>
        <v>3431.8843217896801</v>
      </c>
      <c r="J102" s="2">
        <f t="shared" si="9"/>
        <v>18201.243635205981</v>
      </c>
      <c r="K102" s="2">
        <f t="shared" si="14"/>
        <v>83541.220958759164</v>
      </c>
      <c r="L102" s="14">
        <f t="shared" si="12"/>
        <v>4.1937786044238257</v>
      </c>
      <c r="N102" s="6"/>
    </row>
    <row r="103" spans="1:14" x14ac:dyDescent="0.25">
      <c r="A103" s="63">
        <v>94</v>
      </c>
      <c r="B103" s="24">
        <v>21</v>
      </c>
      <c r="C103" s="24">
        <v>104</v>
      </c>
      <c r="D103" s="5">
        <v>114</v>
      </c>
      <c r="E103" s="3">
        <v>0.48670000000000002</v>
      </c>
      <c r="F103" s="4">
        <f t="shared" si="7"/>
        <v>0.19266055045871561</v>
      </c>
      <c r="G103" s="4">
        <f t="shared" si="8"/>
        <v>0.17532244720081017</v>
      </c>
      <c r="H103" s="2">
        <f t="shared" si="13"/>
        <v>16488.390170200753</v>
      </c>
      <c r="I103" s="2">
        <f t="shared" si="11"/>
        <v>2890.784915041379</v>
      </c>
      <c r="J103" s="2">
        <f t="shared" si="9"/>
        <v>15004.550273310015</v>
      </c>
      <c r="K103" s="2">
        <f t="shared" si="14"/>
        <v>65339.977323553183</v>
      </c>
      <c r="L103" s="14">
        <f t="shared" si="12"/>
        <v>3.9627869457893619</v>
      </c>
      <c r="N103" s="6"/>
    </row>
    <row r="104" spans="1:14" x14ac:dyDescent="0.25">
      <c r="A104" s="63">
        <v>95</v>
      </c>
      <c r="B104" s="24">
        <v>23</v>
      </c>
      <c r="C104" s="24">
        <v>82</v>
      </c>
      <c r="D104" s="5">
        <v>76</v>
      </c>
      <c r="E104" s="3">
        <v>0.51</v>
      </c>
      <c r="F104" s="4">
        <f t="shared" si="7"/>
        <v>0.29113924050632911</v>
      </c>
      <c r="G104" s="4">
        <f t="shared" si="8"/>
        <v>0.254791182009527</v>
      </c>
      <c r="H104" s="2">
        <f t="shared" si="13"/>
        <v>13597.605255159375</v>
      </c>
      <c r="I104" s="2">
        <f t="shared" si="11"/>
        <v>3464.5499154610129</v>
      </c>
      <c r="J104" s="2">
        <f t="shared" si="9"/>
        <v>11899.975796583478</v>
      </c>
      <c r="K104" s="2">
        <f t="shared" si="14"/>
        <v>50335.427050243168</v>
      </c>
      <c r="L104" s="14">
        <f t="shared" si="12"/>
        <v>3.7017861679095492</v>
      </c>
      <c r="N104" s="6"/>
    </row>
    <row r="105" spans="1:14" x14ac:dyDescent="0.25">
      <c r="A105" s="63">
        <v>96</v>
      </c>
      <c r="B105" s="24">
        <v>14</v>
      </c>
      <c r="C105" s="24">
        <v>71</v>
      </c>
      <c r="D105" s="5">
        <v>63</v>
      </c>
      <c r="E105" s="3">
        <v>0.57669999999999999</v>
      </c>
      <c r="F105" s="4">
        <f t="shared" si="7"/>
        <v>0.20895522388059701</v>
      </c>
      <c r="G105" s="4">
        <f t="shared" si="8"/>
        <v>0.19197490065298889</v>
      </c>
      <c r="H105" s="2">
        <f t="shared" si="13"/>
        <v>10133.055339698361</v>
      </c>
      <c r="I105" s="2">
        <f t="shared" si="11"/>
        <v>1945.2922921498316</v>
      </c>
      <c r="J105" s="2">
        <f t="shared" si="9"/>
        <v>9309.6131124313379</v>
      </c>
      <c r="K105" s="2">
        <f t="shared" si="14"/>
        <v>38435.451253659689</v>
      </c>
      <c r="L105" s="14">
        <f t="shared" si="12"/>
        <v>3.7930762208591497</v>
      </c>
      <c r="N105" s="6"/>
    </row>
    <row r="106" spans="1:14" x14ac:dyDescent="0.25">
      <c r="A106" s="63">
        <v>97</v>
      </c>
      <c r="B106" s="24">
        <v>14</v>
      </c>
      <c r="C106" s="24">
        <v>44</v>
      </c>
      <c r="D106" s="5">
        <v>54</v>
      </c>
      <c r="E106" s="3">
        <v>0.41099999999999998</v>
      </c>
      <c r="F106" s="4">
        <f t="shared" si="7"/>
        <v>0.2857142857142857</v>
      </c>
      <c r="G106" s="4">
        <f t="shared" si="8"/>
        <v>0.24455857177794083</v>
      </c>
      <c r="H106" s="2">
        <f t="shared" si="13"/>
        <v>8187.7630475485294</v>
      </c>
      <c r="I106" s="2">
        <f t="shared" si="11"/>
        <v>2002.3876369646684</v>
      </c>
      <c r="J106" s="2">
        <f t="shared" si="9"/>
        <v>7008.356729376339</v>
      </c>
      <c r="K106" s="2">
        <f t="shared" si="14"/>
        <v>29125.838141228349</v>
      </c>
      <c r="L106" s="14">
        <f t="shared" si="12"/>
        <v>3.5572399899810021</v>
      </c>
      <c r="N106" s="6"/>
    </row>
    <row r="107" spans="1:14" x14ac:dyDescent="0.25">
      <c r="A107" s="63">
        <v>98</v>
      </c>
      <c r="B107" s="24">
        <v>13</v>
      </c>
      <c r="C107" s="24">
        <v>41</v>
      </c>
      <c r="D107" s="5">
        <v>30</v>
      </c>
      <c r="E107" s="3">
        <v>0.61180000000000001</v>
      </c>
      <c r="F107" s="4">
        <f t="shared" si="7"/>
        <v>0.36619718309859156</v>
      </c>
      <c r="G107" s="4">
        <f t="shared" si="8"/>
        <v>0.32061874485160285</v>
      </c>
      <c r="H107" s="2">
        <f t="shared" si="13"/>
        <v>6185.3754105838607</v>
      </c>
      <c r="I107" s="2">
        <f t="shared" si="11"/>
        <v>1983.1473005773651</v>
      </c>
      <c r="J107" s="2">
        <f t="shared" si="9"/>
        <v>5415.5176284997278</v>
      </c>
      <c r="K107" s="2">
        <f t="shared" si="14"/>
        <v>22117.481411852008</v>
      </c>
      <c r="L107" s="14">
        <f t="shared" si="12"/>
        <v>3.5757702554329289</v>
      </c>
      <c r="N107" s="6"/>
    </row>
    <row r="108" spans="1:14" x14ac:dyDescent="0.25">
      <c r="A108" s="63">
        <v>99</v>
      </c>
      <c r="B108" s="24">
        <v>3</v>
      </c>
      <c r="C108" s="24">
        <v>21</v>
      </c>
      <c r="D108" s="5">
        <v>26</v>
      </c>
      <c r="E108" s="3">
        <v>0.3115</v>
      </c>
      <c r="F108" s="4">
        <f t="shared" si="7"/>
        <v>0.1276595744680851</v>
      </c>
      <c r="G108" s="4">
        <f t="shared" si="8"/>
        <v>0.11734564158729538</v>
      </c>
      <c r="H108" s="2">
        <f t="shared" si="13"/>
        <v>4202.2281100064956</v>
      </c>
      <c r="I108" s="2">
        <f t="shared" si="11"/>
        <v>493.11315366487992</v>
      </c>
      <c r="J108" s="2">
        <f t="shared" si="9"/>
        <v>3862.7197037082256</v>
      </c>
      <c r="K108" s="2">
        <f t="shared" si="14"/>
        <v>16701.963783352279</v>
      </c>
      <c r="L108" s="14">
        <f t="shared" si="12"/>
        <v>3.9745495356572782</v>
      </c>
      <c r="N108" s="6"/>
    </row>
    <row r="109" spans="1:14" x14ac:dyDescent="0.25">
      <c r="A109" s="63" t="s">
        <v>28</v>
      </c>
      <c r="B109" s="46">
        <v>13</v>
      </c>
      <c r="C109" s="46">
        <v>44</v>
      </c>
      <c r="D109" s="5">
        <v>46</v>
      </c>
      <c r="E109" s="7"/>
      <c r="F109" s="4">
        <f t="shared" si="7"/>
        <v>0.28888888888888886</v>
      </c>
      <c r="G109" s="4">
        <v>1</v>
      </c>
      <c r="H109" s="2">
        <f>H108-I108</f>
        <v>3709.1149563416157</v>
      </c>
      <c r="I109" s="2">
        <f>H109*G109</f>
        <v>3709.1149563416157</v>
      </c>
      <c r="J109" s="8">
        <f>H109/F109</f>
        <v>12839.244079644055</v>
      </c>
      <c r="K109" s="2">
        <f>J109</f>
        <v>12839.244079644055</v>
      </c>
      <c r="L109" s="14">
        <f>K109/H109</f>
        <v>3.4615384615384617</v>
      </c>
      <c r="N109" s="6"/>
    </row>
    <row r="110" spans="1:14" x14ac:dyDescent="0.25">
      <c r="A110" s="9"/>
      <c r="B110" s="41"/>
      <c r="C110" s="47"/>
      <c r="D110" s="61"/>
      <c r="E110" s="10"/>
      <c r="F110" s="10"/>
      <c r="G110" s="10"/>
      <c r="H110" s="9"/>
      <c r="I110" s="9"/>
      <c r="J110" s="9"/>
      <c r="K110" s="9"/>
      <c r="L110" s="10"/>
    </row>
    <row r="111" spans="1:14" x14ac:dyDescent="0.25">
      <c r="A111" s="2"/>
      <c r="B111" s="42"/>
      <c r="C111" s="48"/>
      <c r="D111" s="62"/>
      <c r="E111" s="7"/>
      <c r="F111" s="7"/>
      <c r="G111" s="7"/>
      <c r="H111" s="2"/>
      <c r="I111" s="2"/>
      <c r="J111" s="2"/>
      <c r="K111" s="2"/>
      <c r="L111" s="7"/>
    </row>
    <row r="112" spans="1:14" x14ac:dyDescent="0.25">
      <c r="A112" s="33"/>
      <c r="B112" s="42"/>
      <c r="C112" s="42"/>
      <c r="D112" s="62"/>
      <c r="E112" s="7"/>
      <c r="F112" s="7"/>
      <c r="G112" s="7"/>
      <c r="H112" s="2"/>
      <c r="I112" s="2"/>
      <c r="J112" s="2"/>
      <c r="K112" s="2"/>
      <c r="L112" s="7"/>
    </row>
    <row r="113" spans="1:12" x14ac:dyDescent="0.25">
      <c r="A113" s="34" t="s">
        <v>29</v>
      </c>
      <c r="B113" s="42"/>
      <c r="C113" s="42"/>
      <c r="D113" s="62"/>
      <c r="E113" s="16"/>
      <c r="F113" s="16"/>
      <c r="G113" s="16"/>
      <c r="H113" s="15"/>
      <c r="I113" s="15"/>
      <c r="J113" s="15"/>
      <c r="K113" s="15"/>
      <c r="L113" s="7"/>
    </row>
    <row r="114" spans="1:12" x14ac:dyDescent="0.25">
      <c r="A114" s="35" t="s">
        <v>30</v>
      </c>
      <c r="B114" s="42"/>
      <c r="C114" s="42"/>
      <c r="D114" s="62"/>
      <c r="E114" s="16"/>
      <c r="F114" s="16"/>
      <c r="G114" s="16"/>
      <c r="H114" s="15"/>
      <c r="I114" s="15"/>
      <c r="J114" s="15"/>
      <c r="K114" s="15"/>
      <c r="L114" s="7"/>
    </row>
    <row r="115" spans="1:12" x14ac:dyDescent="0.25">
      <c r="A115" s="34" t="s">
        <v>22</v>
      </c>
      <c r="B115" s="42"/>
      <c r="C115" s="42"/>
      <c r="D115" s="62"/>
      <c r="E115" s="16"/>
      <c r="F115" s="16"/>
      <c r="G115" s="16"/>
      <c r="H115" s="15"/>
      <c r="I115" s="15"/>
      <c r="J115" s="15"/>
      <c r="K115" s="15"/>
      <c r="L115" s="7"/>
    </row>
    <row r="116" spans="1:12" x14ac:dyDescent="0.25">
      <c r="A116" s="34" t="s">
        <v>11</v>
      </c>
      <c r="B116" s="42"/>
      <c r="C116" s="42"/>
      <c r="D116" s="62"/>
      <c r="E116" s="16"/>
      <c r="F116" s="16"/>
      <c r="G116" s="16"/>
      <c r="H116" s="15"/>
      <c r="I116" s="15"/>
      <c r="J116" s="15"/>
      <c r="K116" s="15"/>
      <c r="L116" s="7"/>
    </row>
    <row r="117" spans="1:12" x14ac:dyDescent="0.25">
      <c r="A117" s="34" t="s">
        <v>12</v>
      </c>
      <c r="B117" s="42"/>
      <c r="C117" s="42"/>
      <c r="D117" s="62"/>
      <c r="E117" s="16"/>
      <c r="F117" s="16"/>
      <c r="G117" s="16"/>
      <c r="H117" s="15"/>
      <c r="I117" s="15"/>
      <c r="J117" s="15"/>
      <c r="K117" s="15"/>
      <c r="L117" s="7"/>
    </row>
    <row r="118" spans="1:12" x14ac:dyDescent="0.25">
      <c r="A118" s="34" t="s">
        <v>13</v>
      </c>
      <c r="B118" s="42"/>
      <c r="C118" s="42"/>
      <c r="D118" s="62"/>
      <c r="E118" s="16"/>
      <c r="F118" s="16"/>
      <c r="G118" s="16"/>
      <c r="H118" s="15"/>
      <c r="I118" s="15"/>
      <c r="J118" s="15"/>
      <c r="K118" s="15"/>
      <c r="L118" s="7"/>
    </row>
    <row r="119" spans="1:12" x14ac:dyDescent="0.25">
      <c r="A119" s="34" t="s">
        <v>18</v>
      </c>
      <c r="B119" s="42"/>
      <c r="C119" s="42"/>
      <c r="D119" s="62"/>
      <c r="E119" s="16"/>
      <c r="F119" s="16"/>
      <c r="G119" s="16"/>
      <c r="H119" s="15"/>
      <c r="I119" s="15"/>
      <c r="J119" s="15"/>
      <c r="K119" s="15"/>
      <c r="L119" s="7"/>
    </row>
    <row r="120" spans="1:12" x14ac:dyDescent="0.25">
      <c r="A120" s="34" t="s">
        <v>14</v>
      </c>
      <c r="B120" s="42"/>
      <c r="C120" s="42"/>
      <c r="D120" s="62"/>
      <c r="E120" s="16"/>
      <c r="F120" s="16"/>
      <c r="G120" s="16"/>
      <c r="H120" s="15"/>
      <c r="I120" s="15"/>
      <c r="J120" s="15"/>
      <c r="K120" s="15"/>
      <c r="L120" s="7"/>
    </row>
    <row r="121" spans="1:12" x14ac:dyDescent="0.25">
      <c r="A121" s="34" t="s">
        <v>15</v>
      </c>
      <c r="B121" s="42"/>
      <c r="C121" s="42"/>
      <c r="D121" s="62"/>
      <c r="E121" s="16"/>
      <c r="F121" s="16"/>
      <c r="G121" s="16"/>
      <c r="H121" s="15"/>
      <c r="I121" s="15"/>
      <c r="J121" s="15"/>
      <c r="K121" s="15"/>
      <c r="L121" s="7"/>
    </row>
    <row r="122" spans="1:12" x14ac:dyDescent="0.25">
      <c r="A122" s="34" t="s">
        <v>20</v>
      </c>
      <c r="B122" s="42"/>
      <c r="C122" s="42"/>
      <c r="D122" s="62"/>
      <c r="E122" s="16"/>
      <c r="F122" s="16"/>
      <c r="G122" s="16"/>
      <c r="H122" s="15"/>
      <c r="I122" s="15"/>
      <c r="J122" s="15"/>
      <c r="K122" s="15"/>
      <c r="L122" s="7"/>
    </row>
    <row r="123" spans="1:12" x14ac:dyDescent="0.25">
      <c r="A123" s="34" t="s">
        <v>16</v>
      </c>
      <c r="B123" s="42"/>
      <c r="C123" s="42"/>
      <c r="D123" s="62"/>
      <c r="E123" s="16"/>
      <c r="F123" s="16"/>
      <c r="G123" s="16"/>
      <c r="H123" s="15"/>
      <c r="I123" s="15"/>
      <c r="J123" s="15"/>
      <c r="K123" s="15"/>
      <c r="L123" s="7"/>
    </row>
    <row r="124" spans="1:12" x14ac:dyDescent="0.25">
      <c r="A124" s="34" t="s">
        <v>17</v>
      </c>
      <c r="B124" s="42"/>
      <c r="C124" s="42"/>
      <c r="D124" s="62"/>
      <c r="E124" s="7"/>
      <c r="F124" s="7"/>
      <c r="G124" s="7"/>
      <c r="H124" s="2"/>
      <c r="I124" s="2"/>
      <c r="J124" s="2"/>
      <c r="K124" s="2"/>
      <c r="L124" s="7"/>
    </row>
    <row r="125" spans="1:12" x14ac:dyDescent="0.25">
      <c r="A125" s="36"/>
    </row>
    <row r="126" spans="1:12" x14ac:dyDescent="0.25">
      <c r="A126" s="23" t="s">
        <v>47</v>
      </c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6"/>
  <sheetViews>
    <sheetView workbookViewId="0"/>
  </sheetViews>
  <sheetFormatPr baseColWidth="10" defaultRowHeight="12.5" x14ac:dyDescent="0.25"/>
  <cols>
    <col min="1" max="1" width="8.7265625" style="1" customWidth="1"/>
    <col min="2" max="2" width="12.7265625" style="37" customWidth="1"/>
    <col min="3" max="4" width="12.7265625" style="44" customWidth="1"/>
    <col min="8" max="11" width="11.453125" style="1" customWidth="1"/>
  </cols>
  <sheetData>
    <row r="1" spans="1:14" ht="12.75" customHeight="1" x14ac:dyDescent="0.25"/>
    <row r="2" spans="1:14" ht="12.75" customHeight="1" x14ac:dyDescent="0.25"/>
    <row r="3" spans="1:14" ht="12.75" customHeight="1" x14ac:dyDescent="0.25"/>
    <row r="4" spans="1:14" ht="15.5" x14ac:dyDescent="0.35">
      <c r="A4" s="11" t="s">
        <v>46</v>
      </c>
    </row>
    <row r="6" spans="1:14" s="32" customFormat="1" ht="87.5" x14ac:dyDescent="0.25">
      <c r="A6" s="70" t="s">
        <v>2</v>
      </c>
      <c r="B6" s="71" t="s">
        <v>36</v>
      </c>
      <c r="C6" s="88" t="s">
        <v>45</v>
      </c>
      <c r="D6" s="88"/>
      <c r="E6" s="72" t="s">
        <v>37</v>
      </c>
      <c r="F6" s="72" t="s">
        <v>38</v>
      </c>
      <c r="G6" s="72" t="s">
        <v>39</v>
      </c>
      <c r="H6" s="71" t="s">
        <v>40</v>
      </c>
      <c r="I6" s="71" t="s">
        <v>41</v>
      </c>
      <c r="J6" s="71" t="s">
        <v>42</v>
      </c>
      <c r="K6" s="71" t="s">
        <v>43</v>
      </c>
      <c r="L6" s="72" t="s">
        <v>44</v>
      </c>
    </row>
    <row r="7" spans="1:14" s="32" customFormat="1" ht="14.5" x14ac:dyDescent="0.25">
      <c r="A7" s="73"/>
      <c r="B7" s="74"/>
      <c r="C7" s="75">
        <v>43466</v>
      </c>
      <c r="D7" s="75">
        <v>43831</v>
      </c>
      <c r="E7" s="76" t="s">
        <v>3</v>
      </c>
      <c r="F7" s="76" t="s">
        <v>4</v>
      </c>
      <c r="G7" s="76" t="s">
        <v>5</v>
      </c>
      <c r="H7" s="70" t="s">
        <v>6</v>
      </c>
      <c r="I7" s="70" t="s">
        <v>7</v>
      </c>
      <c r="J7" s="70" t="s">
        <v>8</v>
      </c>
      <c r="K7" s="70" t="s">
        <v>9</v>
      </c>
      <c r="L7" s="76" t="s">
        <v>10</v>
      </c>
    </row>
    <row r="8" spans="1:14" x14ac:dyDescent="0.25">
      <c r="A8" s="12"/>
      <c r="B8" s="38"/>
      <c r="C8" s="45"/>
      <c r="D8" s="45"/>
      <c r="E8" s="13"/>
      <c r="F8" s="13"/>
      <c r="G8" s="13"/>
      <c r="H8" s="12"/>
      <c r="I8" s="12"/>
      <c r="J8" s="12"/>
      <c r="K8" s="12"/>
      <c r="L8" s="13"/>
    </row>
    <row r="9" spans="1:14" x14ac:dyDescent="0.25">
      <c r="A9" s="63">
        <v>0</v>
      </c>
      <c r="B9" s="24">
        <v>1</v>
      </c>
      <c r="C9" s="24">
        <v>732</v>
      </c>
      <c r="D9" s="24">
        <v>686</v>
      </c>
      <c r="E9" s="3">
        <v>0.5</v>
      </c>
      <c r="F9" s="4">
        <f t="shared" ref="F9:F72" si="0">B9/((C9+D9)/2)</f>
        <v>1.4104372355430183E-3</v>
      </c>
      <c r="G9" s="4">
        <f t="shared" ref="G9:G72" si="1">F9/((1+(1-E9)*F9))</f>
        <v>1.409443269908386E-3</v>
      </c>
      <c r="H9" s="2">
        <v>100000</v>
      </c>
      <c r="I9" s="2">
        <f>H9*G9</f>
        <v>140.94432699083859</v>
      </c>
      <c r="J9" s="2">
        <f t="shared" ref="J9:J72" si="2">H10+I9*E9</f>
        <v>99929.527836504582</v>
      </c>
      <c r="K9" s="2">
        <f t="shared" ref="K9:K72" si="3">K10+J9</f>
        <v>8759793.8167814892</v>
      </c>
      <c r="L9" s="77">
        <f>K9/H9</f>
        <v>87.597938167814888</v>
      </c>
      <c r="M9" s="5"/>
      <c r="N9" s="6"/>
    </row>
    <row r="10" spans="1:14" x14ac:dyDescent="0.25">
      <c r="A10" s="63">
        <v>1</v>
      </c>
      <c r="B10" s="58">
        <v>0</v>
      </c>
      <c r="C10" s="24">
        <v>821</v>
      </c>
      <c r="D10" s="24">
        <v>750</v>
      </c>
      <c r="E10" s="3">
        <v>0.5</v>
      </c>
      <c r="F10" s="4">
        <f t="shared" si="0"/>
        <v>0</v>
      </c>
      <c r="G10" s="4">
        <f t="shared" si="1"/>
        <v>0</v>
      </c>
      <c r="H10" s="2">
        <f>H9-I9</f>
        <v>99859.055673009163</v>
      </c>
      <c r="I10" s="2">
        <f t="shared" ref="I10:I73" si="4">H10*G10</f>
        <v>0</v>
      </c>
      <c r="J10" s="2">
        <f t="shared" si="2"/>
        <v>99859.055673009163</v>
      </c>
      <c r="K10" s="2">
        <f t="shared" si="3"/>
        <v>8659864.2889449839</v>
      </c>
      <c r="L10" s="14">
        <f t="shared" ref="L10:L73" si="5">K10/H10</f>
        <v>86.72087103749422</v>
      </c>
      <c r="N10" s="6"/>
    </row>
    <row r="11" spans="1:14" x14ac:dyDescent="0.25">
      <c r="A11" s="63">
        <v>2</v>
      </c>
      <c r="B11" s="59">
        <v>1</v>
      </c>
      <c r="C11" s="24">
        <v>783</v>
      </c>
      <c r="D11" s="24">
        <v>843</v>
      </c>
      <c r="E11" s="3">
        <v>0.5</v>
      </c>
      <c r="F11" s="4">
        <f t="shared" si="0"/>
        <v>1.2300123001230013E-3</v>
      </c>
      <c r="G11" s="4">
        <f t="shared" si="1"/>
        <v>1.2292562999385371E-3</v>
      </c>
      <c r="H11" s="2">
        <f t="shared" ref="H11:H74" si="6">H10-I10</f>
        <v>99859.055673009163</v>
      </c>
      <c r="I11" s="2">
        <f t="shared" si="4"/>
        <v>122.75237329195963</v>
      </c>
      <c r="J11" s="2">
        <f t="shared" si="2"/>
        <v>99797.67948636318</v>
      </c>
      <c r="K11" s="2">
        <f t="shared" si="3"/>
        <v>8560005.2332719751</v>
      </c>
      <c r="L11" s="14">
        <f t="shared" si="5"/>
        <v>85.720871037494234</v>
      </c>
      <c r="N11" s="6"/>
    </row>
    <row r="12" spans="1:14" x14ac:dyDescent="0.25">
      <c r="A12" s="63">
        <v>3</v>
      </c>
      <c r="B12" s="59">
        <v>1</v>
      </c>
      <c r="C12" s="24">
        <v>885</v>
      </c>
      <c r="D12" s="24">
        <v>799</v>
      </c>
      <c r="E12" s="3">
        <v>0.5</v>
      </c>
      <c r="F12" s="4">
        <f t="shared" si="0"/>
        <v>1.1876484560570072E-3</v>
      </c>
      <c r="G12" s="4">
        <f t="shared" si="1"/>
        <v>1.1869436201780415E-3</v>
      </c>
      <c r="H12" s="2">
        <f t="shared" si="6"/>
        <v>99736.303299717198</v>
      </c>
      <c r="I12" s="2">
        <f t="shared" si="4"/>
        <v>118.38136890174148</v>
      </c>
      <c r="J12" s="2">
        <f t="shared" si="2"/>
        <v>99677.112615266335</v>
      </c>
      <c r="K12" s="2">
        <f t="shared" si="3"/>
        <v>8460207.5537856128</v>
      </c>
      <c r="L12" s="14">
        <f t="shared" si="5"/>
        <v>84.825758263386547</v>
      </c>
      <c r="N12" s="6"/>
    </row>
    <row r="13" spans="1:14" x14ac:dyDescent="0.25">
      <c r="A13" s="63">
        <v>4</v>
      </c>
      <c r="B13" s="59">
        <v>0</v>
      </c>
      <c r="C13" s="24">
        <v>850</v>
      </c>
      <c r="D13" s="24">
        <v>887</v>
      </c>
      <c r="E13" s="3">
        <v>0.5</v>
      </c>
      <c r="F13" s="4">
        <f t="shared" si="0"/>
        <v>0</v>
      </c>
      <c r="G13" s="4">
        <f t="shared" si="1"/>
        <v>0</v>
      </c>
      <c r="H13" s="2">
        <f t="shared" si="6"/>
        <v>99617.921930815457</v>
      </c>
      <c r="I13" s="2">
        <f t="shared" si="4"/>
        <v>0</v>
      </c>
      <c r="J13" s="2">
        <f t="shared" si="2"/>
        <v>99617.921930815457</v>
      </c>
      <c r="K13" s="2">
        <f t="shared" si="3"/>
        <v>8360530.441170346</v>
      </c>
      <c r="L13" s="14">
        <f t="shared" si="5"/>
        <v>83.925967126444633</v>
      </c>
      <c r="N13" s="6"/>
    </row>
    <row r="14" spans="1:14" x14ac:dyDescent="0.25">
      <c r="A14" s="63">
        <v>5</v>
      </c>
      <c r="B14" s="59">
        <v>0</v>
      </c>
      <c r="C14" s="24">
        <v>801</v>
      </c>
      <c r="D14" s="24">
        <v>868</v>
      </c>
      <c r="E14" s="3">
        <v>0.5</v>
      </c>
      <c r="F14" s="4">
        <f t="shared" si="0"/>
        <v>0</v>
      </c>
      <c r="G14" s="4">
        <f t="shared" si="1"/>
        <v>0</v>
      </c>
      <c r="H14" s="2">
        <f t="shared" si="6"/>
        <v>99617.921930815457</v>
      </c>
      <c r="I14" s="2">
        <f t="shared" si="4"/>
        <v>0</v>
      </c>
      <c r="J14" s="2">
        <f t="shared" si="2"/>
        <v>99617.921930815457</v>
      </c>
      <c r="K14" s="2">
        <f t="shared" si="3"/>
        <v>8260912.5192395309</v>
      </c>
      <c r="L14" s="14">
        <f t="shared" si="5"/>
        <v>82.925967126444633</v>
      </c>
      <c r="N14" s="6"/>
    </row>
    <row r="15" spans="1:14" x14ac:dyDescent="0.25">
      <c r="A15" s="63">
        <v>6</v>
      </c>
      <c r="B15" s="59">
        <v>0</v>
      </c>
      <c r="C15" s="24">
        <v>857</v>
      </c>
      <c r="D15" s="24">
        <v>797</v>
      </c>
      <c r="E15" s="3">
        <v>0.5</v>
      </c>
      <c r="F15" s="4">
        <f t="shared" si="0"/>
        <v>0</v>
      </c>
      <c r="G15" s="4">
        <f t="shared" si="1"/>
        <v>0</v>
      </c>
      <c r="H15" s="2">
        <f t="shared" si="6"/>
        <v>99617.921930815457</v>
      </c>
      <c r="I15" s="2">
        <f t="shared" si="4"/>
        <v>0</v>
      </c>
      <c r="J15" s="2">
        <f t="shared" si="2"/>
        <v>99617.921930815457</v>
      </c>
      <c r="K15" s="2">
        <f t="shared" si="3"/>
        <v>8161294.5973087158</v>
      </c>
      <c r="L15" s="14">
        <f t="shared" si="5"/>
        <v>81.925967126444647</v>
      </c>
      <c r="N15" s="6"/>
    </row>
    <row r="16" spans="1:14" x14ac:dyDescent="0.25">
      <c r="A16" s="63">
        <v>7</v>
      </c>
      <c r="B16" s="59">
        <v>0</v>
      </c>
      <c r="C16" s="24">
        <v>974</v>
      </c>
      <c r="D16" s="24">
        <v>855</v>
      </c>
      <c r="E16" s="3">
        <v>0.5</v>
      </c>
      <c r="F16" s="4">
        <f t="shared" si="0"/>
        <v>0</v>
      </c>
      <c r="G16" s="4">
        <f t="shared" si="1"/>
        <v>0</v>
      </c>
      <c r="H16" s="2">
        <f t="shared" si="6"/>
        <v>99617.921930815457</v>
      </c>
      <c r="I16" s="2">
        <f t="shared" si="4"/>
        <v>0</v>
      </c>
      <c r="J16" s="2">
        <f t="shared" si="2"/>
        <v>99617.921930815457</v>
      </c>
      <c r="K16" s="2">
        <f t="shared" si="3"/>
        <v>8061676.6753779007</v>
      </c>
      <c r="L16" s="14">
        <f t="shared" si="5"/>
        <v>80.925967126444647</v>
      </c>
      <c r="N16" s="6"/>
    </row>
    <row r="17" spans="1:14" x14ac:dyDescent="0.25">
      <c r="A17" s="63">
        <v>8</v>
      </c>
      <c r="B17" s="59">
        <v>0</v>
      </c>
      <c r="C17" s="24">
        <v>938</v>
      </c>
      <c r="D17" s="24">
        <v>983</v>
      </c>
      <c r="E17" s="3">
        <v>0.5</v>
      </c>
      <c r="F17" s="4">
        <f t="shared" si="0"/>
        <v>0</v>
      </c>
      <c r="G17" s="4">
        <f t="shared" si="1"/>
        <v>0</v>
      </c>
      <c r="H17" s="2">
        <f t="shared" si="6"/>
        <v>99617.921930815457</v>
      </c>
      <c r="I17" s="2">
        <f t="shared" si="4"/>
        <v>0</v>
      </c>
      <c r="J17" s="2">
        <f t="shared" si="2"/>
        <v>99617.921930815457</v>
      </c>
      <c r="K17" s="2">
        <f t="shared" si="3"/>
        <v>7962058.7534470856</v>
      </c>
      <c r="L17" s="14">
        <f t="shared" si="5"/>
        <v>79.925967126444647</v>
      </c>
      <c r="N17" s="6"/>
    </row>
    <row r="18" spans="1:14" x14ac:dyDescent="0.25">
      <c r="A18" s="63">
        <v>9</v>
      </c>
      <c r="B18" s="59">
        <v>0</v>
      </c>
      <c r="C18" s="24">
        <v>947</v>
      </c>
      <c r="D18" s="24">
        <v>965</v>
      </c>
      <c r="E18" s="3">
        <v>0.5</v>
      </c>
      <c r="F18" s="4">
        <f t="shared" si="0"/>
        <v>0</v>
      </c>
      <c r="G18" s="4">
        <f t="shared" si="1"/>
        <v>0</v>
      </c>
      <c r="H18" s="2">
        <f t="shared" si="6"/>
        <v>99617.921930815457</v>
      </c>
      <c r="I18" s="2">
        <f t="shared" si="4"/>
        <v>0</v>
      </c>
      <c r="J18" s="2">
        <f t="shared" si="2"/>
        <v>99617.921930815457</v>
      </c>
      <c r="K18" s="2">
        <f t="shared" si="3"/>
        <v>7862440.8315162705</v>
      </c>
      <c r="L18" s="14">
        <f t="shared" si="5"/>
        <v>78.925967126444647</v>
      </c>
      <c r="N18" s="6"/>
    </row>
    <row r="19" spans="1:14" x14ac:dyDescent="0.25">
      <c r="A19" s="63">
        <v>10</v>
      </c>
      <c r="B19" s="59">
        <v>0</v>
      </c>
      <c r="C19" s="24">
        <v>1071</v>
      </c>
      <c r="D19" s="24">
        <v>955</v>
      </c>
      <c r="E19" s="3">
        <v>0.5</v>
      </c>
      <c r="F19" s="4">
        <f t="shared" si="0"/>
        <v>0</v>
      </c>
      <c r="G19" s="4">
        <f t="shared" si="1"/>
        <v>0</v>
      </c>
      <c r="H19" s="2">
        <f t="shared" si="6"/>
        <v>99617.921930815457</v>
      </c>
      <c r="I19" s="2">
        <f t="shared" si="4"/>
        <v>0</v>
      </c>
      <c r="J19" s="2">
        <f t="shared" si="2"/>
        <v>99617.921930815457</v>
      </c>
      <c r="K19" s="2">
        <f t="shared" si="3"/>
        <v>7762822.9095854554</v>
      </c>
      <c r="L19" s="14">
        <f t="shared" si="5"/>
        <v>77.925967126444661</v>
      </c>
      <c r="N19" s="6"/>
    </row>
    <row r="20" spans="1:14" x14ac:dyDescent="0.25">
      <c r="A20" s="63">
        <v>11</v>
      </c>
      <c r="B20" s="59">
        <v>0</v>
      </c>
      <c r="C20" s="24">
        <v>1113</v>
      </c>
      <c r="D20" s="24">
        <v>1076</v>
      </c>
      <c r="E20" s="3">
        <v>0.5</v>
      </c>
      <c r="F20" s="4">
        <f t="shared" si="0"/>
        <v>0</v>
      </c>
      <c r="G20" s="4">
        <f t="shared" si="1"/>
        <v>0</v>
      </c>
      <c r="H20" s="2">
        <f t="shared" si="6"/>
        <v>99617.921930815457</v>
      </c>
      <c r="I20" s="2">
        <f t="shared" si="4"/>
        <v>0</v>
      </c>
      <c r="J20" s="2">
        <f t="shared" si="2"/>
        <v>99617.921930815457</v>
      </c>
      <c r="K20" s="2">
        <f t="shared" si="3"/>
        <v>7663204.9876546403</v>
      </c>
      <c r="L20" s="14">
        <f t="shared" si="5"/>
        <v>76.925967126444661</v>
      </c>
      <c r="N20" s="6"/>
    </row>
    <row r="21" spans="1:14" x14ac:dyDescent="0.25">
      <c r="A21" s="63">
        <v>12</v>
      </c>
      <c r="B21" s="59">
        <v>0</v>
      </c>
      <c r="C21" s="24">
        <v>1050</v>
      </c>
      <c r="D21" s="24">
        <v>1137</v>
      </c>
      <c r="E21" s="3">
        <v>0.5</v>
      </c>
      <c r="F21" s="4">
        <f t="shared" si="0"/>
        <v>0</v>
      </c>
      <c r="G21" s="4">
        <f t="shared" si="1"/>
        <v>0</v>
      </c>
      <c r="H21" s="2">
        <f t="shared" si="6"/>
        <v>99617.921930815457</v>
      </c>
      <c r="I21" s="2">
        <f t="shared" si="4"/>
        <v>0</v>
      </c>
      <c r="J21" s="2">
        <f t="shared" si="2"/>
        <v>99617.921930815457</v>
      </c>
      <c r="K21" s="2">
        <f t="shared" si="3"/>
        <v>7563587.0657238252</v>
      </c>
      <c r="L21" s="14">
        <f t="shared" si="5"/>
        <v>75.925967126444661</v>
      </c>
      <c r="N21" s="6"/>
    </row>
    <row r="22" spans="1:14" x14ac:dyDescent="0.25">
      <c r="A22" s="63">
        <v>13</v>
      </c>
      <c r="B22" s="59">
        <v>0</v>
      </c>
      <c r="C22" s="24">
        <v>1081</v>
      </c>
      <c r="D22" s="24">
        <v>1065</v>
      </c>
      <c r="E22" s="3">
        <v>0.5</v>
      </c>
      <c r="F22" s="4">
        <f t="shared" si="0"/>
        <v>0</v>
      </c>
      <c r="G22" s="4">
        <f t="shared" si="1"/>
        <v>0</v>
      </c>
      <c r="H22" s="2">
        <f t="shared" si="6"/>
        <v>99617.921930815457</v>
      </c>
      <c r="I22" s="2">
        <f t="shared" si="4"/>
        <v>0</v>
      </c>
      <c r="J22" s="2">
        <f t="shared" si="2"/>
        <v>99617.921930815457</v>
      </c>
      <c r="K22" s="2">
        <f t="shared" si="3"/>
        <v>7463969.1437930102</v>
      </c>
      <c r="L22" s="14">
        <f t="shared" si="5"/>
        <v>74.925967126444661</v>
      </c>
      <c r="N22" s="6"/>
    </row>
    <row r="23" spans="1:14" x14ac:dyDescent="0.25">
      <c r="A23" s="63">
        <v>14</v>
      </c>
      <c r="B23" s="59">
        <v>0</v>
      </c>
      <c r="C23" s="24">
        <v>1014</v>
      </c>
      <c r="D23" s="24">
        <v>1085</v>
      </c>
      <c r="E23" s="3">
        <v>0.5</v>
      </c>
      <c r="F23" s="4">
        <f t="shared" si="0"/>
        <v>0</v>
      </c>
      <c r="G23" s="4">
        <f t="shared" si="1"/>
        <v>0</v>
      </c>
      <c r="H23" s="2">
        <f t="shared" si="6"/>
        <v>99617.921930815457</v>
      </c>
      <c r="I23" s="2">
        <f t="shared" si="4"/>
        <v>0</v>
      </c>
      <c r="J23" s="2">
        <f t="shared" si="2"/>
        <v>99617.921930815457</v>
      </c>
      <c r="K23" s="2">
        <f t="shared" si="3"/>
        <v>7364351.2218621951</v>
      </c>
      <c r="L23" s="14">
        <f t="shared" si="5"/>
        <v>73.925967126444675</v>
      </c>
      <c r="N23" s="6"/>
    </row>
    <row r="24" spans="1:14" x14ac:dyDescent="0.25">
      <c r="A24" s="63">
        <v>15</v>
      </c>
      <c r="B24" s="59">
        <v>0</v>
      </c>
      <c r="C24" s="24">
        <v>990</v>
      </c>
      <c r="D24" s="24">
        <v>1020</v>
      </c>
      <c r="E24" s="3">
        <v>0.5</v>
      </c>
      <c r="F24" s="4">
        <f t="shared" si="0"/>
        <v>0</v>
      </c>
      <c r="G24" s="4">
        <f t="shared" si="1"/>
        <v>0</v>
      </c>
      <c r="H24" s="2">
        <f t="shared" si="6"/>
        <v>99617.921930815457</v>
      </c>
      <c r="I24" s="2">
        <f t="shared" si="4"/>
        <v>0</v>
      </c>
      <c r="J24" s="2">
        <f t="shared" si="2"/>
        <v>99617.921930815457</v>
      </c>
      <c r="K24" s="2">
        <f t="shared" si="3"/>
        <v>7264733.29993138</v>
      </c>
      <c r="L24" s="14">
        <f t="shared" si="5"/>
        <v>72.925967126444675</v>
      </c>
      <c r="N24" s="6"/>
    </row>
    <row r="25" spans="1:14" x14ac:dyDescent="0.25">
      <c r="A25" s="63">
        <v>16</v>
      </c>
      <c r="B25" s="59">
        <v>0</v>
      </c>
      <c r="C25" s="24">
        <v>1000</v>
      </c>
      <c r="D25" s="24">
        <v>1018</v>
      </c>
      <c r="E25" s="3">
        <v>0.5</v>
      </c>
      <c r="F25" s="4">
        <f t="shared" si="0"/>
        <v>0</v>
      </c>
      <c r="G25" s="4">
        <f t="shared" si="1"/>
        <v>0</v>
      </c>
      <c r="H25" s="2">
        <f t="shared" si="6"/>
        <v>99617.921930815457</v>
      </c>
      <c r="I25" s="2">
        <f t="shared" si="4"/>
        <v>0</v>
      </c>
      <c r="J25" s="2">
        <f t="shared" si="2"/>
        <v>99617.921930815457</v>
      </c>
      <c r="K25" s="2">
        <f t="shared" si="3"/>
        <v>7165115.3780005649</v>
      </c>
      <c r="L25" s="14">
        <f t="shared" si="5"/>
        <v>71.925967126444675</v>
      </c>
      <c r="N25" s="6"/>
    </row>
    <row r="26" spans="1:14" x14ac:dyDescent="0.25">
      <c r="A26" s="63">
        <v>17</v>
      </c>
      <c r="B26" s="59">
        <v>0</v>
      </c>
      <c r="C26" s="24">
        <v>935</v>
      </c>
      <c r="D26" s="24">
        <v>1009</v>
      </c>
      <c r="E26" s="3">
        <v>0.5</v>
      </c>
      <c r="F26" s="4">
        <f t="shared" si="0"/>
        <v>0</v>
      </c>
      <c r="G26" s="4">
        <f t="shared" si="1"/>
        <v>0</v>
      </c>
      <c r="H26" s="2">
        <f t="shared" si="6"/>
        <v>99617.921930815457</v>
      </c>
      <c r="I26" s="2">
        <f t="shared" si="4"/>
        <v>0</v>
      </c>
      <c r="J26" s="2">
        <f t="shared" si="2"/>
        <v>99617.921930815457</v>
      </c>
      <c r="K26" s="2">
        <f t="shared" si="3"/>
        <v>7065497.4560697498</v>
      </c>
      <c r="L26" s="14">
        <f t="shared" si="5"/>
        <v>70.925967126444675</v>
      </c>
      <c r="N26" s="6"/>
    </row>
    <row r="27" spans="1:14" x14ac:dyDescent="0.25">
      <c r="A27" s="63">
        <v>18</v>
      </c>
      <c r="B27" s="59">
        <v>0</v>
      </c>
      <c r="C27" s="24">
        <v>978</v>
      </c>
      <c r="D27" s="24">
        <v>942</v>
      </c>
      <c r="E27" s="3">
        <v>0.5</v>
      </c>
      <c r="F27" s="4">
        <f t="shared" si="0"/>
        <v>0</v>
      </c>
      <c r="G27" s="4">
        <f t="shared" si="1"/>
        <v>0</v>
      </c>
      <c r="H27" s="2">
        <f t="shared" si="6"/>
        <v>99617.921930815457</v>
      </c>
      <c r="I27" s="2">
        <f t="shared" si="4"/>
        <v>0</v>
      </c>
      <c r="J27" s="2">
        <f t="shared" si="2"/>
        <v>99617.921930815457</v>
      </c>
      <c r="K27" s="2">
        <f t="shared" si="3"/>
        <v>6965879.5341389347</v>
      </c>
      <c r="L27" s="14">
        <f t="shared" si="5"/>
        <v>69.925967126444689</v>
      </c>
      <c r="N27" s="6"/>
    </row>
    <row r="28" spans="1:14" x14ac:dyDescent="0.25">
      <c r="A28" s="63">
        <v>19</v>
      </c>
      <c r="B28" s="59">
        <v>0</v>
      </c>
      <c r="C28" s="24">
        <v>919</v>
      </c>
      <c r="D28" s="24">
        <v>1017</v>
      </c>
      <c r="E28" s="3">
        <v>0.5</v>
      </c>
      <c r="F28" s="4">
        <f t="shared" si="0"/>
        <v>0</v>
      </c>
      <c r="G28" s="4">
        <f t="shared" si="1"/>
        <v>0</v>
      </c>
      <c r="H28" s="2">
        <f t="shared" si="6"/>
        <v>99617.921930815457</v>
      </c>
      <c r="I28" s="2">
        <f t="shared" si="4"/>
        <v>0</v>
      </c>
      <c r="J28" s="2">
        <f t="shared" si="2"/>
        <v>99617.921930815457</v>
      </c>
      <c r="K28" s="2">
        <f t="shared" si="3"/>
        <v>6866261.6122081196</v>
      </c>
      <c r="L28" s="14">
        <f t="shared" si="5"/>
        <v>68.925967126444689</v>
      </c>
      <c r="N28" s="6"/>
    </row>
    <row r="29" spans="1:14" x14ac:dyDescent="0.25">
      <c r="A29" s="63">
        <v>20</v>
      </c>
      <c r="B29" s="59">
        <v>0</v>
      </c>
      <c r="C29" s="24">
        <v>937</v>
      </c>
      <c r="D29" s="24">
        <v>1015</v>
      </c>
      <c r="E29" s="3">
        <v>0.5</v>
      </c>
      <c r="F29" s="4">
        <f t="shared" si="0"/>
        <v>0</v>
      </c>
      <c r="G29" s="4">
        <f t="shared" si="1"/>
        <v>0</v>
      </c>
      <c r="H29" s="2">
        <f t="shared" si="6"/>
        <v>99617.921930815457</v>
      </c>
      <c r="I29" s="2">
        <f t="shared" si="4"/>
        <v>0</v>
      </c>
      <c r="J29" s="2">
        <f t="shared" si="2"/>
        <v>99617.921930815457</v>
      </c>
      <c r="K29" s="2">
        <f t="shared" si="3"/>
        <v>6766643.6902773045</v>
      </c>
      <c r="L29" s="14">
        <f t="shared" si="5"/>
        <v>67.925967126444689</v>
      </c>
      <c r="N29" s="6"/>
    </row>
    <row r="30" spans="1:14" x14ac:dyDescent="0.25">
      <c r="A30" s="63">
        <v>21</v>
      </c>
      <c r="B30" s="59">
        <v>0</v>
      </c>
      <c r="C30" s="24">
        <v>970</v>
      </c>
      <c r="D30" s="24">
        <v>1000</v>
      </c>
      <c r="E30" s="3">
        <v>0.5</v>
      </c>
      <c r="F30" s="4">
        <f t="shared" si="0"/>
        <v>0</v>
      </c>
      <c r="G30" s="4">
        <f t="shared" si="1"/>
        <v>0</v>
      </c>
      <c r="H30" s="2">
        <f t="shared" si="6"/>
        <v>99617.921930815457</v>
      </c>
      <c r="I30" s="2">
        <f t="shared" si="4"/>
        <v>0</v>
      </c>
      <c r="J30" s="2">
        <f t="shared" si="2"/>
        <v>99617.921930815457</v>
      </c>
      <c r="K30" s="2">
        <f t="shared" si="3"/>
        <v>6667025.7683464894</v>
      </c>
      <c r="L30" s="14">
        <f t="shared" si="5"/>
        <v>66.925967126444689</v>
      </c>
      <c r="N30" s="6"/>
    </row>
    <row r="31" spans="1:14" x14ac:dyDescent="0.25">
      <c r="A31" s="63">
        <v>22</v>
      </c>
      <c r="B31" s="59">
        <v>1</v>
      </c>
      <c r="C31" s="24">
        <v>1027</v>
      </c>
      <c r="D31" s="24">
        <v>987</v>
      </c>
      <c r="E31" s="3">
        <v>0.5</v>
      </c>
      <c r="F31" s="4">
        <f t="shared" si="0"/>
        <v>9.930486593843098E-4</v>
      </c>
      <c r="G31" s="4">
        <f t="shared" si="1"/>
        <v>9.9255583126550868E-4</v>
      </c>
      <c r="H31" s="2">
        <f t="shared" si="6"/>
        <v>99617.921930815457</v>
      </c>
      <c r="I31" s="2">
        <f t="shared" si="4"/>
        <v>98.876349310983088</v>
      </c>
      <c r="J31" s="2">
        <f t="shared" si="2"/>
        <v>99568.483756159956</v>
      </c>
      <c r="K31" s="2">
        <f t="shared" si="3"/>
        <v>6567407.8464156743</v>
      </c>
      <c r="L31" s="14">
        <f t="shared" si="5"/>
        <v>65.925967126444704</v>
      </c>
      <c r="N31" s="6"/>
    </row>
    <row r="32" spans="1:14" x14ac:dyDescent="0.25">
      <c r="A32" s="63">
        <v>23</v>
      </c>
      <c r="B32" s="59">
        <v>0</v>
      </c>
      <c r="C32" s="24">
        <v>1009</v>
      </c>
      <c r="D32" s="24">
        <v>1051</v>
      </c>
      <c r="E32" s="3">
        <v>0.5</v>
      </c>
      <c r="F32" s="4">
        <f t="shared" si="0"/>
        <v>0</v>
      </c>
      <c r="G32" s="4">
        <f t="shared" si="1"/>
        <v>0</v>
      </c>
      <c r="H32" s="2">
        <f t="shared" si="6"/>
        <v>99519.04558150447</v>
      </c>
      <c r="I32" s="2">
        <f t="shared" si="4"/>
        <v>0</v>
      </c>
      <c r="J32" s="2">
        <f t="shared" si="2"/>
        <v>99519.04558150447</v>
      </c>
      <c r="K32" s="2">
        <f t="shared" si="3"/>
        <v>6467839.362659514</v>
      </c>
      <c r="L32" s="14">
        <f t="shared" si="5"/>
        <v>64.990970571180355</v>
      </c>
      <c r="N32" s="6"/>
    </row>
    <row r="33" spans="1:14" x14ac:dyDescent="0.25">
      <c r="A33" s="63">
        <v>24</v>
      </c>
      <c r="B33" s="59">
        <v>0</v>
      </c>
      <c r="C33" s="24">
        <v>929</v>
      </c>
      <c r="D33" s="24">
        <v>1030</v>
      </c>
      <c r="E33" s="3">
        <v>0.5</v>
      </c>
      <c r="F33" s="4">
        <f t="shared" si="0"/>
        <v>0</v>
      </c>
      <c r="G33" s="4">
        <f t="shared" si="1"/>
        <v>0</v>
      </c>
      <c r="H33" s="2">
        <f t="shared" si="6"/>
        <v>99519.04558150447</v>
      </c>
      <c r="I33" s="2">
        <f t="shared" si="4"/>
        <v>0</v>
      </c>
      <c r="J33" s="2">
        <f t="shared" si="2"/>
        <v>99519.04558150447</v>
      </c>
      <c r="K33" s="2">
        <f t="shared" si="3"/>
        <v>6368320.3170780092</v>
      </c>
      <c r="L33" s="14">
        <f t="shared" si="5"/>
        <v>63.990970571180355</v>
      </c>
      <c r="N33" s="6"/>
    </row>
    <row r="34" spans="1:14" x14ac:dyDescent="0.25">
      <c r="A34" s="63">
        <v>25</v>
      </c>
      <c r="B34" s="59">
        <v>0</v>
      </c>
      <c r="C34" s="24">
        <v>1074</v>
      </c>
      <c r="D34" s="24">
        <v>986</v>
      </c>
      <c r="E34" s="3">
        <v>0.5</v>
      </c>
      <c r="F34" s="4">
        <f t="shared" si="0"/>
        <v>0</v>
      </c>
      <c r="G34" s="4">
        <f t="shared" si="1"/>
        <v>0</v>
      </c>
      <c r="H34" s="2">
        <f t="shared" si="6"/>
        <v>99519.04558150447</v>
      </c>
      <c r="I34" s="2">
        <f t="shared" si="4"/>
        <v>0</v>
      </c>
      <c r="J34" s="2">
        <f t="shared" si="2"/>
        <v>99519.04558150447</v>
      </c>
      <c r="K34" s="2">
        <f t="shared" si="3"/>
        <v>6268801.2714965045</v>
      </c>
      <c r="L34" s="14">
        <f t="shared" si="5"/>
        <v>62.990970571180355</v>
      </c>
      <c r="N34" s="6"/>
    </row>
    <row r="35" spans="1:14" x14ac:dyDescent="0.25">
      <c r="A35" s="63">
        <v>26</v>
      </c>
      <c r="B35" s="59">
        <v>0</v>
      </c>
      <c r="C35" s="24">
        <v>1100</v>
      </c>
      <c r="D35" s="24">
        <v>1097</v>
      </c>
      <c r="E35" s="3">
        <v>0.5</v>
      </c>
      <c r="F35" s="4">
        <f t="shared" si="0"/>
        <v>0</v>
      </c>
      <c r="G35" s="4">
        <f t="shared" si="1"/>
        <v>0</v>
      </c>
      <c r="H35" s="2">
        <f t="shared" si="6"/>
        <v>99519.04558150447</v>
      </c>
      <c r="I35" s="2">
        <f t="shared" si="4"/>
        <v>0</v>
      </c>
      <c r="J35" s="2">
        <f t="shared" si="2"/>
        <v>99519.04558150447</v>
      </c>
      <c r="K35" s="2">
        <f t="shared" si="3"/>
        <v>6169282.2259149998</v>
      </c>
      <c r="L35" s="14">
        <f t="shared" si="5"/>
        <v>61.990970571180355</v>
      </c>
      <c r="N35" s="6"/>
    </row>
    <row r="36" spans="1:14" x14ac:dyDescent="0.25">
      <c r="A36" s="63">
        <v>27</v>
      </c>
      <c r="B36" s="59">
        <v>0</v>
      </c>
      <c r="C36" s="24">
        <v>1120</v>
      </c>
      <c r="D36" s="24">
        <v>1130</v>
      </c>
      <c r="E36" s="3">
        <v>0.5</v>
      </c>
      <c r="F36" s="4">
        <f t="shared" si="0"/>
        <v>0</v>
      </c>
      <c r="G36" s="4">
        <f t="shared" si="1"/>
        <v>0</v>
      </c>
      <c r="H36" s="2">
        <f t="shared" si="6"/>
        <v>99519.04558150447</v>
      </c>
      <c r="I36" s="2">
        <f t="shared" si="4"/>
        <v>0</v>
      </c>
      <c r="J36" s="2">
        <f t="shared" si="2"/>
        <v>99519.04558150447</v>
      </c>
      <c r="K36" s="2">
        <f t="shared" si="3"/>
        <v>6069763.1803334951</v>
      </c>
      <c r="L36" s="14">
        <f t="shared" si="5"/>
        <v>60.990970571180355</v>
      </c>
      <c r="N36" s="6"/>
    </row>
    <row r="37" spans="1:14" x14ac:dyDescent="0.25">
      <c r="A37" s="63">
        <v>28</v>
      </c>
      <c r="B37" s="59">
        <v>0</v>
      </c>
      <c r="C37" s="24">
        <v>1148</v>
      </c>
      <c r="D37" s="24">
        <v>1153</v>
      </c>
      <c r="E37" s="3">
        <v>0.5</v>
      </c>
      <c r="F37" s="4">
        <f t="shared" si="0"/>
        <v>0</v>
      </c>
      <c r="G37" s="4">
        <f t="shared" si="1"/>
        <v>0</v>
      </c>
      <c r="H37" s="2">
        <f t="shared" si="6"/>
        <v>99519.04558150447</v>
      </c>
      <c r="I37" s="2">
        <f t="shared" si="4"/>
        <v>0</v>
      </c>
      <c r="J37" s="2">
        <f t="shared" si="2"/>
        <v>99519.04558150447</v>
      </c>
      <c r="K37" s="2">
        <f t="shared" si="3"/>
        <v>5970244.1347519904</v>
      </c>
      <c r="L37" s="14">
        <f t="shared" si="5"/>
        <v>59.990970571180348</v>
      </c>
      <c r="N37" s="6"/>
    </row>
    <row r="38" spans="1:14" x14ac:dyDescent="0.25">
      <c r="A38" s="63">
        <v>29</v>
      </c>
      <c r="B38" s="24">
        <v>0</v>
      </c>
      <c r="C38" s="24">
        <v>1122</v>
      </c>
      <c r="D38" s="24">
        <v>1165</v>
      </c>
      <c r="E38" s="3">
        <v>0.5</v>
      </c>
      <c r="F38" s="4">
        <f t="shared" si="0"/>
        <v>0</v>
      </c>
      <c r="G38" s="4">
        <f t="shared" si="1"/>
        <v>0</v>
      </c>
      <c r="H38" s="2">
        <f t="shared" si="6"/>
        <v>99519.04558150447</v>
      </c>
      <c r="I38" s="2">
        <f t="shared" si="4"/>
        <v>0</v>
      </c>
      <c r="J38" s="2">
        <f t="shared" si="2"/>
        <v>99519.04558150447</v>
      </c>
      <c r="K38" s="2">
        <f t="shared" si="3"/>
        <v>5870725.0891704857</v>
      </c>
      <c r="L38" s="14">
        <f t="shared" si="5"/>
        <v>58.990970571180348</v>
      </c>
      <c r="N38" s="6"/>
    </row>
    <row r="39" spans="1:14" x14ac:dyDescent="0.25">
      <c r="A39" s="63">
        <v>30</v>
      </c>
      <c r="B39" s="58">
        <v>0</v>
      </c>
      <c r="C39" s="24">
        <v>1174</v>
      </c>
      <c r="D39" s="24">
        <v>1135</v>
      </c>
      <c r="E39" s="3">
        <v>0.5</v>
      </c>
      <c r="F39" s="4">
        <f t="shared" si="0"/>
        <v>0</v>
      </c>
      <c r="G39" s="4">
        <f t="shared" si="1"/>
        <v>0</v>
      </c>
      <c r="H39" s="2">
        <f t="shared" si="6"/>
        <v>99519.04558150447</v>
      </c>
      <c r="I39" s="2">
        <f t="shared" si="4"/>
        <v>0</v>
      </c>
      <c r="J39" s="2">
        <f t="shared" si="2"/>
        <v>99519.04558150447</v>
      </c>
      <c r="K39" s="2">
        <f t="shared" si="3"/>
        <v>5771206.043588981</v>
      </c>
      <c r="L39" s="14">
        <f t="shared" si="5"/>
        <v>57.990970571180348</v>
      </c>
      <c r="N39" s="6"/>
    </row>
    <row r="40" spans="1:14" x14ac:dyDescent="0.25">
      <c r="A40" s="63">
        <v>31</v>
      </c>
      <c r="B40" s="58">
        <v>0</v>
      </c>
      <c r="C40" s="24">
        <v>1177</v>
      </c>
      <c r="D40" s="24">
        <v>1198</v>
      </c>
      <c r="E40" s="3">
        <v>0.5</v>
      </c>
      <c r="F40" s="4">
        <f t="shared" si="0"/>
        <v>0</v>
      </c>
      <c r="G40" s="4">
        <f t="shared" si="1"/>
        <v>0</v>
      </c>
      <c r="H40" s="2">
        <f t="shared" si="6"/>
        <v>99519.04558150447</v>
      </c>
      <c r="I40" s="2">
        <f t="shared" si="4"/>
        <v>0</v>
      </c>
      <c r="J40" s="2">
        <f t="shared" si="2"/>
        <v>99519.04558150447</v>
      </c>
      <c r="K40" s="2">
        <f t="shared" si="3"/>
        <v>5671686.9980074763</v>
      </c>
      <c r="L40" s="14">
        <f t="shared" si="5"/>
        <v>56.990970571180341</v>
      </c>
      <c r="N40" s="6"/>
    </row>
    <row r="41" spans="1:14" x14ac:dyDescent="0.25">
      <c r="A41" s="63">
        <v>32</v>
      </c>
      <c r="B41" s="58">
        <v>1</v>
      </c>
      <c r="C41" s="24">
        <v>1225</v>
      </c>
      <c r="D41" s="24">
        <v>1183</v>
      </c>
      <c r="E41" s="3">
        <v>0.5</v>
      </c>
      <c r="F41" s="4">
        <f t="shared" si="0"/>
        <v>8.3056478405315617E-4</v>
      </c>
      <c r="G41" s="4">
        <f t="shared" si="1"/>
        <v>8.3022000830220018E-4</v>
      </c>
      <c r="H41" s="2">
        <f t="shared" si="6"/>
        <v>99519.04558150447</v>
      </c>
      <c r="I41" s="2">
        <f t="shared" si="4"/>
        <v>82.622702848903685</v>
      </c>
      <c r="J41" s="2">
        <f t="shared" si="2"/>
        <v>99477.734230080008</v>
      </c>
      <c r="K41" s="2">
        <f t="shared" si="3"/>
        <v>5572167.9524259716</v>
      </c>
      <c r="L41" s="14">
        <f t="shared" si="5"/>
        <v>55.990970571180341</v>
      </c>
      <c r="N41" s="6"/>
    </row>
    <row r="42" spans="1:14" x14ac:dyDescent="0.25">
      <c r="A42" s="63">
        <v>33</v>
      </c>
      <c r="B42" s="24">
        <v>0</v>
      </c>
      <c r="C42" s="24">
        <v>1350</v>
      </c>
      <c r="D42" s="24">
        <v>1208</v>
      </c>
      <c r="E42" s="3">
        <v>0.5</v>
      </c>
      <c r="F42" s="4">
        <f t="shared" si="0"/>
        <v>0</v>
      </c>
      <c r="G42" s="4">
        <f t="shared" si="1"/>
        <v>0</v>
      </c>
      <c r="H42" s="2">
        <f t="shared" si="6"/>
        <v>99436.422878655561</v>
      </c>
      <c r="I42" s="2">
        <f t="shared" si="4"/>
        <v>0</v>
      </c>
      <c r="J42" s="2">
        <f t="shared" si="2"/>
        <v>99436.422878655561</v>
      </c>
      <c r="K42" s="2">
        <f t="shared" si="3"/>
        <v>5472690.2181958919</v>
      </c>
      <c r="L42" s="14">
        <f t="shared" si="5"/>
        <v>55.037078565007668</v>
      </c>
      <c r="N42" s="6"/>
    </row>
    <row r="43" spans="1:14" x14ac:dyDescent="0.25">
      <c r="A43" s="63">
        <v>34</v>
      </c>
      <c r="B43" s="24">
        <v>1</v>
      </c>
      <c r="C43" s="24">
        <v>1378</v>
      </c>
      <c r="D43" s="24">
        <v>1380</v>
      </c>
      <c r="E43" s="3">
        <v>0.5</v>
      </c>
      <c r="F43" s="4">
        <f t="shared" si="0"/>
        <v>7.2516316171138508E-4</v>
      </c>
      <c r="G43" s="4">
        <f t="shared" si="1"/>
        <v>7.2490032620514688E-4</v>
      </c>
      <c r="H43" s="2">
        <f t="shared" si="6"/>
        <v>99436.422878655561</v>
      </c>
      <c r="I43" s="2">
        <f t="shared" si="4"/>
        <v>72.081495381410349</v>
      </c>
      <c r="J43" s="2">
        <f t="shared" si="2"/>
        <v>99400.382130964848</v>
      </c>
      <c r="K43" s="2">
        <f t="shared" si="3"/>
        <v>5373253.7953172363</v>
      </c>
      <c r="L43" s="14">
        <f t="shared" si="5"/>
        <v>54.037078565007668</v>
      </c>
      <c r="N43" s="6"/>
    </row>
    <row r="44" spans="1:14" x14ac:dyDescent="0.25">
      <c r="A44" s="63">
        <v>35</v>
      </c>
      <c r="B44" s="58">
        <v>2</v>
      </c>
      <c r="C44" s="24">
        <v>1317</v>
      </c>
      <c r="D44" s="24">
        <v>1400</v>
      </c>
      <c r="E44" s="3">
        <v>0.5</v>
      </c>
      <c r="F44" s="4">
        <f t="shared" si="0"/>
        <v>1.472211998527788E-3</v>
      </c>
      <c r="G44" s="4">
        <f t="shared" si="1"/>
        <v>1.471129091577786E-3</v>
      </c>
      <c r="H44" s="2">
        <f t="shared" si="6"/>
        <v>99364.34138327415</v>
      </c>
      <c r="I44" s="2">
        <f t="shared" si="4"/>
        <v>146.17777327440112</v>
      </c>
      <c r="J44" s="2">
        <f t="shared" si="2"/>
        <v>99291.252496636953</v>
      </c>
      <c r="K44" s="2">
        <f t="shared" si="3"/>
        <v>5273853.4131862717</v>
      </c>
      <c r="L44" s="14">
        <f t="shared" si="5"/>
        <v>53.075915763821605</v>
      </c>
      <c r="N44" s="6"/>
    </row>
    <row r="45" spans="1:14" x14ac:dyDescent="0.25">
      <c r="A45" s="63">
        <v>36</v>
      </c>
      <c r="B45" s="58">
        <v>0</v>
      </c>
      <c r="C45" s="24">
        <v>1421</v>
      </c>
      <c r="D45" s="24">
        <v>1329</v>
      </c>
      <c r="E45" s="3">
        <v>0.5</v>
      </c>
      <c r="F45" s="4">
        <f t="shared" si="0"/>
        <v>0</v>
      </c>
      <c r="G45" s="4">
        <f t="shared" si="1"/>
        <v>0</v>
      </c>
      <c r="H45" s="2">
        <f t="shared" si="6"/>
        <v>99218.163609999756</v>
      </c>
      <c r="I45" s="2">
        <f t="shared" si="4"/>
        <v>0</v>
      </c>
      <c r="J45" s="2">
        <f t="shared" si="2"/>
        <v>99218.163609999756</v>
      </c>
      <c r="K45" s="2">
        <f t="shared" si="3"/>
        <v>5174562.1606896343</v>
      </c>
      <c r="L45" s="14">
        <f t="shared" si="5"/>
        <v>52.153375676549139</v>
      </c>
      <c r="N45" s="6"/>
    </row>
    <row r="46" spans="1:14" x14ac:dyDescent="0.25">
      <c r="A46" s="63">
        <v>37</v>
      </c>
      <c r="B46" s="24">
        <v>0</v>
      </c>
      <c r="C46" s="24">
        <v>1457</v>
      </c>
      <c r="D46" s="24">
        <v>1439</v>
      </c>
      <c r="E46" s="3">
        <v>0.5</v>
      </c>
      <c r="F46" s="4">
        <f t="shared" si="0"/>
        <v>0</v>
      </c>
      <c r="G46" s="4">
        <f t="shared" si="1"/>
        <v>0</v>
      </c>
      <c r="H46" s="2">
        <f t="shared" si="6"/>
        <v>99218.163609999756</v>
      </c>
      <c r="I46" s="2">
        <f t="shared" si="4"/>
        <v>0</v>
      </c>
      <c r="J46" s="2">
        <f t="shared" si="2"/>
        <v>99218.163609999756</v>
      </c>
      <c r="K46" s="2">
        <f t="shared" si="3"/>
        <v>5075343.9970796341</v>
      </c>
      <c r="L46" s="14">
        <f t="shared" si="5"/>
        <v>51.153375676549139</v>
      </c>
      <c r="N46" s="6"/>
    </row>
    <row r="47" spans="1:14" x14ac:dyDescent="0.25">
      <c r="A47" s="63">
        <v>38</v>
      </c>
      <c r="B47" s="58">
        <v>1</v>
      </c>
      <c r="C47" s="24">
        <v>1514</v>
      </c>
      <c r="D47" s="24">
        <v>1503</v>
      </c>
      <c r="E47" s="3">
        <v>0.5</v>
      </c>
      <c r="F47" s="4">
        <f t="shared" si="0"/>
        <v>6.6291017567119651E-4</v>
      </c>
      <c r="G47" s="4">
        <f t="shared" si="1"/>
        <v>6.6269052352551359E-4</v>
      </c>
      <c r="H47" s="2">
        <f t="shared" si="6"/>
        <v>99218.163609999756</v>
      </c>
      <c r="I47" s="2">
        <f t="shared" si="4"/>
        <v>65.750936785950799</v>
      </c>
      <c r="J47" s="2">
        <f t="shared" si="2"/>
        <v>99185.288141606783</v>
      </c>
      <c r="K47" s="2">
        <f t="shared" si="3"/>
        <v>4976125.8334696339</v>
      </c>
      <c r="L47" s="14">
        <f t="shared" si="5"/>
        <v>50.153375676549132</v>
      </c>
      <c r="N47" s="6"/>
    </row>
    <row r="48" spans="1:14" x14ac:dyDescent="0.25">
      <c r="A48" s="63">
        <v>39</v>
      </c>
      <c r="B48" s="24">
        <v>1</v>
      </c>
      <c r="C48" s="24">
        <v>1573</v>
      </c>
      <c r="D48" s="24">
        <v>1536</v>
      </c>
      <c r="E48" s="3">
        <v>0.5</v>
      </c>
      <c r="F48" s="4">
        <f t="shared" si="0"/>
        <v>6.4329366355741395E-4</v>
      </c>
      <c r="G48" s="4">
        <f t="shared" si="1"/>
        <v>6.4308681672025725E-4</v>
      </c>
      <c r="H48" s="2">
        <f t="shared" si="6"/>
        <v>99152.41267321381</v>
      </c>
      <c r="I48" s="2">
        <f t="shared" si="4"/>
        <v>63.763609436150361</v>
      </c>
      <c r="J48" s="2">
        <f t="shared" si="2"/>
        <v>99120.530868495727</v>
      </c>
      <c r="K48" s="2">
        <f t="shared" si="3"/>
        <v>4876940.5453280276</v>
      </c>
      <c r="L48" s="14">
        <f t="shared" si="5"/>
        <v>49.186302318244458</v>
      </c>
      <c r="N48" s="6"/>
    </row>
    <row r="49" spans="1:14" x14ac:dyDescent="0.25">
      <c r="A49" s="63">
        <v>40</v>
      </c>
      <c r="B49" s="58">
        <v>1</v>
      </c>
      <c r="C49" s="24">
        <v>1590</v>
      </c>
      <c r="D49" s="24">
        <v>1601</v>
      </c>
      <c r="E49" s="3">
        <v>0.5</v>
      </c>
      <c r="F49" s="4">
        <f t="shared" si="0"/>
        <v>6.2676277029144467E-4</v>
      </c>
      <c r="G49" s="4">
        <f t="shared" si="1"/>
        <v>6.2656641604010022E-4</v>
      </c>
      <c r="H49" s="2">
        <f t="shared" si="6"/>
        <v>99088.649063777659</v>
      </c>
      <c r="I49" s="2">
        <f t="shared" si="4"/>
        <v>62.085619714146397</v>
      </c>
      <c r="J49" s="2">
        <f t="shared" si="2"/>
        <v>99057.606253920589</v>
      </c>
      <c r="K49" s="2">
        <f t="shared" si="3"/>
        <v>4777820.0144595318</v>
      </c>
      <c r="L49" s="14">
        <f t="shared" si="5"/>
        <v>48.217631985115915</v>
      </c>
      <c r="N49" s="6"/>
    </row>
    <row r="50" spans="1:14" x14ac:dyDescent="0.25">
      <c r="A50" s="63">
        <v>41</v>
      </c>
      <c r="B50" s="24">
        <v>2</v>
      </c>
      <c r="C50" s="24">
        <v>1768</v>
      </c>
      <c r="D50" s="24">
        <v>1620</v>
      </c>
      <c r="E50" s="3">
        <v>0.5</v>
      </c>
      <c r="F50" s="4">
        <f t="shared" si="0"/>
        <v>1.1806375442739079E-3</v>
      </c>
      <c r="G50" s="4">
        <f t="shared" si="1"/>
        <v>1.1799410029498525E-3</v>
      </c>
      <c r="H50" s="2">
        <f t="shared" si="6"/>
        <v>99026.563444063519</v>
      </c>
      <c r="I50" s="2">
        <f t="shared" si="4"/>
        <v>116.8455025888655</v>
      </c>
      <c r="J50" s="2">
        <f t="shared" si="2"/>
        <v>98968.140692769084</v>
      </c>
      <c r="K50" s="2">
        <f t="shared" si="3"/>
        <v>4678762.4082056116</v>
      </c>
      <c r="L50" s="14">
        <f t="shared" si="5"/>
        <v>47.247548995764895</v>
      </c>
      <c r="N50" s="6"/>
    </row>
    <row r="51" spans="1:14" x14ac:dyDescent="0.25">
      <c r="A51" s="63">
        <v>42</v>
      </c>
      <c r="B51" s="24">
        <v>0</v>
      </c>
      <c r="C51" s="24">
        <v>1803</v>
      </c>
      <c r="D51" s="24">
        <v>1773</v>
      </c>
      <c r="E51" s="3">
        <v>0.5</v>
      </c>
      <c r="F51" s="4">
        <f t="shared" si="0"/>
        <v>0</v>
      </c>
      <c r="G51" s="4">
        <f t="shared" si="1"/>
        <v>0</v>
      </c>
      <c r="H51" s="2">
        <f t="shared" si="6"/>
        <v>98909.71794147465</v>
      </c>
      <c r="I51" s="2">
        <f t="shared" si="4"/>
        <v>0</v>
      </c>
      <c r="J51" s="2">
        <f t="shared" si="2"/>
        <v>98909.71794147465</v>
      </c>
      <c r="K51" s="2">
        <f t="shared" si="3"/>
        <v>4579794.267512843</v>
      </c>
      <c r="L51" s="14">
        <f t="shared" si="5"/>
        <v>46.302773507277912</v>
      </c>
      <c r="N51" s="6"/>
    </row>
    <row r="52" spans="1:14" x14ac:dyDescent="0.25">
      <c r="A52" s="63">
        <v>43</v>
      </c>
      <c r="B52" s="24">
        <v>1</v>
      </c>
      <c r="C52" s="24">
        <v>1843</v>
      </c>
      <c r="D52" s="24">
        <v>1817</v>
      </c>
      <c r="E52" s="3">
        <v>0.5</v>
      </c>
      <c r="F52" s="4">
        <f t="shared" si="0"/>
        <v>5.4644808743169399E-4</v>
      </c>
      <c r="G52" s="4">
        <f t="shared" si="1"/>
        <v>5.4629882545752532E-4</v>
      </c>
      <c r="H52" s="2">
        <f t="shared" si="6"/>
        <v>98909.71794147465</v>
      </c>
      <c r="I52" s="2">
        <f t="shared" si="4"/>
        <v>54.034262737762724</v>
      </c>
      <c r="J52" s="2">
        <f t="shared" si="2"/>
        <v>98882.700810105758</v>
      </c>
      <c r="K52" s="2">
        <f t="shared" si="3"/>
        <v>4480884.5495713679</v>
      </c>
      <c r="L52" s="14">
        <f t="shared" si="5"/>
        <v>45.302773507277905</v>
      </c>
      <c r="N52" s="6"/>
    </row>
    <row r="53" spans="1:14" x14ac:dyDescent="0.25">
      <c r="A53" s="63">
        <v>44</v>
      </c>
      <c r="B53" s="24">
        <v>1</v>
      </c>
      <c r="C53" s="24">
        <v>1804</v>
      </c>
      <c r="D53" s="24">
        <v>1848</v>
      </c>
      <c r="E53" s="3">
        <v>0.5</v>
      </c>
      <c r="F53" s="4">
        <f t="shared" si="0"/>
        <v>5.4764512595837896E-4</v>
      </c>
      <c r="G53" s="4">
        <f t="shared" si="1"/>
        <v>5.4749520941691757E-4</v>
      </c>
      <c r="H53" s="2">
        <f t="shared" si="6"/>
        <v>98855.683678736881</v>
      </c>
      <c r="I53" s="2">
        <f t="shared" si="4"/>
        <v>54.123013237742612</v>
      </c>
      <c r="J53" s="2">
        <f t="shared" si="2"/>
        <v>98828.622172118019</v>
      </c>
      <c r="K53" s="2">
        <f t="shared" si="3"/>
        <v>4382001.8487612624</v>
      </c>
      <c r="L53" s="14">
        <f t="shared" si="5"/>
        <v>44.327262588178307</v>
      </c>
      <c r="N53" s="6"/>
    </row>
    <row r="54" spans="1:14" x14ac:dyDescent="0.25">
      <c r="A54" s="63">
        <v>45</v>
      </c>
      <c r="B54" s="24">
        <v>2</v>
      </c>
      <c r="C54" s="24">
        <v>1796</v>
      </c>
      <c r="D54" s="24">
        <v>1829</v>
      </c>
      <c r="E54" s="3">
        <v>0.5</v>
      </c>
      <c r="F54" s="4">
        <f t="shared" si="0"/>
        <v>1.103448275862069E-3</v>
      </c>
      <c r="G54" s="4">
        <f t="shared" si="1"/>
        <v>1.1028398125172319E-3</v>
      </c>
      <c r="H54" s="2">
        <f t="shared" si="6"/>
        <v>98801.560665499142</v>
      </c>
      <c r="I54" s="2">
        <f t="shared" si="4"/>
        <v>108.96229464074898</v>
      </c>
      <c r="J54" s="2">
        <f t="shared" si="2"/>
        <v>98747.079518178769</v>
      </c>
      <c r="K54" s="2">
        <f t="shared" si="3"/>
        <v>4283173.2265891442</v>
      </c>
      <c r="L54" s="14">
        <f t="shared" si="5"/>
        <v>43.351270948949697</v>
      </c>
      <c r="N54" s="6"/>
    </row>
    <row r="55" spans="1:14" x14ac:dyDescent="0.25">
      <c r="A55" s="63">
        <v>46</v>
      </c>
      <c r="B55" s="58">
        <v>0</v>
      </c>
      <c r="C55" s="24">
        <v>1708</v>
      </c>
      <c r="D55" s="24">
        <v>1806</v>
      </c>
      <c r="E55" s="3">
        <v>0.5</v>
      </c>
      <c r="F55" s="4">
        <f t="shared" si="0"/>
        <v>0</v>
      </c>
      <c r="G55" s="4">
        <f t="shared" si="1"/>
        <v>0</v>
      </c>
      <c r="H55" s="2">
        <f t="shared" si="6"/>
        <v>98692.598370858395</v>
      </c>
      <c r="I55" s="2">
        <f t="shared" si="4"/>
        <v>0</v>
      </c>
      <c r="J55" s="2">
        <f t="shared" si="2"/>
        <v>98692.598370858395</v>
      </c>
      <c r="K55" s="2">
        <f t="shared" si="3"/>
        <v>4184426.1470709657</v>
      </c>
      <c r="L55" s="14">
        <f t="shared" si="5"/>
        <v>42.398581212211027</v>
      </c>
      <c r="N55" s="6"/>
    </row>
    <row r="56" spans="1:14" x14ac:dyDescent="0.25">
      <c r="A56" s="63">
        <v>47</v>
      </c>
      <c r="B56" s="24">
        <v>2</v>
      </c>
      <c r="C56" s="24">
        <v>1738</v>
      </c>
      <c r="D56" s="24">
        <v>1737</v>
      </c>
      <c r="E56" s="3">
        <v>0.5</v>
      </c>
      <c r="F56" s="4">
        <f t="shared" si="0"/>
        <v>1.1510791366906475E-3</v>
      </c>
      <c r="G56" s="4">
        <f t="shared" si="1"/>
        <v>1.1504170261719873E-3</v>
      </c>
      <c r="H56" s="2">
        <f t="shared" si="6"/>
        <v>98692.598370858395</v>
      </c>
      <c r="I56" s="2">
        <f t="shared" si="4"/>
        <v>113.53764552298922</v>
      </c>
      <c r="J56" s="2">
        <f t="shared" si="2"/>
        <v>98635.82954809691</v>
      </c>
      <c r="K56" s="2">
        <f t="shared" si="3"/>
        <v>4085733.5487001073</v>
      </c>
      <c r="L56" s="14">
        <f t="shared" si="5"/>
        <v>41.398581212211027</v>
      </c>
      <c r="N56" s="6"/>
    </row>
    <row r="57" spans="1:14" x14ac:dyDescent="0.25">
      <c r="A57" s="63">
        <v>48</v>
      </c>
      <c r="B57" s="24">
        <v>3</v>
      </c>
      <c r="C57" s="24">
        <v>1707</v>
      </c>
      <c r="D57" s="24">
        <v>1741</v>
      </c>
      <c r="E57" s="3">
        <v>0.5</v>
      </c>
      <c r="F57" s="4">
        <f t="shared" si="0"/>
        <v>1.7401392111368909E-3</v>
      </c>
      <c r="G57" s="4">
        <f t="shared" si="1"/>
        <v>1.7386264850767893E-3</v>
      </c>
      <c r="H57" s="2">
        <f t="shared" si="6"/>
        <v>98579.06072533541</v>
      </c>
      <c r="I57" s="2">
        <f t="shared" si="4"/>
        <v>171.39216585106126</v>
      </c>
      <c r="J57" s="2">
        <f t="shared" si="2"/>
        <v>98493.36464240987</v>
      </c>
      <c r="K57" s="2">
        <f t="shared" si="3"/>
        <v>3987097.7191520105</v>
      </c>
      <c r="L57" s="14">
        <f t="shared" si="5"/>
        <v>40.445685826333936</v>
      </c>
      <c r="N57" s="6"/>
    </row>
    <row r="58" spans="1:14" x14ac:dyDescent="0.25">
      <c r="A58" s="63">
        <v>49</v>
      </c>
      <c r="B58" s="24">
        <v>3</v>
      </c>
      <c r="C58" s="24">
        <v>1616</v>
      </c>
      <c r="D58" s="24">
        <v>1696</v>
      </c>
      <c r="E58" s="3">
        <v>0.5</v>
      </c>
      <c r="F58" s="4">
        <f t="shared" si="0"/>
        <v>1.8115942028985507E-3</v>
      </c>
      <c r="G58" s="4">
        <f t="shared" si="1"/>
        <v>1.8099547511312218E-3</v>
      </c>
      <c r="H58" s="2">
        <f t="shared" si="6"/>
        <v>98407.668559484344</v>
      </c>
      <c r="I58" s="2">
        <f t="shared" si="4"/>
        <v>178.11342725698523</v>
      </c>
      <c r="J58" s="2">
        <f t="shared" si="2"/>
        <v>98318.611845855849</v>
      </c>
      <c r="K58" s="2">
        <f t="shared" si="3"/>
        <v>3888604.3545096004</v>
      </c>
      <c r="L58" s="14">
        <f t="shared" si="5"/>
        <v>39.515257412678785</v>
      </c>
      <c r="N58" s="6"/>
    </row>
    <row r="59" spans="1:14" x14ac:dyDescent="0.25">
      <c r="A59" s="63">
        <v>50</v>
      </c>
      <c r="B59" s="24">
        <v>1</v>
      </c>
      <c r="C59" s="24">
        <v>1626</v>
      </c>
      <c r="D59" s="24">
        <v>1615</v>
      </c>
      <c r="E59" s="3">
        <v>0.5</v>
      </c>
      <c r="F59" s="4">
        <f t="shared" si="0"/>
        <v>6.1709348966368404E-4</v>
      </c>
      <c r="G59" s="4">
        <f t="shared" si="1"/>
        <v>6.1690314620604567E-4</v>
      </c>
      <c r="H59" s="2">
        <f t="shared" si="6"/>
        <v>98229.555132227353</v>
      </c>
      <c r="I59" s="2">
        <f t="shared" si="4"/>
        <v>60.598121611491273</v>
      </c>
      <c r="J59" s="2">
        <f t="shared" si="2"/>
        <v>98199.256071421609</v>
      </c>
      <c r="K59" s="2">
        <f t="shared" si="3"/>
        <v>3790285.7426637444</v>
      </c>
      <c r="L59" s="14">
        <f t="shared" si="5"/>
        <v>38.586001306446107</v>
      </c>
      <c r="N59" s="6"/>
    </row>
    <row r="60" spans="1:14" x14ac:dyDescent="0.25">
      <c r="A60" s="63">
        <v>51</v>
      </c>
      <c r="B60" s="24">
        <v>6</v>
      </c>
      <c r="C60" s="24">
        <v>1682</v>
      </c>
      <c r="D60" s="24">
        <v>1622</v>
      </c>
      <c r="E60" s="3">
        <v>0.5</v>
      </c>
      <c r="F60" s="4">
        <f t="shared" si="0"/>
        <v>3.6319612590799033E-3</v>
      </c>
      <c r="G60" s="4">
        <f t="shared" si="1"/>
        <v>3.6253776435045322E-3</v>
      </c>
      <c r="H60" s="2">
        <f t="shared" si="6"/>
        <v>98168.957010615864</v>
      </c>
      <c r="I60" s="2">
        <f t="shared" si="4"/>
        <v>355.89954203244429</v>
      </c>
      <c r="J60" s="2">
        <f t="shared" si="2"/>
        <v>97991.007239599639</v>
      </c>
      <c r="K60" s="2">
        <f t="shared" si="3"/>
        <v>3692086.4865923226</v>
      </c>
      <c r="L60" s="14">
        <f t="shared" si="5"/>
        <v>37.60951118379576</v>
      </c>
      <c r="N60" s="6"/>
    </row>
    <row r="61" spans="1:14" x14ac:dyDescent="0.25">
      <c r="A61" s="63">
        <v>52</v>
      </c>
      <c r="B61" s="24">
        <v>1</v>
      </c>
      <c r="C61" s="24">
        <v>1465</v>
      </c>
      <c r="D61" s="24">
        <v>1659</v>
      </c>
      <c r="E61" s="3">
        <v>0.5</v>
      </c>
      <c r="F61" s="4">
        <f t="shared" si="0"/>
        <v>6.4020486555697821E-4</v>
      </c>
      <c r="G61" s="4">
        <f t="shared" si="1"/>
        <v>6.3999999999999994E-4</v>
      </c>
      <c r="H61" s="2">
        <f t="shared" si="6"/>
        <v>97813.057468583414</v>
      </c>
      <c r="I61" s="2">
        <f t="shared" si="4"/>
        <v>62.600356779893382</v>
      </c>
      <c r="J61" s="2">
        <f t="shared" si="2"/>
        <v>97781.757290193476</v>
      </c>
      <c r="K61" s="2">
        <f t="shared" si="3"/>
        <v>3594095.4793527229</v>
      </c>
      <c r="L61" s="14">
        <f t="shared" si="5"/>
        <v>36.744536694470582</v>
      </c>
      <c r="N61" s="6"/>
    </row>
    <row r="62" spans="1:14" x14ac:dyDescent="0.25">
      <c r="A62" s="63">
        <v>53</v>
      </c>
      <c r="B62" s="24">
        <v>3</v>
      </c>
      <c r="C62" s="24">
        <v>1439</v>
      </c>
      <c r="D62" s="24">
        <v>1467</v>
      </c>
      <c r="E62" s="3">
        <v>0.5</v>
      </c>
      <c r="F62" s="4">
        <f t="shared" si="0"/>
        <v>2.0646937370956643E-3</v>
      </c>
      <c r="G62" s="4">
        <f t="shared" si="1"/>
        <v>2.0625644551392234E-3</v>
      </c>
      <c r="H62" s="2">
        <f t="shared" si="6"/>
        <v>97750.457111803524</v>
      </c>
      <c r="I62" s="2">
        <f t="shared" si="4"/>
        <v>201.61661831241707</v>
      </c>
      <c r="J62" s="2">
        <f t="shared" si="2"/>
        <v>97649.648802647323</v>
      </c>
      <c r="K62" s="2">
        <f t="shared" si="3"/>
        <v>3496313.7220625295</v>
      </c>
      <c r="L62" s="14">
        <f t="shared" si="5"/>
        <v>35.767748053224643</v>
      </c>
      <c r="N62" s="6"/>
    </row>
    <row r="63" spans="1:14" x14ac:dyDescent="0.25">
      <c r="A63" s="63">
        <v>54</v>
      </c>
      <c r="B63" s="24">
        <v>1</v>
      </c>
      <c r="C63" s="24">
        <v>1500</v>
      </c>
      <c r="D63" s="24">
        <v>1438</v>
      </c>
      <c r="E63" s="3">
        <v>0.5</v>
      </c>
      <c r="F63" s="4">
        <f t="shared" si="0"/>
        <v>6.8073519400953025E-4</v>
      </c>
      <c r="G63" s="4">
        <f t="shared" si="1"/>
        <v>6.8050357264375625E-4</v>
      </c>
      <c r="H63" s="2">
        <f t="shared" si="6"/>
        <v>97548.840493491109</v>
      </c>
      <c r="I63" s="2">
        <f t="shared" si="4"/>
        <v>66.382334463076617</v>
      </c>
      <c r="J63" s="2">
        <f t="shared" si="2"/>
        <v>97515.649326259561</v>
      </c>
      <c r="K63" s="2">
        <f t="shared" si="3"/>
        <v>3398664.0732598822</v>
      </c>
      <c r="L63" s="14">
        <f t="shared" si="5"/>
        <v>34.840640401939538</v>
      </c>
      <c r="N63" s="6"/>
    </row>
    <row r="64" spans="1:14" x14ac:dyDescent="0.25">
      <c r="A64" s="63">
        <v>55</v>
      </c>
      <c r="B64" s="24">
        <v>2</v>
      </c>
      <c r="C64" s="24">
        <v>1360</v>
      </c>
      <c r="D64" s="24">
        <v>1511</v>
      </c>
      <c r="E64" s="3">
        <v>0.5</v>
      </c>
      <c r="F64" s="4">
        <f t="shared" si="0"/>
        <v>1.3932427725531174E-3</v>
      </c>
      <c r="G64" s="4">
        <f t="shared" si="1"/>
        <v>1.3922728854855553E-3</v>
      </c>
      <c r="H64" s="2">
        <f t="shared" si="6"/>
        <v>97482.458159028029</v>
      </c>
      <c r="I64" s="2">
        <f t="shared" si="4"/>
        <v>135.72218330529486</v>
      </c>
      <c r="J64" s="2">
        <f t="shared" si="2"/>
        <v>97414.597067375391</v>
      </c>
      <c r="K64" s="2">
        <f t="shared" si="3"/>
        <v>3301148.4239336224</v>
      </c>
      <c r="L64" s="14">
        <f t="shared" si="5"/>
        <v>33.864025243888427</v>
      </c>
      <c r="N64" s="6"/>
    </row>
    <row r="65" spans="1:14" x14ac:dyDescent="0.25">
      <c r="A65" s="63">
        <v>56</v>
      </c>
      <c r="B65" s="24">
        <v>1</v>
      </c>
      <c r="C65" s="24">
        <v>1309</v>
      </c>
      <c r="D65" s="24">
        <v>1361</v>
      </c>
      <c r="E65" s="3">
        <v>0.5</v>
      </c>
      <c r="F65" s="4">
        <f t="shared" si="0"/>
        <v>7.4906367041198505E-4</v>
      </c>
      <c r="G65" s="4">
        <f t="shared" si="1"/>
        <v>7.4878322725570952E-4</v>
      </c>
      <c r="H65" s="2">
        <f t="shared" si="6"/>
        <v>97346.735975722739</v>
      </c>
      <c r="I65" s="2">
        <f t="shared" si="4"/>
        <v>72.891603126711146</v>
      </c>
      <c r="J65" s="2">
        <f t="shared" si="2"/>
        <v>97310.290174159381</v>
      </c>
      <c r="K65" s="2">
        <f t="shared" si="3"/>
        <v>3203733.8268662472</v>
      </c>
      <c r="L65" s="14">
        <f t="shared" si="5"/>
        <v>32.910541835375199</v>
      </c>
      <c r="N65" s="6"/>
    </row>
    <row r="66" spans="1:14" x14ac:dyDescent="0.25">
      <c r="A66" s="63">
        <v>57</v>
      </c>
      <c r="B66" s="24">
        <v>2</v>
      </c>
      <c r="C66" s="24">
        <v>1364</v>
      </c>
      <c r="D66" s="24">
        <v>1307</v>
      </c>
      <c r="E66" s="3">
        <v>0.5</v>
      </c>
      <c r="F66" s="4">
        <f t="shared" si="0"/>
        <v>1.497566454511419E-3</v>
      </c>
      <c r="G66" s="4">
        <f t="shared" si="1"/>
        <v>1.4964459408903855E-3</v>
      </c>
      <c r="H66" s="2">
        <f t="shared" si="6"/>
        <v>97273.844372596024</v>
      </c>
      <c r="I66" s="2">
        <f t="shared" si="4"/>
        <v>145.56504956617439</v>
      </c>
      <c r="J66" s="2">
        <f t="shared" si="2"/>
        <v>97201.061847812947</v>
      </c>
      <c r="K66" s="2">
        <f t="shared" si="3"/>
        <v>3106423.536692088</v>
      </c>
      <c r="L66" s="14">
        <f t="shared" si="5"/>
        <v>31.934828490928126</v>
      </c>
      <c r="N66" s="6"/>
    </row>
    <row r="67" spans="1:14" x14ac:dyDescent="0.25">
      <c r="A67" s="63">
        <v>58</v>
      </c>
      <c r="B67" s="24">
        <v>2</v>
      </c>
      <c r="C67" s="24">
        <v>1351</v>
      </c>
      <c r="D67" s="24">
        <v>1369</v>
      </c>
      <c r="E67" s="3">
        <v>0.5</v>
      </c>
      <c r="F67" s="4">
        <f t="shared" si="0"/>
        <v>1.4705882352941176E-3</v>
      </c>
      <c r="G67" s="4">
        <f t="shared" si="1"/>
        <v>1.4695077149155032E-3</v>
      </c>
      <c r="H67" s="2">
        <f t="shared" si="6"/>
        <v>97128.279323029856</v>
      </c>
      <c r="I67" s="2">
        <f t="shared" si="4"/>
        <v>142.73075580166031</v>
      </c>
      <c r="J67" s="2">
        <f t="shared" si="2"/>
        <v>97056.913945129025</v>
      </c>
      <c r="K67" s="2">
        <f t="shared" si="3"/>
        <v>3009222.474844275</v>
      </c>
      <c r="L67" s="14">
        <f t="shared" si="5"/>
        <v>30.981939511521496</v>
      </c>
      <c r="N67" s="6"/>
    </row>
    <row r="68" spans="1:14" x14ac:dyDescent="0.25">
      <c r="A68" s="63">
        <v>59</v>
      </c>
      <c r="B68" s="24">
        <v>4</v>
      </c>
      <c r="C68" s="24">
        <v>1342</v>
      </c>
      <c r="D68" s="24">
        <v>1340</v>
      </c>
      <c r="E68" s="3">
        <v>0.5</v>
      </c>
      <c r="F68" s="4">
        <f t="shared" si="0"/>
        <v>2.9828486204325128E-3</v>
      </c>
      <c r="G68" s="4">
        <f t="shared" si="1"/>
        <v>2.9784065524944155E-3</v>
      </c>
      <c r="H68" s="2">
        <f t="shared" si="6"/>
        <v>96985.548567228194</v>
      </c>
      <c r="I68" s="2">
        <f t="shared" si="4"/>
        <v>288.86239334989784</v>
      </c>
      <c r="J68" s="2">
        <f t="shared" si="2"/>
        <v>96841.117370553242</v>
      </c>
      <c r="K68" s="2">
        <f t="shared" si="3"/>
        <v>2912165.5608991459</v>
      </c>
      <c r="L68" s="14">
        <f t="shared" si="5"/>
        <v>30.026798877984369</v>
      </c>
      <c r="N68" s="6"/>
    </row>
    <row r="69" spans="1:14" x14ac:dyDescent="0.25">
      <c r="A69" s="63">
        <v>60</v>
      </c>
      <c r="B69" s="24">
        <v>3</v>
      </c>
      <c r="C69" s="24">
        <v>1392</v>
      </c>
      <c r="D69" s="24">
        <v>1346</v>
      </c>
      <c r="E69" s="3">
        <v>0.5</v>
      </c>
      <c r="F69" s="4">
        <f t="shared" si="0"/>
        <v>2.1913805697589481E-3</v>
      </c>
      <c r="G69" s="4">
        <f t="shared" si="1"/>
        <v>2.1889821233126595E-3</v>
      </c>
      <c r="H69" s="2">
        <f t="shared" si="6"/>
        <v>96696.68617387829</v>
      </c>
      <c r="I69" s="2">
        <f t="shared" si="4"/>
        <v>211.66731741819399</v>
      </c>
      <c r="J69" s="2">
        <f t="shared" si="2"/>
        <v>96590.852515169201</v>
      </c>
      <c r="K69" s="2">
        <f t="shared" si="3"/>
        <v>2815324.4435285926</v>
      </c>
      <c r="L69" s="14">
        <f t="shared" si="5"/>
        <v>29.115004401144891</v>
      </c>
      <c r="N69" s="6"/>
    </row>
    <row r="70" spans="1:14" x14ac:dyDescent="0.25">
      <c r="A70" s="63">
        <v>61</v>
      </c>
      <c r="B70" s="24">
        <v>5</v>
      </c>
      <c r="C70" s="24">
        <v>1297</v>
      </c>
      <c r="D70" s="24">
        <v>1378</v>
      </c>
      <c r="E70" s="3">
        <v>0.5</v>
      </c>
      <c r="F70" s="4">
        <f t="shared" si="0"/>
        <v>3.7383177570093459E-3</v>
      </c>
      <c r="G70" s="4">
        <f t="shared" si="1"/>
        <v>3.7313432835820895E-3</v>
      </c>
      <c r="H70" s="2">
        <f t="shared" si="6"/>
        <v>96485.018856460098</v>
      </c>
      <c r="I70" s="2">
        <f t="shared" si="4"/>
        <v>360.01872707634362</v>
      </c>
      <c r="J70" s="2">
        <f t="shared" si="2"/>
        <v>96305.009492921934</v>
      </c>
      <c r="K70" s="2">
        <f t="shared" si="3"/>
        <v>2718733.5910134232</v>
      </c>
      <c r="L70" s="14">
        <f t="shared" si="5"/>
        <v>28.177779547911566</v>
      </c>
      <c r="N70" s="6"/>
    </row>
    <row r="71" spans="1:14" x14ac:dyDescent="0.25">
      <c r="A71" s="63">
        <v>62</v>
      </c>
      <c r="B71" s="24">
        <v>5</v>
      </c>
      <c r="C71" s="24">
        <v>1263</v>
      </c>
      <c r="D71" s="24">
        <v>1298</v>
      </c>
      <c r="E71" s="3">
        <v>0.5</v>
      </c>
      <c r="F71" s="4">
        <f t="shared" si="0"/>
        <v>3.9047247169074579E-3</v>
      </c>
      <c r="G71" s="4">
        <f t="shared" si="1"/>
        <v>3.8971161340607954E-3</v>
      </c>
      <c r="H71" s="2">
        <f t="shared" si="6"/>
        <v>96125.000129383756</v>
      </c>
      <c r="I71" s="2">
        <f t="shared" si="4"/>
        <v>374.61028889081746</v>
      </c>
      <c r="J71" s="2">
        <f t="shared" si="2"/>
        <v>95937.694984938338</v>
      </c>
      <c r="K71" s="2">
        <f t="shared" si="3"/>
        <v>2622428.5815205011</v>
      </c>
      <c r="L71" s="14">
        <f t="shared" si="5"/>
        <v>27.281441643596626</v>
      </c>
      <c r="N71" s="6"/>
    </row>
    <row r="72" spans="1:14" x14ac:dyDescent="0.25">
      <c r="A72" s="63">
        <v>63</v>
      </c>
      <c r="B72" s="24">
        <v>4</v>
      </c>
      <c r="C72" s="24">
        <v>1229</v>
      </c>
      <c r="D72" s="24">
        <v>1253</v>
      </c>
      <c r="E72" s="3">
        <v>0.5</v>
      </c>
      <c r="F72" s="4">
        <f t="shared" si="0"/>
        <v>3.2232070910556002E-3</v>
      </c>
      <c r="G72" s="4">
        <f t="shared" si="1"/>
        <v>3.2180209171359612E-3</v>
      </c>
      <c r="H72" s="2">
        <f t="shared" si="6"/>
        <v>95750.389840492935</v>
      </c>
      <c r="I72" s="2">
        <f t="shared" si="4"/>
        <v>308.12675733062889</v>
      </c>
      <c r="J72" s="2">
        <f t="shared" si="2"/>
        <v>95596.32646182763</v>
      </c>
      <c r="K72" s="2">
        <f t="shared" si="3"/>
        <v>2526490.8865355626</v>
      </c>
      <c r="L72" s="14">
        <f t="shared" si="5"/>
        <v>26.386220366771887</v>
      </c>
      <c r="N72" s="6"/>
    </row>
    <row r="73" spans="1:14" x14ac:dyDescent="0.25">
      <c r="A73" s="63">
        <v>64</v>
      </c>
      <c r="B73" s="24">
        <v>5</v>
      </c>
      <c r="C73" s="24">
        <v>1199</v>
      </c>
      <c r="D73" s="24">
        <v>1238</v>
      </c>
      <c r="E73" s="3">
        <v>0.5</v>
      </c>
      <c r="F73" s="4">
        <f t="shared" ref="F73:F109" si="7">B73/((C73+D73)/2)</f>
        <v>4.103405826836274E-3</v>
      </c>
      <c r="G73" s="4">
        <f t="shared" ref="G73:G108" si="8">F73/((1+(1-E73)*F73))</f>
        <v>4.095004095004095E-3</v>
      </c>
      <c r="H73" s="2">
        <f t="shared" si="6"/>
        <v>95442.26308316231</v>
      </c>
      <c r="I73" s="2">
        <f t="shared" si="4"/>
        <v>390.83645816200783</v>
      </c>
      <c r="J73" s="2">
        <f t="shared" ref="J73:J108" si="9">H74+I73*E73</f>
        <v>95246.844854081297</v>
      </c>
      <c r="K73" s="2">
        <f t="shared" ref="K73:K97" si="10">K74+J73</f>
        <v>2430894.5600737347</v>
      </c>
      <c r="L73" s="14">
        <f t="shared" si="5"/>
        <v>25.469791699675103</v>
      </c>
      <c r="N73" s="6"/>
    </row>
    <row r="74" spans="1:14" x14ac:dyDescent="0.25">
      <c r="A74" s="63">
        <v>65</v>
      </c>
      <c r="B74" s="24">
        <v>4</v>
      </c>
      <c r="C74" s="24">
        <v>1154</v>
      </c>
      <c r="D74" s="24">
        <v>1193</v>
      </c>
      <c r="E74" s="3">
        <v>0.5</v>
      </c>
      <c r="F74" s="4">
        <f t="shared" si="7"/>
        <v>3.4086067319982955E-3</v>
      </c>
      <c r="G74" s="4">
        <f t="shared" si="8"/>
        <v>3.4028073160357292E-3</v>
      </c>
      <c r="H74" s="2">
        <f t="shared" si="6"/>
        <v>95051.426625000298</v>
      </c>
      <c r="I74" s="2">
        <f t="shared" ref="I74:I108" si="11">H74*G74</f>
        <v>323.44168991918428</v>
      </c>
      <c r="J74" s="2">
        <f t="shared" si="9"/>
        <v>94889.705780040706</v>
      </c>
      <c r="K74" s="2">
        <f t="shared" si="10"/>
        <v>2335647.7152196532</v>
      </c>
      <c r="L74" s="14">
        <f t="shared" ref="L74:L108" si="12">K74/H74</f>
        <v>24.572463540545474</v>
      </c>
      <c r="N74" s="6"/>
    </row>
    <row r="75" spans="1:14" x14ac:dyDescent="0.25">
      <c r="A75" s="63">
        <v>66</v>
      </c>
      <c r="B75" s="24">
        <v>6</v>
      </c>
      <c r="C75" s="24">
        <v>1120</v>
      </c>
      <c r="D75" s="24">
        <v>1152</v>
      </c>
      <c r="E75" s="3">
        <v>0.5</v>
      </c>
      <c r="F75" s="4">
        <f t="shared" si="7"/>
        <v>5.2816901408450703E-3</v>
      </c>
      <c r="G75" s="4">
        <f t="shared" si="8"/>
        <v>5.2677787532923615E-3</v>
      </c>
      <c r="H75" s="2">
        <f t="shared" ref="H75:H108" si="13">H74-I74</f>
        <v>94727.984935081113</v>
      </c>
      <c r="I75" s="2">
        <f t="shared" si="11"/>
        <v>499.00606638321921</v>
      </c>
      <c r="J75" s="2">
        <f t="shared" si="9"/>
        <v>94478.481901889492</v>
      </c>
      <c r="K75" s="2">
        <f t="shared" si="10"/>
        <v>2240758.0094396127</v>
      </c>
      <c r="L75" s="14">
        <f t="shared" si="12"/>
        <v>23.654657184730013</v>
      </c>
      <c r="N75" s="6"/>
    </row>
    <row r="76" spans="1:14" x14ac:dyDescent="0.25">
      <c r="A76" s="63">
        <v>67</v>
      </c>
      <c r="B76" s="24">
        <v>11</v>
      </c>
      <c r="C76" s="24">
        <v>1093</v>
      </c>
      <c r="D76" s="24">
        <v>1106</v>
      </c>
      <c r="E76" s="3">
        <v>0.5</v>
      </c>
      <c r="F76" s="4">
        <f t="shared" si="7"/>
        <v>1.0004547521600727E-2</v>
      </c>
      <c r="G76" s="4">
        <f t="shared" si="8"/>
        <v>9.9547511312217188E-3</v>
      </c>
      <c r="H76" s="2">
        <f t="shared" si="13"/>
        <v>94228.978868697886</v>
      </c>
      <c r="I76" s="2">
        <f t="shared" si="11"/>
        <v>938.02603398703775</v>
      </c>
      <c r="J76" s="2">
        <f t="shared" si="9"/>
        <v>93759.965851704357</v>
      </c>
      <c r="K76" s="2">
        <f t="shared" si="10"/>
        <v>2146279.5275377231</v>
      </c>
      <c r="L76" s="14">
        <f t="shared" si="12"/>
        <v>22.777276728514991</v>
      </c>
      <c r="N76" s="6"/>
    </row>
    <row r="77" spans="1:14" x14ac:dyDescent="0.25">
      <c r="A77" s="63">
        <v>68</v>
      </c>
      <c r="B77" s="24">
        <v>4</v>
      </c>
      <c r="C77" s="24">
        <v>1052</v>
      </c>
      <c r="D77" s="24">
        <v>1083</v>
      </c>
      <c r="E77" s="3">
        <v>0.5</v>
      </c>
      <c r="F77" s="4">
        <f t="shared" si="7"/>
        <v>3.7470725995316159E-3</v>
      </c>
      <c r="G77" s="4">
        <f t="shared" si="8"/>
        <v>3.7400654511453952E-3</v>
      </c>
      <c r="H77" s="2">
        <f t="shared" si="13"/>
        <v>93290.952834710843</v>
      </c>
      <c r="I77" s="2">
        <f t="shared" si="11"/>
        <v>348.9142696015366</v>
      </c>
      <c r="J77" s="2">
        <f t="shared" si="9"/>
        <v>93116.495699910083</v>
      </c>
      <c r="K77" s="2">
        <f t="shared" si="10"/>
        <v>2052519.5616860189</v>
      </c>
      <c r="L77" s="14">
        <f t="shared" si="12"/>
        <v>22.001271284286169</v>
      </c>
      <c r="N77" s="6"/>
    </row>
    <row r="78" spans="1:14" x14ac:dyDescent="0.25">
      <c r="A78" s="63">
        <v>69</v>
      </c>
      <c r="B78" s="24">
        <v>4</v>
      </c>
      <c r="C78" s="24">
        <v>1074</v>
      </c>
      <c r="D78" s="24">
        <v>1042</v>
      </c>
      <c r="E78" s="3">
        <v>0.5</v>
      </c>
      <c r="F78" s="4">
        <f t="shared" si="7"/>
        <v>3.780718336483932E-3</v>
      </c>
      <c r="G78" s="4">
        <f t="shared" si="8"/>
        <v>3.7735849056603774E-3</v>
      </c>
      <c r="H78" s="2">
        <f t="shared" si="13"/>
        <v>92942.038565109309</v>
      </c>
      <c r="I78" s="2">
        <f t="shared" si="11"/>
        <v>350.72467383060115</v>
      </c>
      <c r="J78" s="2">
        <f t="shared" si="9"/>
        <v>92766.676228194017</v>
      </c>
      <c r="K78" s="2">
        <f t="shared" si="10"/>
        <v>1959403.065986109</v>
      </c>
      <c r="L78" s="14">
        <f t="shared" si="12"/>
        <v>21.081989336972367</v>
      </c>
      <c r="N78" s="6"/>
    </row>
    <row r="79" spans="1:14" x14ac:dyDescent="0.25">
      <c r="A79" s="63">
        <v>70</v>
      </c>
      <c r="B79" s="24">
        <v>7</v>
      </c>
      <c r="C79" s="24">
        <v>1207</v>
      </c>
      <c r="D79" s="24">
        <v>1082</v>
      </c>
      <c r="E79" s="3">
        <v>0.5</v>
      </c>
      <c r="F79" s="4">
        <f t="shared" si="7"/>
        <v>6.1162079510703364E-3</v>
      </c>
      <c r="G79" s="4">
        <f t="shared" si="8"/>
        <v>6.0975609756097563E-3</v>
      </c>
      <c r="H79" s="2">
        <f t="shared" si="13"/>
        <v>92591.313891278711</v>
      </c>
      <c r="I79" s="2">
        <f t="shared" si="11"/>
        <v>564.58118226389456</v>
      </c>
      <c r="J79" s="2">
        <f t="shared" si="9"/>
        <v>92309.023300146771</v>
      </c>
      <c r="K79" s="2">
        <f t="shared" si="10"/>
        <v>1866636.3897579149</v>
      </c>
      <c r="L79" s="14">
        <f t="shared" si="12"/>
        <v>20.159951417794232</v>
      </c>
      <c r="N79" s="6"/>
    </row>
    <row r="80" spans="1:14" x14ac:dyDescent="0.25">
      <c r="A80" s="63">
        <v>71</v>
      </c>
      <c r="B80" s="24">
        <v>12</v>
      </c>
      <c r="C80" s="24">
        <v>1022</v>
      </c>
      <c r="D80" s="24">
        <v>1199</v>
      </c>
      <c r="E80" s="3">
        <v>0.5</v>
      </c>
      <c r="F80" s="4">
        <f t="shared" si="7"/>
        <v>1.0805943268797838E-2</v>
      </c>
      <c r="G80" s="4">
        <f t="shared" si="8"/>
        <v>1.0747872816838335E-2</v>
      </c>
      <c r="H80" s="2">
        <f t="shared" si="13"/>
        <v>92026.732709014817</v>
      </c>
      <c r="I80" s="2">
        <f t="shared" si="11"/>
        <v>989.09161890566759</v>
      </c>
      <c r="J80" s="2">
        <f t="shared" si="9"/>
        <v>91532.186899561973</v>
      </c>
      <c r="K80" s="2">
        <f t="shared" si="10"/>
        <v>1774327.3664577683</v>
      </c>
      <c r="L80" s="14">
        <f t="shared" si="12"/>
        <v>19.280564616676404</v>
      </c>
      <c r="N80" s="6"/>
    </row>
    <row r="81" spans="1:14" x14ac:dyDescent="0.25">
      <c r="A81" s="63">
        <v>72</v>
      </c>
      <c r="B81" s="24">
        <v>7</v>
      </c>
      <c r="C81" s="24">
        <v>943</v>
      </c>
      <c r="D81" s="24">
        <v>1029</v>
      </c>
      <c r="E81" s="3">
        <v>0.5</v>
      </c>
      <c r="F81" s="4">
        <f t="shared" si="7"/>
        <v>7.099391480730223E-3</v>
      </c>
      <c r="G81" s="4">
        <f t="shared" si="8"/>
        <v>7.0742799393633147E-3</v>
      </c>
      <c r="H81" s="2">
        <f t="shared" si="13"/>
        <v>91037.641090109144</v>
      </c>
      <c r="I81" s="2">
        <f t="shared" si="11"/>
        <v>644.02575809071652</v>
      </c>
      <c r="J81" s="2">
        <f t="shared" si="9"/>
        <v>90715.628211063784</v>
      </c>
      <c r="K81" s="2">
        <f t="shared" si="10"/>
        <v>1682795.1795582063</v>
      </c>
      <c r="L81" s="14">
        <f t="shared" si="12"/>
        <v>18.484608777292177</v>
      </c>
      <c r="N81" s="6"/>
    </row>
    <row r="82" spans="1:14" x14ac:dyDescent="0.25">
      <c r="A82" s="63">
        <v>73</v>
      </c>
      <c r="B82" s="24">
        <v>8</v>
      </c>
      <c r="C82" s="24">
        <v>990</v>
      </c>
      <c r="D82" s="24">
        <v>938</v>
      </c>
      <c r="E82" s="3">
        <v>0.5</v>
      </c>
      <c r="F82" s="4">
        <f t="shared" si="7"/>
        <v>8.2987551867219917E-3</v>
      </c>
      <c r="G82" s="4">
        <f t="shared" si="8"/>
        <v>8.2644628099173556E-3</v>
      </c>
      <c r="H82" s="2">
        <f t="shared" si="13"/>
        <v>90393.615332018424</v>
      </c>
      <c r="I82" s="2">
        <f t="shared" si="11"/>
        <v>747.0546721654415</v>
      </c>
      <c r="J82" s="2">
        <f t="shared" si="9"/>
        <v>90020.087995935712</v>
      </c>
      <c r="K82" s="2">
        <f t="shared" si="10"/>
        <v>1592079.5513471426</v>
      </c>
      <c r="L82" s="14">
        <f t="shared" si="12"/>
        <v>17.61274339453497</v>
      </c>
      <c r="N82" s="6"/>
    </row>
    <row r="83" spans="1:14" x14ac:dyDescent="0.25">
      <c r="A83" s="63">
        <v>74</v>
      </c>
      <c r="B83" s="24">
        <v>6</v>
      </c>
      <c r="C83" s="24">
        <v>900</v>
      </c>
      <c r="D83" s="24">
        <v>978</v>
      </c>
      <c r="E83" s="3">
        <v>0.5</v>
      </c>
      <c r="F83" s="4">
        <f t="shared" si="7"/>
        <v>6.3897763578274758E-3</v>
      </c>
      <c r="G83" s="4">
        <f t="shared" si="8"/>
        <v>6.369426751592357E-3</v>
      </c>
      <c r="H83" s="2">
        <f t="shared" si="13"/>
        <v>89646.560659852985</v>
      </c>
      <c r="I83" s="2">
        <f t="shared" si="11"/>
        <v>570.99720165511462</v>
      </c>
      <c r="J83" s="2">
        <f t="shared" si="9"/>
        <v>89361.062059025426</v>
      </c>
      <c r="K83" s="2">
        <f t="shared" si="10"/>
        <v>1502059.4633512069</v>
      </c>
      <c r="L83" s="14">
        <f t="shared" si="12"/>
        <v>16.755349589489427</v>
      </c>
      <c r="N83" s="6"/>
    </row>
    <row r="84" spans="1:14" x14ac:dyDescent="0.25">
      <c r="A84" s="63">
        <v>75</v>
      </c>
      <c r="B84" s="24">
        <v>15</v>
      </c>
      <c r="C84" s="24">
        <v>877</v>
      </c>
      <c r="D84" s="24">
        <v>888</v>
      </c>
      <c r="E84" s="3">
        <v>0.5</v>
      </c>
      <c r="F84" s="4">
        <f t="shared" si="7"/>
        <v>1.69971671388102E-2</v>
      </c>
      <c r="G84" s="4">
        <f t="shared" si="8"/>
        <v>1.6853932584269662E-2</v>
      </c>
      <c r="H84" s="2">
        <f t="shared" si="13"/>
        <v>89075.563458197867</v>
      </c>
      <c r="I84" s="2">
        <f t="shared" si="11"/>
        <v>1501.2735414303011</v>
      </c>
      <c r="J84" s="2">
        <f t="shared" si="9"/>
        <v>88324.926687482715</v>
      </c>
      <c r="K84" s="2">
        <f t="shared" si="10"/>
        <v>1412698.4012921813</v>
      </c>
      <c r="L84" s="14">
        <f t="shared" si="12"/>
        <v>15.859550548396411</v>
      </c>
      <c r="N84" s="6"/>
    </row>
    <row r="85" spans="1:14" x14ac:dyDescent="0.25">
      <c r="A85" s="63">
        <v>76</v>
      </c>
      <c r="B85" s="24">
        <v>4</v>
      </c>
      <c r="C85" s="24">
        <v>714</v>
      </c>
      <c r="D85" s="24">
        <v>871</v>
      </c>
      <c r="E85" s="3">
        <v>0.5</v>
      </c>
      <c r="F85" s="4">
        <f t="shared" si="7"/>
        <v>5.0473186119873821E-3</v>
      </c>
      <c r="G85" s="4">
        <f t="shared" si="8"/>
        <v>5.034612964128383E-3</v>
      </c>
      <c r="H85" s="2">
        <f t="shared" si="13"/>
        <v>87574.289916767564</v>
      </c>
      <c r="I85" s="2">
        <f t="shared" si="11"/>
        <v>440.90265533929551</v>
      </c>
      <c r="J85" s="2">
        <f t="shared" si="9"/>
        <v>87353.838589097926</v>
      </c>
      <c r="K85" s="2">
        <f t="shared" si="10"/>
        <v>1324373.4746046986</v>
      </c>
      <c r="L85" s="14">
        <f t="shared" si="12"/>
        <v>15.122857129226064</v>
      </c>
      <c r="N85" s="6"/>
    </row>
    <row r="86" spans="1:14" x14ac:dyDescent="0.25">
      <c r="A86" s="63">
        <v>77</v>
      </c>
      <c r="B86" s="24">
        <v>7</v>
      </c>
      <c r="C86" s="24">
        <v>579</v>
      </c>
      <c r="D86" s="24">
        <v>712</v>
      </c>
      <c r="E86" s="3">
        <v>0.5</v>
      </c>
      <c r="F86" s="4">
        <f t="shared" si="7"/>
        <v>1.0844306738962044E-2</v>
      </c>
      <c r="G86" s="4">
        <f t="shared" si="8"/>
        <v>1.078582434514638E-2</v>
      </c>
      <c r="H86" s="2">
        <f t="shared" si="13"/>
        <v>87133.387261428274</v>
      </c>
      <c r="I86" s="2">
        <f t="shared" si="11"/>
        <v>939.80540959938048</v>
      </c>
      <c r="J86" s="2">
        <f t="shared" si="9"/>
        <v>86663.48455662858</v>
      </c>
      <c r="K86" s="2">
        <f t="shared" si="10"/>
        <v>1237019.6360156008</v>
      </c>
      <c r="L86" s="14">
        <f t="shared" si="12"/>
        <v>14.196850081176608</v>
      </c>
      <c r="N86" s="6"/>
    </row>
    <row r="87" spans="1:14" x14ac:dyDescent="0.25">
      <c r="A87" s="63">
        <v>78</v>
      </c>
      <c r="B87" s="24">
        <v>14</v>
      </c>
      <c r="C87" s="24">
        <v>776</v>
      </c>
      <c r="D87" s="24">
        <v>567</v>
      </c>
      <c r="E87" s="3">
        <v>0.5</v>
      </c>
      <c r="F87" s="4">
        <f t="shared" si="7"/>
        <v>2.084884586746091E-2</v>
      </c>
      <c r="G87" s="4">
        <f t="shared" si="8"/>
        <v>2.0633750921149597E-2</v>
      </c>
      <c r="H87" s="2">
        <f t="shared" si="13"/>
        <v>86193.581851828887</v>
      </c>
      <c r="I87" s="2">
        <f t="shared" si="11"/>
        <v>1778.4968989323575</v>
      </c>
      <c r="J87" s="2">
        <f t="shared" si="9"/>
        <v>85304.33340236271</v>
      </c>
      <c r="K87" s="2">
        <f t="shared" si="10"/>
        <v>1150356.1514589721</v>
      </c>
      <c r="L87" s="14">
        <f t="shared" si="12"/>
        <v>13.346192683307818</v>
      </c>
      <c r="N87" s="6"/>
    </row>
    <row r="88" spans="1:14" x14ac:dyDescent="0.25">
      <c r="A88" s="63">
        <v>79</v>
      </c>
      <c r="B88" s="24">
        <v>16</v>
      </c>
      <c r="C88" s="24">
        <v>469</v>
      </c>
      <c r="D88" s="24">
        <v>755</v>
      </c>
      <c r="E88" s="3">
        <v>0.5</v>
      </c>
      <c r="F88" s="4">
        <f t="shared" si="7"/>
        <v>2.6143790849673203E-2</v>
      </c>
      <c r="G88" s="4">
        <f t="shared" si="8"/>
        <v>2.5806451612903229E-2</v>
      </c>
      <c r="H88" s="2">
        <f t="shared" si="13"/>
        <v>84415.084952896534</v>
      </c>
      <c r="I88" s="2">
        <f t="shared" si="11"/>
        <v>2178.4538052360399</v>
      </c>
      <c r="J88" s="2">
        <f t="shared" si="9"/>
        <v>83325.858050278504</v>
      </c>
      <c r="K88" s="2">
        <f t="shared" si="10"/>
        <v>1065051.8180566095</v>
      </c>
      <c r="L88" s="14">
        <f t="shared" si="12"/>
        <v>12.616842341044928</v>
      </c>
      <c r="N88" s="6"/>
    </row>
    <row r="89" spans="1:14" x14ac:dyDescent="0.25">
      <c r="A89" s="63">
        <v>80</v>
      </c>
      <c r="B89" s="24">
        <v>13</v>
      </c>
      <c r="C89" s="24">
        <v>560</v>
      </c>
      <c r="D89" s="24">
        <v>462</v>
      </c>
      <c r="E89" s="3">
        <v>0.5</v>
      </c>
      <c r="F89" s="4">
        <f t="shared" si="7"/>
        <v>2.5440313111545987E-2</v>
      </c>
      <c r="G89" s="4">
        <f t="shared" si="8"/>
        <v>2.5120772946859899E-2</v>
      </c>
      <c r="H89" s="2">
        <f t="shared" si="13"/>
        <v>82236.63114766049</v>
      </c>
      <c r="I89" s="2">
        <f t="shared" si="11"/>
        <v>2065.8477389750456</v>
      </c>
      <c r="J89" s="2">
        <f t="shared" si="9"/>
        <v>81203.707278172966</v>
      </c>
      <c r="K89" s="2">
        <f t="shared" si="10"/>
        <v>981725.96000633098</v>
      </c>
      <c r="L89" s="14">
        <f t="shared" si="12"/>
        <v>11.937818297099097</v>
      </c>
      <c r="N89" s="6"/>
    </row>
    <row r="90" spans="1:14" x14ac:dyDescent="0.25">
      <c r="A90" s="63">
        <v>81</v>
      </c>
      <c r="B90" s="24">
        <v>14</v>
      </c>
      <c r="C90" s="24">
        <v>563</v>
      </c>
      <c r="D90" s="24">
        <v>544</v>
      </c>
      <c r="E90" s="3">
        <v>0.5</v>
      </c>
      <c r="F90" s="4">
        <f t="shared" si="7"/>
        <v>2.5293586269196026E-2</v>
      </c>
      <c r="G90" s="4">
        <f t="shared" si="8"/>
        <v>2.4977698483496881E-2</v>
      </c>
      <c r="H90" s="2">
        <f t="shared" si="13"/>
        <v>80170.783408685442</v>
      </c>
      <c r="I90" s="2">
        <f t="shared" si="11"/>
        <v>2002.4816551678794</v>
      </c>
      <c r="J90" s="2">
        <f t="shared" si="9"/>
        <v>79169.542581101501</v>
      </c>
      <c r="K90" s="2">
        <f t="shared" si="10"/>
        <v>900522.25272815803</v>
      </c>
      <c r="L90" s="14">
        <f t="shared" si="12"/>
        <v>11.232548996528807</v>
      </c>
      <c r="N90" s="6"/>
    </row>
    <row r="91" spans="1:14" x14ac:dyDescent="0.25">
      <c r="A91" s="63">
        <v>82</v>
      </c>
      <c r="B91" s="24">
        <v>19</v>
      </c>
      <c r="C91" s="24">
        <v>565</v>
      </c>
      <c r="D91" s="24">
        <v>551</v>
      </c>
      <c r="E91" s="3">
        <v>0.5</v>
      </c>
      <c r="F91" s="4">
        <f t="shared" si="7"/>
        <v>3.4050179211469536E-2</v>
      </c>
      <c r="G91" s="4">
        <f t="shared" si="8"/>
        <v>3.3480176211453751E-2</v>
      </c>
      <c r="H91" s="2">
        <f t="shared" si="13"/>
        <v>78168.30175351756</v>
      </c>
      <c r="I91" s="2">
        <f t="shared" si="11"/>
        <v>2617.088516857857</v>
      </c>
      <c r="J91" s="2">
        <f t="shared" si="9"/>
        <v>76859.757495088634</v>
      </c>
      <c r="K91" s="2">
        <f t="shared" si="10"/>
        <v>821352.7101470565</v>
      </c>
      <c r="L91" s="14">
        <f t="shared" si="12"/>
        <v>10.507490782350223</v>
      </c>
      <c r="N91" s="6"/>
    </row>
    <row r="92" spans="1:14" x14ac:dyDescent="0.25">
      <c r="A92" s="63">
        <v>83</v>
      </c>
      <c r="B92" s="24">
        <v>18</v>
      </c>
      <c r="C92" s="24">
        <v>499</v>
      </c>
      <c r="D92" s="24">
        <v>546</v>
      </c>
      <c r="E92" s="3">
        <v>0.5</v>
      </c>
      <c r="F92" s="4">
        <f t="shared" si="7"/>
        <v>3.4449760765550237E-2</v>
      </c>
      <c r="G92" s="4">
        <f t="shared" si="8"/>
        <v>3.3866415804327379E-2</v>
      </c>
      <c r="H92" s="2">
        <f t="shared" si="13"/>
        <v>75551.213236659707</v>
      </c>
      <c r="I92" s="2">
        <f t="shared" si="11"/>
        <v>2558.6488019941203</v>
      </c>
      <c r="J92" s="2">
        <f t="shared" si="9"/>
        <v>74271.888835662656</v>
      </c>
      <c r="K92" s="2">
        <f t="shared" si="10"/>
        <v>744492.95265196788</v>
      </c>
      <c r="L92" s="14">
        <f t="shared" si="12"/>
        <v>9.8541495332429374</v>
      </c>
      <c r="N92" s="6"/>
    </row>
    <row r="93" spans="1:14" x14ac:dyDescent="0.25">
      <c r="A93" s="63">
        <v>84</v>
      </c>
      <c r="B93" s="24">
        <v>27</v>
      </c>
      <c r="C93" s="24">
        <v>489</v>
      </c>
      <c r="D93" s="24">
        <v>476</v>
      </c>
      <c r="E93" s="3">
        <v>0.5</v>
      </c>
      <c r="F93" s="4">
        <f t="shared" si="7"/>
        <v>5.5958549222797929E-2</v>
      </c>
      <c r="G93" s="4">
        <f t="shared" si="8"/>
        <v>5.4435483870967742E-2</v>
      </c>
      <c r="H93" s="2">
        <f t="shared" si="13"/>
        <v>72992.56443466559</v>
      </c>
      <c r="I93" s="2">
        <f t="shared" si="11"/>
        <v>3973.3855639838125</v>
      </c>
      <c r="J93" s="2">
        <f t="shared" si="9"/>
        <v>71005.871652673683</v>
      </c>
      <c r="K93" s="2">
        <f t="shared" si="10"/>
        <v>670221.06381630525</v>
      </c>
      <c r="L93" s="14">
        <f t="shared" si="12"/>
        <v>9.1820457194130896</v>
      </c>
      <c r="N93" s="6"/>
    </row>
    <row r="94" spans="1:14" x14ac:dyDescent="0.25">
      <c r="A94" s="63">
        <v>85</v>
      </c>
      <c r="B94" s="24">
        <v>23</v>
      </c>
      <c r="C94" s="24">
        <v>418</v>
      </c>
      <c r="D94" s="24">
        <v>468</v>
      </c>
      <c r="E94" s="3">
        <v>0.5</v>
      </c>
      <c r="F94" s="4">
        <f t="shared" si="7"/>
        <v>5.1918735891647853E-2</v>
      </c>
      <c r="G94" s="4">
        <f t="shared" si="8"/>
        <v>5.0605060506050605E-2</v>
      </c>
      <c r="H94" s="2">
        <f t="shared" si="13"/>
        <v>69019.178870681775</v>
      </c>
      <c r="I94" s="2">
        <f t="shared" si="11"/>
        <v>3492.7197228287805</v>
      </c>
      <c r="J94" s="2">
        <f t="shared" si="9"/>
        <v>67272.819009267376</v>
      </c>
      <c r="K94" s="2">
        <f t="shared" si="10"/>
        <v>599215.19216363155</v>
      </c>
      <c r="L94" s="14">
        <f t="shared" si="12"/>
        <v>8.6818649825775953</v>
      </c>
      <c r="N94" s="6"/>
    </row>
    <row r="95" spans="1:14" x14ac:dyDescent="0.25">
      <c r="A95" s="63">
        <v>86</v>
      </c>
      <c r="B95" s="24">
        <v>20</v>
      </c>
      <c r="C95" s="24">
        <v>397</v>
      </c>
      <c r="D95" s="24">
        <v>403</v>
      </c>
      <c r="E95" s="3">
        <v>0.5</v>
      </c>
      <c r="F95" s="4">
        <f t="shared" si="7"/>
        <v>0.05</v>
      </c>
      <c r="G95" s="4">
        <f t="shared" si="8"/>
        <v>4.8780487804878057E-2</v>
      </c>
      <c r="H95" s="2">
        <f t="shared" si="13"/>
        <v>65526.459147852991</v>
      </c>
      <c r="I95" s="2">
        <f t="shared" si="11"/>
        <v>3196.4126413586832</v>
      </c>
      <c r="J95" s="2">
        <f t="shared" si="9"/>
        <v>63928.252827173645</v>
      </c>
      <c r="K95" s="2">
        <f t="shared" si="10"/>
        <v>531942.37315436418</v>
      </c>
      <c r="L95" s="14">
        <f t="shared" si="12"/>
        <v>8.117978295669797</v>
      </c>
      <c r="N95" s="6"/>
    </row>
    <row r="96" spans="1:14" x14ac:dyDescent="0.25">
      <c r="A96" s="63">
        <v>87</v>
      </c>
      <c r="B96" s="24">
        <v>35</v>
      </c>
      <c r="C96" s="24">
        <v>322</v>
      </c>
      <c r="D96" s="24">
        <v>375</v>
      </c>
      <c r="E96" s="3">
        <v>0.5</v>
      </c>
      <c r="F96" s="4">
        <f t="shared" si="7"/>
        <v>0.10043041606886657</v>
      </c>
      <c r="G96" s="4">
        <f t="shared" si="8"/>
        <v>9.5628415300546443E-2</v>
      </c>
      <c r="H96" s="2">
        <f t="shared" si="13"/>
        <v>62330.046506494306</v>
      </c>
      <c r="I96" s="2">
        <f t="shared" si="11"/>
        <v>5960.5235730254117</v>
      </c>
      <c r="J96" s="2">
        <f t="shared" si="9"/>
        <v>59349.784719981595</v>
      </c>
      <c r="K96" s="2">
        <f t="shared" si="10"/>
        <v>468014.12032719055</v>
      </c>
      <c r="L96" s="14">
        <f t="shared" si="12"/>
        <v>7.5086438492938896</v>
      </c>
      <c r="N96" s="6"/>
    </row>
    <row r="97" spans="1:14" x14ac:dyDescent="0.25">
      <c r="A97" s="63">
        <v>88</v>
      </c>
      <c r="B97" s="24">
        <v>19</v>
      </c>
      <c r="C97" s="24">
        <v>313</v>
      </c>
      <c r="D97" s="24">
        <v>292</v>
      </c>
      <c r="E97" s="3">
        <v>0.5</v>
      </c>
      <c r="F97" s="4">
        <f t="shared" si="7"/>
        <v>6.2809917355371905E-2</v>
      </c>
      <c r="G97" s="4">
        <f t="shared" si="8"/>
        <v>6.0897435897435903E-2</v>
      </c>
      <c r="H97" s="2">
        <f t="shared" si="13"/>
        <v>56369.522933468892</v>
      </c>
      <c r="I97" s="2">
        <f t="shared" si="11"/>
        <v>3432.759409409965</v>
      </c>
      <c r="J97" s="2">
        <f t="shared" si="9"/>
        <v>54653.143228763911</v>
      </c>
      <c r="K97" s="2">
        <f t="shared" si="10"/>
        <v>408664.33560720895</v>
      </c>
      <c r="L97" s="14">
        <f t="shared" si="12"/>
        <v>7.2497391203672619</v>
      </c>
      <c r="N97" s="6"/>
    </row>
    <row r="98" spans="1:14" x14ac:dyDescent="0.25">
      <c r="A98" s="63">
        <v>89</v>
      </c>
      <c r="B98" s="24">
        <v>26</v>
      </c>
      <c r="C98" s="24">
        <v>239</v>
      </c>
      <c r="D98" s="24">
        <v>281</v>
      </c>
      <c r="E98" s="3">
        <v>0.5</v>
      </c>
      <c r="F98" s="4">
        <f t="shared" si="7"/>
        <v>0.1</v>
      </c>
      <c r="G98" s="4">
        <f t="shared" si="8"/>
        <v>9.5238095238095233E-2</v>
      </c>
      <c r="H98" s="2">
        <f t="shared" si="13"/>
        <v>52936.76352405893</v>
      </c>
      <c r="I98" s="2">
        <f t="shared" si="11"/>
        <v>5041.5965261008505</v>
      </c>
      <c r="J98" s="2">
        <f t="shared" si="9"/>
        <v>50415.965261008503</v>
      </c>
      <c r="K98" s="2">
        <f>K99+J98</f>
        <v>354011.19237844506</v>
      </c>
      <c r="L98" s="14">
        <f t="shared" si="12"/>
        <v>6.6874355138381762</v>
      </c>
      <c r="N98" s="6"/>
    </row>
    <row r="99" spans="1:14" x14ac:dyDescent="0.25">
      <c r="A99" s="63">
        <v>90</v>
      </c>
      <c r="B99" s="24">
        <v>21</v>
      </c>
      <c r="C99" s="24">
        <v>220</v>
      </c>
      <c r="D99" s="24">
        <v>225</v>
      </c>
      <c r="E99" s="3">
        <v>0.5</v>
      </c>
      <c r="F99" s="4">
        <f t="shared" si="7"/>
        <v>9.4382022471910118E-2</v>
      </c>
      <c r="G99" s="4">
        <f t="shared" si="8"/>
        <v>9.012875536480687E-2</v>
      </c>
      <c r="H99" s="2">
        <f t="shared" si="13"/>
        <v>47895.166997958077</v>
      </c>
      <c r="I99" s="2">
        <f t="shared" si="11"/>
        <v>4316.7317895155347</v>
      </c>
      <c r="J99" s="2">
        <f t="shared" si="9"/>
        <v>45736.801103200305</v>
      </c>
      <c r="K99" s="2">
        <f t="shared" ref="K99:K108" si="14">K100+J99</f>
        <v>303595.22711743659</v>
      </c>
      <c r="L99" s="14">
        <f t="shared" si="12"/>
        <v>6.3387445152948274</v>
      </c>
      <c r="N99" s="6"/>
    </row>
    <row r="100" spans="1:14" x14ac:dyDescent="0.25">
      <c r="A100" s="63">
        <v>91</v>
      </c>
      <c r="B100" s="24">
        <v>19</v>
      </c>
      <c r="C100" s="24">
        <v>209</v>
      </c>
      <c r="D100" s="24">
        <v>193</v>
      </c>
      <c r="E100" s="3">
        <v>0.5</v>
      </c>
      <c r="F100" s="4">
        <f t="shared" si="7"/>
        <v>9.4527363184079602E-2</v>
      </c>
      <c r="G100" s="4">
        <f t="shared" si="8"/>
        <v>9.0261282660332551E-2</v>
      </c>
      <c r="H100" s="2">
        <f t="shared" si="13"/>
        <v>43578.435208442541</v>
      </c>
      <c r="I100" s="2">
        <f t="shared" si="11"/>
        <v>3933.4454582442204</v>
      </c>
      <c r="J100" s="2">
        <f t="shared" si="9"/>
        <v>41611.712479320435</v>
      </c>
      <c r="K100" s="2">
        <f t="shared" si="14"/>
        <v>257858.42601423626</v>
      </c>
      <c r="L100" s="14">
        <f t="shared" si="12"/>
        <v>5.9171107172815791</v>
      </c>
      <c r="N100" s="6"/>
    </row>
    <row r="101" spans="1:14" x14ac:dyDescent="0.25">
      <c r="A101" s="63">
        <v>92</v>
      </c>
      <c r="B101" s="24">
        <v>19</v>
      </c>
      <c r="C101" s="24">
        <v>175</v>
      </c>
      <c r="D101" s="24">
        <v>184</v>
      </c>
      <c r="E101" s="3">
        <v>0.5</v>
      </c>
      <c r="F101" s="4">
        <f t="shared" si="7"/>
        <v>0.10584958217270195</v>
      </c>
      <c r="G101" s="4">
        <f t="shared" si="8"/>
        <v>0.10052910052910052</v>
      </c>
      <c r="H101" s="2">
        <f t="shared" si="13"/>
        <v>39644.989750198321</v>
      </c>
      <c r="I101" s="2">
        <f t="shared" si="11"/>
        <v>3985.4751600728468</v>
      </c>
      <c r="J101" s="2">
        <f t="shared" si="9"/>
        <v>37652.252170161897</v>
      </c>
      <c r="K101" s="2">
        <f t="shared" si="14"/>
        <v>216246.71353491582</v>
      </c>
      <c r="L101" s="14">
        <f t="shared" si="12"/>
        <v>5.4545786213460694</v>
      </c>
      <c r="N101" s="6"/>
    </row>
    <row r="102" spans="1:14" x14ac:dyDescent="0.25">
      <c r="A102" s="63">
        <v>93</v>
      </c>
      <c r="B102" s="24">
        <v>17</v>
      </c>
      <c r="C102" s="24">
        <v>138</v>
      </c>
      <c r="D102" s="24">
        <v>147</v>
      </c>
      <c r="E102" s="3">
        <v>0.5</v>
      </c>
      <c r="F102" s="4">
        <f t="shared" si="7"/>
        <v>0.11929824561403508</v>
      </c>
      <c r="G102" s="4">
        <f t="shared" si="8"/>
        <v>0.11258278145695365</v>
      </c>
      <c r="H102" s="2">
        <f t="shared" si="13"/>
        <v>35659.514590125473</v>
      </c>
      <c r="I102" s="2">
        <f t="shared" si="11"/>
        <v>4014.6473379611461</v>
      </c>
      <c r="J102" s="2">
        <f t="shared" si="9"/>
        <v>33652.190921144902</v>
      </c>
      <c r="K102" s="2">
        <f t="shared" si="14"/>
        <v>178594.46136475392</v>
      </c>
      <c r="L102" s="14">
        <f t="shared" si="12"/>
        <v>5.0083256437318067</v>
      </c>
      <c r="N102" s="6"/>
    </row>
    <row r="103" spans="1:14" x14ac:dyDescent="0.25">
      <c r="A103" s="63">
        <v>94</v>
      </c>
      <c r="B103" s="24">
        <v>22</v>
      </c>
      <c r="C103" s="24">
        <v>101</v>
      </c>
      <c r="D103" s="24">
        <v>104</v>
      </c>
      <c r="E103" s="3">
        <v>0.5</v>
      </c>
      <c r="F103" s="4">
        <f t="shared" si="7"/>
        <v>0.21463414634146341</v>
      </c>
      <c r="G103" s="4">
        <f t="shared" si="8"/>
        <v>0.19383259911894271</v>
      </c>
      <c r="H103" s="2">
        <f t="shared" si="13"/>
        <v>31644.867252164328</v>
      </c>
      <c r="I103" s="2">
        <f t="shared" si="11"/>
        <v>6133.8068682609264</v>
      </c>
      <c r="J103" s="2">
        <f t="shared" si="9"/>
        <v>28577.963818033866</v>
      </c>
      <c r="K103" s="2">
        <f t="shared" si="14"/>
        <v>144942.27044360901</v>
      </c>
      <c r="L103" s="14">
        <f t="shared" si="12"/>
        <v>4.580277404503752</v>
      </c>
      <c r="N103" s="6"/>
    </row>
    <row r="104" spans="1:14" x14ac:dyDescent="0.25">
      <c r="A104" s="63">
        <v>95</v>
      </c>
      <c r="B104" s="24">
        <v>14</v>
      </c>
      <c r="C104" s="24">
        <v>88</v>
      </c>
      <c r="D104" s="24">
        <v>82</v>
      </c>
      <c r="E104" s="3">
        <v>0.5</v>
      </c>
      <c r="F104" s="4">
        <f t="shared" si="7"/>
        <v>0.16470588235294117</v>
      </c>
      <c r="G104" s="4">
        <f t="shared" si="8"/>
        <v>0.15217391304347827</v>
      </c>
      <c r="H104" s="2">
        <f t="shared" si="13"/>
        <v>25511.060383903401</v>
      </c>
      <c r="I104" s="2">
        <f t="shared" si="11"/>
        <v>3882.1178845070394</v>
      </c>
      <c r="J104" s="2">
        <f t="shared" si="9"/>
        <v>23570.001441649882</v>
      </c>
      <c r="K104" s="2">
        <f t="shared" si="14"/>
        <v>116364.30662557515</v>
      </c>
      <c r="L104" s="14">
        <f t="shared" si="12"/>
        <v>4.5613277094117581</v>
      </c>
      <c r="N104" s="6"/>
    </row>
    <row r="105" spans="1:14" x14ac:dyDescent="0.25">
      <c r="A105" s="63">
        <v>96</v>
      </c>
      <c r="B105" s="24">
        <v>15</v>
      </c>
      <c r="C105" s="24">
        <v>62</v>
      </c>
      <c r="D105" s="24">
        <v>71</v>
      </c>
      <c r="E105" s="3">
        <v>0.5</v>
      </c>
      <c r="F105" s="4">
        <f t="shared" si="7"/>
        <v>0.22556390977443608</v>
      </c>
      <c r="G105" s="4">
        <f t="shared" si="8"/>
        <v>0.20270270270270271</v>
      </c>
      <c r="H105" s="2">
        <f t="shared" si="13"/>
        <v>21628.942499396362</v>
      </c>
      <c r="I105" s="2">
        <f t="shared" si="11"/>
        <v>4384.245101228993</v>
      </c>
      <c r="J105" s="2">
        <f t="shared" si="9"/>
        <v>19436.819948781864</v>
      </c>
      <c r="K105" s="2">
        <f t="shared" si="14"/>
        <v>92794.305183925258</v>
      </c>
      <c r="L105" s="14">
        <f t="shared" si="12"/>
        <v>4.2902839649472018</v>
      </c>
      <c r="N105" s="6"/>
    </row>
    <row r="106" spans="1:14" x14ac:dyDescent="0.25">
      <c r="A106" s="63">
        <v>97</v>
      </c>
      <c r="B106" s="24">
        <v>12</v>
      </c>
      <c r="C106" s="24">
        <v>46</v>
      </c>
      <c r="D106" s="24">
        <v>44</v>
      </c>
      <c r="E106" s="3">
        <v>0.5</v>
      </c>
      <c r="F106" s="4">
        <f t="shared" si="7"/>
        <v>0.26666666666666666</v>
      </c>
      <c r="G106" s="4">
        <f t="shared" si="8"/>
        <v>0.23529411764705882</v>
      </c>
      <c r="H106" s="2">
        <f t="shared" si="13"/>
        <v>17244.697398167369</v>
      </c>
      <c r="I106" s="2">
        <f t="shared" si="11"/>
        <v>4057.5758583923221</v>
      </c>
      <c r="J106" s="2">
        <f t="shared" si="9"/>
        <v>15215.909468971209</v>
      </c>
      <c r="K106" s="2">
        <f t="shared" si="14"/>
        <v>73357.485235143395</v>
      </c>
      <c r="L106" s="14">
        <f t="shared" si="12"/>
        <v>4.2539154814592024</v>
      </c>
      <c r="N106" s="6"/>
    </row>
    <row r="107" spans="1:14" x14ac:dyDescent="0.25">
      <c r="A107" s="63">
        <v>98</v>
      </c>
      <c r="B107" s="24">
        <v>6</v>
      </c>
      <c r="C107" s="24">
        <v>27</v>
      </c>
      <c r="D107" s="24">
        <v>41</v>
      </c>
      <c r="E107" s="3">
        <v>0.5</v>
      </c>
      <c r="F107" s="4">
        <f t="shared" si="7"/>
        <v>0.17647058823529413</v>
      </c>
      <c r="G107" s="4">
        <f t="shared" si="8"/>
        <v>0.1621621621621622</v>
      </c>
      <c r="H107" s="2">
        <f t="shared" si="13"/>
        <v>13187.121539775047</v>
      </c>
      <c r="I107" s="2">
        <f t="shared" si="11"/>
        <v>2138.4521415851432</v>
      </c>
      <c r="J107" s="2">
        <f t="shared" si="9"/>
        <v>12117.895468982475</v>
      </c>
      <c r="K107" s="2">
        <f t="shared" si="14"/>
        <v>58141.57576617218</v>
      </c>
      <c r="L107" s="14">
        <f t="shared" si="12"/>
        <v>4.4089663988312635</v>
      </c>
      <c r="N107" s="6"/>
    </row>
    <row r="108" spans="1:14" x14ac:dyDescent="0.25">
      <c r="A108" s="63">
        <v>99</v>
      </c>
      <c r="B108" s="24">
        <v>3</v>
      </c>
      <c r="C108" s="24">
        <v>13</v>
      </c>
      <c r="D108" s="24">
        <v>21</v>
      </c>
      <c r="E108" s="3">
        <v>0.5</v>
      </c>
      <c r="F108" s="4">
        <f t="shared" si="7"/>
        <v>0.17647058823529413</v>
      </c>
      <c r="G108" s="4">
        <f t="shared" si="8"/>
        <v>0.1621621621621622</v>
      </c>
      <c r="H108" s="2">
        <f t="shared" si="13"/>
        <v>11048.669398189904</v>
      </c>
      <c r="I108" s="2">
        <f t="shared" si="11"/>
        <v>1791.6761186253902</v>
      </c>
      <c r="J108" s="2">
        <f t="shared" si="9"/>
        <v>10152.831338877209</v>
      </c>
      <c r="K108" s="2">
        <f t="shared" si="14"/>
        <v>46023.680297189705</v>
      </c>
      <c r="L108" s="14">
        <f t="shared" si="12"/>
        <v>4.1655405405405403</v>
      </c>
      <c r="N108" s="6"/>
    </row>
    <row r="109" spans="1:14" x14ac:dyDescent="0.25">
      <c r="A109" s="63" t="s">
        <v>28</v>
      </c>
      <c r="B109" s="46">
        <v>12</v>
      </c>
      <c r="C109" s="46">
        <v>49</v>
      </c>
      <c r="D109" s="46">
        <v>44</v>
      </c>
      <c r="E109" s="7"/>
      <c r="F109" s="4">
        <f t="shared" si="7"/>
        <v>0.25806451612903225</v>
      </c>
      <c r="G109" s="4">
        <v>1</v>
      </c>
      <c r="H109" s="2">
        <f>H108-I108</f>
        <v>9256.9932795645145</v>
      </c>
      <c r="I109" s="2">
        <f>H109*G109</f>
        <v>9256.9932795645145</v>
      </c>
      <c r="J109" s="8">
        <f>H109/F109</f>
        <v>35870.848958312497</v>
      </c>
      <c r="K109" s="2">
        <f>J109</f>
        <v>35870.848958312497</v>
      </c>
      <c r="L109" s="14">
        <f>K109/H109</f>
        <v>3.8750000000000004</v>
      </c>
      <c r="N109" s="6"/>
    </row>
    <row r="110" spans="1:14" x14ac:dyDescent="0.25">
      <c r="A110" s="9"/>
      <c r="B110" s="41"/>
      <c r="C110" s="47"/>
      <c r="D110" s="47"/>
      <c r="E110" s="10"/>
      <c r="F110" s="10"/>
      <c r="G110" s="10"/>
      <c r="H110" s="9"/>
      <c r="I110" s="9"/>
      <c r="J110" s="9"/>
      <c r="K110" s="9"/>
      <c r="L110" s="10"/>
    </row>
    <row r="111" spans="1:14" x14ac:dyDescent="0.25">
      <c r="A111" s="2"/>
      <c r="B111" s="42"/>
      <c r="C111" s="48"/>
      <c r="D111" s="48"/>
      <c r="E111" s="7"/>
      <c r="F111" s="7"/>
      <c r="G111" s="7"/>
      <c r="H111" s="2"/>
      <c r="I111" s="2"/>
      <c r="J111" s="2"/>
      <c r="K111" s="2"/>
      <c r="L111" s="7"/>
    </row>
    <row r="112" spans="1:14" x14ac:dyDescent="0.25">
      <c r="A112" s="33" t="s">
        <v>19</v>
      </c>
      <c r="B112" s="42"/>
      <c r="C112" s="42"/>
      <c r="D112" s="42"/>
      <c r="E112" s="7"/>
      <c r="F112" s="7"/>
      <c r="G112" s="7"/>
      <c r="H112" s="2"/>
      <c r="I112" s="2"/>
      <c r="J112" s="2"/>
      <c r="K112" s="2"/>
      <c r="L112" s="7"/>
    </row>
    <row r="113" spans="1:12" x14ac:dyDescent="0.25">
      <c r="A113" s="34" t="s">
        <v>29</v>
      </c>
      <c r="B113" s="42"/>
      <c r="C113" s="42"/>
      <c r="D113" s="42"/>
      <c r="E113" s="16"/>
      <c r="F113" s="16"/>
      <c r="G113" s="16"/>
      <c r="H113" s="15"/>
      <c r="I113" s="15"/>
      <c r="J113" s="15"/>
      <c r="K113" s="15"/>
      <c r="L113" s="7"/>
    </row>
    <row r="114" spans="1:12" x14ac:dyDescent="0.25">
      <c r="A114" s="35" t="s">
        <v>30</v>
      </c>
      <c r="B114" s="42"/>
      <c r="C114" s="42"/>
      <c r="D114" s="42"/>
      <c r="E114" s="16"/>
      <c r="F114" s="16"/>
      <c r="G114" s="16"/>
      <c r="H114" s="15"/>
      <c r="I114" s="15"/>
      <c r="J114" s="15"/>
      <c r="K114" s="15"/>
      <c r="L114" s="7"/>
    </row>
    <row r="115" spans="1:12" x14ac:dyDescent="0.25">
      <c r="A115" s="34" t="s">
        <v>22</v>
      </c>
      <c r="B115" s="42"/>
      <c r="C115" s="42"/>
      <c r="D115" s="42"/>
      <c r="E115" s="16"/>
      <c r="F115" s="16"/>
      <c r="G115" s="16"/>
      <c r="H115" s="15"/>
      <c r="I115" s="15"/>
      <c r="J115" s="15"/>
      <c r="K115" s="15"/>
      <c r="L115" s="7"/>
    </row>
    <row r="116" spans="1:12" x14ac:dyDescent="0.25">
      <c r="A116" s="34" t="s">
        <v>11</v>
      </c>
      <c r="B116" s="42"/>
      <c r="C116" s="42"/>
      <c r="D116" s="42"/>
      <c r="E116" s="16"/>
      <c r="F116" s="16"/>
      <c r="G116" s="16"/>
      <c r="H116" s="15"/>
      <c r="I116" s="15"/>
      <c r="J116" s="15"/>
      <c r="K116" s="15"/>
      <c r="L116" s="7"/>
    </row>
    <row r="117" spans="1:12" x14ac:dyDescent="0.25">
      <c r="A117" s="34" t="s">
        <v>12</v>
      </c>
      <c r="B117" s="42"/>
      <c r="C117" s="42"/>
      <c r="D117" s="42"/>
      <c r="E117" s="16"/>
      <c r="F117" s="16"/>
      <c r="G117" s="16"/>
      <c r="H117" s="15"/>
      <c r="I117" s="15"/>
      <c r="J117" s="15"/>
      <c r="K117" s="15"/>
      <c r="L117" s="7"/>
    </row>
    <row r="118" spans="1:12" x14ac:dyDescent="0.25">
      <c r="A118" s="34" t="s">
        <v>13</v>
      </c>
      <c r="B118" s="42"/>
      <c r="C118" s="42"/>
      <c r="D118" s="42"/>
      <c r="E118" s="16"/>
      <c r="F118" s="16"/>
      <c r="G118" s="16"/>
      <c r="H118" s="15"/>
      <c r="I118" s="15"/>
      <c r="J118" s="15"/>
      <c r="K118" s="15"/>
      <c r="L118" s="7"/>
    </row>
    <row r="119" spans="1:12" x14ac:dyDescent="0.25">
      <c r="A119" s="34" t="s">
        <v>18</v>
      </c>
      <c r="B119" s="42"/>
      <c r="C119" s="42"/>
      <c r="D119" s="42"/>
      <c r="E119" s="16"/>
      <c r="F119" s="16"/>
      <c r="G119" s="16"/>
      <c r="H119" s="15"/>
      <c r="I119" s="15"/>
      <c r="J119" s="15"/>
      <c r="K119" s="15"/>
      <c r="L119" s="7"/>
    </row>
    <row r="120" spans="1:12" x14ac:dyDescent="0.25">
      <c r="A120" s="34" t="s">
        <v>14</v>
      </c>
      <c r="B120" s="42"/>
      <c r="C120" s="42"/>
      <c r="D120" s="42"/>
      <c r="E120" s="16"/>
      <c r="F120" s="16"/>
      <c r="G120" s="16"/>
      <c r="H120" s="15"/>
      <c r="I120" s="15"/>
      <c r="J120" s="15"/>
      <c r="K120" s="15"/>
      <c r="L120" s="7"/>
    </row>
    <row r="121" spans="1:12" x14ac:dyDescent="0.25">
      <c r="A121" s="34" t="s">
        <v>15</v>
      </c>
      <c r="B121" s="42"/>
      <c r="C121" s="42"/>
      <c r="D121" s="42"/>
      <c r="E121" s="16"/>
      <c r="F121" s="16"/>
      <c r="G121" s="16"/>
      <c r="H121" s="15"/>
      <c r="I121" s="15"/>
      <c r="J121" s="15"/>
      <c r="K121" s="15"/>
      <c r="L121" s="7"/>
    </row>
    <row r="122" spans="1:12" x14ac:dyDescent="0.25">
      <c r="A122" s="34" t="s">
        <v>20</v>
      </c>
      <c r="B122" s="42"/>
      <c r="C122" s="42"/>
      <c r="D122" s="42"/>
      <c r="E122" s="16"/>
      <c r="F122" s="16"/>
      <c r="G122" s="16"/>
      <c r="H122" s="15"/>
      <c r="I122" s="15"/>
      <c r="J122" s="15"/>
      <c r="K122" s="15"/>
      <c r="L122" s="7"/>
    </row>
    <row r="123" spans="1:12" x14ac:dyDescent="0.25">
      <c r="A123" s="34" t="s">
        <v>16</v>
      </c>
      <c r="B123" s="42"/>
      <c r="C123" s="42"/>
      <c r="D123" s="42"/>
      <c r="E123" s="16"/>
      <c r="F123" s="16"/>
      <c r="G123" s="16"/>
      <c r="H123" s="15"/>
      <c r="I123" s="15"/>
      <c r="J123" s="15"/>
      <c r="K123" s="15"/>
      <c r="L123" s="7"/>
    </row>
    <row r="124" spans="1:12" x14ac:dyDescent="0.25">
      <c r="A124" s="34" t="s">
        <v>17</v>
      </c>
      <c r="B124" s="42"/>
      <c r="C124" s="42"/>
      <c r="D124" s="42"/>
      <c r="E124" s="7"/>
      <c r="F124" s="7"/>
      <c r="G124" s="7"/>
      <c r="H124" s="2"/>
      <c r="I124" s="2"/>
      <c r="J124" s="2"/>
      <c r="K124" s="2"/>
      <c r="L124" s="7"/>
    </row>
    <row r="125" spans="1:12" x14ac:dyDescent="0.25">
      <c r="A125" s="36"/>
    </row>
    <row r="126" spans="1:12" x14ac:dyDescent="0.25">
      <c r="A126" s="23" t="s">
        <v>47</v>
      </c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6"/>
  <sheetViews>
    <sheetView workbookViewId="0">
      <selection activeCell="A9" sqref="A9"/>
    </sheetView>
  </sheetViews>
  <sheetFormatPr baseColWidth="10" defaultRowHeight="12.5" x14ac:dyDescent="0.25"/>
  <cols>
    <col min="1" max="1" width="8.7265625" style="1" customWidth="1"/>
    <col min="2" max="2" width="12.7265625" style="37" customWidth="1"/>
    <col min="3" max="4" width="12.7265625" style="44" customWidth="1"/>
    <col min="8" max="11" width="11.453125" style="1" customWidth="1"/>
  </cols>
  <sheetData>
    <row r="1" spans="1:14" ht="12.75" customHeight="1" x14ac:dyDescent="0.25"/>
    <row r="2" spans="1:14" ht="12.75" customHeight="1" x14ac:dyDescent="0.25"/>
    <row r="3" spans="1:14" ht="12.75" customHeight="1" x14ac:dyDescent="0.25"/>
    <row r="4" spans="1:14" ht="15.5" x14ac:dyDescent="0.35">
      <c r="A4" s="11" t="s">
        <v>35</v>
      </c>
    </row>
    <row r="6" spans="1:14" s="32" customFormat="1" ht="87.5" x14ac:dyDescent="0.25">
      <c r="A6" s="70" t="s">
        <v>2</v>
      </c>
      <c r="B6" s="71" t="s">
        <v>36</v>
      </c>
      <c r="C6" s="88" t="s">
        <v>45</v>
      </c>
      <c r="D6" s="88"/>
      <c r="E6" s="72" t="s">
        <v>37</v>
      </c>
      <c r="F6" s="72" t="s">
        <v>38</v>
      </c>
      <c r="G6" s="72" t="s">
        <v>39</v>
      </c>
      <c r="H6" s="71" t="s">
        <v>40</v>
      </c>
      <c r="I6" s="71" t="s">
        <v>41</v>
      </c>
      <c r="J6" s="71" t="s">
        <v>42</v>
      </c>
      <c r="K6" s="71" t="s">
        <v>43</v>
      </c>
      <c r="L6" s="72" t="s">
        <v>44</v>
      </c>
    </row>
    <row r="7" spans="1:14" s="32" customFormat="1" ht="14.5" x14ac:dyDescent="0.25">
      <c r="A7" s="73"/>
      <c r="B7" s="74"/>
      <c r="C7" s="75">
        <v>43101</v>
      </c>
      <c r="D7" s="75">
        <v>43466</v>
      </c>
      <c r="E7" s="76" t="s">
        <v>3</v>
      </c>
      <c r="F7" s="76" t="s">
        <v>4</v>
      </c>
      <c r="G7" s="76" t="s">
        <v>5</v>
      </c>
      <c r="H7" s="70" t="s">
        <v>6</v>
      </c>
      <c r="I7" s="70" t="s">
        <v>7</v>
      </c>
      <c r="J7" s="70" t="s">
        <v>8</v>
      </c>
      <c r="K7" s="70" t="s">
        <v>9</v>
      </c>
      <c r="L7" s="76" t="s">
        <v>10</v>
      </c>
    </row>
    <row r="8" spans="1:14" x14ac:dyDescent="0.25">
      <c r="A8" s="12"/>
      <c r="B8" s="38"/>
      <c r="C8" s="45"/>
      <c r="D8" s="45"/>
      <c r="E8" s="13"/>
      <c r="F8" s="13"/>
      <c r="G8" s="13"/>
      <c r="H8" s="12"/>
      <c r="I8" s="12"/>
      <c r="J8" s="12"/>
      <c r="K8" s="12"/>
      <c r="L8" s="13"/>
    </row>
    <row r="9" spans="1:14" x14ac:dyDescent="0.25">
      <c r="A9" s="63">
        <v>0</v>
      </c>
      <c r="B9" s="24">
        <v>2</v>
      </c>
      <c r="C9" s="24">
        <v>774</v>
      </c>
      <c r="D9" s="24">
        <v>732</v>
      </c>
      <c r="E9" s="3">
        <v>0.5</v>
      </c>
      <c r="F9" s="4">
        <f t="shared" ref="F9:F72" si="0">B9/((C9+D9)/2)</f>
        <v>2.6560424966799467E-3</v>
      </c>
      <c r="G9" s="4">
        <f t="shared" ref="G9:G72" si="1">F9/((1+(1-E9)*F9))</f>
        <v>2.6525198938992041E-3</v>
      </c>
      <c r="H9" s="2">
        <v>100000</v>
      </c>
      <c r="I9" s="2">
        <f>H9*G9</f>
        <v>265.25198938992042</v>
      </c>
      <c r="J9" s="2">
        <f t="shared" ref="J9:J72" si="2">H10+I9*E9</f>
        <v>99867.374005305042</v>
      </c>
      <c r="K9" s="2">
        <f t="shared" ref="K9:K72" si="3">K10+J9</f>
        <v>8692857.631243702</v>
      </c>
      <c r="L9" s="77">
        <f>K9/H9</f>
        <v>86.928576312437016</v>
      </c>
      <c r="M9" s="5"/>
      <c r="N9" s="6"/>
    </row>
    <row r="10" spans="1:14" x14ac:dyDescent="0.25">
      <c r="A10" s="63">
        <v>1</v>
      </c>
      <c r="B10" s="58">
        <v>0</v>
      </c>
      <c r="C10" s="24">
        <v>759</v>
      </c>
      <c r="D10" s="24">
        <v>821</v>
      </c>
      <c r="E10" s="3">
        <v>0.5</v>
      </c>
      <c r="F10" s="4">
        <f t="shared" si="0"/>
        <v>0</v>
      </c>
      <c r="G10" s="4">
        <f t="shared" si="1"/>
        <v>0</v>
      </c>
      <c r="H10" s="2">
        <f>H9-I9</f>
        <v>99734.748010610085</v>
      </c>
      <c r="I10" s="2">
        <f t="shared" ref="I10:I73" si="4">H10*G10</f>
        <v>0</v>
      </c>
      <c r="J10" s="2">
        <f t="shared" si="2"/>
        <v>99734.748010610085</v>
      </c>
      <c r="K10" s="2">
        <f t="shared" si="3"/>
        <v>8592990.2572383974</v>
      </c>
      <c r="L10" s="14">
        <f t="shared" ref="L10:L73" si="5">K10/H10</f>
        <v>86.158439547310522</v>
      </c>
      <c r="N10" s="6"/>
    </row>
    <row r="11" spans="1:14" x14ac:dyDescent="0.25">
      <c r="A11" s="63">
        <v>2</v>
      </c>
      <c r="B11" s="59">
        <v>0</v>
      </c>
      <c r="C11" s="24">
        <v>856</v>
      </c>
      <c r="D11" s="24">
        <v>783</v>
      </c>
      <c r="E11" s="3">
        <v>0.5</v>
      </c>
      <c r="F11" s="4">
        <f t="shared" si="0"/>
        <v>0</v>
      </c>
      <c r="G11" s="4">
        <f t="shared" si="1"/>
        <v>0</v>
      </c>
      <c r="H11" s="2">
        <f t="shared" ref="H11:H74" si="6">H10-I10</f>
        <v>99734.748010610085</v>
      </c>
      <c r="I11" s="2">
        <f t="shared" si="4"/>
        <v>0</v>
      </c>
      <c r="J11" s="2">
        <f t="shared" si="2"/>
        <v>99734.748010610085</v>
      </c>
      <c r="K11" s="2">
        <f t="shared" si="3"/>
        <v>8493255.5092277881</v>
      </c>
      <c r="L11" s="14">
        <f t="shared" si="5"/>
        <v>85.158439547310536</v>
      </c>
      <c r="N11" s="6"/>
    </row>
    <row r="12" spans="1:14" x14ac:dyDescent="0.25">
      <c r="A12" s="63">
        <v>3</v>
      </c>
      <c r="B12" s="59">
        <v>0</v>
      </c>
      <c r="C12" s="24">
        <v>841</v>
      </c>
      <c r="D12" s="24">
        <v>885</v>
      </c>
      <c r="E12" s="3">
        <v>0.5</v>
      </c>
      <c r="F12" s="4">
        <f t="shared" si="0"/>
        <v>0</v>
      </c>
      <c r="G12" s="4">
        <f t="shared" si="1"/>
        <v>0</v>
      </c>
      <c r="H12" s="2">
        <f t="shared" si="6"/>
        <v>99734.748010610085</v>
      </c>
      <c r="I12" s="2">
        <f t="shared" si="4"/>
        <v>0</v>
      </c>
      <c r="J12" s="2">
        <f t="shared" si="2"/>
        <v>99734.748010610085</v>
      </c>
      <c r="K12" s="2">
        <f t="shared" si="3"/>
        <v>8393520.7612171788</v>
      </c>
      <c r="L12" s="14">
        <f t="shared" si="5"/>
        <v>84.158439547310536</v>
      </c>
      <c r="N12" s="6"/>
    </row>
    <row r="13" spans="1:14" x14ac:dyDescent="0.25">
      <c r="A13" s="63">
        <v>4</v>
      </c>
      <c r="B13" s="59">
        <v>0</v>
      </c>
      <c r="C13" s="24">
        <v>806</v>
      </c>
      <c r="D13" s="24">
        <v>850</v>
      </c>
      <c r="E13" s="3">
        <v>0.5</v>
      </c>
      <c r="F13" s="4">
        <f t="shared" si="0"/>
        <v>0</v>
      </c>
      <c r="G13" s="4">
        <f t="shared" si="1"/>
        <v>0</v>
      </c>
      <c r="H13" s="2">
        <f t="shared" si="6"/>
        <v>99734.748010610085</v>
      </c>
      <c r="I13" s="2">
        <f t="shared" si="4"/>
        <v>0</v>
      </c>
      <c r="J13" s="2">
        <f t="shared" si="2"/>
        <v>99734.748010610085</v>
      </c>
      <c r="K13" s="2">
        <f t="shared" si="3"/>
        <v>8293786.0132065685</v>
      </c>
      <c r="L13" s="14">
        <f t="shared" si="5"/>
        <v>83.158439547310536</v>
      </c>
      <c r="N13" s="6"/>
    </row>
    <row r="14" spans="1:14" x14ac:dyDescent="0.25">
      <c r="A14" s="63">
        <v>5</v>
      </c>
      <c r="B14" s="59">
        <v>0</v>
      </c>
      <c r="C14" s="24">
        <v>850</v>
      </c>
      <c r="D14" s="24">
        <v>801</v>
      </c>
      <c r="E14" s="3">
        <v>0.5</v>
      </c>
      <c r="F14" s="4">
        <f t="shared" si="0"/>
        <v>0</v>
      </c>
      <c r="G14" s="4">
        <f t="shared" si="1"/>
        <v>0</v>
      </c>
      <c r="H14" s="2">
        <f t="shared" si="6"/>
        <v>99734.748010610085</v>
      </c>
      <c r="I14" s="2">
        <f t="shared" si="4"/>
        <v>0</v>
      </c>
      <c r="J14" s="2">
        <f t="shared" si="2"/>
        <v>99734.748010610085</v>
      </c>
      <c r="K14" s="2">
        <f t="shared" si="3"/>
        <v>8194051.2651959583</v>
      </c>
      <c r="L14" s="14">
        <f t="shared" si="5"/>
        <v>82.158439547310536</v>
      </c>
      <c r="N14" s="6"/>
    </row>
    <row r="15" spans="1:14" x14ac:dyDescent="0.25">
      <c r="A15" s="63">
        <v>6</v>
      </c>
      <c r="B15" s="59">
        <v>1</v>
      </c>
      <c r="C15" s="24">
        <v>960</v>
      </c>
      <c r="D15" s="24">
        <v>857</v>
      </c>
      <c r="E15" s="3">
        <v>0.5</v>
      </c>
      <c r="F15" s="4">
        <f t="shared" si="0"/>
        <v>1.1007154650522839E-3</v>
      </c>
      <c r="G15" s="4">
        <f t="shared" si="1"/>
        <v>1.1001100110011001E-3</v>
      </c>
      <c r="H15" s="2">
        <f t="shared" si="6"/>
        <v>99734.748010610085</v>
      </c>
      <c r="I15" s="2">
        <f t="shared" si="4"/>
        <v>109.7191947311442</v>
      </c>
      <c r="J15" s="2">
        <f t="shared" si="2"/>
        <v>99679.888413244509</v>
      </c>
      <c r="K15" s="2">
        <f t="shared" si="3"/>
        <v>8094316.5171853481</v>
      </c>
      <c r="L15" s="14">
        <f t="shared" si="5"/>
        <v>81.158439547310536</v>
      </c>
      <c r="N15" s="6"/>
    </row>
    <row r="16" spans="1:14" x14ac:dyDescent="0.25">
      <c r="A16" s="63">
        <v>7</v>
      </c>
      <c r="B16" s="59">
        <v>0</v>
      </c>
      <c r="C16" s="24">
        <v>942</v>
      </c>
      <c r="D16" s="24">
        <v>974</v>
      </c>
      <c r="E16" s="3">
        <v>0.5</v>
      </c>
      <c r="F16" s="4">
        <f t="shared" si="0"/>
        <v>0</v>
      </c>
      <c r="G16" s="4">
        <f t="shared" si="1"/>
        <v>0</v>
      </c>
      <c r="H16" s="2">
        <f t="shared" si="6"/>
        <v>99625.028815878934</v>
      </c>
      <c r="I16" s="2">
        <f t="shared" si="4"/>
        <v>0</v>
      </c>
      <c r="J16" s="2">
        <f t="shared" si="2"/>
        <v>99625.028815878934</v>
      </c>
      <c r="K16" s="2">
        <f t="shared" si="3"/>
        <v>7994636.6287721032</v>
      </c>
      <c r="L16" s="14">
        <f t="shared" si="5"/>
        <v>80.247270427869253</v>
      </c>
      <c r="N16" s="6"/>
    </row>
    <row r="17" spans="1:14" x14ac:dyDescent="0.25">
      <c r="A17" s="63">
        <v>8</v>
      </c>
      <c r="B17" s="59">
        <v>0</v>
      </c>
      <c r="C17" s="24">
        <v>952</v>
      </c>
      <c r="D17" s="24">
        <v>938</v>
      </c>
      <c r="E17" s="3">
        <v>0.5</v>
      </c>
      <c r="F17" s="4">
        <f t="shared" si="0"/>
        <v>0</v>
      </c>
      <c r="G17" s="4">
        <f t="shared" si="1"/>
        <v>0</v>
      </c>
      <c r="H17" s="2">
        <f t="shared" si="6"/>
        <v>99625.028815878934</v>
      </c>
      <c r="I17" s="2">
        <f t="shared" si="4"/>
        <v>0</v>
      </c>
      <c r="J17" s="2">
        <f t="shared" si="2"/>
        <v>99625.028815878934</v>
      </c>
      <c r="K17" s="2">
        <f t="shared" si="3"/>
        <v>7895011.5999562247</v>
      </c>
      <c r="L17" s="14">
        <f t="shared" si="5"/>
        <v>79.247270427869253</v>
      </c>
      <c r="N17" s="6"/>
    </row>
    <row r="18" spans="1:14" x14ac:dyDescent="0.25">
      <c r="A18" s="63">
        <v>9</v>
      </c>
      <c r="B18" s="59">
        <v>0</v>
      </c>
      <c r="C18" s="24">
        <v>1072</v>
      </c>
      <c r="D18" s="24">
        <v>947</v>
      </c>
      <c r="E18" s="3">
        <v>0.5</v>
      </c>
      <c r="F18" s="4">
        <f t="shared" si="0"/>
        <v>0</v>
      </c>
      <c r="G18" s="4">
        <f t="shared" si="1"/>
        <v>0</v>
      </c>
      <c r="H18" s="2">
        <f t="shared" si="6"/>
        <v>99625.028815878934</v>
      </c>
      <c r="I18" s="2">
        <f t="shared" si="4"/>
        <v>0</v>
      </c>
      <c r="J18" s="2">
        <f t="shared" si="2"/>
        <v>99625.028815878934</v>
      </c>
      <c r="K18" s="2">
        <f t="shared" si="3"/>
        <v>7795386.5711403461</v>
      </c>
      <c r="L18" s="14">
        <f t="shared" si="5"/>
        <v>78.247270427869253</v>
      </c>
      <c r="N18" s="6"/>
    </row>
    <row r="19" spans="1:14" x14ac:dyDescent="0.25">
      <c r="A19" s="63">
        <v>10</v>
      </c>
      <c r="B19" s="59">
        <v>1</v>
      </c>
      <c r="C19" s="24">
        <v>1109</v>
      </c>
      <c r="D19" s="24">
        <v>1071</v>
      </c>
      <c r="E19" s="3">
        <v>0.5</v>
      </c>
      <c r="F19" s="4">
        <f t="shared" si="0"/>
        <v>9.1743119266055051E-4</v>
      </c>
      <c r="G19" s="4">
        <f t="shared" si="1"/>
        <v>9.1701054562127473E-4</v>
      </c>
      <c r="H19" s="2">
        <f t="shared" si="6"/>
        <v>99625.028815878934</v>
      </c>
      <c r="I19" s="2">
        <f t="shared" si="4"/>
        <v>91.357202031984357</v>
      </c>
      <c r="J19" s="2">
        <f t="shared" si="2"/>
        <v>99579.350214862949</v>
      </c>
      <c r="K19" s="2">
        <f t="shared" si="3"/>
        <v>7695761.5423244676</v>
      </c>
      <c r="L19" s="14">
        <f t="shared" si="5"/>
        <v>77.247270427869253</v>
      </c>
      <c r="N19" s="6"/>
    </row>
    <row r="20" spans="1:14" x14ac:dyDescent="0.25">
      <c r="A20" s="63">
        <v>11</v>
      </c>
      <c r="B20" s="59">
        <v>0</v>
      </c>
      <c r="C20" s="24">
        <v>1042</v>
      </c>
      <c r="D20" s="24">
        <v>1113</v>
      </c>
      <c r="E20" s="3">
        <v>0.5</v>
      </c>
      <c r="F20" s="4">
        <f t="shared" si="0"/>
        <v>0</v>
      </c>
      <c r="G20" s="4">
        <f t="shared" si="1"/>
        <v>0</v>
      </c>
      <c r="H20" s="2">
        <f t="shared" si="6"/>
        <v>99533.671613846949</v>
      </c>
      <c r="I20" s="2">
        <f t="shared" si="4"/>
        <v>0</v>
      </c>
      <c r="J20" s="2">
        <f t="shared" si="2"/>
        <v>99533.671613846949</v>
      </c>
      <c r="K20" s="2">
        <f t="shared" si="3"/>
        <v>7596182.1921096044</v>
      </c>
      <c r="L20" s="14">
        <f t="shared" si="5"/>
        <v>76.317713080854915</v>
      </c>
      <c r="N20" s="6"/>
    </row>
    <row r="21" spans="1:14" x14ac:dyDescent="0.25">
      <c r="A21" s="63">
        <v>12</v>
      </c>
      <c r="B21" s="59">
        <v>0</v>
      </c>
      <c r="C21" s="24">
        <v>1079</v>
      </c>
      <c r="D21" s="24">
        <v>1050</v>
      </c>
      <c r="E21" s="3">
        <v>0.5</v>
      </c>
      <c r="F21" s="4">
        <f t="shared" si="0"/>
        <v>0</v>
      </c>
      <c r="G21" s="4">
        <f t="shared" si="1"/>
        <v>0</v>
      </c>
      <c r="H21" s="2">
        <f t="shared" si="6"/>
        <v>99533.671613846949</v>
      </c>
      <c r="I21" s="2">
        <f t="shared" si="4"/>
        <v>0</v>
      </c>
      <c r="J21" s="2">
        <f t="shared" si="2"/>
        <v>99533.671613846949</v>
      </c>
      <c r="K21" s="2">
        <f t="shared" si="3"/>
        <v>7496648.5204957575</v>
      </c>
      <c r="L21" s="14">
        <f t="shared" si="5"/>
        <v>75.317713080854915</v>
      </c>
      <c r="N21" s="6"/>
    </row>
    <row r="22" spans="1:14" x14ac:dyDescent="0.25">
      <c r="A22" s="63">
        <v>13</v>
      </c>
      <c r="B22" s="59">
        <v>0</v>
      </c>
      <c r="C22" s="24">
        <v>999</v>
      </c>
      <c r="D22" s="24">
        <v>1081</v>
      </c>
      <c r="E22" s="3">
        <v>0.5</v>
      </c>
      <c r="F22" s="4">
        <f t="shared" si="0"/>
        <v>0</v>
      </c>
      <c r="G22" s="4">
        <f t="shared" si="1"/>
        <v>0</v>
      </c>
      <c r="H22" s="2">
        <f t="shared" si="6"/>
        <v>99533.671613846949</v>
      </c>
      <c r="I22" s="2">
        <f t="shared" si="4"/>
        <v>0</v>
      </c>
      <c r="J22" s="2">
        <f t="shared" si="2"/>
        <v>99533.671613846949</v>
      </c>
      <c r="K22" s="2">
        <f t="shared" si="3"/>
        <v>7397114.8488819106</v>
      </c>
      <c r="L22" s="14">
        <f t="shared" si="5"/>
        <v>74.317713080854915</v>
      </c>
      <c r="N22" s="6"/>
    </row>
    <row r="23" spans="1:14" x14ac:dyDescent="0.25">
      <c r="A23" s="63">
        <v>14</v>
      </c>
      <c r="B23" s="59">
        <v>1</v>
      </c>
      <c r="C23" s="24">
        <v>985</v>
      </c>
      <c r="D23" s="24">
        <v>1014</v>
      </c>
      <c r="E23" s="3">
        <v>0.5</v>
      </c>
      <c r="F23" s="4">
        <f t="shared" si="0"/>
        <v>1.0005002501250625E-3</v>
      </c>
      <c r="G23" s="4">
        <f t="shared" si="1"/>
        <v>9.999999999999998E-4</v>
      </c>
      <c r="H23" s="2">
        <f t="shared" si="6"/>
        <v>99533.671613846949</v>
      </c>
      <c r="I23" s="2">
        <f t="shared" si="4"/>
        <v>99.533671613846934</v>
      </c>
      <c r="J23" s="2">
        <f t="shared" si="2"/>
        <v>99483.904778040029</v>
      </c>
      <c r="K23" s="2">
        <f t="shared" si="3"/>
        <v>7297581.1772680636</v>
      </c>
      <c r="L23" s="14">
        <f t="shared" si="5"/>
        <v>73.317713080854915</v>
      </c>
      <c r="N23" s="6"/>
    </row>
    <row r="24" spans="1:14" x14ac:dyDescent="0.25">
      <c r="A24" s="63">
        <v>15</v>
      </c>
      <c r="B24" s="59">
        <v>0</v>
      </c>
      <c r="C24" s="24">
        <v>987</v>
      </c>
      <c r="D24" s="24">
        <v>990</v>
      </c>
      <c r="E24" s="3">
        <v>0.5</v>
      </c>
      <c r="F24" s="4">
        <f t="shared" si="0"/>
        <v>0</v>
      </c>
      <c r="G24" s="4">
        <f t="shared" si="1"/>
        <v>0</v>
      </c>
      <c r="H24" s="2">
        <f t="shared" si="6"/>
        <v>99434.137942233108</v>
      </c>
      <c r="I24" s="2">
        <f t="shared" si="4"/>
        <v>0</v>
      </c>
      <c r="J24" s="2">
        <f t="shared" si="2"/>
        <v>99434.137942233108</v>
      </c>
      <c r="K24" s="2">
        <f t="shared" si="3"/>
        <v>7198097.2724900236</v>
      </c>
      <c r="L24" s="14">
        <f t="shared" si="5"/>
        <v>72.390603684539442</v>
      </c>
      <c r="N24" s="6"/>
    </row>
    <row r="25" spans="1:14" x14ac:dyDescent="0.25">
      <c r="A25" s="63">
        <v>16</v>
      </c>
      <c r="B25" s="59">
        <v>0</v>
      </c>
      <c r="C25" s="24">
        <v>921</v>
      </c>
      <c r="D25" s="24">
        <v>1000</v>
      </c>
      <c r="E25" s="3">
        <v>0.5</v>
      </c>
      <c r="F25" s="4">
        <f t="shared" si="0"/>
        <v>0</v>
      </c>
      <c r="G25" s="4">
        <f t="shared" si="1"/>
        <v>0</v>
      </c>
      <c r="H25" s="2">
        <f t="shared" si="6"/>
        <v>99434.137942233108</v>
      </c>
      <c r="I25" s="2">
        <f t="shared" si="4"/>
        <v>0</v>
      </c>
      <c r="J25" s="2">
        <f t="shared" si="2"/>
        <v>99434.137942233108</v>
      </c>
      <c r="K25" s="2">
        <f t="shared" si="3"/>
        <v>7098663.1345477905</v>
      </c>
      <c r="L25" s="14">
        <f t="shared" si="5"/>
        <v>71.390603684539442</v>
      </c>
      <c r="N25" s="6"/>
    </row>
    <row r="26" spans="1:14" x14ac:dyDescent="0.25">
      <c r="A26" s="63">
        <v>17</v>
      </c>
      <c r="B26" s="59">
        <v>1</v>
      </c>
      <c r="C26" s="24">
        <v>941</v>
      </c>
      <c r="D26" s="24">
        <v>935</v>
      </c>
      <c r="E26" s="3">
        <v>0.5</v>
      </c>
      <c r="F26" s="4">
        <f t="shared" si="0"/>
        <v>1.0660980810234541E-3</v>
      </c>
      <c r="G26" s="4">
        <f t="shared" si="1"/>
        <v>1.0655301012253596E-3</v>
      </c>
      <c r="H26" s="2">
        <f t="shared" si="6"/>
        <v>99434.137942233108</v>
      </c>
      <c r="I26" s="2">
        <f t="shared" si="4"/>
        <v>105.95006706684401</v>
      </c>
      <c r="J26" s="2">
        <f t="shared" si="2"/>
        <v>99381.162908699684</v>
      </c>
      <c r="K26" s="2">
        <f t="shared" si="3"/>
        <v>6999228.9966055574</v>
      </c>
      <c r="L26" s="14">
        <f t="shared" si="5"/>
        <v>70.390603684539442</v>
      </c>
      <c r="N26" s="6"/>
    </row>
    <row r="27" spans="1:14" x14ac:dyDescent="0.25">
      <c r="A27" s="63">
        <v>18</v>
      </c>
      <c r="B27" s="59">
        <v>0</v>
      </c>
      <c r="C27" s="24">
        <v>885</v>
      </c>
      <c r="D27" s="24">
        <v>978</v>
      </c>
      <c r="E27" s="3">
        <v>0.5</v>
      </c>
      <c r="F27" s="4">
        <f t="shared" si="0"/>
        <v>0</v>
      </c>
      <c r="G27" s="4">
        <f t="shared" si="1"/>
        <v>0</v>
      </c>
      <c r="H27" s="2">
        <f t="shared" si="6"/>
        <v>99328.187875166259</v>
      </c>
      <c r="I27" s="2">
        <f t="shared" si="4"/>
        <v>0</v>
      </c>
      <c r="J27" s="2">
        <f t="shared" si="2"/>
        <v>99328.187875166259</v>
      </c>
      <c r="K27" s="2">
        <f t="shared" si="3"/>
        <v>6899847.833696858</v>
      </c>
      <c r="L27" s="14">
        <f t="shared" si="5"/>
        <v>69.465153661802958</v>
      </c>
      <c r="N27" s="6"/>
    </row>
    <row r="28" spans="1:14" x14ac:dyDescent="0.25">
      <c r="A28" s="63">
        <v>19</v>
      </c>
      <c r="B28" s="59">
        <v>0</v>
      </c>
      <c r="C28" s="24">
        <v>887</v>
      </c>
      <c r="D28" s="24">
        <v>919</v>
      </c>
      <c r="E28" s="3">
        <v>0.5</v>
      </c>
      <c r="F28" s="4">
        <f t="shared" si="0"/>
        <v>0</v>
      </c>
      <c r="G28" s="4">
        <f t="shared" si="1"/>
        <v>0</v>
      </c>
      <c r="H28" s="2">
        <f t="shared" si="6"/>
        <v>99328.187875166259</v>
      </c>
      <c r="I28" s="2">
        <f t="shared" si="4"/>
        <v>0</v>
      </c>
      <c r="J28" s="2">
        <f t="shared" si="2"/>
        <v>99328.187875166259</v>
      </c>
      <c r="K28" s="2">
        <f t="shared" si="3"/>
        <v>6800519.6458216915</v>
      </c>
      <c r="L28" s="14">
        <f t="shared" si="5"/>
        <v>68.465153661802958</v>
      </c>
      <c r="N28" s="6"/>
    </row>
    <row r="29" spans="1:14" x14ac:dyDescent="0.25">
      <c r="A29" s="63">
        <v>20</v>
      </c>
      <c r="B29" s="59">
        <v>0</v>
      </c>
      <c r="C29" s="24">
        <v>934</v>
      </c>
      <c r="D29" s="24">
        <v>937</v>
      </c>
      <c r="E29" s="3">
        <v>0.5</v>
      </c>
      <c r="F29" s="4">
        <f t="shared" si="0"/>
        <v>0</v>
      </c>
      <c r="G29" s="4">
        <f t="shared" si="1"/>
        <v>0</v>
      </c>
      <c r="H29" s="2">
        <f t="shared" si="6"/>
        <v>99328.187875166259</v>
      </c>
      <c r="I29" s="2">
        <f t="shared" si="4"/>
        <v>0</v>
      </c>
      <c r="J29" s="2">
        <f t="shared" si="2"/>
        <v>99328.187875166259</v>
      </c>
      <c r="K29" s="2">
        <f t="shared" si="3"/>
        <v>6701191.457946525</v>
      </c>
      <c r="L29" s="14">
        <f t="shared" si="5"/>
        <v>67.465153661802958</v>
      </c>
      <c r="N29" s="6"/>
    </row>
    <row r="30" spans="1:14" x14ac:dyDescent="0.25">
      <c r="A30" s="63">
        <v>21</v>
      </c>
      <c r="B30" s="59">
        <v>0</v>
      </c>
      <c r="C30" s="24">
        <v>1050</v>
      </c>
      <c r="D30" s="24">
        <v>970</v>
      </c>
      <c r="E30" s="3">
        <v>0.5</v>
      </c>
      <c r="F30" s="4">
        <f t="shared" si="0"/>
        <v>0</v>
      </c>
      <c r="G30" s="4">
        <f t="shared" si="1"/>
        <v>0</v>
      </c>
      <c r="H30" s="2">
        <f t="shared" si="6"/>
        <v>99328.187875166259</v>
      </c>
      <c r="I30" s="2">
        <f t="shared" si="4"/>
        <v>0</v>
      </c>
      <c r="J30" s="2">
        <f t="shared" si="2"/>
        <v>99328.187875166259</v>
      </c>
      <c r="K30" s="2">
        <f t="shared" si="3"/>
        <v>6601863.2700713584</v>
      </c>
      <c r="L30" s="14">
        <f t="shared" si="5"/>
        <v>66.465153661802958</v>
      </c>
      <c r="N30" s="6"/>
    </row>
    <row r="31" spans="1:14" x14ac:dyDescent="0.25">
      <c r="A31" s="63">
        <v>22</v>
      </c>
      <c r="B31" s="59">
        <v>0</v>
      </c>
      <c r="C31" s="24">
        <v>1016</v>
      </c>
      <c r="D31" s="24">
        <v>1027</v>
      </c>
      <c r="E31" s="3">
        <v>0.5</v>
      </c>
      <c r="F31" s="4">
        <f t="shared" si="0"/>
        <v>0</v>
      </c>
      <c r="G31" s="4">
        <f t="shared" si="1"/>
        <v>0</v>
      </c>
      <c r="H31" s="2">
        <f t="shared" si="6"/>
        <v>99328.187875166259</v>
      </c>
      <c r="I31" s="2">
        <f t="shared" si="4"/>
        <v>0</v>
      </c>
      <c r="J31" s="2">
        <f t="shared" si="2"/>
        <v>99328.187875166259</v>
      </c>
      <c r="K31" s="2">
        <f t="shared" si="3"/>
        <v>6502535.0821961919</v>
      </c>
      <c r="L31" s="14">
        <f t="shared" si="5"/>
        <v>65.465153661802944</v>
      </c>
      <c r="N31" s="6"/>
    </row>
    <row r="32" spans="1:14" x14ac:dyDescent="0.25">
      <c r="A32" s="63">
        <v>23</v>
      </c>
      <c r="B32" s="59">
        <v>0</v>
      </c>
      <c r="C32" s="24">
        <v>932</v>
      </c>
      <c r="D32" s="24">
        <v>1009</v>
      </c>
      <c r="E32" s="3">
        <v>0.5</v>
      </c>
      <c r="F32" s="4">
        <f t="shared" si="0"/>
        <v>0</v>
      </c>
      <c r="G32" s="4">
        <f t="shared" si="1"/>
        <v>0</v>
      </c>
      <c r="H32" s="2">
        <f t="shared" si="6"/>
        <v>99328.187875166259</v>
      </c>
      <c r="I32" s="2">
        <f t="shared" si="4"/>
        <v>0</v>
      </c>
      <c r="J32" s="2">
        <f t="shared" si="2"/>
        <v>99328.187875166259</v>
      </c>
      <c r="K32" s="2">
        <f t="shared" si="3"/>
        <v>6403206.8943210253</v>
      </c>
      <c r="L32" s="14">
        <f t="shared" si="5"/>
        <v>64.465153661802944</v>
      </c>
      <c r="N32" s="6"/>
    </row>
    <row r="33" spans="1:14" x14ac:dyDescent="0.25">
      <c r="A33" s="63">
        <v>24</v>
      </c>
      <c r="B33" s="59">
        <v>0</v>
      </c>
      <c r="C33" s="24">
        <v>1060</v>
      </c>
      <c r="D33" s="24">
        <v>929</v>
      </c>
      <c r="E33" s="3">
        <v>0.5</v>
      </c>
      <c r="F33" s="4">
        <f t="shared" si="0"/>
        <v>0</v>
      </c>
      <c r="G33" s="4">
        <f t="shared" si="1"/>
        <v>0</v>
      </c>
      <c r="H33" s="2">
        <f t="shared" si="6"/>
        <v>99328.187875166259</v>
      </c>
      <c r="I33" s="2">
        <f t="shared" si="4"/>
        <v>0</v>
      </c>
      <c r="J33" s="2">
        <f t="shared" si="2"/>
        <v>99328.187875166259</v>
      </c>
      <c r="K33" s="2">
        <f t="shared" si="3"/>
        <v>6303878.7064458588</v>
      </c>
      <c r="L33" s="14">
        <f t="shared" si="5"/>
        <v>63.465153661802944</v>
      </c>
      <c r="N33" s="6"/>
    </row>
    <row r="34" spans="1:14" x14ac:dyDescent="0.25">
      <c r="A34" s="63">
        <v>25</v>
      </c>
      <c r="B34" s="59">
        <v>0</v>
      </c>
      <c r="C34" s="24">
        <v>1106</v>
      </c>
      <c r="D34" s="24">
        <v>1074</v>
      </c>
      <c r="E34" s="3">
        <v>0.5</v>
      </c>
      <c r="F34" s="4">
        <f t="shared" si="0"/>
        <v>0</v>
      </c>
      <c r="G34" s="4">
        <f t="shared" si="1"/>
        <v>0</v>
      </c>
      <c r="H34" s="2">
        <f t="shared" si="6"/>
        <v>99328.187875166259</v>
      </c>
      <c r="I34" s="2">
        <f t="shared" si="4"/>
        <v>0</v>
      </c>
      <c r="J34" s="2">
        <f t="shared" si="2"/>
        <v>99328.187875166259</v>
      </c>
      <c r="K34" s="2">
        <f t="shared" si="3"/>
        <v>6204550.5185706923</v>
      </c>
      <c r="L34" s="14">
        <f t="shared" si="5"/>
        <v>62.465153661802944</v>
      </c>
      <c r="N34" s="6"/>
    </row>
    <row r="35" spans="1:14" x14ac:dyDescent="0.25">
      <c r="A35" s="63">
        <v>26</v>
      </c>
      <c r="B35" s="59">
        <v>0</v>
      </c>
      <c r="C35" s="24">
        <v>1062</v>
      </c>
      <c r="D35" s="24">
        <v>1100</v>
      </c>
      <c r="E35" s="3">
        <v>0.5</v>
      </c>
      <c r="F35" s="4">
        <f t="shared" si="0"/>
        <v>0</v>
      </c>
      <c r="G35" s="4">
        <f t="shared" si="1"/>
        <v>0</v>
      </c>
      <c r="H35" s="2">
        <f t="shared" si="6"/>
        <v>99328.187875166259</v>
      </c>
      <c r="I35" s="2">
        <f t="shared" si="4"/>
        <v>0</v>
      </c>
      <c r="J35" s="2">
        <f t="shared" si="2"/>
        <v>99328.187875166259</v>
      </c>
      <c r="K35" s="2">
        <f t="shared" si="3"/>
        <v>6105222.3306955257</v>
      </c>
      <c r="L35" s="14">
        <f t="shared" si="5"/>
        <v>61.465153661802937</v>
      </c>
      <c r="N35" s="6"/>
    </row>
    <row r="36" spans="1:14" x14ac:dyDescent="0.25">
      <c r="A36" s="63">
        <v>27</v>
      </c>
      <c r="B36" s="59">
        <v>0</v>
      </c>
      <c r="C36" s="24">
        <v>1118</v>
      </c>
      <c r="D36" s="24">
        <v>1120</v>
      </c>
      <c r="E36" s="3">
        <v>0.5</v>
      </c>
      <c r="F36" s="4">
        <f t="shared" si="0"/>
        <v>0</v>
      </c>
      <c r="G36" s="4">
        <f t="shared" si="1"/>
        <v>0</v>
      </c>
      <c r="H36" s="2">
        <f t="shared" si="6"/>
        <v>99328.187875166259</v>
      </c>
      <c r="I36" s="2">
        <f t="shared" si="4"/>
        <v>0</v>
      </c>
      <c r="J36" s="2">
        <f t="shared" si="2"/>
        <v>99328.187875166259</v>
      </c>
      <c r="K36" s="2">
        <f t="shared" si="3"/>
        <v>6005894.1428203592</v>
      </c>
      <c r="L36" s="14">
        <f t="shared" si="5"/>
        <v>60.465153661802937</v>
      </c>
      <c r="N36" s="6"/>
    </row>
    <row r="37" spans="1:14" x14ac:dyDescent="0.25">
      <c r="A37" s="63">
        <v>28</v>
      </c>
      <c r="B37" s="59">
        <v>0</v>
      </c>
      <c r="C37" s="24">
        <v>1103</v>
      </c>
      <c r="D37" s="24">
        <v>1148</v>
      </c>
      <c r="E37" s="3">
        <v>0.5</v>
      </c>
      <c r="F37" s="4">
        <f t="shared" si="0"/>
        <v>0</v>
      </c>
      <c r="G37" s="4">
        <f t="shared" si="1"/>
        <v>0</v>
      </c>
      <c r="H37" s="2">
        <f t="shared" si="6"/>
        <v>99328.187875166259</v>
      </c>
      <c r="I37" s="2">
        <f t="shared" si="4"/>
        <v>0</v>
      </c>
      <c r="J37" s="2">
        <f t="shared" si="2"/>
        <v>99328.187875166259</v>
      </c>
      <c r="K37" s="2">
        <f t="shared" si="3"/>
        <v>5906565.9549451927</v>
      </c>
      <c r="L37" s="14">
        <f t="shared" si="5"/>
        <v>59.465153661802937</v>
      </c>
      <c r="N37" s="6"/>
    </row>
    <row r="38" spans="1:14" x14ac:dyDescent="0.25">
      <c r="A38" s="63">
        <v>29</v>
      </c>
      <c r="B38" s="24">
        <v>0</v>
      </c>
      <c r="C38" s="24">
        <v>1155</v>
      </c>
      <c r="D38" s="24">
        <v>1122</v>
      </c>
      <c r="E38" s="3">
        <v>0.5</v>
      </c>
      <c r="F38" s="4">
        <f t="shared" si="0"/>
        <v>0</v>
      </c>
      <c r="G38" s="4">
        <f t="shared" si="1"/>
        <v>0</v>
      </c>
      <c r="H38" s="2">
        <f t="shared" si="6"/>
        <v>99328.187875166259</v>
      </c>
      <c r="I38" s="2">
        <f t="shared" si="4"/>
        <v>0</v>
      </c>
      <c r="J38" s="2">
        <f t="shared" si="2"/>
        <v>99328.187875166259</v>
      </c>
      <c r="K38" s="2">
        <f t="shared" si="3"/>
        <v>5807237.7670700261</v>
      </c>
      <c r="L38" s="14">
        <f t="shared" si="5"/>
        <v>58.46515366180293</v>
      </c>
      <c r="N38" s="6"/>
    </row>
    <row r="39" spans="1:14" x14ac:dyDescent="0.25">
      <c r="A39" s="63">
        <v>30</v>
      </c>
      <c r="B39" s="58">
        <v>0</v>
      </c>
      <c r="C39" s="24">
        <v>1142</v>
      </c>
      <c r="D39" s="24">
        <v>1174</v>
      </c>
      <c r="E39" s="3">
        <v>0.5</v>
      </c>
      <c r="F39" s="4">
        <f t="shared" si="0"/>
        <v>0</v>
      </c>
      <c r="G39" s="4">
        <f t="shared" si="1"/>
        <v>0</v>
      </c>
      <c r="H39" s="2">
        <f t="shared" si="6"/>
        <v>99328.187875166259</v>
      </c>
      <c r="I39" s="2">
        <f t="shared" si="4"/>
        <v>0</v>
      </c>
      <c r="J39" s="2">
        <f t="shared" si="2"/>
        <v>99328.187875166259</v>
      </c>
      <c r="K39" s="2">
        <f t="shared" si="3"/>
        <v>5707909.5791948596</v>
      </c>
      <c r="L39" s="14">
        <f t="shared" si="5"/>
        <v>57.46515366180293</v>
      </c>
      <c r="N39" s="6"/>
    </row>
    <row r="40" spans="1:14" x14ac:dyDescent="0.25">
      <c r="A40" s="63">
        <v>31</v>
      </c>
      <c r="B40" s="58">
        <v>1</v>
      </c>
      <c r="C40" s="24">
        <v>1223</v>
      </c>
      <c r="D40" s="24">
        <v>1177</v>
      </c>
      <c r="E40" s="3">
        <v>0.5</v>
      </c>
      <c r="F40" s="4">
        <f t="shared" si="0"/>
        <v>8.3333333333333339E-4</v>
      </c>
      <c r="G40" s="4">
        <f t="shared" si="1"/>
        <v>8.3298625572678054E-4</v>
      </c>
      <c r="H40" s="2">
        <f t="shared" si="6"/>
        <v>99328.187875166259</v>
      </c>
      <c r="I40" s="2">
        <f t="shared" si="4"/>
        <v>82.739015306260939</v>
      </c>
      <c r="J40" s="2">
        <f t="shared" si="2"/>
        <v>99286.818367513129</v>
      </c>
      <c r="K40" s="2">
        <f t="shared" si="3"/>
        <v>5608581.3913196931</v>
      </c>
      <c r="L40" s="14">
        <f t="shared" si="5"/>
        <v>56.465153661802923</v>
      </c>
      <c r="N40" s="6"/>
    </row>
    <row r="41" spans="1:14" x14ac:dyDescent="0.25">
      <c r="A41" s="63">
        <v>32</v>
      </c>
      <c r="B41" s="58">
        <v>0</v>
      </c>
      <c r="C41" s="24">
        <v>1335</v>
      </c>
      <c r="D41" s="24">
        <v>1225</v>
      </c>
      <c r="E41" s="3">
        <v>0.5</v>
      </c>
      <c r="F41" s="4">
        <f t="shared" si="0"/>
        <v>0</v>
      </c>
      <c r="G41" s="4">
        <f t="shared" si="1"/>
        <v>0</v>
      </c>
      <c r="H41" s="2">
        <f t="shared" si="6"/>
        <v>99245.44885986</v>
      </c>
      <c r="I41" s="2">
        <f t="shared" si="4"/>
        <v>0</v>
      </c>
      <c r="J41" s="2">
        <f t="shared" si="2"/>
        <v>99245.44885986</v>
      </c>
      <c r="K41" s="2">
        <f t="shared" si="3"/>
        <v>5509294.5729521802</v>
      </c>
      <c r="L41" s="14">
        <f t="shared" si="5"/>
        <v>55.511810730299636</v>
      </c>
      <c r="N41" s="6"/>
    </row>
    <row r="42" spans="1:14" x14ac:dyDescent="0.25">
      <c r="A42" s="63">
        <v>33</v>
      </c>
      <c r="B42" s="24">
        <v>1</v>
      </c>
      <c r="C42" s="24">
        <v>1345</v>
      </c>
      <c r="D42" s="24">
        <v>1350</v>
      </c>
      <c r="E42" s="3">
        <v>0.5</v>
      </c>
      <c r="F42" s="4">
        <f t="shared" si="0"/>
        <v>7.4211502782931351E-4</v>
      </c>
      <c r="G42" s="4">
        <f t="shared" si="1"/>
        <v>7.4183976261127599E-4</v>
      </c>
      <c r="H42" s="2">
        <f t="shared" si="6"/>
        <v>99245.44885986</v>
      </c>
      <c r="I42" s="2">
        <f t="shared" si="4"/>
        <v>73.624220222448074</v>
      </c>
      <c r="J42" s="2">
        <f t="shared" si="2"/>
        <v>99208.636749748766</v>
      </c>
      <c r="K42" s="2">
        <f t="shared" si="3"/>
        <v>5410049.12409232</v>
      </c>
      <c r="L42" s="14">
        <f t="shared" si="5"/>
        <v>54.511810730299636</v>
      </c>
      <c r="N42" s="6"/>
    </row>
    <row r="43" spans="1:14" x14ac:dyDescent="0.25">
      <c r="A43" s="63">
        <v>34</v>
      </c>
      <c r="B43" s="24">
        <v>0</v>
      </c>
      <c r="C43" s="24">
        <v>1297</v>
      </c>
      <c r="D43" s="24">
        <v>1378</v>
      </c>
      <c r="E43" s="3">
        <v>0.5</v>
      </c>
      <c r="F43" s="4">
        <f t="shared" si="0"/>
        <v>0</v>
      </c>
      <c r="G43" s="4">
        <f t="shared" si="1"/>
        <v>0</v>
      </c>
      <c r="H43" s="2">
        <f t="shared" si="6"/>
        <v>99171.824639637547</v>
      </c>
      <c r="I43" s="2">
        <f t="shared" si="4"/>
        <v>0</v>
      </c>
      <c r="J43" s="2">
        <f t="shared" si="2"/>
        <v>99171.824639637547</v>
      </c>
      <c r="K43" s="2">
        <f t="shared" si="3"/>
        <v>5310840.4873425709</v>
      </c>
      <c r="L43" s="14">
        <f t="shared" si="5"/>
        <v>53.551908585333265</v>
      </c>
      <c r="N43" s="6"/>
    </row>
    <row r="44" spans="1:14" x14ac:dyDescent="0.25">
      <c r="A44" s="63">
        <v>35</v>
      </c>
      <c r="B44" s="58">
        <v>1</v>
      </c>
      <c r="C44" s="24">
        <v>1377</v>
      </c>
      <c r="D44" s="24">
        <v>1317</v>
      </c>
      <c r="E44" s="3">
        <v>0.5</v>
      </c>
      <c r="F44" s="4">
        <f t="shared" si="0"/>
        <v>7.4239049740163323E-4</v>
      </c>
      <c r="G44" s="4">
        <f t="shared" si="1"/>
        <v>7.4211502782931351E-4</v>
      </c>
      <c r="H44" s="2">
        <f t="shared" si="6"/>
        <v>99171.824639637547</v>
      </c>
      <c r="I44" s="2">
        <f t="shared" si="4"/>
        <v>73.596901402328413</v>
      </c>
      <c r="J44" s="2">
        <f t="shared" si="2"/>
        <v>99135.026188936376</v>
      </c>
      <c r="K44" s="2">
        <f t="shared" si="3"/>
        <v>5211668.662702933</v>
      </c>
      <c r="L44" s="14">
        <f t="shared" si="5"/>
        <v>52.551908585333258</v>
      </c>
      <c r="N44" s="6"/>
    </row>
    <row r="45" spans="1:14" x14ac:dyDescent="0.25">
      <c r="A45" s="63">
        <v>36</v>
      </c>
      <c r="B45" s="58">
        <v>0</v>
      </c>
      <c r="C45" s="24">
        <v>1454</v>
      </c>
      <c r="D45" s="24">
        <v>1421</v>
      </c>
      <c r="E45" s="3">
        <v>0.5</v>
      </c>
      <c r="F45" s="4">
        <f t="shared" si="0"/>
        <v>0</v>
      </c>
      <c r="G45" s="4">
        <f t="shared" si="1"/>
        <v>0</v>
      </c>
      <c r="H45" s="2">
        <f t="shared" si="6"/>
        <v>99098.227738235219</v>
      </c>
      <c r="I45" s="2">
        <f t="shared" si="4"/>
        <v>0</v>
      </c>
      <c r="J45" s="2">
        <f t="shared" si="2"/>
        <v>99098.227738235219</v>
      </c>
      <c r="K45" s="2">
        <f t="shared" si="3"/>
        <v>5112533.6365139969</v>
      </c>
      <c r="L45" s="14">
        <f t="shared" si="5"/>
        <v>51.590565777004507</v>
      </c>
      <c r="N45" s="6"/>
    </row>
    <row r="46" spans="1:14" x14ac:dyDescent="0.25">
      <c r="A46" s="63">
        <v>37</v>
      </c>
      <c r="B46" s="24">
        <v>1</v>
      </c>
      <c r="C46" s="24">
        <v>1503</v>
      </c>
      <c r="D46" s="24">
        <v>1457</v>
      </c>
      <c r="E46" s="3">
        <v>0.5</v>
      </c>
      <c r="F46" s="4">
        <f t="shared" si="0"/>
        <v>6.7567567567567571E-4</v>
      </c>
      <c r="G46" s="4">
        <f t="shared" si="1"/>
        <v>6.754474839581223E-4</v>
      </c>
      <c r="H46" s="2">
        <f t="shared" si="6"/>
        <v>99098.227738235219</v>
      </c>
      <c r="I46" s="2">
        <f t="shared" si="4"/>
        <v>66.93564859049998</v>
      </c>
      <c r="J46" s="2">
        <f t="shared" si="2"/>
        <v>99064.759913939968</v>
      </c>
      <c r="K46" s="2">
        <f t="shared" si="3"/>
        <v>5013435.4087757617</v>
      </c>
      <c r="L46" s="14">
        <f t="shared" si="5"/>
        <v>50.590565777004507</v>
      </c>
      <c r="N46" s="6"/>
    </row>
    <row r="47" spans="1:14" x14ac:dyDescent="0.25">
      <c r="A47" s="63">
        <v>38</v>
      </c>
      <c r="B47" s="58">
        <v>0</v>
      </c>
      <c r="C47" s="24">
        <v>1544</v>
      </c>
      <c r="D47" s="24">
        <v>1514</v>
      </c>
      <c r="E47" s="3">
        <v>0.5</v>
      </c>
      <c r="F47" s="4">
        <f t="shared" si="0"/>
        <v>0</v>
      </c>
      <c r="G47" s="4">
        <f t="shared" si="1"/>
        <v>0</v>
      </c>
      <c r="H47" s="2">
        <f t="shared" si="6"/>
        <v>99031.292089644718</v>
      </c>
      <c r="I47" s="2">
        <f t="shared" si="4"/>
        <v>0</v>
      </c>
      <c r="J47" s="2">
        <f t="shared" si="2"/>
        <v>99031.292089644718</v>
      </c>
      <c r="K47" s="2">
        <f t="shared" si="3"/>
        <v>4914370.6488618217</v>
      </c>
      <c r="L47" s="14">
        <f t="shared" si="5"/>
        <v>49.624422191858855</v>
      </c>
      <c r="N47" s="6"/>
    </row>
    <row r="48" spans="1:14" x14ac:dyDescent="0.25">
      <c r="A48" s="63">
        <v>39</v>
      </c>
      <c r="B48" s="24">
        <v>1</v>
      </c>
      <c r="C48" s="24">
        <v>1577</v>
      </c>
      <c r="D48" s="24">
        <v>1573</v>
      </c>
      <c r="E48" s="3">
        <v>0.5</v>
      </c>
      <c r="F48" s="4">
        <f t="shared" si="0"/>
        <v>6.3492063492063492E-4</v>
      </c>
      <c r="G48" s="4">
        <f t="shared" si="1"/>
        <v>6.3471913678197405E-4</v>
      </c>
      <c r="H48" s="2">
        <f t="shared" si="6"/>
        <v>99031.292089644718</v>
      </c>
      <c r="I48" s="2">
        <f t="shared" si="4"/>
        <v>62.857056229542827</v>
      </c>
      <c r="J48" s="2">
        <f t="shared" si="2"/>
        <v>98999.863561529943</v>
      </c>
      <c r="K48" s="2">
        <f t="shared" si="3"/>
        <v>4815339.3567721769</v>
      </c>
      <c r="L48" s="14">
        <f t="shared" si="5"/>
        <v>48.624422191858855</v>
      </c>
      <c r="N48" s="6"/>
    </row>
    <row r="49" spans="1:14" x14ac:dyDescent="0.25">
      <c r="A49" s="63">
        <v>40</v>
      </c>
      <c r="B49" s="58">
        <v>0</v>
      </c>
      <c r="C49" s="24">
        <v>1759</v>
      </c>
      <c r="D49" s="24">
        <v>1590</v>
      </c>
      <c r="E49" s="3">
        <v>0.5</v>
      </c>
      <c r="F49" s="4">
        <f t="shared" si="0"/>
        <v>0</v>
      </c>
      <c r="G49" s="4">
        <f t="shared" si="1"/>
        <v>0</v>
      </c>
      <c r="H49" s="2">
        <f t="shared" si="6"/>
        <v>98968.435033415168</v>
      </c>
      <c r="I49" s="2">
        <f t="shared" si="4"/>
        <v>0</v>
      </c>
      <c r="J49" s="2">
        <f t="shared" si="2"/>
        <v>98968.435033415168</v>
      </c>
      <c r="K49" s="2">
        <f t="shared" si="3"/>
        <v>4716339.4932106473</v>
      </c>
      <c r="L49" s="14">
        <f t="shared" si="5"/>
        <v>47.654987083692369</v>
      </c>
      <c r="N49" s="6"/>
    </row>
    <row r="50" spans="1:14" x14ac:dyDescent="0.25">
      <c r="A50" s="63">
        <v>41</v>
      </c>
      <c r="B50" s="24">
        <v>0</v>
      </c>
      <c r="C50" s="24">
        <v>1792</v>
      </c>
      <c r="D50" s="24">
        <v>1768</v>
      </c>
      <c r="E50" s="3">
        <v>0.5</v>
      </c>
      <c r="F50" s="4">
        <f t="shared" si="0"/>
        <v>0</v>
      </c>
      <c r="G50" s="4">
        <f t="shared" si="1"/>
        <v>0</v>
      </c>
      <c r="H50" s="2">
        <f t="shared" si="6"/>
        <v>98968.435033415168</v>
      </c>
      <c r="I50" s="2">
        <f t="shared" si="4"/>
        <v>0</v>
      </c>
      <c r="J50" s="2">
        <f t="shared" si="2"/>
        <v>98968.435033415168</v>
      </c>
      <c r="K50" s="2">
        <f t="shared" si="3"/>
        <v>4617371.0581772318</v>
      </c>
      <c r="L50" s="14">
        <f t="shared" si="5"/>
        <v>46.654987083692369</v>
      </c>
      <c r="N50" s="6"/>
    </row>
    <row r="51" spans="1:14" x14ac:dyDescent="0.25">
      <c r="A51" s="63">
        <v>42</v>
      </c>
      <c r="B51" s="24">
        <v>1</v>
      </c>
      <c r="C51" s="24">
        <v>1819</v>
      </c>
      <c r="D51" s="24">
        <v>1803</v>
      </c>
      <c r="E51" s="3">
        <v>0.5</v>
      </c>
      <c r="F51" s="4">
        <f t="shared" si="0"/>
        <v>5.5218111540585317E-4</v>
      </c>
      <c r="G51" s="4">
        <f t="shared" si="1"/>
        <v>5.5202870549268574E-4</v>
      </c>
      <c r="H51" s="2">
        <f t="shared" si="6"/>
        <v>98968.435033415168</v>
      </c>
      <c r="I51" s="2">
        <f t="shared" si="4"/>
        <v>54.633417076133142</v>
      </c>
      <c r="J51" s="2">
        <f t="shared" si="2"/>
        <v>98941.118324877098</v>
      </c>
      <c r="K51" s="2">
        <f t="shared" si="3"/>
        <v>4518402.6231438164</v>
      </c>
      <c r="L51" s="14">
        <f t="shared" si="5"/>
        <v>45.654987083692362</v>
      </c>
      <c r="N51" s="6"/>
    </row>
    <row r="52" spans="1:14" x14ac:dyDescent="0.25">
      <c r="A52" s="63">
        <v>43</v>
      </c>
      <c r="B52" s="24">
        <v>1</v>
      </c>
      <c r="C52" s="24">
        <v>1818</v>
      </c>
      <c r="D52" s="24">
        <v>1843</v>
      </c>
      <c r="E52" s="3">
        <v>0.5</v>
      </c>
      <c r="F52" s="4">
        <f t="shared" si="0"/>
        <v>5.4629882545752522E-4</v>
      </c>
      <c r="G52" s="4">
        <f t="shared" si="1"/>
        <v>5.461496450027307E-4</v>
      </c>
      <c r="H52" s="2">
        <f t="shared" si="6"/>
        <v>98913.801616339028</v>
      </c>
      <c r="I52" s="2">
        <f t="shared" si="4"/>
        <v>54.021737638634093</v>
      </c>
      <c r="J52" s="2">
        <f t="shared" si="2"/>
        <v>98886.790747519713</v>
      </c>
      <c r="K52" s="2">
        <f t="shared" si="3"/>
        <v>4419461.5048189396</v>
      </c>
      <c r="L52" s="14">
        <f t="shared" si="5"/>
        <v>44.679927700695238</v>
      </c>
      <c r="N52" s="6"/>
    </row>
    <row r="53" spans="1:14" x14ac:dyDescent="0.25">
      <c r="A53" s="63">
        <v>44</v>
      </c>
      <c r="B53" s="24">
        <v>3</v>
      </c>
      <c r="C53" s="24">
        <v>1793</v>
      </c>
      <c r="D53" s="24">
        <v>1804</v>
      </c>
      <c r="E53" s="3">
        <v>0.5</v>
      </c>
      <c r="F53" s="4">
        <f t="shared" si="0"/>
        <v>1.6680567139282735E-3</v>
      </c>
      <c r="G53" s="4">
        <f t="shared" si="1"/>
        <v>1.6666666666666666E-3</v>
      </c>
      <c r="H53" s="2">
        <f t="shared" si="6"/>
        <v>98859.779878700399</v>
      </c>
      <c r="I53" s="2">
        <f t="shared" si="4"/>
        <v>164.76629979783399</v>
      </c>
      <c r="J53" s="2">
        <f t="shared" si="2"/>
        <v>98777.396728801483</v>
      </c>
      <c r="K53" s="2">
        <f t="shared" si="3"/>
        <v>4320574.71407142</v>
      </c>
      <c r="L53" s="14">
        <f t="shared" si="5"/>
        <v>43.704069737690155</v>
      </c>
      <c r="N53" s="6"/>
    </row>
    <row r="54" spans="1:14" x14ac:dyDescent="0.25">
      <c r="A54" s="63">
        <v>45</v>
      </c>
      <c r="B54" s="24">
        <v>3</v>
      </c>
      <c r="C54" s="24">
        <v>1694</v>
      </c>
      <c r="D54" s="24">
        <v>1796</v>
      </c>
      <c r="E54" s="3">
        <v>0.5</v>
      </c>
      <c r="F54" s="4">
        <f t="shared" si="0"/>
        <v>1.7191977077363897E-3</v>
      </c>
      <c r="G54" s="4">
        <f t="shared" si="1"/>
        <v>1.717721156598912E-3</v>
      </c>
      <c r="H54" s="2">
        <f t="shared" si="6"/>
        <v>98695.013578902566</v>
      </c>
      <c r="I54" s="2">
        <f t="shared" si="4"/>
        <v>169.53051287529783</v>
      </c>
      <c r="J54" s="2">
        <f t="shared" si="2"/>
        <v>98610.248322464919</v>
      </c>
      <c r="K54" s="2">
        <f t="shared" si="3"/>
        <v>4221797.3173426185</v>
      </c>
      <c r="L54" s="14">
        <f t="shared" si="5"/>
        <v>42.776196732243889</v>
      </c>
      <c r="N54" s="6"/>
    </row>
    <row r="55" spans="1:14" x14ac:dyDescent="0.25">
      <c r="A55" s="63">
        <v>46</v>
      </c>
      <c r="B55" s="58">
        <v>1</v>
      </c>
      <c r="C55" s="24">
        <v>1738</v>
      </c>
      <c r="D55" s="24">
        <v>1708</v>
      </c>
      <c r="E55" s="3">
        <v>0.5</v>
      </c>
      <c r="F55" s="4">
        <f t="shared" si="0"/>
        <v>5.8038305281485781E-4</v>
      </c>
      <c r="G55" s="4">
        <f t="shared" si="1"/>
        <v>5.8021467943138953E-4</v>
      </c>
      <c r="H55" s="2">
        <f t="shared" si="6"/>
        <v>98525.483066027271</v>
      </c>
      <c r="I55" s="2">
        <f t="shared" si="4"/>
        <v>57.165931572977811</v>
      </c>
      <c r="J55" s="2">
        <f t="shared" si="2"/>
        <v>98496.900100240789</v>
      </c>
      <c r="K55" s="2">
        <f t="shared" si="3"/>
        <v>4123187.0690201535</v>
      </c>
      <c r="L55" s="14">
        <f t="shared" si="5"/>
        <v>41.848940403133902</v>
      </c>
      <c r="N55" s="6"/>
    </row>
    <row r="56" spans="1:14" x14ac:dyDescent="0.25">
      <c r="A56" s="63">
        <v>47</v>
      </c>
      <c r="B56" s="24">
        <v>2</v>
      </c>
      <c r="C56" s="24">
        <v>1700</v>
      </c>
      <c r="D56" s="24">
        <v>1738</v>
      </c>
      <c r="E56" s="3">
        <v>0.5</v>
      </c>
      <c r="F56" s="4">
        <f t="shared" si="0"/>
        <v>1.1634671320535194E-3</v>
      </c>
      <c r="G56" s="4">
        <f t="shared" si="1"/>
        <v>1.1627906976744186E-3</v>
      </c>
      <c r="H56" s="2">
        <f t="shared" si="6"/>
        <v>98468.317134454293</v>
      </c>
      <c r="I56" s="2">
        <f t="shared" si="4"/>
        <v>114.49804317959801</v>
      </c>
      <c r="J56" s="2">
        <f t="shared" si="2"/>
        <v>98411.068112864494</v>
      </c>
      <c r="K56" s="2">
        <f t="shared" si="3"/>
        <v>4024690.1689199125</v>
      </c>
      <c r="L56" s="14">
        <f t="shared" si="5"/>
        <v>40.872945593498564</v>
      </c>
      <c r="N56" s="6"/>
    </row>
    <row r="57" spans="1:14" x14ac:dyDescent="0.25">
      <c r="A57" s="63">
        <v>48</v>
      </c>
      <c r="B57" s="24">
        <v>2</v>
      </c>
      <c r="C57" s="24">
        <v>1604</v>
      </c>
      <c r="D57" s="24">
        <v>1707</v>
      </c>
      <c r="E57" s="3">
        <v>0.5</v>
      </c>
      <c r="F57" s="4">
        <f t="shared" si="0"/>
        <v>1.2080942313500453E-3</v>
      </c>
      <c r="G57" s="4">
        <f t="shared" si="1"/>
        <v>1.2073649260488984E-3</v>
      </c>
      <c r="H57" s="2">
        <f t="shared" si="6"/>
        <v>98353.819091274694</v>
      </c>
      <c r="I57" s="2">
        <f t="shared" si="4"/>
        <v>118.7489515137636</v>
      </c>
      <c r="J57" s="2">
        <f t="shared" si="2"/>
        <v>98294.444615517816</v>
      </c>
      <c r="K57" s="2">
        <f t="shared" si="3"/>
        <v>3926279.1008070479</v>
      </c>
      <c r="L57" s="14">
        <f t="shared" si="5"/>
        <v>39.919945530161542</v>
      </c>
      <c r="N57" s="6"/>
    </row>
    <row r="58" spans="1:14" x14ac:dyDescent="0.25">
      <c r="A58" s="63">
        <v>49</v>
      </c>
      <c r="B58" s="24">
        <v>3</v>
      </c>
      <c r="C58" s="24">
        <v>1608</v>
      </c>
      <c r="D58" s="24">
        <v>1616</v>
      </c>
      <c r="E58" s="3">
        <v>0.5</v>
      </c>
      <c r="F58" s="4">
        <f t="shared" si="0"/>
        <v>1.8610421836228288E-3</v>
      </c>
      <c r="G58" s="4">
        <f t="shared" si="1"/>
        <v>1.8593120545398205E-3</v>
      </c>
      <c r="H58" s="2">
        <f t="shared" si="6"/>
        <v>98235.070139760937</v>
      </c>
      <c r="I58" s="2">
        <f t="shared" si="4"/>
        <v>182.64965008942227</v>
      </c>
      <c r="J58" s="2">
        <f t="shared" si="2"/>
        <v>98143.745314716216</v>
      </c>
      <c r="K58" s="2">
        <f t="shared" si="3"/>
        <v>3827984.6561915302</v>
      </c>
      <c r="L58" s="14">
        <f t="shared" si="5"/>
        <v>38.967597322884608</v>
      </c>
      <c r="N58" s="6"/>
    </row>
    <row r="59" spans="1:14" x14ac:dyDescent="0.25">
      <c r="A59" s="63">
        <v>50</v>
      </c>
      <c r="B59" s="24">
        <v>5</v>
      </c>
      <c r="C59" s="24">
        <v>1689</v>
      </c>
      <c r="D59" s="24">
        <v>1626</v>
      </c>
      <c r="E59" s="3">
        <v>0.5</v>
      </c>
      <c r="F59" s="4">
        <f t="shared" si="0"/>
        <v>3.0165912518853697E-3</v>
      </c>
      <c r="G59" s="4">
        <f t="shared" si="1"/>
        <v>3.0120481927710845E-3</v>
      </c>
      <c r="H59" s="2">
        <f t="shared" si="6"/>
        <v>98052.420489671509</v>
      </c>
      <c r="I59" s="2">
        <f t="shared" si="4"/>
        <v>295.33861593274554</v>
      </c>
      <c r="J59" s="2">
        <f t="shared" si="2"/>
        <v>97904.751181705127</v>
      </c>
      <c r="K59" s="2">
        <f t="shared" si="3"/>
        <v>3729840.9108768138</v>
      </c>
      <c r="L59" s="14">
        <f t="shared" si="5"/>
        <v>38.039253822088988</v>
      </c>
      <c r="N59" s="6"/>
    </row>
    <row r="60" spans="1:14" x14ac:dyDescent="0.25">
      <c r="A60" s="63">
        <v>51</v>
      </c>
      <c r="B60" s="24">
        <v>4</v>
      </c>
      <c r="C60" s="24">
        <v>1456</v>
      </c>
      <c r="D60" s="24">
        <v>1682</v>
      </c>
      <c r="E60" s="3">
        <v>0.5</v>
      </c>
      <c r="F60" s="4">
        <f t="shared" si="0"/>
        <v>2.5493945188017845E-3</v>
      </c>
      <c r="G60" s="4">
        <f t="shared" si="1"/>
        <v>2.546148949713558E-3</v>
      </c>
      <c r="H60" s="2">
        <f t="shared" si="6"/>
        <v>97757.08187373876</v>
      </c>
      <c r="I60" s="2">
        <f t="shared" si="4"/>
        <v>248.90409133988226</v>
      </c>
      <c r="J60" s="2">
        <f t="shared" si="2"/>
        <v>97632.629828068821</v>
      </c>
      <c r="K60" s="2">
        <f t="shared" si="3"/>
        <v>3631936.1596951089</v>
      </c>
      <c r="L60" s="14">
        <f t="shared" si="5"/>
        <v>37.152665465056032</v>
      </c>
      <c r="N60" s="6"/>
    </row>
    <row r="61" spans="1:14" x14ac:dyDescent="0.25">
      <c r="A61" s="63">
        <v>52</v>
      </c>
      <c r="B61" s="24">
        <v>4</v>
      </c>
      <c r="C61" s="24">
        <v>1449</v>
      </c>
      <c r="D61" s="24">
        <v>1465</v>
      </c>
      <c r="E61" s="3">
        <v>0.5</v>
      </c>
      <c r="F61" s="4">
        <f t="shared" si="0"/>
        <v>2.7453671928620452E-3</v>
      </c>
      <c r="G61" s="4">
        <f t="shared" si="1"/>
        <v>2.7416038382453737E-3</v>
      </c>
      <c r="H61" s="2">
        <f t="shared" si="6"/>
        <v>97508.177782398881</v>
      </c>
      <c r="I61" s="2">
        <f t="shared" si="4"/>
        <v>267.32879446853707</v>
      </c>
      <c r="J61" s="2">
        <f t="shared" si="2"/>
        <v>97374.51338516461</v>
      </c>
      <c r="K61" s="2">
        <f t="shared" si="3"/>
        <v>3534303.52986704</v>
      </c>
      <c r="L61" s="14">
        <f t="shared" si="5"/>
        <v>36.246226831910029</v>
      </c>
      <c r="N61" s="6"/>
    </row>
    <row r="62" spans="1:14" x14ac:dyDescent="0.25">
      <c r="A62" s="63">
        <v>53</v>
      </c>
      <c r="B62" s="24">
        <v>4</v>
      </c>
      <c r="C62" s="24">
        <v>1508</v>
      </c>
      <c r="D62" s="24">
        <v>1439</v>
      </c>
      <c r="E62" s="3">
        <v>0.5</v>
      </c>
      <c r="F62" s="4">
        <f t="shared" si="0"/>
        <v>2.7146250424160165E-3</v>
      </c>
      <c r="G62" s="4">
        <f t="shared" si="1"/>
        <v>2.7109454422229754E-3</v>
      </c>
      <c r="H62" s="2">
        <f t="shared" si="6"/>
        <v>97240.848987930338</v>
      </c>
      <c r="I62" s="2">
        <f t="shared" si="4"/>
        <v>263.61463636172238</v>
      </c>
      <c r="J62" s="2">
        <f t="shared" si="2"/>
        <v>97109.04166974948</v>
      </c>
      <c r="K62" s="2">
        <f t="shared" si="3"/>
        <v>3436929.0164818754</v>
      </c>
      <c r="L62" s="14">
        <f t="shared" si="5"/>
        <v>35.344498245880921</v>
      </c>
      <c r="N62" s="6"/>
    </row>
    <row r="63" spans="1:14" x14ac:dyDescent="0.25">
      <c r="A63" s="63">
        <v>54</v>
      </c>
      <c r="B63" s="24">
        <v>2</v>
      </c>
      <c r="C63" s="24">
        <v>1342</v>
      </c>
      <c r="D63" s="24">
        <v>1500</v>
      </c>
      <c r="E63" s="3">
        <v>0.5</v>
      </c>
      <c r="F63" s="4">
        <f t="shared" si="0"/>
        <v>1.4074595355383533E-3</v>
      </c>
      <c r="G63" s="4">
        <f t="shared" si="1"/>
        <v>1.4064697609001407E-3</v>
      </c>
      <c r="H63" s="2">
        <f t="shared" si="6"/>
        <v>96977.234351568623</v>
      </c>
      <c r="I63" s="2">
        <f t="shared" si="4"/>
        <v>136.39554761120763</v>
      </c>
      <c r="J63" s="2">
        <f t="shared" si="2"/>
        <v>96909.036577763021</v>
      </c>
      <c r="K63" s="2">
        <f t="shared" si="3"/>
        <v>3339819.9748121258</v>
      </c>
      <c r="L63" s="14">
        <f t="shared" si="5"/>
        <v>34.439216555757589</v>
      </c>
      <c r="N63" s="6"/>
    </row>
    <row r="64" spans="1:14" x14ac:dyDescent="0.25">
      <c r="A64" s="63">
        <v>55</v>
      </c>
      <c r="B64" s="24">
        <v>4</v>
      </c>
      <c r="C64" s="24">
        <v>1304</v>
      </c>
      <c r="D64" s="24">
        <v>1360</v>
      </c>
      <c r="E64" s="3">
        <v>0.5</v>
      </c>
      <c r="F64" s="4">
        <f t="shared" si="0"/>
        <v>3.003003003003003E-3</v>
      </c>
      <c r="G64" s="4">
        <f t="shared" si="1"/>
        <v>2.9985007496251877E-3</v>
      </c>
      <c r="H64" s="2">
        <f t="shared" si="6"/>
        <v>96840.83880395742</v>
      </c>
      <c r="I64" s="2">
        <f t="shared" si="4"/>
        <v>290.37732774799832</v>
      </c>
      <c r="J64" s="2">
        <f t="shared" si="2"/>
        <v>96695.650140083424</v>
      </c>
      <c r="K64" s="2">
        <f t="shared" si="3"/>
        <v>3242910.9382343628</v>
      </c>
      <c r="L64" s="14">
        <f t="shared" si="5"/>
        <v>33.487018269216399</v>
      </c>
      <c r="N64" s="6"/>
    </row>
    <row r="65" spans="1:14" x14ac:dyDescent="0.25">
      <c r="A65" s="63">
        <v>56</v>
      </c>
      <c r="B65" s="24">
        <v>2</v>
      </c>
      <c r="C65" s="24">
        <v>1370</v>
      </c>
      <c r="D65" s="24">
        <v>1309</v>
      </c>
      <c r="E65" s="3">
        <v>0.5</v>
      </c>
      <c r="F65" s="4">
        <f t="shared" si="0"/>
        <v>1.4930944382232176E-3</v>
      </c>
      <c r="G65" s="4">
        <f t="shared" si="1"/>
        <v>1.4919806042521446E-3</v>
      </c>
      <c r="H65" s="2">
        <f t="shared" si="6"/>
        <v>96550.461476209428</v>
      </c>
      <c r="I65" s="2">
        <f t="shared" si="4"/>
        <v>144.05141585409834</v>
      </c>
      <c r="J65" s="2">
        <f t="shared" si="2"/>
        <v>96478.435768282376</v>
      </c>
      <c r="K65" s="2">
        <f t="shared" si="3"/>
        <v>3146215.2880942794</v>
      </c>
      <c r="L65" s="14">
        <f t="shared" si="5"/>
        <v>32.586227346717806</v>
      </c>
      <c r="N65" s="6"/>
    </row>
    <row r="66" spans="1:14" x14ac:dyDescent="0.25">
      <c r="A66" s="63">
        <v>57</v>
      </c>
      <c r="B66" s="24">
        <v>4</v>
      </c>
      <c r="C66" s="24">
        <v>1341</v>
      </c>
      <c r="D66" s="24">
        <v>1364</v>
      </c>
      <c r="E66" s="3">
        <v>0.5</v>
      </c>
      <c r="F66" s="4">
        <f t="shared" si="0"/>
        <v>2.9574861367837337E-3</v>
      </c>
      <c r="G66" s="4">
        <f t="shared" si="1"/>
        <v>2.9531192321889995E-3</v>
      </c>
      <c r="H66" s="2">
        <f t="shared" si="6"/>
        <v>96406.410060355323</v>
      </c>
      <c r="I66" s="2">
        <f t="shared" si="4"/>
        <v>284.69962365553437</v>
      </c>
      <c r="J66" s="2">
        <f t="shared" si="2"/>
        <v>96264.060248527559</v>
      </c>
      <c r="K66" s="2">
        <f t="shared" si="3"/>
        <v>3049736.8523259968</v>
      </c>
      <c r="L66" s="14">
        <f t="shared" si="5"/>
        <v>31.634170906443941</v>
      </c>
      <c r="N66" s="6"/>
    </row>
    <row r="67" spans="1:14" x14ac:dyDescent="0.25">
      <c r="A67" s="63">
        <v>58</v>
      </c>
      <c r="B67" s="24">
        <v>2</v>
      </c>
      <c r="C67" s="24">
        <v>1350</v>
      </c>
      <c r="D67" s="24">
        <v>1351</v>
      </c>
      <c r="E67" s="3">
        <v>0.5</v>
      </c>
      <c r="F67" s="4">
        <f t="shared" si="0"/>
        <v>1.4809329877823029E-3</v>
      </c>
      <c r="G67" s="4">
        <f t="shared" si="1"/>
        <v>1.4798372179060301E-3</v>
      </c>
      <c r="H67" s="2">
        <f t="shared" si="6"/>
        <v>96121.710436699796</v>
      </c>
      <c r="I67" s="2">
        <f t="shared" si="4"/>
        <v>142.24448455301484</v>
      </c>
      <c r="J67" s="2">
        <f t="shared" si="2"/>
        <v>96050.588194423297</v>
      </c>
      <c r="K67" s="2">
        <f t="shared" si="3"/>
        <v>2953472.7920774692</v>
      </c>
      <c r="L67" s="14">
        <f t="shared" si="5"/>
        <v>30.726386147929148</v>
      </c>
      <c r="N67" s="6"/>
    </row>
    <row r="68" spans="1:14" x14ac:dyDescent="0.25">
      <c r="A68" s="63">
        <v>59</v>
      </c>
      <c r="B68" s="24">
        <v>4</v>
      </c>
      <c r="C68" s="24">
        <v>1400</v>
      </c>
      <c r="D68" s="24">
        <v>1342</v>
      </c>
      <c r="E68" s="3">
        <v>0.5</v>
      </c>
      <c r="F68" s="4">
        <f t="shared" si="0"/>
        <v>2.9175784099197666E-3</v>
      </c>
      <c r="G68" s="4">
        <f t="shared" si="1"/>
        <v>2.9133284777858705E-3</v>
      </c>
      <c r="H68" s="2">
        <f t="shared" si="6"/>
        <v>95979.465952146784</v>
      </c>
      <c r="I68" s="2">
        <f t="shared" si="4"/>
        <v>279.6197114410686</v>
      </c>
      <c r="J68" s="2">
        <f t="shared" si="2"/>
        <v>95839.656096426246</v>
      </c>
      <c r="K68" s="2">
        <f t="shared" si="3"/>
        <v>2857422.2038830458</v>
      </c>
      <c r="L68" s="14">
        <f t="shared" si="5"/>
        <v>29.771182570527039</v>
      </c>
      <c r="N68" s="6"/>
    </row>
    <row r="69" spans="1:14" x14ac:dyDescent="0.25">
      <c r="A69" s="63">
        <v>60</v>
      </c>
      <c r="B69" s="24">
        <v>6</v>
      </c>
      <c r="C69" s="24">
        <v>1295</v>
      </c>
      <c r="D69" s="24">
        <v>1392</v>
      </c>
      <c r="E69" s="3">
        <v>0.5</v>
      </c>
      <c r="F69" s="4">
        <f t="shared" si="0"/>
        <v>4.4659471529586896E-3</v>
      </c>
      <c r="G69" s="4">
        <f t="shared" si="1"/>
        <v>4.4559970293353126E-3</v>
      </c>
      <c r="H69" s="2">
        <f t="shared" si="6"/>
        <v>95699.846240705709</v>
      </c>
      <c r="I69" s="2">
        <f t="shared" si="4"/>
        <v>426.43823055643082</v>
      </c>
      <c r="J69" s="2">
        <f t="shared" si="2"/>
        <v>95486.627125427491</v>
      </c>
      <c r="K69" s="2">
        <f t="shared" si="3"/>
        <v>2761582.5477866195</v>
      </c>
      <c r="L69" s="14">
        <f t="shared" si="5"/>
        <v>28.856708304845601</v>
      </c>
      <c r="N69" s="6"/>
    </row>
    <row r="70" spans="1:14" x14ac:dyDescent="0.25">
      <c r="A70" s="63">
        <v>61</v>
      </c>
      <c r="B70" s="24">
        <v>3</v>
      </c>
      <c r="C70" s="24">
        <v>1268</v>
      </c>
      <c r="D70" s="24">
        <v>1297</v>
      </c>
      <c r="E70" s="3">
        <v>0.5</v>
      </c>
      <c r="F70" s="4">
        <f t="shared" si="0"/>
        <v>2.3391812865497076E-3</v>
      </c>
      <c r="G70" s="4">
        <f t="shared" si="1"/>
        <v>2.3364485981308409E-3</v>
      </c>
      <c r="H70" s="2">
        <f t="shared" si="6"/>
        <v>95273.408010149273</v>
      </c>
      <c r="I70" s="2">
        <f t="shared" si="4"/>
        <v>222.6014205844609</v>
      </c>
      <c r="J70" s="2">
        <f t="shared" si="2"/>
        <v>95162.107299857045</v>
      </c>
      <c r="K70" s="2">
        <f t="shared" si="3"/>
        <v>2666095.9206611919</v>
      </c>
      <c r="L70" s="14">
        <f t="shared" si="5"/>
        <v>27.983631281219399</v>
      </c>
      <c r="N70" s="6"/>
    </row>
    <row r="71" spans="1:14" x14ac:dyDescent="0.25">
      <c r="A71" s="63">
        <v>62</v>
      </c>
      <c r="B71" s="24">
        <v>4</v>
      </c>
      <c r="C71" s="24">
        <v>1233</v>
      </c>
      <c r="D71" s="24">
        <v>1263</v>
      </c>
      <c r="E71" s="3">
        <v>0.5</v>
      </c>
      <c r="F71" s="4">
        <f t="shared" si="0"/>
        <v>3.205128205128205E-3</v>
      </c>
      <c r="G71" s="4">
        <f t="shared" si="1"/>
        <v>3.1999999999999997E-3</v>
      </c>
      <c r="H71" s="2">
        <f t="shared" si="6"/>
        <v>95050.806589564818</v>
      </c>
      <c r="I71" s="2">
        <f t="shared" si="4"/>
        <v>304.16258108660742</v>
      </c>
      <c r="J71" s="2">
        <f t="shared" si="2"/>
        <v>94898.725299021506</v>
      </c>
      <c r="K71" s="2">
        <f t="shared" si="3"/>
        <v>2570933.8133613351</v>
      </c>
      <c r="L71" s="14">
        <f t="shared" si="5"/>
        <v>27.047995757287829</v>
      </c>
      <c r="N71" s="6"/>
    </row>
    <row r="72" spans="1:14" x14ac:dyDescent="0.25">
      <c r="A72" s="63">
        <v>63</v>
      </c>
      <c r="B72" s="24">
        <v>4</v>
      </c>
      <c r="C72" s="24">
        <v>1202</v>
      </c>
      <c r="D72" s="24">
        <v>1229</v>
      </c>
      <c r="E72" s="3">
        <v>0.5</v>
      </c>
      <c r="F72" s="4">
        <f t="shared" si="0"/>
        <v>3.2908268202385851E-3</v>
      </c>
      <c r="G72" s="4">
        <f t="shared" si="1"/>
        <v>3.2854209445585215E-3</v>
      </c>
      <c r="H72" s="2">
        <f t="shared" si="6"/>
        <v>94746.644008478208</v>
      </c>
      <c r="I72" s="2">
        <f t="shared" si="4"/>
        <v>311.28260865208443</v>
      </c>
      <c r="J72" s="2">
        <f t="shared" si="2"/>
        <v>94591.002704152168</v>
      </c>
      <c r="K72" s="2">
        <f t="shared" si="3"/>
        <v>2476035.0880623134</v>
      </c>
      <c r="L72" s="14">
        <f t="shared" si="5"/>
        <v>26.133222067905123</v>
      </c>
      <c r="N72" s="6"/>
    </row>
    <row r="73" spans="1:14" x14ac:dyDescent="0.25">
      <c r="A73" s="63">
        <v>64</v>
      </c>
      <c r="B73" s="24">
        <v>1</v>
      </c>
      <c r="C73" s="24">
        <v>1165</v>
      </c>
      <c r="D73" s="24">
        <v>1199</v>
      </c>
      <c r="E73" s="3">
        <v>0.5</v>
      </c>
      <c r="F73" s="4">
        <f t="shared" ref="F73:F109" si="7">B73/((C73+D73)/2)</f>
        <v>8.4602368866328254E-4</v>
      </c>
      <c r="G73" s="4">
        <f t="shared" ref="G73:G108" si="8">F73/((1+(1-E73)*F73))</f>
        <v>8.4566596194503177E-4</v>
      </c>
      <c r="H73" s="2">
        <f t="shared" si="6"/>
        <v>94435.361399826128</v>
      </c>
      <c r="I73" s="2">
        <f t="shared" si="4"/>
        <v>79.86077073981069</v>
      </c>
      <c r="J73" s="2">
        <f t="shared" ref="J73:J108" si="9">H74+I73*E73</f>
        <v>94395.431014456233</v>
      </c>
      <c r="K73" s="2">
        <f t="shared" ref="K73:K97" si="10">K74+J73</f>
        <v>2381444.085358161</v>
      </c>
      <c r="L73" s="14">
        <f t="shared" si="5"/>
        <v>25.217715589348565</v>
      </c>
      <c r="N73" s="6"/>
    </row>
    <row r="74" spans="1:14" x14ac:dyDescent="0.25">
      <c r="A74" s="63">
        <v>65</v>
      </c>
      <c r="B74" s="24">
        <v>4</v>
      </c>
      <c r="C74" s="24">
        <v>1124</v>
      </c>
      <c r="D74" s="24">
        <v>1154</v>
      </c>
      <c r="E74" s="3">
        <v>0.5</v>
      </c>
      <c r="F74" s="4">
        <f t="shared" si="7"/>
        <v>3.5118525021949078E-3</v>
      </c>
      <c r="G74" s="4">
        <f t="shared" si="8"/>
        <v>3.5056967572304992E-3</v>
      </c>
      <c r="H74" s="2">
        <f t="shared" si="6"/>
        <v>94355.500629086324</v>
      </c>
      <c r="I74" s="2">
        <f t="shared" ref="I74:I108" si="11">H74*G74</f>
        <v>330.78177258224827</v>
      </c>
      <c r="J74" s="2">
        <f t="shared" si="9"/>
        <v>94190.10974279519</v>
      </c>
      <c r="K74" s="2">
        <f t="shared" si="10"/>
        <v>2287048.6543437047</v>
      </c>
      <c r="L74" s="14">
        <f t="shared" ref="L74:L108" si="12">K74/H74</f>
        <v>24.238636211937937</v>
      </c>
      <c r="N74" s="6"/>
    </row>
    <row r="75" spans="1:14" x14ac:dyDescent="0.25">
      <c r="A75" s="63">
        <v>66</v>
      </c>
      <c r="B75" s="24">
        <v>7</v>
      </c>
      <c r="C75" s="24">
        <v>1095</v>
      </c>
      <c r="D75" s="24">
        <v>1120</v>
      </c>
      <c r="E75" s="3">
        <v>0.5</v>
      </c>
      <c r="F75" s="4">
        <f t="shared" si="7"/>
        <v>6.3205417607223478E-3</v>
      </c>
      <c r="G75" s="4">
        <f t="shared" si="8"/>
        <v>6.3006300630063013E-3</v>
      </c>
      <c r="H75" s="2">
        <f t="shared" ref="H75:H108" si="13">H74-I74</f>
        <v>94024.718856504071</v>
      </c>
      <c r="I75" s="2">
        <f t="shared" si="11"/>
        <v>592.41497029300501</v>
      </c>
      <c r="J75" s="2">
        <f t="shared" si="9"/>
        <v>93728.51137135757</v>
      </c>
      <c r="K75" s="2">
        <f t="shared" si="10"/>
        <v>2192858.5446009096</v>
      </c>
      <c r="L75" s="14">
        <f t="shared" si="12"/>
        <v>23.322149443994011</v>
      </c>
      <c r="N75" s="6"/>
    </row>
    <row r="76" spans="1:14" x14ac:dyDescent="0.25">
      <c r="A76" s="63">
        <v>67</v>
      </c>
      <c r="B76" s="24">
        <v>2</v>
      </c>
      <c r="C76" s="24">
        <v>1061</v>
      </c>
      <c r="D76" s="24">
        <v>1093</v>
      </c>
      <c r="E76" s="3">
        <v>0.5</v>
      </c>
      <c r="F76" s="4">
        <f t="shared" si="7"/>
        <v>1.8570102135561746E-3</v>
      </c>
      <c r="G76" s="4">
        <f t="shared" si="8"/>
        <v>1.8552875695732841E-3</v>
      </c>
      <c r="H76" s="2">
        <f t="shared" si="13"/>
        <v>93432.30388621107</v>
      </c>
      <c r="I76" s="2">
        <f t="shared" si="11"/>
        <v>173.34379199668103</v>
      </c>
      <c r="J76" s="2">
        <f t="shared" si="9"/>
        <v>93345.631990212729</v>
      </c>
      <c r="K76" s="2">
        <f t="shared" si="10"/>
        <v>2099130.0332295522</v>
      </c>
      <c r="L76" s="14">
        <f t="shared" si="12"/>
        <v>22.466855101700496</v>
      </c>
      <c r="N76" s="6"/>
    </row>
    <row r="77" spans="1:14" x14ac:dyDescent="0.25">
      <c r="A77" s="63">
        <v>68</v>
      </c>
      <c r="B77" s="24">
        <v>7</v>
      </c>
      <c r="C77" s="24">
        <v>1080</v>
      </c>
      <c r="D77" s="24">
        <v>1052</v>
      </c>
      <c r="E77" s="3">
        <v>0.5</v>
      </c>
      <c r="F77" s="4">
        <f t="shared" si="7"/>
        <v>6.5666041275797378E-3</v>
      </c>
      <c r="G77" s="4">
        <f t="shared" si="8"/>
        <v>6.5451145395044414E-3</v>
      </c>
      <c r="H77" s="2">
        <f t="shared" si="13"/>
        <v>93258.960094214388</v>
      </c>
      <c r="I77" s="2">
        <f t="shared" si="11"/>
        <v>610.39057565170708</v>
      </c>
      <c r="J77" s="2">
        <f t="shared" si="9"/>
        <v>92953.764806388543</v>
      </c>
      <c r="K77" s="2">
        <f t="shared" si="10"/>
        <v>2005784.4012393393</v>
      </c>
      <c r="L77" s="14">
        <f t="shared" si="12"/>
        <v>21.507685687391387</v>
      </c>
      <c r="N77" s="6"/>
    </row>
    <row r="78" spans="1:14" x14ac:dyDescent="0.25">
      <c r="A78" s="63">
        <v>69</v>
      </c>
      <c r="B78" s="24">
        <v>3</v>
      </c>
      <c r="C78" s="24">
        <v>1215</v>
      </c>
      <c r="D78" s="24">
        <v>1074</v>
      </c>
      <c r="E78" s="3">
        <v>0.5</v>
      </c>
      <c r="F78" s="4">
        <f t="shared" si="7"/>
        <v>2.6212319790301442E-3</v>
      </c>
      <c r="G78" s="4">
        <f t="shared" si="8"/>
        <v>2.617801047120419E-3</v>
      </c>
      <c r="H78" s="2">
        <f t="shared" si="13"/>
        <v>92648.569518562683</v>
      </c>
      <c r="I78" s="2">
        <f t="shared" si="11"/>
        <v>242.53552229990234</v>
      </c>
      <c r="J78" s="2">
        <f t="shared" si="9"/>
        <v>92527.30175741273</v>
      </c>
      <c r="K78" s="2">
        <f t="shared" si="10"/>
        <v>1912830.6364329506</v>
      </c>
      <c r="L78" s="14">
        <f t="shared" si="12"/>
        <v>20.646089263684786</v>
      </c>
      <c r="N78" s="6"/>
    </row>
    <row r="79" spans="1:14" x14ac:dyDescent="0.25">
      <c r="A79" s="63">
        <v>70</v>
      </c>
      <c r="B79" s="24">
        <v>8</v>
      </c>
      <c r="C79" s="24">
        <v>1025</v>
      </c>
      <c r="D79" s="24">
        <v>1207</v>
      </c>
      <c r="E79" s="3">
        <v>0.5</v>
      </c>
      <c r="F79" s="4">
        <f t="shared" si="7"/>
        <v>7.1684587813620072E-3</v>
      </c>
      <c r="G79" s="4">
        <f t="shared" si="8"/>
        <v>7.1428571428571435E-3</v>
      </c>
      <c r="H79" s="2">
        <f t="shared" si="13"/>
        <v>92406.033996262777</v>
      </c>
      <c r="I79" s="2">
        <f t="shared" si="11"/>
        <v>660.04309997330563</v>
      </c>
      <c r="J79" s="2">
        <f t="shared" si="9"/>
        <v>92076.012446276116</v>
      </c>
      <c r="K79" s="2">
        <f t="shared" si="10"/>
        <v>1820303.3346755379</v>
      </c>
      <c r="L79" s="14">
        <f t="shared" si="12"/>
        <v>19.69896613839262</v>
      </c>
      <c r="N79" s="6"/>
    </row>
    <row r="80" spans="1:14" x14ac:dyDescent="0.25">
      <c r="A80" s="63">
        <v>71</v>
      </c>
      <c r="B80" s="24">
        <v>11</v>
      </c>
      <c r="C80" s="24">
        <v>941</v>
      </c>
      <c r="D80" s="24">
        <v>1022</v>
      </c>
      <c r="E80" s="3">
        <v>0.5</v>
      </c>
      <c r="F80" s="4">
        <f t="shared" si="7"/>
        <v>1.1207335710646969E-2</v>
      </c>
      <c r="G80" s="4">
        <f t="shared" si="8"/>
        <v>1.1144883485309016E-2</v>
      </c>
      <c r="H80" s="2">
        <f t="shared" si="13"/>
        <v>91745.99089628947</v>
      </c>
      <c r="I80" s="2">
        <f t="shared" si="11"/>
        <v>1022.4983787833679</v>
      </c>
      <c r="J80" s="2">
        <f t="shared" si="9"/>
        <v>91234.741706897796</v>
      </c>
      <c r="K80" s="2">
        <f t="shared" si="10"/>
        <v>1728227.3222292617</v>
      </c>
      <c r="L80" s="14">
        <f t="shared" si="12"/>
        <v>18.837088196942208</v>
      </c>
      <c r="N80" s="6"/>
    </row>
    <row r="81" spans="1:14" x14ac:dyDescent="0.25">
      <c r="A81" s="63">
        <v>72</v>
      </c>
      <c r="B81" s="24">
        <v>7</v>
      </c>
      <c r="C81" s="24">
        <v>1003</v>
      </c>
      <c r="D81" s="24">
        <v>943</v>
      </c>
      <c r="E81" s="3">
        <v>0.5</v>
      </c>
      <c r="F81" s="4">
        <f t="shared" si="7"/>
        <v>7.1942446043165471E-3</v>
      </c>
      <c r="G81" s="4">
        <f t="shared" si="8"/>
        <v>7.168458781362008E-3</v>
      </c>
      <c r="H81" s="2">
        <f t="shared" si="13"/>
        <v>90723.492517506107</v>
      </c>
      <c r="I81" s="2">
        <f t="shared" si="11"/>
        <v>650.34761661294704</v>
      </c>
      <c r="J81" s="2">
        <f t="shared" si="9"/>
        <v>90398.318709199637</v>
      </c>
      <c r="K81" s="2">
        <f t="shared" si="10"/>
        <v>1636992.580522364</v>
      </c>
      <c r="L81" s="14">
        <f t="shared" si="12"/>
        <v>18.043756199161844</v>
      </c>
      <c r="N81" s="6"/>
    </row>
    <row r="82" spans="1:14" x14ac:dyDescent="0.25">
      <c r="A82" s="63">
        <v>73</v>
      </c>
      <c r="B82" s="24">
        <v>12</v>
      </c>
      <c r="C82" s="24">
        <v>918</v>
      </c>
      <c r="D82" s="24">
        <v>990</v>
      </c>
      <c r="E82" s="3">
        <v>0.5</v>
      </c>
      <c r="F82" s="4">
        <f t="shared" si="7"/>
        <v>1.2578616352201259E-2</v>
      </c>
      <c r="G82" s="4">
        <f t="shared" si="8"/>
        <v>1.2500000000000001E-2</v>
      </c>
      <c r="H82" s="2">
        <f t="shared" si="13"/>
        <v>90073.144900893167</v>
      </c>
      <c r="I82" s="2">
        <f t="shared" si="11"/>
        <v>1125.9143112611646</v>
      </c>
      <c r="J82" s="2">
        <f t="shared" si="9"/>
        <v>89510.187745262592</v>
      </c>
      <c r="K82" s="2">
        <f t="shared" si="10"/>
        <v>1546594.2618131645</v>
      </c>
      <c r="L82" s="14">
        <f t="shared" si="12"/>
        <v>17.170425919011389</v>
      </c>
      <c r="N82" s="6"/>
    </row>
    <row r="83" spans="1:14" x14ac:dyDescent="0.25">
      <c r="A83" s="63">
        <v>74</v>
      </c>
      <c r="B83" s="24">
        <v>8</v>
      </c>
      <c r="C83" s="24">
        <v>879</v>
      </c>
      <c r="D83" s="24">
        <v>900</v>
      </c>
      <c r="E83" s="3">
        <v>0.5</v>
      </c>
      <c r="F83" s="4">
        <f t="shared" si="7"/>
        <v>8.9938167509836988E-3</v>
      </c>
      <c r="G83" s="4">
        <f t="shared" si="8"/>
        <v>8.9535534415221048E-3</v>
      </c>
      <c r="H83" s="2">
        <f t="shared" si="13"/>
        <v>88947.230589632003</v>
      </c>
      <c r="I83" s="2">
        <f t="shared" si="11"/>
        <v>796.39378255965983</v>
      </c>
      <c r="J83" s="2">
        <f t="shared" si="9"/>
        <v>88549.03369835217</v>
      </c>
      <c r="K83" s="2">
        <f t="shared" si="10"/>
        <v>1457084.0740679018</v>
      </c>
      <c r="L83" s="14">
        <f t="shared" si="12"/>
        <v>16.381443968619127</v>
      </c>
      <c r="N83" s="6"/>
    </row>
    <row r="84" spans="1:14" x14ac:dyDescent="0.25">
      <c r="A84" s="63">
        <v>75</v>
      </c>
      <c r="B84" s="24">
        <v>9</v>
      </c>
      <c r="C84" s="24">
        <v>721</v>
      </c>
      <c r="D84" s="24">
        <v>877</v>
      </c>
      <c r="E84" s="3">
        <v>0.5</v>
      </c>
      <c r="F84" s="4">
        <f t="shared" si="7"/>
        <v>1.1264080100125156E-2</v>
      </c>
      <c r="G84" s="4">
        <f t="shared" si="8"/>
        <v>1.1200995644057247E-2</v>
      </c>
      <c r="H84" s="2">
        <f t="shared" si="13"/>
        <v>88150.836807072337</v>
      </c>
      <c r="I84" s="2">
        <f t="shared" si="11"/>
        <v>987.37713909601848</v>
      </c>
      <c r="J84" s="2">
        <f t="shared" si="9"/>
        <v>87657.148237524336</v>
      </c>
      <c r="K84" s="2">
        <f t="shared" si="10"/>
        <v>1368535.0403695495</v>
      </c>
      <c r="L84" s="14">
        <f t="shared" si="12"/>
        <v>15.524923981887284</v>
      </c>
      <c r="N84" s="6"/>
    </row>
    <row r="85" spans="1:14" x14ac:dyDescent="0.25">
      <c r="A85" s="63">
        <v>76</v>
      </c>
      <c r="B85" s="24">
        <v>12</v>
      </c>
      <c r="C85" s="24">
        <v>590</v>
      </c>
      <c r="D85" s="24">
        <v>714</v>
      </c>
      <c r="E85" s="3">
        <v>0.5</v>
      </c>
      <c r="F85" s="4">
        <f t="shared" si="7"/>
        <v>1.8404907975460124E-2</v>
      </c>
      <c r="G85" s="4">
        <f t="shared" si="8"/>
        <v>1.8237082066869303E-2</v>
      </c>
      <c r="H85" s="2">
        <f t="shared" si="13"/>
        <v>87163.45966797632</v>
      </c>
      <c r="I85" s="2">
        <f t="shared" si="11"/>
        <v>1589.6071671971367</v>
      </c>
      <c r="J85" s="2">
        <f t="shared" si="9"/>
        <v>86368.656084377741</v>
      </c>
      <c r="K85" s="2">
        <f t="shared" si="10"/>
        <v>1280877.8921320252</v>
      </c>
      <c r="L85" s="14">
        <f t="shared" si="12"/>
        <v>14.695124505281852</v>
      </c>
      <c r="N85" s="6"/>
    </row>
    <row r="86" spans="1:14" x14ac:dyDescent="0.25">
      <c r="A86" s="63">
        <v>77</v>
      </c>
      <c r="B86" s="24">
        <v>11</v>
      </c>
      <c r="C86" s="24">
        <v>786</v>
      </c>
      <c r="D86" s="24">
        <v>579</v>
      </c>
      <c r="E86" s="3">
        <v>0.5</v>
      </c>
      <c r="F86" s="4">
        <f t="shared" si="7"/>
        <v>1.6117216117216119E-2</v>
      </c>
      <c r="G86" s="4">
        <f t="shared" si="8"/>
        <v>1.5988372093023256E-2</v>
      </c>
      <c r="H86" s="2">
        <f t="shared" si="13"/>
        <v>85573.852500779176</v>
      </c>
      <c r="I86" s="2">
        <f t="shared" si="11"/>
        <v>1368.1865952159462</v>
      </c>
      <c r="J86" s="2">
        <f t="shared" si="9"/>
        <v>84889.759203171212</v>
      </c>
      <c r="K86" s="2">
        <f t="shared" si="10"/>
        <v>1194509.2360476474</v>
      </c>
      <c r="L86" s="14">
        <f t="shared" si="12"/>
        <v>13.958811028599783</v>
      </c>
      <c r="N86" s="6"/>
    </row>
    <row r="87" spans="1:14" x14ac:dyDescent="0.25">
      <c r="A87" s="63">
        <v>78</v>
      </c>
      <c r="B87" s="24">
        <v>13</v>
      </c>
      <c r="C87" s="24">
        <v>480</v>
      </c>
      <c r="D87" s="24">
        <v>776</v>
      </c>
      <c r="E87" s="3">
        <v>0.5</v>
      </c>
      <c r="F87" s="4">
        <f t="shared" si="7"/>
        <v>2.0700636942675158E-2</v>
      </c>
      <c r="G87" s="4">
        <f t="shared" si="8"/>
        <v>2.048857368006304E-2</v>
      </c>
      <c r="H87" s="2">
        <f t="shared" si="13"/>
        <v>84205.665905563234</v>
      </c>
      <c r="I87" s="2">
        <f t="shared" si="11"/>
        <v>1725.2539901849045</v>
      </c>
      <c r="J87" s="2">
        <f t="shared" si="9"/>
        <v>83343.038910470772</v>
      </c>
      <c r="K87" s="2">
        <f t="shared" si="10"/>
        <v>1109619.4768444763</v>
      </c>
      <c r="L87" s="14">
        <f t="shared" si="12"/>
        <v>13.177491857720311</v>
      </c>
      <c r="N87" s="6"/>
    </row>
    <row r="88" spans="1:14" x14ac:dyDescent="0.25">
      <c r="A88" s="63">
        <v>79</v>
      </c>
      <c r="B88" s="24">
        <v>12</v>
      </c>
      <c r="C88" s="24">
        <v>573</v>
      </c>
      <c r="D88" s="24">
        <v>469</v>
      </c>
      <c r="E88" s="3">
        <v>0.5</v>
      </c>
      <c r="F88" s="4">
        <f t="shared" si="7"/>
        <v>2.3032629558541268E-2</v>
      </c>
      <c r="G88" s="4">
        <f t="shared" si="8"/>
        <v>2.2770398481973434E-2</v>
      </c>
      <c r="H88" s="2">
        <f t="shared" si="13"/>
        <v>82480.411915378325</v>
      </c>
      <c r="I88" s="2">
        <f t="shared" si="11"/>
        <v>1878.1118462704742</v>
      </c>
      <c r="J88" s="2">
        <f t="shared" si="9"/>
        <v>81541.355992243087</v>
      </c>
      <c r="K88" s="2">
        <f t="shared" si="10"/>
        <v>1026276.4379340055</v>
      </c>
      <c r="L88" s="14">
        <f t="shared" si="12"/>
        <v>12.442668678557583</v>
      </c>
      <c r="N88" s="6"/>
    </row>
    <row r="89" spans="1:14" x14ac:dyDescent="0.25">
      <c r="A89" s="63">
        <v>80</v>
      </c>
      <c r="B89" s="24">
        <v>14</v>
      </c>
      <c r="C89" s="24">
        <v>574</v>
      </c>
      <c r="D89" s="24">
        <v>560</v>
      </c>
      <c r="E89" s="3">
        <v>0.5</v>
      </c>
      <c r="F89" s="4">
        <f t="shared" si="7"/>
        <v>2.4691358024691357E-2</v>
      </c>
      <c r="G89" s="4">
        <f t="shared" si="8"/>
        <v>2.4390243902439022E-2</v>
      </c>
      <c r="H89" s="2">
        <f t="shared" si="13"/>
        <v>80602.300069107849</v>
      </c>
      <c r="I89" s="2">
        <f t="shared" si="11"/>
        <v>1965.909757783118</v>
      </c>
      <c r="J89" s="2">
        <f t="shared" si="9"/>
        <v>79619.345190216292</v>
      </c>
      <c r="K89" s="2">
        <f t="shared" si="10"/>
        <v>944735.08194176247</v>
      </c>
      <c r="L89" s="14">
        <f t="shared" si="12"/>
        <v>11.720944453591935</v>
      </c>
      <c r="N89" s="6"/>
    </row>
    <row r="90" spans="1:14" x14ac:dyDescent="0.25">
      <c r="A90" s="63">
        <v>81</v>
      </c>
      <c r="B90" s="24">
        <v>13</v>
      </c>
      <c r="C90" s="24">
        <v>572</v>
      </c>
      <c r="D90" s="24">
        <v>563</v>
      </c>
      <c r="E90" s="3">
        <v>0.5</v>
      </c>
      <c r="F90" s="4">
        <f t="shared" si="7"/>
        <v>2.2907488986784141E-2</v>
      </c>
      <c r="G90" s="4">
        <f t="shared" si="8"/>
        <v>2.2648083623693381E-2</v>
      </c>
      <c r="H90" s="2">
        <f t="shared" si="13"/>
        <v>78636.390311324736</v>
      </c>
      <c r="I90" s="2">
        <f t="shared" si="11"/>
        <v>1780.9635436362746</v>
      </c>
      <c r="J90" s="2">
        <f t="shared" si="9"/>
        <v>77745.908539506607</v>
      </c>
      <c r="K90" s="2">
        <f t="shared" si="10"/>
        <v>865115.73675154615</v>
      </c>
      <c r="L90" s="14">
        <f t="shared" si="12"/>
        <v>11.001468064931732</v>
      </c>
      <c r="N90" s="6"/>
    </row>
    <row r="91" spans="1:14" x14ac:dyDescent="0.25">
      <c r="A91" s="63">
        <v>82</v>
      </c>
      <c r="B91" s="24">
        <v>20</v>
      </c>
      <c r="C91" s="24">
        <v>505</v>
      </c>
      <c r="D91" s="24">
        <v>565</v>
      </c>
      <c r="E91" s="3">
        <v>0.5</v>
      </c>
      <c r="F91" s="4">
        <f t="shared" si="7"/>
        <v>3.7383177570093455E-2</v>
      </c>
      <c r="G91" s="4">
        <f t="shared" si="8"/>
        <v>3.6697247706422013E-2</v>
      </c>
      <c r="H91" s="2">
        <f t="shared" si="13"/>
        <v>76855.426767688463</v>
      </c>
      <c r="I91" s="2">
        <f t="shared" si="11"/>
        <v>2820.3826336766406</v>
      </c>
      <c r="J91" s="2">
        <f t="shared" si="9"/>
        <v>75445.235450850145</v>
      </c>
      <c r="K91" s="2">
        <f t="shared" si="10"/>
        <v>787369.82821203955</v>
      </c>
      <c r="L91" s="14">
        <f t="shared" si="12"/>
        <v>10.244817592283091</v>
      </c>
      <c r="N91" s="6"/>
    </row>
    <row r="92" spans="1:14" x14ac:dyDescent="0.25">
      <c r="A92" s="63">
        <v>83</v>
      </c>
      <c r="B92" s="24">
        <v>25</v>
      </c>
      <c r="C92" s="24">
        <v>506</v>
      </c>
      <c r="D92" s="24">
        <v>499</v>
      </c>
      <c r="E92" s="3">
        <v>0.5</v>
      </c>
      <c r="F92" s="4">
        <f t="shared" si="7"/>
        <v>4.975124378109453E-2</v>
      </c>
      <c r="G92" s="4">
        <f t="shared" si="8"/>
        <v>4.8543689320388349E-2</v>
      </c>
      <c r="H92" s="2">
        <f t="shared" si="13"/>
        <v>74035.044134011827</v>
      </c>
      <c r="I92" s="2">
        <f t="shared" si="11"/>
        <v>3593.9341812627099</v>
      </c>
      <c r="J92" s="2">
        <f t="shared" si="9"/>
        <v>72238.077043380472</v>
      </c>
      <c r="K92" s="2">
        <f t="shared" si="10"/>
        <v>711924.59276118944</v>
      </c>
      <c r="L92" s="14">
        <f t="shared" si="12"/>
        <v>9.6160487386557794</v>
      </c>
      <c r="N92" s="6"/>
    </row>
    <row r="93" spans="1:14" x14ac:dyDescent="0.25">
      <c r="A93" s="63">
        <v>84</v>
      </c>
      <c r="B93" s="24">
        <v>19</v>
      </c>
      <c r="C93" s="24">
        <v>431</v>
      </c>
      <c r="D93" s="24">
        <v>489</v>
      </c>
      <c r="E93" s="3">
        <v>0.5</v>
      </c>
      <c r="F93" s="4">
        <f t="shared" si="7"/>
        <v>4.1304347826086954E-2</v>
      </c>
      <c r="G93" s="4">
        <f t="shared" si="8"/>
        <v>4.0468583599574018E-2</v>
      </c>
      <c r="H93" s="2">
        <f t="shared" si="13"/>
        <v>70441.109952749117</v>
      </c>
      <c r="I93" s="2">
        <f t="shared" si="11"/>
        <v>2850.6519469696132</v>
      </c>
      <c r="J93" s="2">
        <f t="shared" si="9"/>
        <v>69015.783979264321</v>
      </c>
      <c r="K93" s="2">
        <f t="shared" si="10"/>
        <v>639686.51571780897</v>
      </c>
      <c r="L93" s="14">
        <f t="shared" si="12"/>
        <v>9.0811532661382177</v>
      </c>
      <c r="N93" s="6"/>
    </row>
    <row r="94" spans="1:14" x14ac:dyDescent="0.25">
      <c r="A94" s="63">
        <v>85</v>
      </c>
      <c r="B94" s="24">
        <v>21</v>
      </c>
      <c r="C94" s="24">
        <v>407</v>
      </c>
      <c r="D94" s="24">
        <v>418</v>
      </c>
      <c r="E94" s="3">
        <v>0.5</v>
      </c>
      <c r="F94" s="4">
        <f t="shared" si="7"/>
        <v>5.0909090909090911E-2</v>
      </c>
      <c r="G94" s="4">
        <f t="shared" si="8"/>
        <v>4.9645390070921988E-2</v>
      </c>
      <c r="H94" s="2">
        <f t="shared" si="13"/>
        <v>67590.45800577951</v>
      </c>
      <c r="I94" s="2">
        <f t="shared" si="11"/>
        <v>3355.5546527691959</v>
      </c>
      <c r="J94" s="2">
        <f t="shared" si="9"/>
        <v>65912.680679394907</v>
      </c>
      <c r="K94" s="2">
        <f t="shared" si="10"/>
        <v>570670.73173854465</v>
      </c>
      <c r="L94" s="14">
        <f t="shared" si="12"/>
        <v>8.4430665004481522</v>
      </c>
      <c r="N94" s="6"/>
    </row>
    <row r="95" spans="1:14" x14ac:dyDescent="0.25">
      <c r="A95" s="63">
        <v>86</v>
      </c>
      <c r="B95" s="24">
        <v>13</v>
      </c>
      <c r="C95" s="24">
        <v>333</v>
      </c>
      <c r="D95" s="24">
        <v>397</v>
      </c>
      <c r="E95" s="3">
        <v>0.5</v>
      </c>
      <c r="F95" s="4">
        <f t="shared" si="7"/>
        <v>3.5616438356164383E-2</v>
      </c>
      <c r="G95" s="4">
        <f t="shared" si="8"/>
        <v>3.4993270524899055E-2</v>
      </c>
      <c r="H95" s="2">
        <f t="shared" si="13"/>
        <v>64234.903353010312</v>
      </c>
      <c r="I95" s="2">
        <f t="shared" si="11"/>
        <v>2247.7893501726353</v>
      </c>
      <c r="J95" s="2">
        <f t="shared" si="9"/>
        <v>63111.008677923994</v>
      </c>
      <c r="K95" s="2">
        <f t="shared" si="10"/>
        <v>504758.05105914973</v>
      </c>
      <c r="L95" s="14">
        <f t="shared" si="12"/>
        <v>7.8580028101730566</v>
      </c>
      <c r="N95" s="6"/>
    </row>
    <row r="96" spans="1:14" x14ac:dyDescent="0.25">
      <c r="A96" s="63">
        <v>87</v>
      </c>
      <c r="B96" s="24">
        <v>24</v>
      </c>
      <c r="C96" s="24">
        <v>334</v>
      </c>
      <c r="D96" s="24">
        <v>322</v>
      </c>
      <c r="E96" s="3">
        <v>0.5</v>
      </c>
      <c r="F96" s="4">
        <f t="shared" si="7"/>
        <v>7.3170731707317069E-2</v>
      </c>
      <c r="G96" s="4">
        <f t="shared" si="8"/>
        <v>7.0588235294117646E-2</v>
      </c>
      <c r="H96" s="2">
        <f t="shared" si="13"/>
        <v>61987.114002837676</v>
      </c>
      <c r="I96" s="2">
        <f t="shared" si="11"/>
        <v>4375.5609884356008</v>
      </c>
      <c r="J96" s="2">
        <f t="shared" si="9"/>
        <v>59799.333508619871</v>
      </c>
      <c r="K96" s="2">
        <f t="shared" si="10"/>
        <v>441647.04238122574</v>
      </c>
      <c r="L96" s="14">
        <f t="shared" si="12"/>
        <v>7.1248202063578541</v>
      </c>
      <c r="N96" s="6"/>
    </row>
    <row r="97" spans="1:14" x14ac:dyDescent="0.25">
      <c r="A97" s="63">
        <v>88</v>
      </c>
      <c r="B97" s="24">
        <v>23</v>
      </c>
      <c r="C97" s="24">
        <v>266</v>
      </c>
      <c r="D97" s="24">
        <v>313</v>
      </c>
      <c r="E97" s="3">
        <v>0.5</v>
      </c>
      <c r="F97" s="4">
        <f t="shared" si="7"/>
        <v>7.9447322970639028E-2</v>
      </c>
      <c r="G97" s="4">
        <f t="shared" si="8"/>
        <v>7.6411960132890352E-2</v>
      </c>
      <c r="H97" s="2">
        <f t="shared" si="13"/>
        <v>57611.553014402074</v>
      </c>
      <c r="I97" s="2">
        <f t="shared" si="11"/>
        <v>4402.2116921303905</v>
      </c>
      <c r="J97" s="2">
        <f t="shared" si="9"/>
        <v>55410.447168336883</v>
      </c>
      <c r="K97" s="2">
        <f t="shared" si="10"/>
        <v>381847.70887260587</v>
      </c>
      <c r="L97" s="14">
        <f t="shared" si="12"/>
        <v>6.6279711081065518</v>
      </c>
      <c r="N97" s="6"/>
    </row>
    <row r="98" spans="1:14" x14ac:dyDescent="0.25">
      <c r="A98" s="63">
        <v>89</v>
      </c>
      <c r="B98" s="24">
        <v>29</v>
      </c>
      <c r="C98" s="24">
        <v>241</v>
      </c>
      <c r="D98" s="24">
        <v>239</v>
      </c>
      <c r="E98" s="3">
        <v>0.5</v>
      </c>
      <c r="F98" s="4">
        <f t="shared" si="7"/>
        <v>0.12083333333333333</v>
      </c>
      <c r="G98" s="4">
        <f t="shared" si="8"/>
        <v>0.11394891944990178</v>
      </c>
      <c r="H98" s="2">
        <f t="shared" si="13"/>
        <v>53209.341322271684</v>
      </c>
      <c r="I98" s="2">
        <f t="shared" si="11"/>
        <v>6063.1469483138662</v>
      </c>
      <c r="J98" s="2">
        <f t="shared" si="9"/>
        <v>50177.767848114752</v>
      </c>
      <c r="K98" s="2">
        <f>K99+J98</f>
        <v>326437.26170426898</v>
      </c>
      <c r="L98" s="14">
        <f t="shared" si="12"/>
        <v>6.1349615235254387</v>
      </c>
      <c r="N98" s="6"/>
    </row>
    <row r="99" spans="1:14" x14ac:dyDescent="0.25">
      <c r="A99" s="63">
        <v>90</v>
      </c>
      <c r="B99" s="24">
        <v>27</v>
      </c>
      <c r="C99" s="24">
        <v>234</v>
      </c>
      <c r="D99" s="24">
        <v>220</v>
      </c>
      <c r="E99" s="3">
        <v>0.5</v>
      </c>
      <c r="F99" s="4">
        <f t="shared" si="7"/>
        <v>0.11894273127753303</v>
      </c>
      <c r="G99" s="4">
        <f t="shared" si="8"/>
        <v>0.11226611226611227</v>
      </c>
      <c r="H99" s="2">
        <f t="shared" si="13"/>
        <v>47146.19437395782</v>
      </c>
      <c r="I99" s="2">
        <f t="shared" si="11"/>
        <v>5292.919950506699</v>
      </c>
      <c r="J99" s="2">
        <f t="shared" si="9"/>
        <v>44499.734398704466</v>
      </c>
      <c r="K99" s="2">
        <f t="shared" ref="K99:K108" si="14">K100+J99</f>
        <v>276259.49385615421</v>
      </c>
      <c r="L99" s="14">
        <f t="shared" si="12"/>
        <v>5.8596350675708386</v>
      </c>
      <c r="N99" s="6"/>
    </row>
    <row r="100" spans="1:14" x14ac:dyDescent="0.25">
      <c r="A100" s="63">
        <v>91</v>
      </c>
      <c r="B100" s="24">
        <v>29</v>
      </c>
      <c r="C100" s="24">
        <v>202</v>
      </c>
      <c r="D100" s="24">
        <v>209</v>
      </c>
      <c r="E100" s="3">
        <v>0.5</v>
      </c>
      <c r="F100" s="4">
        <f t="shared" si="7"/>
        <v>0.14111922141119221</v>
      </c>
      <c r="G100" s="4">
        <f t="shared" si="8"/>
        <v>0.13181818181818181</v>
      </c>
      <c r="H100" s="2">
        <f t="shared" si="13"/>
        <v>41853.274423451119</v>
      </c>
      <c r="I100" s="2">
        <f t="shared" si="11"/>
        <v>5517.022537636738</v>
      </c>
      <c r="J100" s="2">
        <f t="shared" si="9"/>
        <v>39094.763154632747</v>
      </c>
      <c r="K100" s="2">
        <f t="shared" si="14"/>
        <v>231759.75945744972</v>
      </c>
      <c r="L100" s="14">
        <f t="shared" si="12"/>
        <v>5.5374343501207806</v>
      </c>
      <c r="N100" s="6"/>
    </row>
    <row r="101" spans="1:14" x14ac:dyDescent="0.25">
      <c r="A101" s="63">
        <v>92</v>
      </c>
      <c r="B101" s="24">
        <v>25</v>
      </c>
      <c r="C101" s="24">
        <v>152</v>
      </c>
      <c r="D101" s="24">
        <v>175</v>
      </c>
      <c r="E101" s="3">
        <v>0.5</v>
      </c>
      <c r="F101" s="4">
        <f t="shared" si="7"/>
        <v>0.1529051987767584</v>
      </c>
      <c r="G101" s="4">
        <f t="shared" si="8"/>
        <v>0.14204545454545456</v>
      </c>
      <c r="H101" s="2">
        <f t="shared" si="13"/>
        <v>36336.251885814381</v>
      </c>
      <c r="I101" s="2">
        <f t="shared" si="11"/>
        <v>5161.3994155986338</v>
      </c>
      <c r="J101" s="2">
        <f t="shared" si="9"/>
        <v>33755.552178015067</v>
      </c>
      <c r="K101" s="2">
        <f t="shared" si="14"/>
        <v>192664.99630281696</v>
      </c>
      <c r="L101" s="14">
        <f t="shared" si="12"/>
        <v>5.3022804032804798</v>
      </c>
      <c r="N101" s="6"/>
    </row>
    <row r="102" spans="1:14" x14ac:dyDescent="0.25">
      <c r="A102" s="63">
        <v>93</v>
      </c>
      <c r="B102" s="24">
        <v>22</v>
      </c>
      <c r="C102" s="24">
        <v>110</v>
      </c>
      <c r="D102" s="24">
        <v>138</v>
      </c>
      <c r="E102" s="3">
        <v>0.5</v>
      </c>
      <c r="F102" s="4">
        <f t="shared" si="7"/>
        <v>0.17741935483870969</v>
      </c>
      <c r="G102" s="4">
        <f t="shared" si="8"/>
        <v>0.16296296296296298</v>
      </c>
      <c r="H102" s="2">
        <f t="shared" si="13"/>
        <v>31174.852470215748</v>
      </c>
      <c r="I102" s="2">
        <f t="shared" si="11"/>
        <v>5080.3463284796035</v>
      </c>
      <c r="J102" s="2">
        <f t="shared" si="9"/>
        <v>28634.679305975944</v>
      </c>
      <c r="K102" s="2">
        <f t="shared" si="14"/>
        <v>158909.4441248019</v>
      </c>
      <c r="L102" s="14">
        <f t="shared" si="12"/>
        <v>5.0973599402474461</v>
      </c>
      <c r="N102" s="6"/>
    </row>
    <row r="103" spans="1:14" x14ac:dyDescent="0.25">
      <c r="A103" s="63">
        <v>94</v>
      </c>
      <c r="B103" s="24">
        <v>15</v>
      </c>
      <c r="C103" s="24">
        <v>113</v>
      </c>
      <c r="D103" s="24">
        <v>101</v>
      </c>
      <c r="E103" s="3">
        <v>0.5</v>
      </c>
      <c r="F103" s="4">
        <f t="shared" si="7"/>
        <v>0.14018691588785046</v>
      </c>
      <c r="G103" s="4">
        <f t="shared" si="8"/>
        <v>0.13100436681222707</v>
      </c>
      <c r="H103" s="2">
        <f t="shared" si="13"/>
        <v>26094.506141736143</v>
      </c>
      <c r="I103" s="2">
        <f t="shared" si="11"/>
        <v>3418.4942543759139</v>
      </c>
      <c r="J103" s="2">
        <f t="shared" si="9"/>
        <v>24385.259014548188</v>
      </c>
      <c r="K103" s="2">
        <f t="shared" si="14"/>
        <v>130274.76481882596</v>
      </c>
      <c r="L103" s="14">
        <f t="shared" si="12"/>
        <v>4.9924211675522594</v>
      </c>
      <c r="N103" s="6"/>
    </row>
    <row r="104" spans="1:14" x14ac:dyDescent="0.25">
      <c r="A104" s="63">
        <v>95</v>
      </c>
      <c r="B104" s="24">
        <v>12</v>
      </c>
      <c r="C104" s="24">
        <v>66</v>
      </c>
      <c r="D104" s="24">
        <v>88</v>
      </c>
      <c r="E104" s="3">
        <v>0.5</v>
      </c>
      <c r="F104" s="4">
        <f t="shared" si="7"/>
        <v>0.15584415584415584</v>
      </c>
      <c r="G104" s="4">
        <f t="shared" si="8"/>
        <v>0.14457831325301204</v>
      </c>
      <c r="H104" s="2">
        <f t="shared" si="13"/>
        <v>22676.01188736023</v>
      </c>
      <c r="I104" s="2">
        <f t="shared" si="11"/>
        <v>3278.459549979792</v>
      </c>
      <c r="J104" s="2">
        <f t="shared" si="9"/>
        <v>21036.782112370336</v>
      </c>
      <c r="K104" s="2">
        <f t="shared" si="14"/>
        <v>105889.50580427777</v>
      </c>
      <c r="L104" s="14">
        <f t="shared" si="12"/>
        <v>4.6696705897963184</v>
      </c>
      <c r="N104" s="6"/>
    </row>
    <row r="105" spans="1:14" x14ac:dyDescent="0.25">
      <c r="A105" s="63">
        <v>96</v>
      </c>
      <c r="B105" s="24">
        <v>8</v>
      </c>
      <c r="C105" s="24">
        <v>56</v>
      </c>
      <c r="D105" s="24">
        <v>62</v>
      </c>
      <c r="E105" s="3">
        <v>0.5</v>
      </c>
      <c r="F105" s="4">
        <f t="shared" si="7"/>
        <v>0.13559322033898305</v>
      </c>
      <c r="G105" s="4">
        <f t="shared" si="8"/>
        <v>0.12698412698412698</v>
      </c>
      <c r="H105" s="2">
        <f t="shared" si="13"/>
        <v>19397.552337380439</v>
      </c>
      <c r="I105" s="2">
        <f t="shared" si="11"/>
        <v>2463.1812491911669</v>
      </c>
      <c r="J105" s="2">
        <f t="shared" si="9"/>
        <v>18165.961712784858</v>
      </c>
      <c r="K105" s="2">
        <f t="shared" si="14"/>
        <v>84852.723691907435</v>
      </c>
      <c r="L105" s="14">
        <f t="shared" si="12"/>
        <v>4.3744036472266812</v>
      </c>
      <c r="N105" s="6"/>
    </row>
    <row r="106" spans="1:14" x14ac:dyDescent="0.25">
      <c r="A106" s="63">
        <v>97</v>
      </c>
      <c r="B106" s="24">
        <v>8</v>
      </c>
      <c r="C106" s="24">
        <v>35</v>
      </c>
      <c r="D106" s="24">
        <v>46</v>
      </c>
      <c r="E106" s="3">
        <v>0.5</v>
      </c>
      <c r="F106" s="4">
        <f t="shared" si="7"/>
        <v>0.19753086419753085</v>
      </c>
      <c r="G106" s="4">
        <f t="shared" si="8"/>
        <v>0.1797752808988764</v>
      </c>
      <c r="H106" s="2">
        <f t="shared" si="13"/>
        <v>16934.371088189273</v>
      </c>
      <c r="I106" s="2">
        <f t="shared" si="11"/>
        <v>3044.3813192250377</v>
      </c>
      <c r="J106" s="2">
        <f t="shared" si="9"/>
        <v>15412.180428576754</v>
      </c>
      <c r="K106" s="2">
        <f t="shared" si="14"/>
        <v>66686.761979122573</v>
      </c>
      <c r="L106" s="14">
        <f t="shared" si="12"/>
        <v>3.9379532686414711</v>
      </c>
      <c r="N106" s="6"/>
    </row>
    <row r="107" spans="1:14" x14ac:dyDescent="0.25">
      <c r="A107" s="63">
        <v>98</v>
      </c>
      <c r="B107" s="24">
        <v>7</v>
      </c>
      <c r="C107" s="24">
        <v>21</v>
      </c>
      <c r="D107" s="24">
        <v>27</v>
      </c>
      <c r="E107" s="3">
        <v>0.5</v>
      </c>
      <c r="F107" s="4">
        <f t="shared" si="7"/>
        <v>0.29166666666666669</v>
      </c>
      <c r="G107" s="4">
        <f t="shared" si="8"/>
        <v>0.25454545454545457</v>
      </c>
      <c r="H107" s="2">
        <f t="shared" si="13"/>
        <v>13889.989768964235</v>
      </c>
      <c r="I107" s="2">
        <f t="shared" si="11"/>
        <v>3535.6337593727148</v>
      </c>
      <c r="J107" s="2">
        <f t="shared" si="9"/>
        <v>12122.172889277877</v>
      </c>
      <c r="K107" s="2">
        <f t="shared" si="14"/>
        <v>51274.581550545816</v>
      </c>
      <c r="L107" s="14">
        <f t="shared" si="12"/>
        <v>3.6914772727272727</v>
      </c>
      <c r="N107" s="6"/>
    </row>
    <row r="108" spans="1:14" x14ac:dyDescent="0.25">
      <c r="A108" s="63">
        <v>99</v>
      </c>
      <c r="B108" s="24">
        <v>5</v>
      </c>
      <c r="C108" s="24">
        <v>22</v>
      </c>
      <c r="D108" s="24">
        <v>13</v>
      </c>
      <c r="E108" s="3">
        <v>0.5</v>
      </c>
      <c r="F108" s="4">
        <f t="shared" si="7"/>
        <v>0.2857142857142857</v>
      </c>
      <c r="G108" s="4">
        <f t="shared" si="8"/>
        <v>0.25</v>
      </c>
      <c r="H108" s="2">
        <f t="shared" si="13"/>
        <v>10354.35600959152</v>
      </c>
      <c r="I108" s="2">
        <f t="shared" si="11"/>
        <v>2588.58900239788</v>
      </c>
      <c r="J108" s="2">
        <f t="shared" si="9"/>
        <v>9060.0615083925804</v>
      </c>
      <c r="K108" s="2">
        <f t="shared" si="14"/>
        <v>39152.408661267938</v>
      </c>
      <c r="L108" s="14">
        <f t="shared" si="12"/>
        <v>3.7812500000000004</v>
      </c>
      <c r="N108" s="6"/>
    </row>
    <row r="109" spans="1:14" x14ac:dyDescent="0.25">
      <c r="A109" s="63" t="s">
        <v>28</v>
      </c>
      <c r="B109" s="46">
        <v>12</v>
      </c>
      <c r="C109" s="46">
        <v>44</v>
      </c>
      <c r="D109" s="46">
        <v>49</v>
      </c>
      <c r="E109" s="7"/>
      <c r="F109" s="4">
        <f t="shared" si="7"/>
        <v>0.25806451612903225</v>
      </c>
      <c r="G109" s="4">
        <v>1</v>
      </c>
      <c r="H109" s="2">
        <f>H108-I108</f>
        <v>7765.76700719364</v>
      </c>
      <c r="I109" s="2">
        <f>H109*G109</f>
        <v>7765.76700719364</v>
      </c>
      <c r="J109" s="8">
        <f>H109/F109</f>
        <v>30092.347152875354</v>
      </c>
      <c r="K109" s="2">
        <f>J109</f>
        <v>30092.347152875354</v>
      </c>
      <c r="L109" s="14">
        <f>K109/H109</f>
        <v>3.875</v>
      </c>
      <c r="N109" s="6"/>
    </row>
    <row r="110" spans="1:14" x14ac:dyDescent="0.25">
      <c r="A110" s="9"/>
      <c r="B110" s="41"/>
      <c r="C110" s="47"/>
      <c r="D110" s="47"/>
      <c r="E110" s="10"/>
      <c r="F110" s="10"/>
      <c r="G110" s="10"/>
      <c r="H110" s="9"/>
      <c r="I110" s="9"/>
      <c r="J110" s="9"/>
      <c r="K110" s="9"/>
      <c r="L110" s="10"/>
    </row>
    <row r="111" spans="1:14" x14ac:dyDescent="0.25">
      <c r="A111" s="2"/>
      <c r="B111" s="42"/>
      <c r="C111" s="48"/>
      <c r="D111" s="48"/>
      <c r="E111" s="7"/>
      <c r="F111" s="7"/>
      <c r="G111" s="7"/>
      <c r="H111" s="2"/>
      <c r="I111" s="2"/>
      <c r="J111" s="2"/>
      <c r="K111" s="2"/>
      <c r="L111" s="7"/>
    </row>
    <row r="112" spans="1:14" x14ac:dyDescent="0.25">
      <c r="A112" s="33" t="s">
        <v>19</v>
      </c>
      <c r="B112" s="42"/>
      <c r="C112" s="42"/>
      <c r="D112" s="42"/>
      <c r="E112" s="7"/>
      <c r="F112" s="7"/>
      <c r="G112" s="7"/>
      <c r="H112" s="2"/>
      <c r="I112" s="2"/>
      <c r="J112" s="2"/>
      <c r="K112" s="2"/>
      <c r="L112" s="7"/>
    </row>
    <row r="113" spans="1:12" x14ac:dyDescent="0.25">
      <c r="A113" s="34" t="s">
        <v>29</v>
      </c>
      <c r="B113" s="42"/>
      <c r="C113" s="42"/>
      <c r="D113" s="42"/>
      <c r="E113" s="16"/>
      <c r="F113" s="16"/>
      <c r="G113" s="16"/>
      <c r="H113" s="15"/>
      <c r="I113" s="15"/>
      <c r="J113" s="15"/>
      <c r="K113" s="15"/>
      <c r="L113" s="7"/>
    </row>
    <row r="114" spans="1:12" x14ac:dyDescent="0.25">
      <c r="A114" s="35" t="s">
        <v>30</v>
      </c>
      <c r="B114" s="42"/>
      <c r="C114" s="42"/>
      <c r="D114" s="42"/>
      <c r="E114" s="16"/>
      <c r="F114" s="16"/>
      <c r="G114" s="16"/>
      <c r="H114" s="15"/>
      <c r="I114" s="15"/>
      <c r="J114" s="15"/>
      <c r="K114" s="15"/>
      <c r="L114" s="7"/>
    </row>
    <row r="115" spans="1:12" x14ac:dyDescent="0.25">
      <c r="A115" s="34" t="s">
        <v>22</v>
      </c>
      <c r="B115" s="42"/>
      <c r="C115" s="42"/>
      <c r="D115" s="42"/>
      <c r="E115" s="16"/>
      <c r="F115" s="16"/>
      <c r="G115" s="16"/>
      <c r="H115" s="15"/>
      <c r="I115" s="15"/>
      <c r="J115" s="15"/>
      <c r="K115" s="15"/>
      <c r="L115" s="7"/>
    </row>
    <row r="116" spans="1:12" x14ac:dyDescent="0.25">
      <c r="A116" s="34" t="s">
        <v>11</v>
      </c>
      <c r="B116" s="42"/>
      <c r="C116" s="42"/>
      <c r="D116" s="42"/>
      <c r="E116" s="16"/>
      <c r="F116" s="16"/>
      <c r="G116" s="16"/>
      <c r="H116" s="15"/>
      <c r="I116" s="15"/>
      <c r="J116" s="15"/>
      <c r="K116" s="15"/>
      <c r="L116" s="7"/>
    </row>
    <row r="117" spans="1:12" x14ac:dyDescent="0.25">
      <c r="A117" s="34" t="s">
        <v>12</v>
      </c>
      <c r="B117" s="42"/>
      <c r="C117" s="42"/>
      <c r="D117" s="42"/>
      <c r="E117" s="16"/>
      <c r="F117" s="16"/>
      <c r="G117" s="16"/>
      <c r="H117" s="15"/>
      <c r="I117" s="15"/>
      <c r="J117" s="15"/>
      <c r="K117" s="15"/>
      <c r="L117" s="7"/>
    </row>
    <row r="118" spans="1:12" x14ac:dyDescent="0.25">
      <c r="A118" s="34" t="s">
        <v>13</v>
      </c>
      <c r="B118" s="42"/>
      <c r="C118" s="42"/>
      <c r="D118" s="42"/>
      <c r="E118" s="16"/>
      <c r="F118" s="16"/>
      <c r="G118" s="16"/>
      <c r="H118" s="15"/>
      <c r="I118" s="15"/>
      <c r="J118" s="15"/>
      <c r="K118" s="15"/>
      <c r="L118" s="7"/>
    </row>
    <row r="119" spans="1:12" x14ac:dyDescent="0.25">
      <c r="A119" s="34" t="s">
        <v>18</v>
      </c>
      <c r="B119" s="42"/>
      <c r="C119" s="42"/>
      <c r="D119" s="42"/>
      <c r="E119" s="16"/>
      <c r="F119" s="16"/>
      <c r="G119" s="16"/>
      <c r="H119" s="15"/>
      <c r="I119" s="15"/>
      <c r="J119" s="15"/>
      <c r="K119" s="15"/>
      <c r="L119" s="7"/>
    </row>
    <row r="120" spans="1:12" x14ac:dyDescent="0.25">
      <c r="A120" s="34" t="s">
        <v>14</v>
      </c>
      <c r="B120" s="42"/>
      <c r="C120" s="42"/>
      <c r="D120" s="42"/>
      <c r="E120" s="16"/>
      <c r="F120" s="16"/>
      <c r="G120" s="16"/>
      <c r="H120" s="15"/>
      <c r="I120" s="15"/>
      <c r="J120" s="15"/>
      <c r="K120" s="15"/>
      <c r="L120" s="7"/>
    </row>
    <row r="121" spans="1:12" x14ac:dyDescent="0.25">
      <c r="A121" s="34" t="s">
        <v>15</v>
      </c>
      <c r="B121" s="42"/>
      <c r="C121" s="42"/>
      <c r="D121" s="42"/>
      <c r="E121" s="16"/>
      <c r="F121" s="16"/>
      <c r="G121" s="16"/>
      <c r="H121" s="15"/>
      <c r="I121" s="15"/>
      <c r="J121" s="15"/>
      <c r="K121" s="15"/>
      <c r="L121" s="7"/>
    </row>
    <row r="122" spans="1:12" x14ac:dyDescent="0.25">
      <c r="A122" s="34" t="s">
        <v>20</v>
      </c>
      <c r="B122" s="42"/>
      <c r="C122" s="42"/>
      <c r="D122" s="42"/>
      <c r="E122" s="16"/>
      <c r="F122" s="16"/>
      <c r="G122" s="16"/>
      <c r="H122" s="15"/>
      <c r="I122" s="15"/>
      <c r="J122" s="15"/>
      <c r="K122" s="15"/>
      <c r="L122" s="7"/>
    </row>
    <row r="123" spans="1:12" x14ac:dyDescent="0.25">
      <c r="A123" s="34" t="s">
        <v>16</v>
      </c>
      <c r="B123" s="42"/>
      <c r="C123" s="42"/>
      <c r="D123" s="42"/>
      <c r="E123" s="16"/>
      <c r="F123" s="16"/>
      <c r="G123" s="16"/>
      <c r="H123" s="15"/>
      <c r="I123" s="15"/>
      <c r="J123" s="15"/>
      <c r="K123" s="15"/>
      <c r="L123" s="7"/>
    </row>
    <row r="124" spans="1:12" x14ac:dyDescent="0.25">
      <c r="A124" s="34" t="s">
        <v>17</v>
      </c>
      <c r="B124" s="42"/>
      <c r="C124" s="42"/>
      <c r="D124" s="42"/>
      <c r="E124" s="7"/>
      <c r="F124" s="7"/>
      <c r="G124" s="7"/>
      <c r="H124" s="2"/>
      <c r="I124" s="2"/>
      <c r="J124" s="2"/>
      <c r="K124" s="2"/>
      <c r="L124" s="7"/>
    </row>
    <row r="125" spans="1:12" x14ac:dyDescent="0.25">
      <c r="A125" s="36"/>
    </row>
    <row r="126" spans="1:12" x14ac:dyDescent="0.25">
      <c r="A126" s="23" t="s">
        <v>47</v>
      </c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6"/>
  <sheetViews>
    <sheetView workbookViewId="0">
      <selection activeCell="A9" sqref="A9"/>
    </sheetView>
  </sheetViews>
  <sheetFormatPr baseColWidth="10" defaultRowHeight="12.5" x14ac:dyDescent="0.25"/>
  <cols>
    <col min="1" max="1" width="8.7265625" style="1" customWidth="1"/>
    <col min="2" max="2" width="12.7265625" style="37" customWidth="1"/>
    <col min="3" max="4" width="12.7265625" style="44" customWidth="1"/>
    <col min="8" max="11" width="11.453125" style="1" customWidth="1"/>
  </cols>
  <sheetData>
    <row r="1" spans="1:14" ht="12.75" customHeight="1" x14ac:dyDescent="0.25"/>
    <row r="2" spans="1:14" ht="12.75" customHeight="1" x14ac:dyDescent="0.25"/>
    <row r="3" spans="1:14" ht="12.75" customHeight="1" x14ac:dyDescent="0.25"/>
    <row r="4" spans="1:14" ht="15.5" x14ac:dyDescent="0.35">
      <c r="A4" s="11" t="s">
        <v>34</v>
      </c>
    </row>
    <row r="6" spans="1:14" s="32" customFormat="1" ht="87.5" x14ac:dyDescent="0.25">
      <c r="A6" s="70" t="s">
        <v>2</v>
      </c>
      <c r="B6" s="71" t="s">
        <v>36</v>
      </c>
      <c r="C6" s="88" t="s">
        <v>45</v>
      </c>
      <c r="D6" s="88"/>
      <c r="E6" s="72" t="s">
        <v>37</v>
      </c>
      <c r="F6" s="72" t="s">
        <v>38</v>
      </c>
      <c r="G6" s="72" t="s">
        <v>39</v>
      </c>
      <c r="H6" s="71" t="s">
        <v>40</v>
      </c>
      <c r="I6" s="71" t="s">
        <v>41</v>
      </c>
      <c r="J6" s="71" t="s">
        <v>42</v>
      </c>
      <c r="K6" s="71" t="s">
        <v>43</v>
      </c>
      <c r="L6" s="72" t="s">
        <v>44</v>
      </c>
    </row>
    <row r="7" spans="1:14" s="32" customFormat="1" ht="14.5" x14ac:dyDescent="0.25">
      <c r="A7" s="73"/>
      <c r="B7" s="74"/>
      <c r="C7" s="78">
        <v>42736</v>
      </c>
      <c r="D7" s="75">
        <v>43101</v>
      </c>
      <c r="E7" s="76" t="s">
        <v>3</v>
      </c>
      <c r="F7" s="76" t="s">
        <v>4</v>
      </c>
      <c r="G7" s="76" t="s">
        <v>5</v>
      </c>
      <c r="H7" s="70" t="s">
        <v>6</v>
      </c>
      <c r="I7" s="70" t="s">
        <v>7</v>
      </c>
      <c r="J7" s="70" t="s">
        <v>8</v>
      </c>
      <c r="K7" s="70" t="s">
        <v>9</v>
      </c>
      <c r="L7" s="76" t="s">
        <v>10</v>
      </c>
    </row>
    <row r="8" spans="1:14" x14ac:dyDescent="0.25">
      <c r="A8" s="12"/>
      <c r="B8" s="38"/>
      <c r="C8" s="45"/>
      <c r="D8" s="45"/>
      <c r="E8" s="13"/>
      <c r="F8" s="13"/>
      <c r="G8" s="13"/>
      <c r="H8" s="12"/>
      <c r="I8" s="12"/>
      <c r="J8" s="12"/>
      <c r="K8" s="12"/>
      <c r="L8" s="13"/>
    </row>
    <row r="9" spans="1:14" x14ac:dyDescent="0.25">
      <c r="A9" s="63">
        <v>0</v>
      </c>
      <c r="B9" s="24">
        <v>4</v>
      </c>
      <c r="C9" s="46">
        <v>725</v>
      </c>
      <c r="D9" s="24">
        <v>774</v>
      </c>
      <c r="E9" s="3">
        <v>0.13289999999999999</v>
      </c>
      <c r="F9" s="4">
        <f t="shared" ref="F9:F40" si="0">B9/((C9+D9)/2)</f>
        <v>5.3368912608405599E-3</v>
      </c>
      <c r="G9" s="4">
        <f t="shared" ref="G9:G72" si="1">F9/((1+(1-E9)*F9))</f>
        <v>5.3123079268665189E-3</v>
      </c>
      <c r="H9" s="2">
        <v>100000</v>
      </c>
      <c r="I9" s="2">
        <f>H9*G9</f>
        <v>531.23079268665185</v>
      </c>
      <c r="J9" s="2">
        <f t="shared" ref="J9:J72" si="2">H10+I9*E9</f>
        <v>99539.369779661414</v>
      </c>
      <c r="K9" s="2">
        <f t="shared" ref="K9:K72" si="3">K10+J9</f>
        <v>8676829.7168923747</v>
      </c>
      <c r="L9" s="77">
        <f>K9/H9</f>
        <v>86.768297168923752</v>
      </c>
      <c r="M9" s="5"/>
      <c r="N9" s="6"/>
    </row>
    <row r="10" spans="1:14" x14ac:dyDescent="0.25">
      <c r="A10" s="63">
        <v>1</v>
      </c>
      <c r="B10" s="58">
        <v>0</v>
      </c>
      <c r="C10" s="46">
        <v>861</v>
      </c>
      <c r="D10" s="24">
        <v>759</v>
      </c>
      <c r="E10" s="3">
        <v>0</v>
      </c>
      <c r="F10" s="4">
        <f t="shared" si="0"/>
        <v>0</v>
      </c>
      <c r="G10" s="4">
        <f t="shared" si="1"/>
        <v>0</v>
      </c>
      <c r="H10" s="2">
        <f>H9-I9</f>
        <v>99468.769207313351</v>
      </c>
      <c r="I10" s="2">
        <f t="shared" ref="I10:I73" si="4">H10*G10</f>
        <v>0</v>
      </c>
      <c r="J10" s="2">
        <f t="shared" si="2"/>
        <v>99468.769207313351</v>
      </c>
      <c r="K10" s="2">
        <f t="shared" si="3"/>
        <v>8577290.3471127134</v>
      </c>
      <c r="L10" s="14">
        <f t="shared" ref="L10:L73" si="5">K10/H10</f>
        <v>86.230989037733821</v>
      </c>
      <c r="N10" s="6"/>
    </row>
    <row r="11" spans="1:14" x14ac:dyDescent="0.25">
      <c r="A11" s="63">
        <v>2</v>
      </c>
      <c r="B11" s="59">
        <v>0</v>
      </c>
      <c r="C11" s="46">
        <v>829</v>
      </c>
      <c r="D11" s="24">
        <v>856</v>
      </c>
      <c r="E11" s="3">
        <v>0</v>
      </c>
      <c r="F11" s="4">
        <f t="shared" si="0"/>
        <v>0</v>
      </c>
      <c r="G11" s="4">
        <f t="shared" si="1"/>
        <v>0</v>
      </c>
      <c r="H11" s="2">
        <f t="shared" ref="H11:H74" si="6">H10-I10</f>
        <v>99468.769207313351</v>
      </c>
      <c r="I11" s="2">
        <f t="shared" si="4"/>
        <v>0</v>
      </c>
      <c r="J11" s="2">
        <f t="shared" si="2"/>
        <v>99468.769207313351</v>
      </c>
      <c r="K11" s="2">
        <f t="shared" si="3"/>
        <v>8477821.5779053997</v>
      </c>
      <c r="L11" s="14">
        <f t="shared" si="5"/>
        <v>85.230989037733821</v>
      </c>
      <c r="N11" s="6"/>
    </row>
    <row r="12" spans="1:14" x14ac:dyDescent="0.25">
      <c r="A12" s="63">
        <v>3</v>
      </c>
      <c r="B12" s="59">
        <v>0</v>
      </c>
      <c r="C12" s="46">
        <v>807</v>
      </c>
      <c r="D12" s="24">
        <v>841</v>
      </c>
      <c r="E12" s="3">
        <v>0</v>
      </c>
      <c r="F12" s="4">
        <f t="shared" si="0"/>
        <v>0</v>
      </c>
      <c r="G12" s="4">
        <f t="shared" si="1"/>
        <v>0</v>
      </c>
      <c r="H12" s="2">
        <f t="shared" si="6"/>
        <v>99468.769207313351</v>
      </c>
      <c r="I12" s="2">
        <f t="shared" si="4"/>
        <v>0</v>
      </c>
      <c r="J12" s="2">
        <f t="shared" si="2"/>
        <v>99468.769207313351</v>
      </c>
      <c r="K12" s="2">
        <f t="shared" si="3"/>
        <v>8378352.8086980861</v>
      </c>
      <c r="L12" s="14">
        <f t="shared" si="5"/>
        <v>84.230989037733821</v>
      </c>
      <c r="N12" s="6"/>
    </row>
    <row r="13" spans="1:14" x14ac:dyDescent="0.25">
      <c r="A13" s="63">
        <v>4</v>
      </c>
      <c r="B13" s="59">
        <v>0</v>
      </c>
      <c r="C13" s="46">
        <v>857</v>
      </c>
      <c r="D13" s="24">
        <v>806</v>
      </c>
      <c r="E13" s="3">
        <v>0</v>
      </c>
      <c r="F13" s="4">
        <f t="shared" si="0"/>
        <v>0</v>
      </c>
      <c r="G13" s="4">
        <f t="shared" si="1"/>
        <v>0</v>
      </c>
      <c r="H13" s="2">
        <f t="shared" si="6"/>
        <v>99468.769207313351</v>
      </c>
      <c r="I13" s="2">
        <f t="shared" si="4"/>
        <v>0</v>
      </c>
      <c r="J13" s="2">
        <f t="shared" si="2"/>
        <v>99468.769207313351</v>
      </c>
      <c r="K13" s="2">
        <f t="shared" si="3"/>
        <v>8278884.0394907724</v>
      </c>
      <c r="L13" s="14">
        <f t="shared" si="5"/>
        <v>83.230989037733821</v>
      </c>
      <c r="N13" s="6"/>
    </row>
    <row r="14" spans="1:14" x14ac:dyDescent="0.25">
      <c r="A14" s="63">
        <v>5</v>
      </c>
      <c r="B14" s="59">
        <v>0</v>
      </c>
      <c r="C14" s="46">
        <v>969</v>
      </c>
      <c r="D14" s="24">
        <v>850</v>
      </c>
      <c r="E14" s="3">
        <v>0</v>
      </c>
      <c r="F14" s="4">
        <f t="shared" si="0"/>
        <v>0</v>
      </c>
      <c r="G14" s="4">
        <f t="shared" si="1"/>
        <v>0</v>
      </c>
      <c r="H14" s="2">
        <f t="shared" si="6"/>
        <v>99468.769207313351</v>
      </c>
      <c r="I14" s="2">
        <f t="shared" si="4"/>
        <v>0</v>
      </c>
      <c r="J14" s="2">
        <f t="shared" si="2"/>
        <v>99468.769207313351</v>
      </c>
      <c r="K14" s="2">
        <f t="shared" si="3"/>
        <v>8179415.2702834588</v>
      </c>
      <c r="L14" s="14">
        <f t="shared" si="5"/>
        <v>82.230989037733806</v>
      </c>
      <c r="N14" s="6"/>
    </row>
    <row r="15" spans="1:14" x14ac:dyDescent="0.25">
      <c r="A15" s="63">
        <v>6</v>
      </c>
      <c r="B15" s="59">
        <v>0</v>
      </c>
      <c r="C15" s="46">
        <v>968</v>
      </c>
      <c r="D15" s="24">
        <v>960</v>
      </c>
      <c r="E15" s="3">
        <v>0</v>
      </c>
      <c r="F15" s="4">
        <f t="shared" si="0"/>
        <v>0</v>
      </c>
      <c r="G15" s="4">
        <f t="shared" si="1"/>
        <v>0</v>
      </c>
      <c r="H15" s="2">
        <f t="shared" si="6"/>
        <v>99468.769207313351</v>
      </c>
      <c r="I15" s="2">
        <f t="shared" si="4"/>
        <v>0</v>
      </c>
      <c r="J15" s="2">
        <f t="shared" si="2"/>
        <v>99468.769207313351</v>
      </c>
      <c r="K15" s="2">
        <f t="shared" si="3"/>
        <v>8079946.5010761451</v>
      </c>
      <c r="L15" s="14">
        <f t="shared" si="5"/>
        <v>81.230989037733806</v>
      </c>
      <c r="N15" s="6"/>
    </row>
    <row r="16" spans="1:14" x14ac:dyDescent="0.25">
      <c r="A16" s="63">
        <v>7</v>
      </c>
      <c r="B16" s="59">
        <v>0</v>
      </c>
      <c r="C16" s="46">
        <v>965</v>
      </c>
      <c r="D16" s="24">
        <v>942</v>
      </c>
      <c r="E16" s="3">
        <v>0</v>
      </c>
      <c r="F16" s="4">
        <f t="shared" si="0"/>
        <v>0</v>
      </c>
      <c r="G16" s="4">
        <f t="shared" si="1"/>
        <v>0</v>
      </c>
      <c r="H16" s="2">
        <f t="shared" si="6"/>
        <v>99468.769207313351</v>
      </c>
      <c r="I16" s="2">
        <f t="shared" si="4"/>
        <v>0</v>
      </c>
      <c r="J16" s="2">
        <f t="shared" si="2"/>
        <v>99468.769207313351</v>
      </c>
      <c r="K16" s="2">
        <f t="shared" si="3"/>
        <v>7980477.7318688314</v>
      </c>
      <c r="L16" s="14">
        <f t="shared" si="5"/>
        <v>80.230989037733806</v>
      </c>
      <c r="N16" s="6"/>
    </row>
    <row r="17" spans="1:14" x14ac:dyDescent="0.25">
      <c r="A17" s="63">
        <v>8</v>
      </c>
      <c r="B17" s="59">
        <v>0</v>
      </c>
      <c r="C17" s="46">
        <v>1061</v>
      </c>
      <c r="D17" s="24">
        <v>952</v>
      </c>
      <c r="E17" s="3">
        <v>0</v>
      </c>
      <c r="F17" s="4">
        <f t="shared" si="0"/>
        <v>0</v>
      </c>
      <c r="G17" s="4">
        <f t="shared" si="1"/>
        <v>0</v>
      </c>
      <c r="H17" s="2">
        <f t="shared" si="6"/>
        <v>99468.769207313351</v>
      </c>
      <c r="I17" s="2">
        <f t="shared" si="4"/>
        <v>0</v>
      </c>
      <c r="J17" s="2">
        <f t="shared" si="2"/>
        <v>99468.769207313351</v>
      </c>
      <c r="K17" s="2">
        <f t="shared" si="3"/>
        <v>7881008.9626615178</v>
      </c>
      <c r="L17" s="14">
        <f t="shared" si="5"/>
        <v>79.230989037733806</v>
      </c>
      <c r="N17" s="6"/>
    </row>
    <row r="18" spans="1:14" x14ac:dyDescent="0.25">
      <c r="A18" s="63">
        <v>9</v>
      </c>
      <c r="B18" s="59">
        <v>0</v>
      </c>
      <c r="C18" s="46">
        <v>1129</v>
      </c>
      <c r="D18" s="24">
        <v>1072</v>
      </c>
      <c r="E18" s="3">
        <v>0</v>
      </c>
      <c r="F18" s="4">
        <f t="shared" si="0"/>
        <v>0</v>
      </c>
      <c r="G18" s="4">
        <f t="shared" si="1"/>
        <v>0</v>
      </c>
      <c r="H18" s="2">
        <f t="shared" si="6"/>
        <v>99468.769207313351</v>
      </c>
      <c r="I18" s="2">
        <f t="shared" si="4"/>
        <v>0</v>
      </c>
      <c r="J18" s="2">
        <f t="shared" si="2"/>
        <v>99468.769207313351</v>
      </c>
      <c r="K18" s="2">
        <f t="shared" si="3"/>
        <v>7781540.1934542041</v>
      </c>
      <c r="L18" s="14">
        <f t="shared" si="5"/>
        <v>78.230989037733806</v>
      </c>
      <c r="N18" s="6"/>
    </row>
    <row r="19" spans="1:14" x14ac:dyDescent="0.25">
      <c r="A19" s="63">
        <v>10</v>
      </c>
      <c r="B19" s="59">
        <v>0</v>
      </c>
      <c r="C19" s="46">
        <v>1048</v>
      </c>
      <c r="D19" s="24">
        <v>1109</v>
      </c>
      <c r="E19" s="3">
        <v>0</v>
      </c>
      <c r="F19" s="4">
        <f t="shared" si="0"/>
        <v>0</v>
      </c>
      <c r="G19" s="4">
        <f t="shared" si="1"/>
        <v>0</v>
      </c>
      <c r="H19" s="2">
        <f t="shared" si="6"/>
        <v>99468.769207313351</v>
      </c>
      <c r="I19" s="2">
        <f t="shared" si="4"/>
        <v>0</v>
      </c>
      <c r="J19" s="2">
        <f t="shared" si="2"/>
        <v>99468.769207313351</v>
      </c>
      <c r="K19" s="2">
        <f t="shared" si="3"/>
        <v>7682071.4242468905</v>
      </c>
      <c r="L19" s="14">
        <f t="shared" si="5"/>
        <v>77.230989037733792</v>
      </c>
      <c r="N19" s="6"/>
    </row>
    <row r="20" spans="1:14" x14ac:dyDescent="0.25">
      <c r="A20" s="63">
        <v>11</v>
      </c>
      <c r="B20" s="59">
        <v>0</v>
      </c>
      <c r="C20" s="46">
        <v>1087</v>
      </c>
      <c r="D20" s="24">
        <v>1042</v>
      </c>
      <c r="E20" s="3">
        <v>0</v>
      </c>
      <c r="F20" s="4">
        <f t="shared" si="0"/>
        <v>0</v>
      </c>
      <c r="G20" s="4">
        <f t="shared" si="1"/>
        <v>0</v>
      </c>
      <c r="H20" s="2">
        <f t="shared" si="6"/>
        <v>99468.769207313351</v>
      </c>
      <c r="I20" s="2">
        <f t="shared" si="4"/>
        <v>0</v>
      </c>
      <c r="J20" s="2">
        <f t="shared" si="2"/>
        <v>99468.769207313351</v>
      </c>
      <c r="K20" s="2">
        <f t="shared" si="3"/>
        <v>7582602.6550395768</v>
      </c>
      <c r="L20" s="14">
        <f t="shared" si="5"/>
        <v>76.230989037733792</v>
      </c>
      <c r="N20" s="6"/>
    </row>
    <row r="21" spans="1:14" x14ac:dyDescent="0.25">
      <c r="A21" s="63">
        <v>12</v>
      </c>
      <c r="B21" s="59">
        <v>0</v>
      </c>
      <c r="C21" s="46">
        <v>1002</v>
      </c>
      <c r="D21" s="24">
        <v>1079</v>
      </c>
      <c r="E21" s="3">
        <v>0</v>
      </c>
      <c r="F21" s="4">
        <f t="shared" si="0"/>
        <v>0</v>
      </c>
      <c r="G21" s="4">
        <f t="shared" si="1"/>
        <v>0</v>
      </c>
      <c r="H21" s="2">
        <f t="shared" si="6"/>
        <v>99468.769207313351</v>
      </c>
      <c r="I21" s="2">
        <f t="shared" si="4"/>
        <v>0</v>
      </c>
      <c r="J21" s="2">
        <f t="shared" si="2"/>
        <v>99468.769207313351</v>
      </c>
      <c r="K21" s="2">
        <f t="shared" si="3"/>
        <v>7483133.8858322632</v>
      </c>
      <c r="L21" s="14">
        <f t="shared" si="5"/>
        <v>75.230989037733792</v>
      </c>
      <c r="N21" s="6"/>
    </row>
    <row r="22" spans="1:14" x14ac:dyDescent="0.25">
      <c r="A22" s="63">
        <v>13</v>
      </c>
      <c r="B22" s="59">
        <v>0</v>
      </c>
      <c r="C22" s="46">
        <v>993</v>
      </c>
      <c r="D22" s="24">
        <v>999</v>
      </c>
      <c r="E22" s="3">
        <v>0</v>
      </c>
      <c r="F22" s="4">
        <f t="shared" si="0"/>
        <v>0</v>
      </c>
      <c r="G22" s="4">
        <f t="shared" si="1"/>
        <v>0</v>
      </c>
      <c r="H22" s="2">
        <f t="shared" si="6"/>
        <v>99468.769207313351</v>
      </c>
      <c r="I22" s="2">
        <f t="shared" si="4"/>
        <v>0</v>
      </c>
      <c r="J22" s="2">
        <f t="shared" si="2"/>
        <v>99468.769207313351</v>
      </c>
      <c r="K22" s="2">
        <f t="shared" si="3"/>
        <v>7383665.1166249495</v>
      </c>
      <c r="L22" s="14">
        <f t="shared" si="5"/>
        <v>74.230989037733792</v>
      </c>
      <c r="N22" s="6"/>
    </row>
    <row r="23" spans="1:14" x14ac:dyDescent="0.25">
      <c r="A23" s="63">
        <v>14</v>
      </c>
      <c r="B23" s="59">
        <v>0</v>
      </c>
      <c r="C23" s="46">
        <v>980</v>
      </c>
      <c r="D23" s="24">
        <v>985</v>
      </c>
      <c r="E23" s="3">
        <v>0</v>
      </c>
      <c r="F23" s="4">
        <f t="shared" si="0"/>
        <v>0</v>
      </c>
      <c r="G23" s="4">
        <f t="shared" si="1"/>
        <v>0</v>
      </c>
      <c r="H23" s="2">
        <f t="shared" si="6"/>
        <v>99468.769207313351</v>
      </c>
      <c r="I23" s="2">
        <f t="shared" si="4"/>
        <v>0</v>
      </c>
      <c r="J23" s="2">
        <f t="shared" si="2"/>
        <v>99468.769207313351</v>
      </c>
      <c r="K23" s="2">
        <f t="shared" si="3"/>
        <v>7284196.3474176358</v>
      </c>
      <c r="L23" s="14">
        <f t="shared" si="5"/>
        <v>73.230989037733778</v>
      </c>
      <c r="N23" s="6"/>
    </row>
    <row r="24" spans="1:14" x14ac:dyDescent="0.25">
      <c r="A24" s="63">
        <v>15</v>
      </c>
      <c r="B24" s="59">
        <v>0</v>
      </c>
      <c r="C24" s="46">
        <v>902</v>
      </c>
      <c r="D24" s="24">
        <v>987</v>
      </c>
      <c r="E24" s="3">
        <v>0</v>
      </c>
      <c r="F24" s="4">
        <f t="shared" si="0"/>
        <v>0</v>
      </c>
      <c r="G24" s="4">
        <f t="shared" si="1"/>
        <v>0</v>
      </c>
      <c r="H24" s="2">
        <f t="shared" si="6"/>
        <v>99468.769207313351</v>
      </c>
      <c r="I24" s="2">
        <f t="shared" si="4"/>
        <v>0</v>
      </c>
      <c r="J24" s="2">
        <f t="shared" si="2"/>
        <v>99468.769207313351</v>
      </c>
      <c r="K24" s="2">
        <f t="shared" si="3"/>
        <v>7184727.5782103222</v>
      </c>
      <c r="L24" s="14">
        <f t="shared" si="5"/>
        <v>72.230989037733778</v>
      </c>
      <c r="N24" s="6"/>
    </row>
    <row r="25" spans="1:14" x14ac:dyDescent="0.25">
      <c r="A25" s="63">
        <v>16</v>
      </c>
      <c r="B25" s="59">
        <v>0</v>
      </c>
      <c r="C25" s="46">
        <v>943</v>
      </c>
      <c r="D25" s="24">
        <v>921</v>
      </c>
      <c r="E25" s="3">
        <v>0</v>
      </c>
      <c r="F25" s="4">
        <f t="shared" si="0"/>
        <v>0</v>
      </c>
      <c r="G25" s="4">
        <f t="shared" si="1"/>
        <v>0</v>
      </c>
      <c r="H25" s="2">
        <f t="shared" si="6"/>
        <v>99468.769207313351</v>
      </c>
      <c r="I25" s="2">
        <f t="shared" si="4"/>
        <v>0</v>
      </c>
      <c r="J25" s="2">
        <f t="shared" si="2"/>
        <v>99468.769207313351</v>
      </c>
      <c r="K25" s="2">
        <f t="shared" si="3"/>
        <v>7085258.8090030085</v>
      </c>
      <c r="L25" s="14">
        <f t="shared" si="5"/>
        <v>71.230989037733778</v>
      </c>
      <c r="N25" s="6"/>
    </row>
    <row r="26" spans="1:14" x14ac:dyDescent="0.25">
      <c r="A26" s="63">
        <v>17</v>
      </c>
      <c r="B26" s="59">
        <v>0</v>
      </c>
      <c r="C26" s="46">
        <v>874</v>
      </c>
      <c r="D26" s="24">
        <v>941</v>
      </c>
      <c r="E26" s="3">
        <v>0</v>
      </c>
      <c r="F26" s="4">
        <f t="shared" si="0"/>
        <v>0</v>
      </c>
      <c r="G26" s="4">
        <f t="shared" si="1"/>
        <v>0</v>
      </c>
      <c r="H26" s="2">
        <f t="shared" si="6"/>
        <v>99468.769207313351</v>
      </c>
      <c r="I26" s="2">
        <f t="shared" si="4"/>
        <v>0</v>
      </c>
      <c r="J26" s="2">
        <f t="shared" si="2"/>
        <v>99468.769207313351</v>
      </c>
      <c r="K26" s="2">
        <f t="shared" si="3"/>
        <v>6985790.0397956949</v>
      </c>
      <c r="L26" s="14">
        <f t="shared" si="5"/>
        <v>70.230989037733778</v>
      </c>
      <c r="N26" s="6"/>
    </row>
    <row r="27" spans="1:14" x14ac:dyDescent="0.25">
      <c r="A27" s="63">
        <v>18</v>
      </c>
      <c r="B27" s="59">
        <v>0</v>
      </c>
      <c r="C27" s="46">
        <v>850</v>
      </c>
      <c r="D27" s="24">
        <v>885</v>
      </c>
      <c r="E27" s="3">
        <v>0</v>
      </c>
      <c r="F27" s="4">
        <f t="shared" si="0"/>
        <v>0</v>
      </c>
      <c r="G27" s="4">
        <f t="shared" si="1"/>
        <v>0</v>
      </c>
      <c r="H27" s="2">
        <f t="shared" si="6"/>
        <v>99468.769207313351</v>
      </c>
      <c r="I27" s="2">
        <f t="shared" si="4"/>
        <v>0</v>
      </c>
      <c r="J27" s="2">
        <f t="shared" si="2"/>
        <v>99468.769207313351</v>
      </c>
      <c r="K27" s="2">
        <f t="shared" si="3"/>
        <v>6886321.2705883812</v>
      </c>
      <c r="L27" s="14">
        <f t="shared" si="5"/>
        <v>69.230989037733778</v>
      </c>
      <c r="N27" s="6"/>
    </row>
    <row r="28" spans="1:14" x14ac:dyDescent="0.25">
      <c r="A28" s="63">
        <v>19</v>
      </c>
      <c r="B28" s="59">
        <v>0</v>
      </c>
      <c r="C28" s="46">
        <v>842</v>
      </c>
      <c r="D28" s="24">
        <v>887</v>
      </c>
      <c r="E28" s="3">
        <v>0</v>
      </c>
      <c r="F28" s="4">
        <f t="shared" si="0"/>
        <v>0</v>
      </c>
      <c r="G28" s="4">
        <f t="shared" si="1"/>
        <v>0</v>
      </c>
      <c r="H28" s="2">
        <f t="shared" si="6"/>
        <v>99468.769207313351</v>
      </c>
      <c r="I28" s="2">
        <f t="shared" si="4"/>
        <v>0</v>
      </c>
      <c r="J28" s="2">
        <f t="shared" si="2"/>
        <v>99468.769207313351</v>
      </c>
      <c r="K28" s="2">
        <f t="shared" si="3"/>
        <v>6786852.5013810676</v>
      </c>
      <c r="L28" s="14">
        <f t="shared" si="5"/>
        <v>68.230989037733764</v>
      </c>
      <c r="N28" s="6"/>
    </row>
    <row r="29" spans="1:14" x14ac:dyDescent="0.25">
      <c r="A29" s="63">
        <v>20</v>
      </c>
      <c r="B29" s="59">
        <v>0</v>
      </c>
      <c r="C29" s="46">
        <v>1002</v>
      </c>
      <c r="D29" s="24">
        <v>934</v>
      </c>
      <c r="E29" s="3">
        <v>0</v>
      </c>
      <c r="F29" s="4">
        <f t="shared" si="0"/>
        <v>0</v>
      </c>
      <c r="G29" s="4">
        <f t="shared" si="1"/>
        <v>0</v>
      </c>
      <c r="H29" s="2">
        <f t="shared" si="6"/>
        <v>99468.769207313351</v>
      </c>
      <c r="I29" s="2">
        <f t="shared" si="4"/>
        <v>0</v>
      </c>
      <c r="J29" s="2">
        <f t="shared" si="2"/>
        <v>99468.769207313351</v>
      </c>
      <c r="K29" s="2">
        <f t="shared" si="3"/>
        <v>6687383.7321737539</v>
      </c>
      <c r="L29" s="14">
        <f t="shared" si="5"/>
        <v>67.230989037733764</v>
      </c>
      <c r="N29" s="6"/>
    </row>
    <row r="30" spans="1:14" x14ac:dyDescent="0.25">
      <c r="A30" s="63">
        <v>21</v>
      </c>
      <c r="B30" s="59">
        <v>0</v>
      </c>
      <c r="C30" s="46">
        <v>1011</v>
      </c>
      <c r="D30" s="24">
        <v>1050</v>
      </c>
      <c r="E30" s="3">
        <v>0</v>
      </c>
      <c r="F30" s="4">
        <f t="shared" si="0"/>
        <v>0</v>
      </c>
      <c r="G30" s="4">
        <f t="shared" si="1"/>
        <v>0</v>
      </c>
      <c r="H30" s="2">
        <f t="shared" si="6"/>
        <v>99468.769207313351</v>
      </c>
      <c r="I30" s="2">
        <f t="shared" si="4"/>
        <v>0</v>
      </c>
      <c r="J30" s="2">
        <f t="shared" si="2"/>
        <v>99468.769207313351</v>
      </c>
      <c r="K30" s="2">
        <f t="shared" si="3"/>
        <v>6587914.9629664402</v>
      </c>
      <c r="L30" s="14">
        <f t="shared" si="5"/>
        <v>66.230989037733764</v>
      </c>
      <c r="N30" s="6"/>
    </row>
    <row r="31" spans="1:14" x14ac:dyDescent="0.25">
      <c r="A31" s="63">
        <v>22</v>
      </c>
      <c r="B31" s="59">
        <v>0</v>
      </c>
      <c r="C31" s="46">
        <v>940</v>
      </c>
      <c r="D31" s="24">
        <v>1016</v>
      </c>
      <c r="E31" s="3">
        <v>0</v>
      </c>
      <c r="F31" s="4">
        <f t="shared" si="0"/>
        <v>0</v>
      </c>
      <c r="G31" s="4">
        <f t="shared" si="1"/>
        <v>0</v>
      </c>
      <c r="H31" s="2">
        <f t="shared" si="6"/>
        <v>99468.769207313351</v>
      </c>
      <c r="I31" s="2">
        <f t="shared" si="4"/>
        <v>0</v>
      </c>
      <c r="J31" s="2">
        <f t="shared" si="2"/>
        <v>99468.769207313351</v>
      </c>
      <c r="K31" s="2">
        <f t="shared" si="3"/>
        <v>6488446.1937591266</v>
      </c>
      <c r="L31" s="14">
        <f t="shared" si="5"/>
        <v>65.230989037733764</v>
      </c>
      <c r="N31" s="6"/>
    </row>
    <row r="32" spans="1:14" x14ac:dyDescent="0.25">
      <c r="A32" s="63">
        <v>23</v>
      </c>
      <c r="B32" s="59">
        <v>0</v>
      </c>
      <c r="C32" s="46">
        <v>1063</v>
      </c>
      <c r="D32" s="24">
        <v>932</v>
      </c>
      <c r="E32" s="3">
        <v>0</v>
      </c>
      <c r="F32" s="4">
        <f t="shared" si="0"/>
        <v>0</v>
      </c>
      <c r="G32" s="4">
        <f t="shared" si="1"/>
        <v>0</v>
      </c>
      <c r="H32" s="2">
        <f t="shared" si="6"/>
        <v>99468.769207313351</v>
      </c>
      <c r="I32" s="2">
        <f t="shared" si="4"/>
        <v>0</v>
      </c>
      <c r="J32" s="2">
        <f t="shared" si="2"/>
        <v>99468.769207313351</v>
      </c>
      <c r="K32" s="2">
        <f t="shared" si="3"/>
        <v>6388977.4245518129</v>
      </c>
      <c r="L32" s="14">
        <f t="shared" si="5"/>
        <v>64.230989037733764</v>
      </c>
      <c r="N32" s="6"/>
    </row>
    <row r="33" spans="1:14" x14ac:dyDescent="0.25">
      <c r="A33" s="63">
        <v>24</v>
      </c>
      <c r="B33" s="59">
        <v>0</v>
      </c>
      <c r="C33" s="46">
        <v>1103</v>
      </c>
      <c r="D33" s="24">
        <v>1060</v>
      </c>
      <c r="E33" s="3">
        <v>0</v>
      </c>
      <c r="F33" s="4">
        <f t="shared" si="0"/>
        <v>0</v>
      </c>
      <c r="G33" s="4">
        <f t="shared" si="1"/>
        <v>0</v>
      </c>
      <c r="H33" s="2">
        <f t="shared" si="6"/>
        <v>99468.769207313351</v>
      </c>
      <c r="I33" s="2">
        <f t="shared" si="4"/>
        <v>0</v>
      </c>
      <c r="J33" s="2">
        <f t="shared" si="2"/>
        <v>99468.769207313351</v>
      </c>
      <c r="K33" s="2">
        <f t="shared" si="3"/>
        <v>6289508.6553444993</v>
      </c>
      <c r="L33" s="14">
        <f t="shared" si="5"/>
        <v>63.230989037733757</v>
      </c>
      <c r="N33" s="6"/>
    </row>
    <row r="34" spans="1:14" x14ac:dyDescent="0.25">
      <c r="A34" s="63">
        <v>25</v>
      </c>
      <c r="B34" s="59">
        <v>0</v>
      </c>
      <c r="C34" s="46">
        <v>1080</v>
      </c>
      <c r="D34" s="24">
        <v>1106</v>
      </c>
      <c r="E34" s="3">
        <v>0</v>
      </c>
      <c r="F34" s="4">
        <f t="shared" si="0"/>
        <v>0</v>
      </c>
      <c r="G34" s="4">
        <f t="shared" si="1"/>
        <v>0</v>
      </c>
      <c r="H34" s="2">
        <f t="shared" si="6"/>
        <v>99468.769207313351</v>
      </c>
      <c r="I34" s="2">
        <f t="shared" si="4"/>
        <v>0</v>
      </c>
      <c r="J34" s="2">
        <f t="shared" si="2"/>
        <v>99468.769207313351</v>
      </c>
      <c r="K34" s="2">
        <f t="shared" si="3"/>
        <v>6190039.8861371856</v>
      </c>
      <c r="L34" s="14">
        <f t="shared" si="5"/>
        <v>62.23098903773375</v>
      </c>
      <c r="N34" s="6"/>
    </row>
    <row r="35" spans="1:14" x14ac:dyDescent="0.25">
      <c r="A35" s="63">
        <v>26</v>
      </c>
      <c r="B35" s="59">
        <v>0</v>
      </c>
      <c r="C35" s="46">
        <v>1116</v>
      </c>
      <c r="D35" s="24">
        <v>1062</v>
      </c>
      <c r="E35" s="3">
        <v>0</v>
      </c>
      <c r="F35" s="4">
        <f t="shared" si="0"/>
        <v>0</v>
      </c>
      <c r="G35" s="4">
        <f t="shared" si="1"/>
        <v>0</v>
      </c>
      <c r="H35" s="2">
        <f t="shared" si="6"/>
        <v>99468.769207313351</v>
      </c>
      <c r="I35" s="2">
        <f t="shared" si="4"/>
        <v>0</v>
      </c>
      <c r="J35" s="2">
        <f t="shared" si="2"/>
        <v>99468.769207313351</v>
      </c>
      <c r="K35" s="2">
        <f t="shared" si="3"/>
        <v>6090571.116929872</v>
      </c>
      <c r="L35" s="14">
        <f t="shared" si="5"/>
        <v>61.23098903773375</v>
      </c>
      <c r="N35" s="6"/>
    </row>
    <row r="36" spans="1:14" x14ac:dyDescent="0.25">
      <c r="A36" s="63">
        <v>27</v>
      </c>
      <c r="B36" s="59">
        <v>0</v>
      </c>
      <c r="C36" s="46">
        <v>1099</v>
      </c>
      <c r="D36" s="24">
        <v>1118</v>
      </c>
      <c r="E36" s="3">
        <v>0</v>
      </c>
      <c r="F36" s="4">
        <f t="shared" si="0"/>
        <v>0</v>
      </c>
      <c r="G36" s="4">
        <f t="shared" si="1"/>
        <v>0</v>
      </c>
      <c r="H36" s="2">
        <f t="shared" si="6"/>
        <v>99468.769207313351</v>
      </c>
      <c r="I36" s="2">
        <f t="shared" si="4"/>
        <v>0</v>
      </c>
      <c r="J36" s="2">
        <f t="shared" si="2"/>
        <v>99468.769207313351</v>
      </c>
      <c r="K36" s="2">
        <f t="shared" si="3"/>
        <v>5991102.3477225583</v>
      </c>
      <c r="L36" s="14">
        <f t="shared" si="5"/>
        <v>60.230989037733742</v>
      </c>
      <c r="N36" s="6"/>
    </row>
    <row r="37" spans="1:14" x14ac:dyDescent="0.25">
      <c r="A37" s="63">
        <v>28</v>
      </c>
      <c r="B37" s="59">
        <v>0</v>
      </c>
      <c r="C37" s="46">
        <v>1168</v>
      </c>
      <c r="D37" s="24">
        <v>1103</v>
      </c>
      <c r="E37" s="3">
        <v>0</v>
      </c>
      <c r="F37" s="4">
        <f t="shared" si="0"/>
        <v>0</v>
      </c>
      <c r="G37" s="4">
        <f t="shared" si="1"/>
        <v>0</v>
      </c>
      <c r="H37" s="2">
        <f t="shared" si="6"/>
        <v>99468.769207313351</v>
      </c>
      <c r="I37" s="2">
        <f t="shared" si="4"/>
        <v>0</v>
      </c>
      <c r="J37" s="2">
        <f t="shared" si="2"/>
        <v>99468.769207313351</v>
      </c>
      <c r="K37" s="2">
        <f t="shared" si="3"/>
        <v>5891633.5785152446</v>
      </c>
      <c r="L37" s="14">
        <f t="shared" si="5"/>
        <v>59.230989037733742</v>
      </c>
      <c r="N37" s="6"/>
    </row>
    <row r="38" spans="1:14" x14ac:dyDescent="0.25">
      <c r="A38" s="63">
        <v>29</v>
      </c>
      <c r="B38" s="24">
        <v>1</v>
      </c>
      <c r="C38" s="46">
        <v>1158</v>
      </c>
      <c r="D38" s="24">
        <v>1155</v>
      </c>
      <c r="E38" s="3">
        <v>0.71509999999999996</v>
      </c>
      <c r="F38" s="4">
        <f t="shared" si="0"/>
        <v>8.6467790747946386E-4</v>
      </c>
      <c r="G38" s="4">
        <f t="shared" si="1"/>
        <v>8.6446494936093991E-4</v>
      </c>
      <c r="H38" s="2">
        <f t="shared" si="6"/>
        <v>99468.769207313351</v>
      </c>
      <c r="I38" s="2">
        <f t="shared" si="4"/>
        <v>85.987264535795163</v>
      </c>
      <c r="J38" s="2">
        <f t="shared" si="2"/>
        <v>99444.271435647097</v>
      </c>
      <c r="K38" s="2">
        <f t="shared" si="3"/>
        <v>5792164.809307931</v>
      </c>
      <c r="L38" s="14">
        <f t="shared" si="5"/>
        <v>58.230989037733735</v>
      </c>
      <c r="N38" s="6"/>
    </row>
    <row r="39" spans="1:14" x14ac:dyDescent="0.25">
      <c r="A39" s="63">
        <v>30</v>
      </c>
      <c r="B39" s="58">
        <v>0</v>
      </c>
      <c r="C39" s="46">
        <v>1251</v>
      </c>
      <c r="D39" s="24">
        <v>1142</v>
      </c>
      <c r="E39" s="3">
        <v>0</v>
      </c>
      <c r="F39" s="4">
        <f t="shared" si="0"/>
        <v>0</v>
      </c>
      <c r="G39" s="4">
        <f t="shared" si="1"/>
        <v>0</v>
      </c>
      <c r="H39" s="2">
        <f t="shared" si="6"/>
        <v>99382.781942777554</v>
      </c>
      <c r="I39" s="2">
        <f t="shared" si="4"/>
        <v>0</v>
      </c>
      <c r="J39" s="2">
        <f t="shared" si="2"/>
        <v>99382.781942777554</v>
      </c>
      <c r="K39" s="2">
        <f t="shared" si="3"/>
        <v>5692720.5378722837</v>
      </c>
      <c r="L39" s="14">
        <f t="shared" si="5"/>
        <v>57.280752526630103</v>
      </c>
      <c r="N39" s="6"/>
    </row>
    <row r="40" spans="1:14" x14ac:dyDescent="0.25">
      <c r="A40" s="63">
        <v>31</v>
      </c>
      <c r="B40" s="58">
        <v>0</v>
      </c>
      <c r="C40" s="46">
        <v>1315</v>
      </c>
      <c r="D40" s="24">
        <v>1223</v>
      </c>
      <c r="E40" s="3">
        <v>0</v>
      </c>
      <c r="F40" s="4">
        <f t="shared" si="0"/>
        <v>0</v>
      </c>
      <c r="G40" s="4">
        <f t="shared" si="1"/>
        <v>0</v>
      </c>
      <c r="H40" s="2">
        <f t="shared" si="6"/>
        <v>99382.781942777554</v>
      </c>
      <c r="I40" s="2">
        <f t="shared" si="4"/>
        <v>0</v>
      </c>
      <c r="J40" s="2">
        <f t="shared" si="2"/>
        <v>99382.781942777554</v>
      </c>
      <c r="K40" s="2">
        <f t="shared" si="3"/>
        <v>5593337.7559295064</v>
      </c>
      <c r="L40" s="14">
        <f t="shared" si="5"/>
        <v>56.280752526630103</v>
      </c>
      <c r="N40" s="6"/>
    </row>
    <row r="41" spans="1:14" x14ac:dyDescent="0.25">
      <c r="A41" s="63">
        <v>32</v>
      </c>
      <c r="B41" s="58">
        <v>0</v>
      </c>
      <c r="C41" s="46">
        <v>1378</v>
      </c>
      <c r="D41" s="24">
        <v>1335</v>
      </c>
      <c r="E41" s="3">
        <v>0</v>
      </c>
      <c r="F41" s="4">
        <f t="shared" ref="F41:F72" si="7">B41/((C41+D41)/2)</f>
        <v>0</v>
      </c>
      <c r="G41" s="4">
        <f t="shared" si="1"/>
        <v>0</v>
      </c>
      <c r="H41" s="2">
        <f t="shared" si="6"/>
        <v>99382.781942777554</v>
      </c>
      <c r="I41" s="2">
        <f t="shared" si="4"/>
        <v>0</v>
      </c>
      <c r="J41" s="2">
        <f t="shared" si="2"/>
        <v>99382.781942777554</v>
      </c>
      <c r="K41" s="2">
        <f t="shared" si="3"/>
        <v>5493954.973986729</v>
      </c>
      <c r="L41" s="14">
        <f t="shared" si="5"/>
        <v>55.280752526630103</v>
      </c>
      <c r="N41" s="6"/>
    </row>
    <row r="42" spans="1:14" x14ac:dyDescent="0.25">
      <c r="A42" s="63">
        <v>33</v>
      </c>
      <c r="B42" s="24">
        <v>1</v>
      </c>
      <c r="C42" s="46">
        <v>1307</v>
      </c>
      <c r="D42" s="24">
        <v>1345</v>
      </c>
      <c r="E42" s="3">
        <v>0.61370000000000002</v>
      </c>
      <c r="F42" s="4">
        <f t="shared" si="7"/>
        <v>7.5414781297134241E-4</v>
      </c>
      <c r="G42" s="4">
        <f t="shared" si="1"/>
        <v>7.5392817311216204E-4</v>
      </c>
      <c r="H42" s="2">
        <f t="shared" si="6"/>
        <v>99382.781942777554</v>
      </c>
      <c r="I42" s="2">
        <f t="shared" si="4"/>
        <v>74.92747922892265</v>
      </c>
      <c r="J42" s="2">
        <f t="shared" si="2"/>
        <v>99353.837457551417</v>
      </c>
      <c r="K42" s="2">
        <f t="shared" si="3"/>
        <v>5394572.1920439517</v>
      </c>
      <c r="L42" s="14">
        <f t="shared" si="5"/>
        <v>54.28075252663011</v>
      </c>
      <c r="N42" s="6"/>
    </row>
    <row r="43" spans="1:14" x14ac:dyDescent="0.25">
      <c r="A43" s="63">
        <v>34</v>
      </c>
      <c r="B43" s="24">
        <v>1</v>
      </c>
      <c r="C43" s="46">
        <v>1412</v>
      </c>
      <c r="D43" s="24">
        <v>1297</v>
      </c>
      <c r="E43" s="3">
        <v>5.21E-2</v>
      </c>
      <c r="F43" s="4">
        <f t="shared" si="7"/>
        <v>7.3827980804724988E-4</v>
      </c>
      <c r="G43" s="4">
        <f t="shared" si="1"/>
        <v>7.3776350975939388E-4</v>
      </c>
      <c r="H43" s="2">
        <f t="shared" si="6"/>
        <v>99307.854463548632</v>
      </c>
      <c r="I43" s="2">
        <f t="shared" si="4"/>
        <v>73.265711255702726</v>
      </c>
      <c r="J43" s="2">
        <f t="shared" si="2"/>
        <v>99238.405895849355</v>
      </c>
      <c r="K43" s="2">
        <f t="shared" si="3"/>
        <v>5295218.3545864001</v>
      </c>
      <c r="L43" s="14">
        <f t="shared" si="5"/>
        <v>53.32124415727894</v>
      </c>
      <c r="N43" s="6"/>
    </row>
    <row r="44" spans="1:14" x14ac:dyDescent="0.25">
      <c r="A44" s="63">
        <v>35</v>
      </c>
      <c r="B44" s="58">
        <v>0</v>
      </c>
      <c r="C44" s="46">
        <v>1481</v>
      </c>
      <c r="D44" s="24">
        <v>1377</v>
      </c>
      <c r="E44" s="3">
        <v>0</v>
      </c>
      <c r="F44" s="4">
        <f t="shared" si="7"/>
        <v>0</v>
      </c>
      <c r="G44" s="4">
        <f t="shared" si="1"/>
        <v>0</v>
      </c>
      <c r="H44" s="2">
        <f t="shared" si="6"/>
        <v>99234.588752292926</v>
      </c>
      <c r="I44" s="2">
        <f t="shared" si="4"/>
        <v>0</v>
      </c>
      <c r="J44" s="2">
        <f t="shared" si="2"/>
        <v>99234.588752292926</v>
      </c>
      <c r="K44" s="2">
        <f t="shared" si="3"/>
        <v>5195979.9486905504</v>
      </c>
      <c r="L44" s="14">
        <f t="shared" si="5"/>
        <v>52.360573203569523</v>
      </c>
      <c r="N44" s="6"/>
    </row>
    <row r="45" spans="1:14" x14ac:dyDescent="0.25">
      <c r="A45" s="63">
        <v>36</v>
      </c>
      <c r="B45" s="58">
        <v>0</v>
      </c>
      <c r="C45" s="46">
        <v>1516</v>
      </c>
      <c r="D45" s="24">
        <v>1454</v>
      </c>
      <c r="E45" s="3">
        <v>0</v>
      </c>
      <c r="F45" s="4">
        <f t="shared" si="7"/>
        <v>0</v>
      </c>
      <c r="G45" s="4">
        <f t="shared" si="1"/>
        <v>0</v>
      </c>
      <c r="H45" s="2">
        <f t="shared" si="6"/>
        <v>99234.588752292926</v>
      </c>
      <c r="I45" s="2">
        <f t="shared" si="4"/>
        <v>0</v>
      </c>
      <c r="J45" s="2">
        <f t="shared" si="2"/>
        <v>99234.588752292926</v>
      </c>
      <c r="K45" s="2">
        <f t="shared" si="3"/>
        <v>5096745.3599382574</v>
      </c>
      <c r="L45" s="14">
        <f t="shared" si="5"/>
        <v>51.360573203569523</v>
      </c>
      <c r="N45" s="6"/>
    </row>
    <row r="46" spans="1:14" x14ac:dyDescent="0.25">
      <c r="A46" s="63">
        <v>37</v>
      </c>
      <c r="B46" s="24">
        <v>2</v>
      </c>
      <c r="C46" s="46">
        <v>1563</v>
      </c>
      <c r="D46" s="24">
        <v>1503</v>
      </c>
      <c r="E46" s="3">
        <v>0.67120000000000002</v>
      </c>
      <c r="F46" s="4">
        <f t="shared" si="7"/>
        <v>1.3046314416177429E-3</v>
      </c>
      <c r="G46" s="4">
        <f t="shared" si="1"/>
        <v>1.3040720431992121E-3</v>
      </c>
      <c r="H46" s="2">
        <f t="shared" si="6"/>
        <v>99234.588752292926</v>
      </c>
      <c r="I46" s="2">
        <f t="shared" si="4"/>
        <v>129.4090529102362</v>
      </c>
      <c r="J46" s="2">
        <f t="shared" si="2"/>
        <v>99192.039055696034</v>
      </c>
      <c r="K46" s="2">
        <f t="shared" si="3"/>
        <v>4997510.7711859643</v>
      </c>
      <c r="L46" s="14">
        <f t="shared" si="5"/>
        <v>50.360573203569523</v>
      </c>
      <c r="N46" s="6"/>
    </row>
    <row r="47" spans="1:14" x14ac:dyDescent="0.25">
      <c r="A47" s="63">
        <v>38</v>
      </c>
      <c r="B47" s="58">
        <v>0</v>
      </c>
      <c r="C47" s="46">
        <v>1596</v>
      </c>
      <c r="D47" s="24">
        <v>1544</v>
      </c>
      <c r="E47" s="3">
        <v>0</v>
      </c>
      <c r="F47" s="4">
        <f t="shared" si="7"/>
        <v>0</v>
      </c>
      <c r="G47" s="4">
        <f t="shared" si="1"/>
        <v>0</v>
      </c>
      <c r="H47" s="2">
        <f t="shared" si="6"/>
        <v>99105.179699382687</v>
      </c>
      <c r="I47" s="2">
        <f t="shared" si="4"/>
        <v>0</v>
      </c>
      <c r="J47" s="2">
        <f t="shared" si="2"/>
        <v>99105.179699382687</v>
      </c>
      <c r="K47" s="2">
        <f t="shared" si="3"/>
        <v>4898318.7321302686</v>
      </c>
      <c r="L47" s="14">
        <f t="shared" si="5"/>
        <v>49.425456338290452</v>
      </c>
      <c r="N47" s="6"/>
    </row>
    <row r="48" spans="1:14" x14ac:dyDescent="0.25">
      <c r="A48" s="63">
        <v>39</v>
      </c>
      <c r="B48" s="24">
        <v>1</v>
      </c>
      <c r="C48" s="46">
        <v>1790</v>
      </c>
      <c r="D48" s="24">
        <v>1577</v>
      </c>
      <c r="E48" s="3">
        <v>0.81369999999999998</v>
      </c>
      <c r="F48" s="4">
        <f t="shared" si="7"/>
        <v>5.9400059400059396E-4</v>
      </c>
      <c r="G48" s="4">
        <f t="shared" si="1"/>
        <v>5.9393486779574071E-4</v>
      </c>
      <c r="H48" s="2">
        <f t="shared" si="6"/>
        <v>99105.179699382687</v>
      </c>
      <c r="I48" s="2">
        <f t="shared" si="4"/>
        <v>58.862021802625982</v>
      </c>
      <c r="J48" s="2">
        <f t="shared" si="2"/>
        <v>99094.213704720867</v>
      </c>
      <c r="K48" s="2">
        <f t="shared" si="3"/>
        <v>4799213.5524308858</v>
      </c>
      <c r="L48" s="14">
        <f t="shared" si="5"/>
        <v>48.425456338290452</v>
      </c>
      <c r="N48" s="6"/>
    </row>
    <row r="49" spans="1:14" x14ac:dyDescent="0.25">
      <c r="A49" s="63">
        <v>40</v>
      </c>
      <c r="B49" s="58">
        <v>0</v>
      </c>
      <c r="C49" s="46">
        <v>1810</v>
      </c>
      <c r="D49" s="24">
        <v>1759</v>
      </c>
      <c r="E49" s="3">
        <v>0</v>
      </c>
      <c r="F49" s="4">
        <f t="shared" si="7"/>
        <v>0</v>
      </c>
      <c r="G49" s="4">
        <f t="shared" si="1"/>
        <v>0</v>
      </c>
      <c r="H49" s="2">
        <f t="shared" si="6"/>
        <v>99046.317677580068</v>
      </c>
      <c r="I49" s="2">
        <f t="shared" si="4"/>
        <v>0</v>
      </c>
      <c r="J49" s="2">
        <f t="shared" si="2"/>
        <v>99046.317677580068</v>
      </c>
      <c r="K49" s="2">
        <f t="shared" si="3"/>
        <v>4700119.3387261648</v>
      </c>
      <c r="L49" s="14">
        <f t="shared" si="5"/>
        <v>47.453751425935891</v>
      </c>
      <c r="N49" s="6"/>
    </row>
    <row r="50" spans="1:14" x14ac:dyDescent="0.25">
      <c r="A50" s="63">
        <v>41</v>
      </c>
      <c r="B50" s="24">
        <v>1</v>
      </c>
      <c r="C50" s="46">
        <v>1834</v>
      </c>
      <c r="D50" s="24">
        <v>1792</v>
      </c>
      <c r="E50" s="3">
        <v>3.8399999999999997E-2</v>
      </c>
      <c r="F50" s="4">
        <f t="shared" si="7"/>
        <v>5.5157198014340876E-4</v>
      </c>
      <c r="G50" s="4">
        <f t="shared" si="1"/>
        <v>5.5127958607282537E-4</v>
      </c>
      <c r="H50" s="2">
        <f t="shared" si="6"/>
        <v>99046.317677580068</v>
      </c>
      <c r="I50" s="2">
        <f t="shared" si="4"/>
        <v>54.602213011333909</v>
      </c>
      <c r="J50" s="2">
        <f t="shared" si="2"/>
        <v>98993.812189548378</v>
      </c>
      <c r="K50" s="2">
        <f t="shared" si="3"/>
        <v>4601073.021048585</v>
      </c>
      <c r="L50" s="14">
        <f t="shared" si="5"/>
        <v>46.453751425935899</v>
      </c>
      <c r="N50" s="6"/>
    </row>
    <row r="51" spans="1:14" x14ac:dyDescent="0.25">
      <c r="A51" s="63">
        <v>42</v>
      </c>
      <c r="B51" s="24">
        <v>1</v>
      </c>
      <c r="C51" s="46">
        <v>1836</v>
      </c>
      <c r="D51" s="24">
        <v>1819</v>
      </c>
      <c r="E51" s="3">
        <v>0.43290000000000001</v>
      </c>
      <c r="F51" s="4">
        <f t="shared" si="7"/>
        <v>5.4719562243502051E-4</v>
      </c>
      <c r="G51" s="4">
        <f t="shared" si="1"/>
        <v>5.4702587229976403E-4</v>
      </c>
      <c r="H51" s="2">
        <f t="shared" si="6"/>
        <v>98991.715464568741</v>
      </c>
      <c r="I51" s="2">
        <f t="shared" si="4"/>
        <v>54.151029502455756</v>
      </c>
      <c r="J51" s="2">
        <f t="shared" si="2"/>
        <v>98961.006415737909</v>
      </c>
      <c r="K51" s="2">
        <f t="shared" si="3"/>
        <v>4502079.2088590367</v>
      </c>
      <c r="L51" s="14">
        <f t="shared" si="5"/>
        <v>45.479353375489559</v>
      </c>
      <c r="N51" s="6"/>
    </row>
    <row r="52" spans="1:14" x14ac:dyDescent="0.25">
      <c r="A52" s="63">
        <v>43</v>
      </c>
      <c r="B52" s="24">
        <v>2</v>
      </c>
      <c r="C52" s="46">
        <v>1802</v>
      </c>
      <c r="D52" s="24">
        <v>1818</v>
      </c>
      <c r="E52" s="3">
        <v>0.78220000000000001</v>
      </c>
      <c r="F52" s="4">
        <f t="shared" si="7"/>
        <v>1.1049723756906078E-3</v>
      </c>
      <c r="G52" s="4">
        <f t="shared" si="1"/>
        <v>1.1047065137252052E-3</v>
      </c>
      <c r="H52" s="2">
        <f t="shared" si="6"/>
        <v>98937.564435066291</v>
      </c>
      <c r="I52" s="2">
        <f t="shared" si="4"/>
        <v>109.29697188352493</v>
      </c>
      <c r="J52" s="2">
        <f t="shared" si="2"/>
        <v>98913.759554590055</v>
      </c>
      <c r="K52" s="2">
        <f t="shared" si="3"/>
        <v>4403118.2024432989</v>
      </c>
      <c r="L52" s="14">
        <f t="shared" si="5"/>
        <v>44.504008437898321</v>
      </c>
      <c r="N52" s="6"/>
    </row>
    <row r="53" spans="1:14" x14ac:dyDescent="0.25">
      <c r="A53" s="63">
        <v>44</v>
      </c>
      <c r="B53" s="24">
        <v>1</v>
      </c>
      <c r="C53" s="46">
        <v>1714</v>
      </c>
      <c r="D53" s="24">
        <v>1793</v>
      </c>
      <c r="E53" s="3">
        <v>0.47670000000000001</v>
      </c>
      <c r="F53" s="4">
        <f t="shared" si="7"/>
        <v>5.7028799543769608E-4</v>
      </c>
      <c r="G53" s="4">
        <f t="shared" si="1"/>
        <v>5.7011785419270092E-4</v>
      </c>
      <c r="H53" s="2">
        <f t="shared" si="6"/>
        <v>98828.267463182769</v>
      </c>
      <c r="I53" s="2">
        <f t="shared" si="4"/>
        <v>56.343759779692085</v>
      </c>
      <c r="J53" s="2">
        <f t="shared" si="2"/>
        <v>98798.782773690065</v>
      </c>
      <c r="K53" s="2">
        <f t="shared" si="3"/>
        <v>4304204.4428887088</v>
      </c>
      <c r="L53" s="14">
        <f t="shared" si="5"/>
        <v>43.552361620547345</v>
      </c>
      <c r="N53" s="6"/>
    </row>
    <row r="54" spans="1:14" x14ac:dyDescent="0.25">
      <c r="A54" s="63">
        <v>45</v>
      </c>
      <c r="B54" s="24">
        <v>2</v>
      </c>
      <c r="C54" s="46">
        <v>1755</v>
      </c>
      <c r="D54" s="24">
        <v>1694</v>
      </c>
      <c r="E54" s="3">
        <v>0.50409999999999999</v>
      </c>
      <c r="F54" s="4">
        <f t="shared" si="7"/>
        <v>1.1597564511452595E-3</v>
      </c>
      <c r="G54" s="4">
        <f t="shared" si="1"/>
        <v>1.1590898316642248E-3</v>
      </c>
      <c r="H54" s="2">
        <f t="shared" si="6"/>
        <v>98771.923703403081</v>
      </c>
      <c r="I54" s="2">
        <f t="shared" si="4"/>
        <v>114.48553241852913</v>
      </c>
      <c r="J54" s="2">
        <f t="shared" si="2"/>
        <v>98715.150327876734</v>
      </c>
      <c r="K54" s="2">
        <f t="shared" si="3"/>
        <v>4205405.6601150185</v>
      </c>
      <c r="L54" s="14">
        <f t="shared" si="5"/>
        <v>42.576933833375627</v>
      </c>
      <c r="N54" s="6"/>
    </row>
    <row r="55" spans="1:14" x14ac:dyDescent="0.25">
      <c r="A55" s="63">
        <v>46</v>
      </c>
      <c r="B55" s="58">
        <v>0</v>
      </c>
      <c r="C55" s="46">
        <v>1712</v>
      </c>
      <c r="D55" s="24">
        <v>1738</v>
      </c>
      <c r="E55" s="3">
        <v>0</v>
      </c>
      <c r="F55" s="4">
        <f t="shared" si="7"/>
        <v>0</v>
      </c>
      <c r="G55" s="4">
        <f t="shared" si="1"/>
        <v>0</v>
      </c>
      <c r="H55" s="2">
        <f t="shared" si="6"/>
        <v>98657.438170984547</v>
      </c>
      <c r="I55" s="2">
        <f t="shared" si="4"/>
        <v>0</v>
      </c>
      <c r="J55" s="2">
        <f t="shared" si="2"/>
        <v>98657.438170984547</v>
      </c>
      <c r="K55" s="2">
        <f t="shared" si="3"/>
        <v>4106690.5097871413</v>
      </c>
      <c r="L55" s="14">
        <f t="shared" si="5"/>
        <v>41.625756617253536</v>
      </c>
      <c r="N55" s="6"/>
    </row>
    <row r="56" spans="1:14" x14ac:dyDescent="0.25">
      <c r="A56" s="63">
        <v>47</v>
      </c>
      <c r="B56" s="24">
        <v>1</v>
      </c>
      <c r="C56" s="46">
        <v>1618</v>
      </c>
      <c r="D56" s="24">
        <v>1700</v>
      </c>
      <c r="E56" s="3">
        <v>0.78080000000000005</v>
      </c>
      <c r="F56" s="4">
        <f t="shared" si="7"/>
        <v>6.0277275467148883E-4</v>
      </c>
      <c r="G56" s="4">
        <f t="shared" si="1"/>
        <v>6.0269312216252083E-4</v>
      </c>
      <c r="H56" s="2">
        <f t="shared" si="6"/>
        <v>98657.438170984547</v>
      </c>
      <c r="I56" s="2">
        <f t="shared" si="4"/>
        <v>59.460159435826533</v>
      </c>
      <c r="J56" s="2">
        <f t="shared" si="2"/>
        <v>98644.404504036211</v>
      </c>
      <c r="K56" s="2">
        <f t="shared" si="3"/>
        <v>4008033.071616157</v>
      </c>
      <c r="L56" s="14">
        <f t="shared" si="5"/>
        <v>40.625756617253536</v>
      </c>
      <c r="N56" s="6"/>
    </row>
    <row r="57" spans="1:14" x14ac:dyDescent="0.25">
      <c r="A57" s="63">
        <v>48</v>
      </c>
      <c r="B57" s="24">
        <v>3</v>
      </c>
      <c r="C57" s="46">
        <v>1630</v>
      </c>
      <c r="D57" s="24">
        <v>1604</v>
      </c>
      <c r="E57" s="3">
        <v>0.54430000000000001</v>
      </c>
      <c r="F57" s="4">
        <f t="shared" si="7"/>
        <v>1.8552875695732839E-3</v>
      </c>
      <c r="G57" s="4">
        <f t="shared" si="1"/>
        <v>1.8537203332915011E-3</v>
      </c>
      <c r="H57" s="2">
        <f t="shared" si="6"/>
        <v>98597.978011548723</v>
      </c>
      <c r="I57" s="2">
        <f t="shared" si="4"/>
        <v>182.77307666143619</v>
      </c>
      <c r="J57" s="2">
        <f t="shared" si="2"/>
        <v>98514.688320514106</v>
      </c>
      <c r="K57" s="2">
        <f t="shared" si="3"/>
        <v>3909388.6671121209</v>
      </c>
      <c r="L57" s="14">
        <f t="shared" si="5"/>
        <v>39.649785380529977</v>
      </c>
      <c r="N57" s="6"/>
    </row>
    <row r="58" spans="1:14" x14ac:dyDescent="0.25">
      <c r="A58" s="63">
        <v>49</v>
      </c>
      <c r="B58" s="24">
        <v>2</v>
      </c>
      <c r="C58" s="46">
        <v>1681</v>
      </c>
      <c r="D58" s="24">
        <v>1608</v>
      </c>
      <c r="E58" s="3">
        <v>0.1658</v>
      </c>
      <c r="F58" s="4">
        <f t="shared" si="7"/>
        <v>1.2161751292186075E-3</v>
      </c>
      <c r="G58" s="4">
        <f t="shared" si="1"/>
        <v>1.2149425295735236E-3</v>
      </c>
      <c r="H58" s="2">
        <f t="shared" si="6"/>
        <v>98415.204934887282</v>
      </c>
      <c r="I58" s="2">
        <f t="shared" si="4"/>
        <v>119.56881803208867</v>
      </c>
      <c r="J58" s="2">
        <f t="shared" si="2"/>
        <v>98315.460626884917</v>
      </c>
      <c r="K58" s="2">
        <f t="shared" si="3"/>
        <v>3810873.9787916066</v>
      </c>
      <c r="L58" s="14">
        <f t="shared" si="5"/>
        <v>38.722410640844856</v>
      </c>
      <c r="N58" s="6"/>
    </row>
    <row r="59" spans="1:14" x14ac:dyDescent="0.25">
      <c r="A59" s="63">
        <v>50</v>
      </c>
      <c r="B59" s="24">
        <v>4</v>
      </c>
      <c r="C59" s="46">
        <v>1470</v>
      </c>
      <c r="D59" s="24">
        <v>1689</v>
      </c>
      <c r="E59" s="3">
        <v>0.56710000000000005</v>
      </c>
      <c r="F59" s="4">
        <f t="shared" si="7"/>
        <v>2.5324469768914213E-3</v>
      </c>
      <c r="G59" s="4">
        <f t="shared" si="1"/>
        <v>2.5296737049778158E-3</v>
      </c>
      <c r="H59" s="2">
        <f t="shared" si="6"/>
        <v>98295.636116855196</v>
      </c>
      <c r="I59" s="2">
        <f t="shared" si="4"/>
        <v>248.65588599887627</v>
      </c>
      <c r="J59" s="2">
        <f t="shared" si="2"/>
        <v>98187.992983806282</v>
      </c>
      <c r="K59" s="2">
        <f t="shared" si="3"/>
        <v>3712558.5181647218</v>
      </c>
      <c r="L59" s="14">
        <f t="shared" si="5"/>
        <v>37.769311688986697</v>
      </c>
      <c r="N59" s="6"/>
    </row>
    <row r="60" spans="1:14" x14ac:dyDescent="0.25">
      <c r="A60" s="63">
        <v>51</v>
      </c>
      <c r="B60" s="24">
        <v>2</v>
      </c>
      <c r="C60" s="46">
        <v>1464</v>
      </c>
      <c r="D60" s="24">
        <v>1456</v>
      </c>
      <c r="E60" s="3">
        <v>0.4904</v>
      </c>
      <c r="F60" s="4">
        <f t="shared" si="7"/>
        <v>1.3698630136986301E-3</v>
      </c>
      <c r="G60" s="4">
        <f t="shared" si="1"/>
        <v>1.3689074038178281E-3</v>
      </c>
      <c r="H60" s="2">
        <f t="shared" si="6"/>
        <v>98046.980230856323</v>
      </c>
      <c r="I60" s="2">
        <f t="shared" si="4"/>
        <v>134.21723715999946</v>
      </c>
      <c r="J60" s="2">
        <f t="shared" si="2"/>
        <v>97978.583126799582</v>
      </c>
      <c r="K60" s="2">
        <f t="shared" si="3"/>
        <v>3614370.5251809154</v>
      </c>
      <c r="L60" s="14">
        <f t="shared" si="5"/>
        <v>36.863659815638449</v>
      </c>
      <c r="N60" s="6"/>
    </row>
    <row r="61" spans="1:14" x14ac:dyDescent="0.25">
      <c r="A61" s="63">
        <v>52</v>
      </c>
      <c r="B61" s="24">
        <v>2</v>
      </c>
      <c r="C61" s="46">
        <v>1520</v>
      </c>
      <c r="D61" s="24">
        <v>1449</v>
      </c>
      <c r="E61" s="3">
        <v>0.71640000000000004</v>
      </c>
      <c r="F61" s="4">
        <f t="shared" si="7"/>
        <v>1.3472549680026945E-3</v>
      </c>
      <c r="G61" s="4">
        <f t="shared" si="1"/>
        <v>1.3467404033972335E-3</v>
      </c>
      <c r="H61" s="2">
        <f t="shared" si="6"/>
        <v>97912.76299369632</v>
      </c>
      <c r="I61" s="2">
        <f t="shared" si="4"/>
        <v>131.86307393186829</v>
      </c>
      <c r="J61" s="2">
        <f t="shared" si="2"/>
        <v>97875.366625929251</v>
      </c>
      <c r="K61" s="2">
        <f t="shared" si="3"/>
        <v>3516391.9420541157</v>
      </c>
      <c r="L61" s="14">
        <f t="shared" si="5"/>
        <v>35.913519693857509</v>
      </c>
      <c r="N61" s="6"/>
    </row>
    <row r="62" spans="1:14" x14ac:dyDescent="0.25">
      <c r="A62" s="63">
        <v>53</v>
      </c>
      <c r="B62" s="24">
        <v>4</v>
      </c>
      <c r="C62" s="46">
        <v>1359</v>
      </c>
      <c r="D62" s="24">
        <v>1508</v>
      </c>
      <c r="E62" s="3">
        <v>0.42670000000000002</v>
      </c>
      <c r="F62" s="4">
        <f t="shared" si="7"/>
        <v>2.7903732124171608E-3</v>
      </c>
      <c r="G62" s="4">
        <f t="shared" si="1"/>
        <v>2.7859165233544772E-3</v>
      </c>
      <c r="H62" s="2">
        <f t="shared" si="6"/>
        <v>97780.899919764459</v>
      </c>
      <c r="I62" s="2">
        <f t="shared" si="4"/>
        <v>272.40942475494228</v>
      </c>
      <c r="J62" s="2">
        <f t="shared" si="2"/>
        <v>97624.72759655246</v>
      </c>
      <c r="K62" s="2">
        <f t="shared" si="3"/>
        <v>3418516.5754281865</v>
      </c>
      <c r="L62" s="14">
        <f t="shared" si="5"/>
        <v>34.960985000478622</v>
      </c>
      <c r="N62" s="6"/>
    </row>
    <row r="63" spans="1:14" x14ac:dyDescent="0.25">
      <c r="A63" s="63">
        <v>54</v>
      </c>
      <c r="B63" s="24">
        <v>4</v>
      </c>
      <c r="C63" s="46">
        <v>1322</v>
      </c>
      <c r="D63" s="24">
        <v>1342</v>
      </c>
      <c r="E63" s="3">
        <v>0.49320000000000003</v>
      </c>
      <c r="F63" s="4">
        <f t="shared" si="7"/>
        <v>3.003003003003003E-3</v>
      </c>
      <c r="G63" s="4">
        <f t="shared" si="1"/>
        <v>2.9984396120259012E-3</v>
      </c>
      <c r="H63" s="2">
        <f t="shared" si="6"/>
        <v>97508.490495009522</v>
      </c>
      <c r="I63" s="2">
        <f t="shared" si="4"/>
        <v>292.37332040908763</v>
      </c>
      <c r="J63" s="2">
        <f t="shared" si="2"/>
        <v>97360.3156962262</v>
      </c>
      <c r="K63" s="2">
        <f t="shared" si="3"/>
        <v>3320891.8478316339</v>
      </c>
      <c r="L63" s="14">
        <f t="shared" si="5"/>
        <v>34.057463416497015</v>
      </c>
      <c r="N63" s="6"/>
    </row>
    <row r="64" spans="1:14" x14ac:dyDescent="0.25">
      <c r="A64" s="63">
        <v>55</v>
      </c>
      <c r="B64" s="24">
        <v>3</v>
      </c>
      <c r="C64" s="46">
        <v>1371</v>
      </c>
      <c r="D64" s="24">
        <v>1304</v>
      </c>
      <c r="E64" s="3">
        <v>0.40089999999999998</v>
      </c>
      <c r="F64" s="4">
        <f t="shared" si="7"/>
        <v>2.2429906542056075E-3</v>
      </c>
      <c r="G64" s="4">
        <f t="shared" si="1"/>
        <v>2.2399806226742936E-3</v>
      </c>
      <c r="H64" s="2">
        <f t="shared" si="6"/>
        <v>97216.11717460044</v>
      </c>
      <c r="I64" s="2">
        <f t="shared" si="4"/>
        <v>217.76221868273859</v>
      </c>
      <c r="J64" s="2">
        <f t="shared" si="2"/>
        <v>97085.655829387615</v>
      </c>
      <c r="K64" s="2">
        <f t="shared" si="3"/>
        <v>3223531.5321354074</v>
      </c>
      <c r="L64" s="14">
        <f t="shared" si="5"/>
        <v>33.158406505229323</v>
      </c>
      <c r="N64" s="6"/>
    </row>
    <row r="65" spans="1:14" x14ac:dyDescent="0.25">
      <c r="A65" s="63">
        <v>56</v>
      </c>
      <c r="B65" s="24">
        <v>2</v>
      </c>
      <c r="C65" s="46">
        <v>1348</v>
      </c>
      <c r="D65" s="24">
        <v>1370</v>
      </c>
      <c r="E65" s="3">
        <v>0.66710000000000003</v>
      </c>
      <c r="F65" s="4">
        <f t="shared" si="7"/>
        <v>1.4716703458425313E-3</v>
      </c>
      <c r="G65" s="4">
        <f t="shared" si="1"/>
        <v>1.4709496995511692E-3</v>
      </c>
      <c r="H65" s="2">
        <f t="shared" si="6"/>
        <v>96998.354955917705</v>
      </c>
      <c r="I65" s="2">
        <f t="shared" si="4"/>
        <v>142.6797010793648</v>
      </c>
      <c r="J65" s="2">
        <f t="shared" si="2"/>
        <v>96950.85688342838</v>
      </c>
      <c r="K65" s="2">
        <f t="shared" si="3"/>
        <v>3126445.8763060197</v>
      </c>
      <c r="L65" s="14">
        <f t="shared" si="5"/>
        <v>32.231947415261608</v>
      </c>
      <c r="N65" s="6"/>
    </row>
    <row r="66" spans="1:14" x14ac:dyDescent="0.25">
      <c r="A66" s="63">
        <v>57</v>
      </c>
      <c r="B66" s="24">
        <v>3</v>
      </c>
      <c r="C66" s="46">
        <v>1359</v>
      </c>
      <c r="D66" s="24">
        <v>1341</v>
      </c>
      <c r="E66" s="3">
        <v>0.16439999999999999</v>
      </c>
      <c r="F66" s="4">
        <f t="shared" si="7"/>
        <v>2.2222222222222222E-3</v>
      </c>
      <c r="G66" s="4">
        <f t="shared" si="1"/>
        <v>2.218103450570452E-3</v>
      </c>
      <c r="H66" s="2">
        <f t="shared" si="6"/>
        <v>96855.675254838337</v>
      </c>
      <c r="I66" s="2">
        <f t="shared" si="4"/>
        <v>214.83590749008806</v>
      </c>
      <c r="J66" s="2">
        <f t="shared" si="2"/>
        <v>96676.158370539619</v>
      </c>
      <c r="K66" s="2">
        <f t="shared" si="3"/>
        <v>3029495.0194225912</v>
      </c>
      <c r="L66" s="14">
        <f t="shared" si="5"/>
        <v>31.278446115332365</v>
      </c>
      <c r="N66" s="6"/>
    </row>
    <row r="67" spans="1:14" x14ac:dyDescent="0.25">
      <c r="A67" s="63">
        <v>58</v>
      </c>
      <c r="B67" s="24">
        <v>2</v>
      </c>
      <c r="C67" s="46">
        <v>1405</v>
      </c>
      <c r="D67" s="24">
        <v>1350</v>
      </c>
      <c r="E67" s="3">
        <v>0.31640000000000001</v>
      </c>
      <c r="F67" s="4">
        <f t="shared" si="7"/>
        <v>1.4519056261343012E-3</v>
      </c>
      <c r="G67" s="4">
        <f t="shared" si="1"/>
        <v>1.450466005718317E-3</v>
      </c>
      <c r="H67" s="2">
        <f t="shared" si="6"/>
        <v>96640.839347348243</v>
      </c>
      <c r="I67" s="2">
        <f t="shared" si="4"/>
        <v>140.17425223741375</v>
      </c>
      <c r="J67" s="2">
        <f t="shared" si="2"/>
        <v>96545.016228518754</v>
      </c>
      <c r="K67" s="2">
        <f t="shared" si="3"/>
        <v>2932818.8610520517</v>
      </c>
      <c r="L67" s="14">
        <f t="shared" si="5"/>
        <v>30.347613709260756</v>
      </c>
      <c r="N67" s="6"/>
    </row>
    <row r="68" spans="1:14" x14ac:dyDescent="0.25">
      <c r="A68" s="63">
        <v>59</v>
      </c>
      <c r="B68" s="24">
        <v>4</v>
      </c>
      <c r="C68" s="46">
        <v>1312</v>
      </c>
      <c r="D68" s="24">
        <v>1400</v>
      </c>
      <c r="E68" s="3">
        <v>0.83079999999999998</v>
      </c>
      <c r="F68" s="4">
        <f t="shared" si="7"/>
        <v>2.9498525073746312E-3</v>
      </c>
      <c r="G68" s="4">
        <f t="shared" si="1"/>
        <v>2.9483809260982428E-3</v>
      </c>
      <c r="H68" s="2">
        <f t="shared" si="6"/>
        <v>96500.665095110831</v>
      </c>
      <c r="I68" s="2">
        <f t="shared" si="4"/>
        <v>284.52072032221923</v>
      </c>
      <c r="J68" s="2">
        <f t="shared" si="2"/>
        <v>96452.52418923231</v>
      </c>
      <c r="K68" s="2">
        <f t="shared" si="3"/>
        <v>2836273.8448235327</v>
      </c>
      <c r="L68" s="14">
        <f t="shared" si="5"/>
        <v>29.391236236849849</v>
      </c>
      <c r="N68" s="6"/>
    </row>
    <row r="69" spans="1:14" x14ac:dyDescent="0.25">
      <c r="A69" s="63">
        <v>60</v>
      </c>
      <c r="B69" s="24">
        <v>2</v>
      </c>
      <c r="C69" s="46">
        <v>1273</v>
      </c>
      <c r="D69" s="24">
        <v>1295</v>
      </c>
      <c r="E69" s="3">
        <v>0.76849999999999996</v>
      </c>
      <c r="F69" s="4">
        <f t="shared" si="7"/>
        <v>1.557632398753894E-3</v>
      </c>
      <c r="G69" s="4">
        <f t="shared" si="1"/>
        <v>1.5570709315877529E-3</v>
      </c>
      <c r="H69" s="2">
        <f t="shared" si="6"/>
        <v>96216.144374788608</v>
      </c>
      <c r="I69" s="2">
        <f t="shared" si="4"/>
        <v>149.81536155543384</v>
      </c>
      <c r="J69" s="2">
        <f t="shared" si="2"/>
        <v>96181.462118588519</v>
      </c>
      <c r="K69" s="2">
        <f t="shared" si="3"/>
        <v>2739821.3206343004</v>
      </c>
      <c r="L69" s="14">
        <f t="shared" si="5"/>
        <v>28.475692290910509</v>
      </c>
      <c r="N69" s="6"/>
    </row>
    <row r="70" spans="1:14" x14ac:dyDescent="0.25">
      <c r="A70" s="63">
        <v>61</v>
      </c>
      <c r="B70" s="24">
        <v>7</v>
      </c>
      <c r="C70" s="46">
        <v>1236</v>
      </c>
      <c r="D70" s="24">
        <v>1268</v>
      </c>
      <c r="E70" s="3">
        <v>0.44030000000000002</v>
      </c>
      <c r="F70" s="4">
        <f t="shared" si="7"/>
        <v>5.5910543130990413E-3</v>
      </c>
      <c r="G70" s="4">
        <f t="shared" si="1"/>
        <v>5.5736127337622943E-3</v>
      </c>
      <c r="H70" s="2">
        <f t="shared" si="6"/>
        <v>96066.329013233175</v>
      </c>
      <c r="I70" s="2">
        <f t="shared" si="4"/>
        <v>535.43651467395455</v>
      </c>
      <c r="J70" s="2">
        <f t="shared" si="2"/>
        <v>95766.645195970152</v>
      </c>
      <c r="K70" s="2">
        <f t="shared" si="3"/>
        <v>2643639.858515712</v>
      </c>
      <c r="L70" s="14">
        <f t="shared" si="5"/>
        <v>27.518901634635686</v>
      </c>
      <c r="N70" s="6"/>
    </row>
    <row r="71" spans="1:14" x14ac:dyDescent="0.25">
      <c r="A71" s="63">
        <v>62</v>
      </c>
      <c r="B71" s="24">
        <v>4</v>
      </c>
      <c r="C71" s="46">
        <v>1219</v>
      </c>
      <c r="D71" s="24">
        <v>1233</v>
      </c>
      <c r="E71" s="3">
        <v>0.62050000000000005</v>
      </c>
      <c r="F71" s="4">
        <f t="shared" si="7"/>
        <v>3.2626427406199023E-3</v>
      </c>
      <c r="G71" s="4">
        <f t="shared" si="1"/>
        <v>3.2586080204119209E-3</v>
      </c>
      <c r="H71" s="2">
        <f t="shared" si="6"/>
        <v>95530.892498559217</v>
      </c>
      <c r="I71" s="2">
        <f t="shared" si="4"/>
        <v>311.29773249291407</v>
      </c>
      <c r="J71" s="2">
        <f t="shared" si="2"/>
        <v>95412.755009078159</v>
      </c>
      <c r="K71" s="2">
        <f t="shared" si="3"/>
        <v>2547873.2133197417</v>
      </c>
      <c r="L71" s="14">
        <f t="shared" si="5"/>
        <v>26.670673189389163</v>
      </c>
      <c r="N71" s="6"/>
    </row>
    <row r="72" spans="1:14" x14ac:dyDescent="0.25">
      <c r="A72" s="63">
        <v>63</v>
      </c>
      <c r="B72" s="24">
        <v>4</v>
      </c>
      <c r="C72" s="46">
        <v>1178</v>
      </c>
      <c r="D72" s="24">
        <v>1202</v>
      </c>
      <c r="E72" s="3">
        <v>0.67879999999999996</v>
      </c>
      <c r="F72" s="4">
        <f t="shared" si="7"/>
        <v>3.3613445378151263E-3</v>
      </c>
      <c r="G72" s="4">
        <f t="shared" si="1"/>
        <v>3.357719329584328E-3</v>
      </c>
      <c r="H72" s="2">
        <f t="shared" si="6"/>
        <v>95219.594766066308</v>
      </c>
      <c r="I72" s="2">
        <f t="shared" si="4"/>
        <v>319.72067390120753</v>
      </c>
      <c r="J72" s="2">
        <f t="shared" si="2"/>
        <v>95116.900485609251</v>
      </c>
      <c r="K72" s="2">
        <f t="shared" si="3"/>
        <v>2452460.4583106637</v>
      </c>
      <c r="L72" s="14">
        <f t="shared" si="5"/>
        <v>25.755838011449448</v>
      </c>
      <c r="N72" s="6"/>
    </row>
    <row r="73" spans="1:14" x14ac:dyDescent="0.25">
      <c r="A73" s="63">
        <v>64</v>
      </c>
      <c r="B73" s="24">
        <v>7</v>
      </c>
      <c r="C73" s="46">
        <v>1128</v>
      </c>
      <c r="D73" s="24">
        <v>1165</v>
      </c>
      <c r="E73" s="3">
        <v>0.39450000000000002</v>
      </c>
      <c r="F73" s="4">
        <f t="shared" ref="F73:F109" si="8">B73/((C73+D73)/2)</f>
        <v>6.1055385957261227E-3</v>
      </c>
      <c r="G73" s="4">
        <f t="shared" ref="G73:G108" si="9">F73/((1+(1-E73)*F73))</f>
        <v>6.0830501456238754E-3</v>
      </c>
      <c r="H73" s="2">
        <f t="shared" si="6"/>
        <v>94899.874092165104</v>
      </c>
      <c r="I73" s="2">
        <f t="shared" si="4"/>
        <v>577.28069291603242</v>
      </c>
      <c r="J73" s="2">
        <f t="shared" ref="J73:J108" si="10">H74+I73*E73</f>
        <v>94550.330632604455</v>
      </c>
      <c r="K73" s="2">
        <f t="shared" ref="K73:K97" si="11">K74+J73</f>
        <v>2357343.5578250545</v>
      </c>
      <c r="L73" s="14">
        <f t="shared" si="5"/>
        <v>24.84032334474589</v>
      </c>
      <c r="N73" s="6"/>
    </row>
    <row r="74" spans="1:14" x14ac:dyDescent="0.25">
      <c r="A74" s="63">
        <v>65</v>
      </c>
      <c r="B74" s="24">
        <v>2</v>
      </c>
      <c r="C74" s="46">
        <v>1095</v>
      </c>
      <c r="D74" s="24">
        <v>1124</v>
      </c>
      <c r="E74" s="3">
        <v>0.63700000000000001</v>
      </c>
      <c r="F74" s="4">
        <f t="shared" si="8"/>
        <v>1.8026137899954935E-3</v>
      </c>
      <c r="G74" s="4">
        <f t="shared" si="9"/>
        <v>1.8014350231394327E-3</v>
      </c>
      <c r="H74" s="2">
        <f t="shared" si="6"/>
        <v>94322.593399249075</v>
      </c>
      <c r="I74" s="2">
        <f t="shared" ref="I74:I108" si="12">H74*G74</f>
        <v>169.91602322274755</v>
      </c>
      <c r="J74" s="2">
        <f t="shared" si="10"/>
        <v>94260.913882819223</v>
      </c>
      <c r="K74" s="2">
        <f t="shared" si="11"/>
        <v>2262793.2271924498</v>
      </c>
      <c r="L74" s="14">
        <f t="shared" ref="L74:L108" si="13">K74/H74</f>
        <v>23.989938631293661</v>
      </c>
      <c r="N74" s="6"/>
    </row>
    <row r="75" spans="1:14" x14ac:dyDescent="0.25">
      <c r="A75" s="63">
        <v>66</v>
      </c>
      <c r="B75" s="24">
        <v>6</v>
      </c>
      <c r="C75" s="46">
        <v>1055</v>
      </c>
      <c r="D75" s="24">
        <v>1095</v>
      </c>
      <c r="E75" s="3">
        <v>0.45660000000000001</v>
      </c>
      <c r="F75" s="4">
        <f t="shared" si="8"/>
        <v>5.5813953488372094E-3</v>
      </c>
      <c r="G75" s="4">
        <f t="shared" si="9"/>
        <v>5.5645185522903368E-3</v>
      </c>
      <c r="H75" s="2">
        <f t="shared" ref="H75:H108" si="14">H74-I74</f>
        <v>94152.677376026331</v>
      </c>
      <c r="I75" s="2">
        <f t="shared" si="12"/>
        <v>523.91432000670522</v>
      </c>
      <c r="J75" s="2">
        <f t="shared" si="10"/>
        <v>93867.982334534681</v>
      </c>
      <c r="K75" s="2">
        <f t="shared" si="11"/>
        <v>2168532.3133096308</v>
      </c>
      <c r="L75" s="14">
        <f t="shared" si="13"/>
        <v>23.032083353816493</v>
      </c>
      <c r="N75" s="6"/>
    </row>
    <row r="76" spans="1:14" x14ac:dyDescent="0.25">
      <c r="A76" s="63">
        <v>67</v>
      </c>
      <c r="B76" s="24">
        <v>5</v>
      </c>
      <c r="C76" s="46">
        <v>1082</v>
      </c>
      <c r="D76" s="24">
        <v>1061</v>
      </c>
      <c r="E76" s="3">
        <v>0.4904</v>
      </c>
      <c r="F76" s="4">
        <f t="shared" si="8"/>
        <v>4.6663555762949133E-3</v>
      </c>
      <c r="G76" s="4">
        <f t="shared" si="9"/>
        <v>4.6552854248599687E-3</v>
      </c>
      <c r="H76" s="2">
        <f t="shared" si="14"/>
        <v>93628.763056019627</v>
      </c>
      <c r="I76" s="2">
        <f t="shared" si="12"/>
        <v>435.86861600235568</v>
      </c>
      <c r="J76" s="2">
        <f t="shared" si="10"/>
        <v>93406.644409304834</v>
      </c>
      <c r="K76" s="2">
        <f t="shared" si="11"/>
        <v>2074664.3309750962</v>
      </c>
      <c r="L76" s="14">
        <f t="shared" si="13"/>
        <v>22.158407985522466</v>
      </c>
      <c r="N76" s="6"/>
    </row>
    <row r="77" spans="1:14" x14ac:dyDescent="0.25">
      <c r="A77" s="63">
        <v>68</v>
      </c>
      <c r="B77" s="24">
        <v>7</v>
      </c>
      <c r="C77" s="46">
        <v>1214</v>
      </c>
      <c r="D77" s="24">
        <v>1080</v>
      </c>
      <c r="E77" s="3">
        <v>0.55069999999999997</v>
      </c>
      <c r="F77" s="4">
        <f t="shared" si="8"/>
        <v>6.1028770706190059E-3</v>
      </c>
      <c r="G77" s="4">
        <f t="shared" si="9"/>
        <v>6.0861886035075046E-3</v>
      </c>
      <c r="H77" s="2">
        <f t="shared" si="14"/>
        <v>93192.894440017277</v>
      </c>
      <c r="I77" s="2">
        <f t="shared" si="12"/>
        <v>567.18953206871106</v>
      </c>
      <c r="J77" s="2">
        <f t="shared" si="10"/>
        <v>92938.056183258799</v>
      </c>
      <c r="K77" s="2">
        <f t="shared" si="11"/>
        <v>1981257.6865657915</v>
      </c>
      <c r="L77" s="14">
        <f t="shared" si="13"/>
        <v>21.259750525733583</v>
      </c>
      <c r="N77" s="6"/>
    </row>
    <row r="78" spans="1:14" x14ac:dyDescent="0.25">
      <c r="A78" s="63">
        <v>69</v>
      </c>
      <c r="B78" s="24">
        <v>4</v>
      </c>
      <c r="C78" s="46">
        <v>1031</v>
      </c>
      <c r="D78" s="24">
        <v>1215</v>
      </c>
      <c r="E78" s="3">
        <v>0.4219</v>
      </c>
      <c r="F78" s="4">
        <f t="shared" si="8"/>
        <v>3.5618878005342831E-3</v>
      </c>
      <c r="G78" s="4">
        <f t="shared" si="9"/>
        <v>3.5545684913807049E-3</v>
      </c>
      <c r="H78" s="2">
        <f t="shared" si="14"/>
        <v>92625.704907948559</v>
      </c>
      <c r="I78" s="2">
        <f t="shared" si="12"/>
        <v>329.24441215772106</v>
      </c>
      <c r="J78" s="2">
        <f t="shared" si="10"/>
        <v>92435.368713280172</v>
      </c>
      <c r="K78" s="2">
        <f t="shared" si="11"/>
        <v>1888319.6303825327</v>
      </c>
      <c r="L78" s="14">
        <f t="shared" si="13"/>
        <v>20.386561508591434</v>
      </c>
      <c r="N78" s="6"/>
    </row>
    <row r="79" spans="1:14" x14ac:dyDescent="0.25">
      <c r="A79" s="63">
        <v>70</v>
      </c>
      <c r="B79" s="24">
        <v>6</v>
      </c>
      <c r="C79" s="46">
        <v>947</v>
      </c>
      <c r="D79" s="24">
        <v>1025</v>
      </c>
      <c r="E79" s="3">
        <v>0.442</v>
      </c>
      <c r="F79" s="4">
        <f t="shared" si="8"/>
        <v>6.0851926977687626E-3</v>
      </c>
      <c r="G79" s="4">
        <f t="shared" si="9"/>
        <v>6.0646001204833896E-3</v>
      </c>
      <c r="H79" s="2">
        <f t="shared" si="14"/>
        <v>92296.46049579083</v>
      </c>
      <c r="I79" s="2">
        <f t="shared" si="12"/>
        <v>559.74112544296349</v>
      </c>
      <c r="J79" s="2">
        <f t="shared" si="10"/>
        <v>91984.124947793665</v>
      </c>
      <c r="K79" s="2">
        <f t="shared" si="11"/>
        <v>1795884.2616692525</v>
      </c>
      <c r="L79" s="14">
        <f t="shared" si="13"/>
        <v>19.457780417821695</v>
      </c>
      <c r="N79" s="6"/>
    </row>
    <row r="80" spans="1:14" x14ac:dyDescent="0.25">
      <c r="A80" s="63">
        <v>71</v>
      </c>
      <c r="B80" s="24">
        <v>4</v>
      </c>
      <c r="C80" s="46">
        <v>1012</v>
      </c>
      <c r="D80" s="24">
        <v>941</v>
      </c>
      <c r="E80" s="3">
        <v>0.7</v>
      </c>
      <c r="F80" s="4">
        <f t="shared" si="8"/>
        <v>4.0962621607782898E-3</v>
      </c>
      <c r="G80" s="4">
        <f t="shared" si="9"/>
        <v>4.0912345300194329E-3</v>
      </c>
      <c r="H80" s="2">
        <f t="shared" si="14"/>
        <v>91736.71937034787</v>
      </c>
      <c r="I80" s="2">
        <f t="shared" si="12"/>
        <v>375.31643395866979</v>
      </c>
      <c r="J80" s="2">
        <f t="shared" si="10"/>
        <v>91624.124440160274</v>
      </c>
      <c r="K80" s="2">
        <f t="shared" si="11"/>
        <v>1703900.136721459</v>
      </c>
      <c r="L80" s="14">
        <f t="shared" si="13"/>
        <v>18.573807177938086</v>
      </c>
      <c r="N80" s="6"/>
    </row>
    <row r="81" spans="1:14" x14ac:dyDescent="0.25">
      <c r="A81" s="63">
        <v>72</v>
      </c>
      <c r="B81" s="24">
        <v>6</v>
      </c>
      <c r="C81" s="46">
        <v>922</v>
      </c>
      <c r="D81" s="24">
        <v>1003</v>
      </c>
      <c r="E81" s="3">
        <v>0.65710000000000002</v>
      </c>
      <c r="F81" s="4">
        <f t="shared" si="8"/>
        <v>6.2337662337662338E-3</v>
      </c>
      <c r="G81" s="4">
        <f t="shared" si="9"/>
        <v>6.220469616427182E-3</v>
      </c>
      <c r="H81" s="2">
        <f t="shared" si="14"/>
        <v>91361.402936389204</v>
      </c>
      <c r="I81" s="2">
        <f t="shared" si="12"/>
        <v>568.31083107997017</v>
      </c>
      <c r="J81" s="2">
        <f t="shared" si="10"/>
        <v>91166.52915241188</v>
      </c>
      <c r="K81" s="2">
        <f t="shared" si="11"/>
        <v>1612276.0122812986</v>
      </c>
      <c r="L81" s="14">
        <f t="shared" si="13"/>
        <v>17.647233519431101</v>
      </c>
      <c r="N81" s="6"/>
    </row>
    <row r="82" spans="1:14" x14ac:dyDescent="0.25">
      <c r="A82" s="63">
        <v>73</v>
      </c>
      <c r="B82" s="24">
        <v>9</v>
      </c>
      <c r="C82" s="46">
        <v>879</v>
      </c>
      <c r="D82" s="24">
        <v>918</v>
      </c>
      <c r="E82" s="3">
        <v>0.3921</v>
      </c>
      <c r="F82" s="4">
        <f t="shared" si="8"/>
        <v>1.001669449081803E-2</v>
      </c>
      <c r="G82" s="4">
        <f t="shared" si="9"/>
        <v>9.9560704982714614E-3</v>
      </c>
      <c r="H82" s="2">
        <f t="shared" si="14"/>
        <v>90793.092105309232</v>
      </c>
      <c r="I82" s="2">
        <f t="shared" si="12"/>
        <v>903.94242575651276</v>
      </c>
      <c r="J82" s="2">
        <f t="shared" si="10"/>
        <v>90243.585504691844</v>
      </c>
      <c r="K82" s="2">
        <f t="shared" si="11"/>
        <v>1521109.4831288867</v>
      </c>
      <c r="L82" s="14">
        <f t="shared" si="13"/>
        <v>16.753581664170881</v>
      </c>
      <c r="N82" s="6"/>
    </row>
    <row r="83" spans="1:14" x14ac:dyDescent="0.25">
      <c r="A83" s="63">
        <v>74</v>
      </c>
      <c r="B83" s="24">
        <v>6</v>
      </c>
      <c r="C83" s="46">
        <v>731</v>
      </c>
      <c r="D83" s="24">
        <v>879</v>
      </c>
      <c r="E83" s="3">
        <v>0.442</v>
      </c>
      <c r="F83" s="4">
        <f t="shared" si="8"/>
        <v>7.4534161490683228E-3</v>
      </c>
      <c r="G83" s="4">
        <f t="shared" si="9"/>
        <v>7.4225457352526392E-3</v>
      </c>
      <c r="H83" s="2">
        <f t="shared" si="14"/>
        <v>89889.14967955272</v>
      </c>
      <c r="I83" s="2">
        <f t="shared" si="12"/>
        <v>667.20632459945023</v>
      </c>
      <c r="J83" s="2">
        <f t="shared" si="10"/>
        <v>89516.848550426221</v>
      </c>
      <c r="K83" s="2">
        <f t="shared" si="11"/>
        <v>1430865.8976241949</v>
      </c>
      <c r="L83" s="14">
        <f t="shared" si="13"/>
        <v>15.918115842958931</v>
      </c>
      <c r="N83" s="6"/>
    </row>
    <row r="84" spans="1:14" x14ac:dyDescent="0.25">
      <c r="A84" s="63">
        <v>75</v>
      </c>
      <c r="B84" s="24">
        <v>6</v>
      </c>
      <c r="C84" s="46">
        <v>594</v>
      </c>
      <c r="D84" s="24">
        <v>721</v>
      </c>
      <c r="E84" s="3">
        <v>0.46939999999999998</v>
      </c>
      <c r="F84" s="4">
        <f t="shared" si="8"/>
        <v>9.125475285171103E-3</v>
      </c>
      <c r="G84" s="4">
        <f t="shared" si="9"/>
        <v>9.081502855527215E-3</v>
      </c>
      <c r="H84" s="2">
        <f t="shared" si="14"/>
        <v>89221.94335495327</v>
      </c>
      <c r="I84" s="2">
        <f t="shared" si="12"/>
        <v>810.26933335369552</v>
      </c>
      <c r="J84" s="2">
        <f t="shared" si="10"/>
        <v>88792.014446675792</v>
      </c>
      <c r="K84" s="2">
        <f t="shared" si="11"/>
        <v>1341349.0490737685</v>
      </c>
      <c r="L84" s="14">
        <f t="shared" si="13"/>
        <v>15.033847040715706</v>
      </c>
      <c r="N84" s="6"/>
    </row>
    <row r="85" spans="1:14" x14ac:dyDescent="0.25">
      <c r="A85" s="63">
        <v>76</v>
      </c>
      <c r="B85" s="24">
        <v>8</v>
      </c>
      <c r="C85" s="46">
        <v>795</v>
      </c>
      <c r="D85" s="24">
        <v>590</v>
      </c>
      <c r="E85" s="3">
        <v>0.51300000000000001</v>
      </c>
      <c r="F85" s="4">
        <f t="shared" si="8"/>
        <v>1.1552346570397111E-2</v>
      </c>
      <c r="G85" s="4">
        <f t="shared" si="9"/>
        <v>1.1487716758855591E-2</v>
      </c>
      <c r="H85" s="2">
        <f t="shared" si="14"/>
        <v>88411.674021599567</v>
      </c>
      <c r="I85" s="2">
        <f t="shared" si="12"/>
        <v>1015.6482693364069</v>
      </c>
      <c r="J85" s="2">
        <f t="shared" si="10"/>
        <v>87917.053314432735</v>
      </c>
      <c r="K85" s="2">
        <f t="shared" si="11"/>
        <v>1252557.0346270928</v>
      </c>
      <c r="L85" s="14">
        <f t="shared" si="13"/>
        <v>14.167326300382964</v>
      </c>
      <c r="N85" s="6"/>
    </row>
    <row r="86" spans="1:14" x14ac:dyDescent="0.25">
      <c r="A86" s="63">
        <v>77</v>
      </c>
      <c r="B86" s="24">
        <v>10</v>
      </c>
      <c r="C86" s="46">
        <v>478</v>
      </c>
      <c r="D86" s="24">
        <v>786</v>
      </c>
      <c r="E86" s="3">
        <v>0.4874</v>
      </c>
      <c r="F86" s="4">
        <f t="shared" si="8"/>
        <v>1.5822784810126583E-2</v>
      </c>
      <c r="G86" s="4">
        <f t="shared" si="9"/>
        <v>1.5695482526219304E-2</v>
      </c>
      <c r="H86" s="2">
        <f t="shared" si="14"/>
        <v>87396.025752263158</v>
      </c>
      <c r="I86" s="2">
        <f t="shared" si="12"/>
        <v>1371.7227950556587</v>
      </c>
      <c r="J86" s="2">
        <f t="shared" si="10"/>
        <v>86692.880647517624</v>
      </c>
      <c r="K86" s="2">
        <f t="shared" si="11"/>
        <v>1164639.98131266</v>
      </c>
      <c r="L86" s="14">
        <f t="shared" si="13"/>
        <v>13.326006203234032</v>
      </c>
      <c r="N86" s="6"/>
    </row>
    <row r="87" spans="1:14" x14ac:dyDescent="0.25">
      <c r="A87" s="63">
        <v>78</v>
      </c>
      <c r="B87" s="24">
        <v>7</v>
      </c>
      <c r="C87" s="46">
        <v>580</v>
      </c>
      <c r="D87" s="24">
        <v>480</v>
      </c>
      <c r="E87" s="3">
        <v>0.4924</v>
      </c>
      <c r="F87" s="4">
        <f t="shared" si="8"/>
        <v>1.3207547169811321E-2</v>
      </c>
      <c r="G87" s="4">
        <f t="shared" si="9"/>
        <v>1.3119591448425387E-2</v>
      </c>
      <c r="H87" s="2">
        <f t="shared" si="14"/>
        <v>86024.302957207503</v>
      </c>
      <c r="I87" s="2">
        <f t="shared" si="12"/>
        <v>1128.6037094341343</v>
      </c>
      <c r="J87" s="2">
        <f t="shared" si="10"/>
        <v>85451.42371429874</v>
      </c>
      <c r="K87" s="2">
        <f t="shared" si="11"/>
        <v>1077947.1006651425</v>
      </c>
      <c r="L87" s="14">
        <f t="shared" si="13"/>
        <v>12.530727522446345</v>
      </c>
      <c r="N87" s="6"/>
    </row>
    <row r="88" spans="1:14" x14ac:dyDescent="0.25">
      <c r="A88" s="63">
        <v>79</v>
      </c>
      <c r="B88" s="24">
        <v>11</v>
      </c>
      <c r="C88" s="46">
        <v>590</v>
      </c>
      <c r="D88" s="24">
        <v>573</v>
      </c>
      <c r="E88" s="3">
        <v>0.65700000000000003</v>
      </c>
      <c r="F88" s="4">
        <f t="shared" si="8"/>
        <v>1.8916595012897677E-2</v>
      </c>
      <c r="G88" s="4">
        <f t="shared" si="9"/>
        <v>1.8794647967700542E-2</v>
      </c>
      <c r="H88" s="2">
        <f t="shared" si="14"/>
        <v>84895.699247773373</v>
      </c>
      <c r="I88" s="2">
        <f t="shared" si="12"/>
        <v>1595.5847813336802</v>
      </c>
      <c r="J88" s="2">
        <f t="shared" si="10"/>
        <v>84348.413667775923</v>
      </c>
      <c r="K88" s="2">
        <f t="shared" si="11"/>
        <v>992495.67695084377</v>
      </c>
      <c r="L88" s="14">
        <f t="shared" si="13"/>
        <v>11.690765088749473</v>
      </c>
      <c r="N88" s="6"/>
    </row>
    <row r="89" spans="1:14" x14ac:dyDescent="0.25">
      <c r="A89" s="63">
        <v>80</v>
      </c>
      <c r="B89" s="24">
        <v>18</v>
      </c>
      <c r="C89" s="46">
        <v>587</v>
      </c>
      <c r="D89" s="24">
        <v>574</v>
      </c>
      <c r="E89" s="3">
        <v>0.51170000000000004</v>
      </c>
      <c r="F89" s="4">
        <f t="shared" si="8"/>
        <v>3.1007751937984496E-2</v>
      </c>
      <c r="G89" s="4">
        <f t="shared" si="9"/>
        <v>3.0545263498715572E-2</v>
      </c>
      <c r="H89" s="2">
        <f t="shared" si="14"/>
        <v>83300.1144664397</v>
      </c>
      <c r="I89" s="2">
        <f t="shared" si="12"/>
        <v>2544.4239458505695</v>
      </c>
      <c r="J89" s="2">
        <f t="shared" si="10"/>
        <v>82057.672253680867</v>
      </c>
      <c r="K89" s="2">
        <f t="shared" si="11"/>
        <v>908147.26328306785</v>
      </c>
      <c r="L89" s="14">
        <f t="shared" si="13"/>
        <v>10.902113029495847</v>
      </c>
      <c r="N89" s="6"/>
    </row>
    <row r="90" spans="1:14" x14ac:dyDescent="0.25">
      <c r="A90" s="63">
        <v>81</v>
      </c>
      <c r="B90" s="24">
        <v>21</v>
      </c>
      <c r="C90" s="46">
        <v>521</v>
      </c>
      <c r="D90" s="24">
        <v>572</v>
      </c>
      <c r="E90" s="3">
        <v>0.55210000000000004</v>
      </c>
      <c r="F90" s="4">
        <f t="shared" si="8"/>
        <v>3.8426349496797803E-2</v>
      </c>
      <c r="G90" s="4">
        <f t="shared" si="9"/>
        <v>3.7776177586890149E-2</v>
      </c>
      <c r="H90" s="2">
        <f t="shared" si="14"/>
        <v>80755.690520589123</v>
      </c>
      <c r="I90" s="2">
        <f t="shared" si="12"/>
        <v>3050.6413062577162</v>
      </c>
      <c r="J90" s="2">
        <f t="shared" si="10"/>
        <v>79389.308279516292</v>
      </c>
      <c r="K90" s="2">
        <f t="shared" si="11"/>
        <v>826089.59102938697</v>
      </c>
      <c r="L90" s="14">
        <f t="shared" si="13"/>
        <v>10.229490772774344</v>
      </c>
      <c r="N90" s="6"/>
    </row>
    <row r="91" spans="1:14" x14ac:dyDescent="0.25">
      <c r="A91" s="63">
        <v>82</v>
      </c>
      <c r="B91" s="24">
        <v>10</v>
      </c>
      <c r="C91" s="46">
        <v>513</v>
      </c>
      <c r="D91" s="24">
        <v>505</v>
      </c>
      <c r="E91" s="3">
        <v>0.4496</v>
      </c>
      <c r="F91" s="4">
        <f t="shared" si="8"/>
        <v>1.9646365422396856E-2</v>
      </c>
      <c r="G91" s="4">
        <f t="shared" si="9"/>
        <v>1.9436194859515185E-2</v>
      </c>
      <c r="H91" s="2">
        <f t="shared" si="14"/>
        <v>77705.049214331404</v>
      </c>
      <c r="I91" s="2">
        <f t="shared" si="12"/>
        <v>1510.2904780979625</v>
      </c>
      <c r="J91" s="2">
        <f t="shared" si="10"/>
        <v>76873.785335186287</v>
      </c>
      <c r="K91" s="2">
        <f t="shared" si="11"/>
        <v>746700.28274987068</v>
      </c>
      <c r="L91" s="14">
        <f t="shared" si="13"/>
        <v>9.6094177958792706</v>
      </c>
      <c r="N91" s="6"/>
    </row>
    <row r="92" spans="1:14" x14ac:dyDescent="0.25">
      <c r="A92" s="63">
        <v>83</v>
      </c>
      <c r="B92" s="24">
        <v>23</v>
      </c>
      <c r="C92" s="46">
        <v>458</v>
      </c>
      <c r="D92" s="24">
        <v>506</v>
      </c>
      <c r="E92" s="3">
        <v>0.56059999999999999</v>
      </c>
      <c r="F92" s="4">
        <f t="shared" si="8"/>
        <v>4.7717842323651449E-2</v>
      </c>
      <c r="G92" s="4">
        <f t="shared" si="9"/>
        <v>4.6737878937513896E-2</v>
      </c>
      <c r="H92" s="2">
        <f t="shared" si="14"/>
        <v>76194.758736233445</v>
      </c>
      <c r="I92" s="2">
        <f t="shared" si="12"/>
        <v>3561.1814094871579</v>
      </c>
      <c r="J92" s="2">
        <f t="shared" si="10"/>
        <v>74629.975624904793</v>
      </c>
      <c r="K92" s="2">
        <f t="shared" si="11"/>
        <v>669826.49741468439</v>
      </c>
      <c r="L92" s="14">
        <f t="shared" si="13"/>
        <v>8.7909786516084463</v>
      </c>
      <c r="N92" s="6"/>
    </row>
    <row r="93" spans="1:14" x14ac:dyDescent="0.25">
      <c r="A93" s="63">
        <v>84</v>
      </c>
      <c r="B93" s="24">
        <v>27</v>
      </c>
      <c r="C93" s="46">
        <v>424</v>
      </c>
      <c r="D93" s="24">
        <v>431</v>
      </c>
      <c r="E93" s="3">
        <v>0.47249999999999998</v>
      </c>
      <c r="F93" s="4">
        <f t="shared" si="8"/>
        <v>6.3157894736842107E-2</v>
      </c>
      <c r="G93" s="4">
        <f t="shared" si="9"/>
        <v>6.1121581011562169E-2</v>
      </c>
      <c r="H93" s="2">
        <f t="shared" si="14"/>
        <v>72633.577326746294</v>
      </c>
      <c r="I93" s="2">
        <f t="shared" si="12"/>
        <v>4439.4790807362888</v>
      </c>
      <c r="J93" s="2">
        <f t="shared" si="10"/>
        <v>70291.752111657901</v>
      </c>
      <c r="K93" s="2">
        <f t="shared" si="11"/>
        <v>595196.52178977954</v>
      </c>
      <c r="L93" s="14">
        <f t="shared" si="13"/>
        <v>8.1945092572303579</v>
      </c>
      <c r="N93" s="6"/>
    </row>
    <row r="94" spans="1:14" x14ac:dyDescent="0.25">
      <c r="A94" s="63">
        <v>85</v>
      </c>
      <c r="B94" s="24">
        <v>20</v>
      </c>
      <c r="C94" s="46">
        <v>351</v>
      </c>
      <c r="D94" s="24">
        <v>407</v>
      </c>
      <c r="E94" s="3">
        <v>0.67149999999999999</v>
      </c>
      <c r="F94" s="4">
        <f t="shared" si="8"/>
        <v>5.2770448548812667E-2</v>
      </c>
      <c r="G94" s="4">
        <f t="shared" si="9"/>
        <v>5.187125554374044E-2</v>
      </c>
      <c r="H94" s="2">
        <f t="shared" si="14"/>
        <v>68194.098246010006</v>
      </c>
      <c r="I94" s="2">
        <f t="shared" si="12"/>
        <v>3537.3134966937268</v>
      </c>
      <c r="J94" s="2">
        <f t="shared" si="10"/>
        <v>67032.09076234611</v>
      </c>
      <c r="K94" s="2">
        <f t="shared" si="11"/>
        <v>524904.76967812167</v>
      </c>
      <c r="L94" s="14">
        <f t="shared" si="13"/>
        <v>7.6972169612761689</v>
      </c>
      <c r="N94" s="6"/>
    </row>
    <row r="95" spans="1:14" x14ac:dyDescent="0.25">
      <c r="A95" s="63">
        <v>86</v>
      </c>
      <c r="B95" s="24">
        <v>25</v>
      </c>
      <c r="C95" s="46">
        <v>365</v>
      </c>
      <c r="D95" s="24">
        <v>333</v>
      </c>
      <c r="E95" s="3">
        <v>0.45619999999999999</v>
      </c>
      <c r="F95" s="4">
        <f t="shared" si="8"/>
        <v>7.1633237822349566E-2</v>
      </c>
      <c r="G95" s="4">
        <f t="shared" si="9"/>
        <v>6.8947448254940091E-2</v>
      </c>
      <c r="H95" s="2">
        <f t="shared" si="14"/>
        <v>64656.784749316277</v>
      </c>
      <c r="I95" s="2">
        <f t="shared" si="12"/>
        <v>4457.9203208342833</v>
      </c>
      <c r="J95" s="2">
        <f t="shared" si="10"/>
        <v>62232.567678846593</v>
      </c>
      <c r="K95" s="2">
        <f t="shared" si="11"/>
        <v>457872.67891577561</v>
      </c>
      <c r="L95" s="14">
        <f t="shared" si="13"/>
        <v>7.0815875037865608</v>
      </c>
      <c r="N95" s="6"/>
    </row>
    <row r="96" spans="1:14" x14ac:dyDescent="0.25">
      <c r="A96" s="63">
        <v>87</v>
      </c>
      <c r="B96" s="24">
        <v>28</v>
      </c>
      <c r="C96" s="46">
        <v>291</v>
      </c>
      <c r="D96" s="24">
        <v>334</v>
      </c>
      <c r="E96" s="3">
        <v>0.49159999999999998</v>
      </c>
      <c r="F96" s="4">
        <f t="shared" si="8"/>
        <v>8.9599999999999999E-2</v>
      </c>
      <c r="G96" s="4">
        <f t="shared" si="9"/>
        <v>8.5696306978862394E-2</v>
      </c>
      <c r="H96" s="2">
        <f t="shared" si="14"/>
        <v>60198.864428481997</v>
      </c>
      <c r="I96" s="2">
        <f t="shared" si="12"/>
        <v>5158.8203658421126</v>
      </c>
      <c r="J96" s="2">
        <f t="shared" si="10"/>
        <v>57576.120154487864</v>
      </c>
      <c r="K96" s="2">
        <f t="shared" si="11"/>
        <v>395640.11123692902</v>
      </c>
      <c r="L96" s="14">
        <f t="shared" si="13"/>
        <v>6.5722188448747403</v>
      </c>
      <c r="N96" s="6"/>
    </row>
    <row r="97" spans="1:14" x14ac:dyDescent="0.25">
      <c r="A97" s="63">
        <v>88</v>
      </c>
      <c r="B97" s="24">
        <v>22</v>
      </c>
      <c r="C97" s="46">
        <v>270</v>
      </c>
      <c r="D97" s="24">
        <v>266</v>
      </c>
      <c r="E97" s="3">
        <v>0.59440000000000004</v>
      </c>
      <c r="F97" s="4">
        <f t="shared" si="8"/>
        <v>8.2089552238805971E-2</v>
      </c>
      <c r="G97" s="4">
        <f t="shared" si="9"/>
        <v>7.9444409135818156E-2</v>
      </c>
      <c r="H97" s="2">
        <f t="shared" si="14"/>
        <v>55040.044062639885</v>
      </c>
      <c r="I97" s="2">
        <f t="shared" si="12"/>
        <v>4372.623779365822</v>
      </c>
      <c r="J97" s="2">
        <f t="shared" si="10"/>
        <v>53266.507857729106</v>
      </c>
      <c r="K97" s="2">
        <f t="shared" si="11"/>
        <v>338063.99108244118</v>
      </c>
      <c r="L97" s="14">
        <f t="shared" si="13"/>
        <v>6.1421460836349961</v>
      </c>
      <c r="N97" s="6"/>
    </row>
    <row r="98" spans="1:14" x14ac:dyDescent="0.25">
      <c r="A98" s="63">
        <v>89</v>
      </c>
      <c r="B98" s="24">
        <v>32</v>
      </c>
      <c r="C98" s="46">
        <v>253</v>
      </c>
      <c r="D98" s="24">
        <v>241</v>
      </c>
      <c r="E98" s="3">
        <v>0.4904</v>
      </c>
      <c r="F98" s="4">
        <f t="shared" si="8"/>
        <v>0.12955465587044535</v>
      </c>
      <c r="G98" s="4">
        <f t="shared" si="9"/>
        <v>0.12153104814452471</v>
      </c>
      <c r="H98" s="2">
        <f t="shared" si="14"/>
        <v>50667.420283274063</v>
      </c>
      <c r="I98" s="2">
        <f t="shared" si="12"/>
        <v>6157.6646938054482</v>
      </c>
      <c r="J98" s="2">
        <f t="shared" si="10"/>
        <v>47529.474355310806</v>
      </c>
      <c r="K98" s="2">
        <f>K99+J98</f>
        <v>284797.48322471208</v>
      </c>
      <c r="L98" s="14">
        <f t="shared" si="13"/>
        <v>5.6209193527606383</v>
      </c>
      <c r="N98" s="6"/>
    </row>
    <row r="99" spans="1:14" x14ac:dyDescent="0.25">
      <c r="A99" s="63">
        <v>90</v>
      </c>
      <c r="B99" s="24">
        <v>26</v>
      </c>
      <c r="C99" s="46">
        <v>235</v>
      </c>
      <c r="D99" s="24">
        <v>234</v>
      </c>
      <c r="E99" s="3">
        <v>0.50060000000000004</v>
      </c>
      <c r="F99" s="4">
        <f t="shared" si="8"/>
        <v>0.11087420042643924</v>
      </c>
      <c r="G99" s="4">
        <f t="shared" si="9"/>
        <v>0.10505712683304484</v>
      </c>
      <c r="H99" s="2">
        <f t="shared" si="14"/>
        <v>44509.755589468616</v>
      </c>
      <c r="I99" s="2">
        <f t="shared" si="12"/>
        <v>4676.0670382706312</v>
      </c>
      <c r="J99" s="2">
        <f t="shared" si="10"/>
        <v>42174.527710556264</v>
      </c>
      <c r="K99" s="2">
        <f t="shared" ref="K99:K108" si="15">K100+J99</f>
        <v>237268.0088694013</v>
      </c>
      <c r="L99" s="14">
        <f t="shared" si="13"/>
        <v>5.3306967366394824</v>
      </c>
      <c r="N99" s="6"/>
    </row>
    <row r="100" spans="1:14" x14ac:dyDescent="0.25">
      <c r="A100" s="63">
        <v>91</v>
      </c>
      <c r="B100" s="24">
        <v>31</v>
      </c>
      <c r="C100" s="46">
        <v>184</v>
      </c>
      <c r="D100" s="24">
        <v>202</v>
      </c>
      <c r="E100" s="3">
        <v>0.45700000000000002</v>
      </c>
      <c r="F100" s="4">
        <f t="shared" si="8"/>
        <v>0.16062176165803108</v>
      </c>
      <c r="G100" s="4">
        <f t="shared" si="9"/>
        <v>0.14773653333841671</v>
      </c>
      <c r="H100" s="2">
        <f t="shared" si="14"/>
        <v>39833.688551197985</v>
      </c>
      <c r="I100" s="2">
        <f t="shared" si="12"/>
        <v>5884.8910566361692</v>
      </c>
      <c r="J100" s="2">
        <f t="shared" si="10"/>
        <v>36638.192707444548</v>
      </c>
      <c r="K100" s="2">
        <f t="shared" si="15"/>
        <v>195093.48115884504</v>
      </c>
      <c r="L100" s="14">
        <f t="shared" si="13"/>
        <v>4.8977006211235654</v>
      </c>
      <c r="N100" s="6"/>
    </row>
    <row r="101" spans="1:14" x14ac:dyDescent="0.25">
      <c r="A101" s="63">
        <v>92</v>
      </c>
      <c r="B101" s="24">
        <v>22</v>
      </c>
      <c r="C101" s="46">
        <v>134</v>
      </c>
      <c r="D101" s="24">
        <v>152</v>
      </c>
      <c r="E101" s="3">
        <v>0.50270000000000004</v>
      </c>
      <c r="F101" s="4">
        <f t="shared" si="8"/>
        <v>0.15384615384615385</v>
      </c>
      <c r="G101" s="4">
        <f t="shared" si="9"/>
        <v>0.14291226615980449</v>
      </c>
      <c r="H101" s="2">
        <f t="shared" si="14"/>
        <v>33948.797494561819</v>
      </c>
      <c r="I101" s="2">
        <f t="shared" si="12"/>
        <v>4851.6995833481224</v>
      </c>
      <c r="J101" s="2">
        <f t="shared" si="10"/>
        <v>31536.047291762796</v>
      </c>
      <c r="K101" s="2">
        <f t="shared" si="15"/>
        <v>158455.2884514005</v>
      </c>
      <c r="L101" s="14">
        <f t="shared" si="13"/>
        <v>4.6674786780528263</v>
      </c>
      <c r="N101" s="6"/>
    </row>
    <row r="102" spans="1:14" x14ac:dyDescent="0.25">
      <c r="A102" s="63">
        <v>93</v>
      </c>
      <c r="B102" s="24">
        <v>20</v>
      </c>
      <c r="C102" s="46">
        <v>130</v>
      </c>
      <c r="D102" s="24">
        <v>110</v>
      </c>
      <c r="E102" s="3">
        <v>0.47470000000000001</v>
      </c>
      <c r="F102" s="4">
        <f t="shared" si="8"/>
        <v>0.16666666666666666</v>
      </c>
      <c r="G102" s="4">
        <f t="shared" si="9"/>
        <v>0.15324965901950868</v>
      </c>
      <c r="H102" s="2">
        <f t="shared" si="14"/>
        <v>29097.097911213696</v>
      </c>
      <c r="I102" s="2">
        <f t="shared" si="12"/>
        <v>4459.1203333507574</v>
      </c>
      <c r="J102" s="2">
        <f t="shared" si="10"/>
        <v>26754.722000104543</v>
      </c>
      <c r="K102" s="2">
        <f t="shared" si="15"/>
        <v>126919.24115963769</v>
      </c>
      <c r="L102" s="14">
        <f t="shared" si="13"/>
        <v>4.3619209567537123</v>
      </c>
      <c r="N102" s="6"/>
    </row>
    <row r="103" spans="1:14" x14ac:dyDescent="0.25">
      <c r="A103" s="63">
        <v>94</v>
      </c>
      <c r="B103" s="24">
        <v>18</v>
      </c>
      <c r="C103" s="46">
        <v>80</v>
      </c>
      <c r="D103" s="24">
        <v>113</v>
      </c>
      <c r="E103" s="3">
        <v>0.40989999999999999</v>
      </c>
      <c r="F103" s="4">
        <f t="shared" si="8"/>
        <v>0.18652849740932642</v>
      </c>
      <c r="G103" s="4">
        <f t="shared" si="9"/>
        <v>0.16803302409033455</v>
      </c>
      <c r="H103" s="2">
        <f t="shared" si="14"/>
        <v>24637.977577862937</v>
      </c>
      <c r="I103" s="2">
        <f t="shared" si="12"/>
        <v>4139.993879878165</v>
      </c>
      <c r="J103" s="2">
        <f t="shared" si="10"/>
        <v>22194.967189346833</v>
      </c>
      <c r="K103" s="2">
        <f t="shared" si="15"/>
        <v>100164.51915953316</v>
      </c>
      <c r="L103" s="14">
        <f t="shared" si="13"/>
        <v>4.0654521599017253</v>
      </c>
      <c r="N103" s="6"/>
    </row>
    <row r="104" spans="1:14" x14ac:dyDescent="0.25">
      <c r="A104" s="63">
        <v>95</v>
      </c>
      <c r="B104" s="24">
        <v>22</v>
      </c>
      <c r="C104" s="46">
        <v>74</v>
      </c>
      <c r="D104" s="24">
        <v>66</v>
      </c>
      <c r="E104" s="3">
        <v>0.54169999999999996</v>
      </c>
      <c r="F104" s="4">
        <f t="shared" si="8"/>
        <v>0.31428571428571428</v>
      </c>
      <c r="G104" s="4">
        <f t="shared" si="9"/>
        <v>0.27471635536308758</v>
      </c>
      <c r="H104" s="2">
        <f t="shared" si="14"/>
        <v>20497.983697984771</v>
      </c>
      <c r="I104" s="2">
        <f t="shared" si="12"/>
        <v>5631.1313738023609</v>
      </c>
      <c r="J104" s="2">
        <f t="shared" si="10"/>
        <v>17917.23618937115</v>
      </c>
      <c r="K104" s="2">
        <f t="shared" si="15"/>
        <v>77969.551970186323</v>
      </c>
      <c r="L104" s="14">
        <f t="shared" si="13"/>
        <v>3.8037669030760224</v>
      </c>
      <c r="N104" s="6"/>
    </row>
    <row r="105" spans="1:14" x14ac:dyDescent="0.25">
      <c r="A105" s="63">
        <v>96</v>
      </c>
      <c r="B105" s="24">
        <v>14</v>
      </c>
      <c r="C105" s="46">
        <v>50</v>
      </c>
      <c r="D105" s="24">
        <v>56</v>
      </c>
      <c r="E105" s="3">
        <v>0.49880000000000002</v>
      </c>
      <c r="F105" s="4">
        <f t="shared" si="8"/>
        <v>0.26415094339622641</v>
      </c>
      <c r="G105" s="4">
        <f t="shared" si="9"/>
        <v>0.23326801828821261</v>
      </c>
      <c r="H105" s="2">
        <f t="shared" si="14"/>
        <v>14866.852324182411</v>
      </c>
      <c r="I105" s="2">
        <f t="shared" si="12"/>
        <v>3467.9611798455389</v>
      </c>
      <c r="J105" s="2">
        <f t="shared" si="10"/>
        <v>13128.710180843827</v>
      </c>
      <c r="K105" s="2">
        <f t="shared" si="15"/>
        <v>60052.315780815174</v>
      </c>
      <c r="L105" s="14">
        <f t="shared" si="13"/>
        <v>4.0393429941544596</v>
      </c>
      <c r="N105" s="6"/>
    </row>
    <row r="106" spans="1:14" x14ac:dyDescent="0.25">
      <c r="A106" s="63">
        <v>97</v>
      </c>
      <c r="B106" s="24">
        <v>6</v>
      </c>
      <c r="C106" s="46">
        <v>22</v>
      </c>
      <c r="D106" s="24">
        <v>35</v>
      </c>
      <c r="E106" s="3">
        <v>0.41920000000000002</v>
      </c>
      <c r="F106" s="4">
        <f t="shared" si="8"/>
        <v>0.21052631578947367</v>
      </c>
      <c r="G106" s="4">
        <f t="shared" si="9"/>
        <v>0.18758910482479177</v>
      </c>
      <c r="H106" s="2">
        <f t="shared" si="14"/>
        <v>11398.891144336872</v>
      </c>
      <c r="I106" s="2">
        <f t="shared" si="12"/>
        <v>2138.3077857614003</v>
      </c>
      <c r="J106" s="2">
        <f t="shared" si="10"/>
        <v>10156.961982366651</v>
      </c>
      <c r="K106" s="2">
        <f t="shared" si="15"/>
        <v>46923.605599971343</v>
      </c>
      <c r="L106" s="14">
        <f t="shared" si="13"/>
        <v>4.1165061588717462</v>
      </c>
      <c r="N106" s="6"/>
    </row>
    <row r="107" spans="1:14" x14ac:dyDescent="0.25">
      <c r="A107" s="63">
        <v>98</v>
      </c>
      <c r="B107" s="24">
        <v>5</v>
      </c>
      <c r="C107" s="46">
        <v>27</v>
      </c>
      <c r="D107" s="24">
        <v>21</v>
      </c>
      <c r="E107" s="3">
        <v>0.5222</v>
      </c>
      <c r="F107" s="4">
        <f t="shared" si="8"/>
        <v>0.20833333333333334</v>
      </c>
      <c r="G107" s="4">
        <f t="shared" si="9"/>
        <v>0.18947288642995189</v>
      </c>
      <c r="H107" s="2">
        <f t="shared" si="14"/>
        <v>9260.5833585754717</v>
      </c>
      <c r="I107" s="2">
        <f t="shared" si="12"/>
        <v>1754.6294589744728</v>
      </c>
      <c r="J107" s="2">
        <f t="shared" si="10"/>
        <v>8422.2214030774685</v>
      </c>
      <c r="K107" s="2">
        <f t="shared" si="15"/>
        <v>36766.643617604692</v>
      </c>
      <c r="L107" s="14">
        <f t="shared" si="13"/>
        <v>3.9702297570226071</v>
      </c>
      <c r="N107" s="6"/>
    </row>
    <row r="108" spans="1:14" x14ac:dyDescent="0.25">
      <c r="A108" s="63">
        <v>99</v>
      </c>
      <c r="B108" s="24">
        <v>5</v>
      </c>
      <c r="C108" s="46">
        <v>14</v>
      </c>
      <c r="D108" s="24">
        <v>22</v>
      </c>
      <c r="E108" s="3">
        <v>0.51180000000000003</v>
      </c>
      <c r="F108" s="4">
        <f t="shared" si="8"/>
        <v>0.27777777777777779</v>
      </c>
      <c r="G108" s="4">
        <f t="shared" si="9"/>
        <v>0.2446064282569346</v>
      </c>
      <c r="H108" s="2">
        <f t="shared" si="14"/>
        <v>7505.9538996009987</v>
      </c>
      <c r="I108" s="2">
        <f t="shared" si="12"/>
        <v>1836.0045740426101</v>
      </c>
      <c r="J108" s="2">
        <f t="shared" si="10"/>
        <v>6609.6164665533961</v>
      </c>
      <c r="K108" s="2">
        <f t="shared" si="15"/>
        <v>28344.422214527222</v>
      </c>
      <c r="L108" s="14">
        <f t="shared" si="13"/>
        <v>3.7762585000733822</v>
      </c>
      <c r="N108" s="6"/>
    </row>
    <row r="109" spans="1:14" x14ac:dyDescent="0.25">
      <c r="A109" s="63" t="s">
        <v>28</v>
      </c>
      <c r="B109" s="46">
        <v>12</v>
      </c>
      <c r="C109" s="46">
        <v>48</v>
      </c>
      <c r="D109" s="46">
        <v>44</v>
      </c>
      <c r="E109" s="7"/>
      <c r="F109" s="4">
        <f t="shared" si="8"/>
        <v>0.2608695652173913</v>
      </c>
      <c r="G109" s="4">
        <v>1</v>
      </c>
      <c r="H109" s="2">
        <f>H108-I108</f>
        <v>5669.9493255583884</v>
      </c>
      <c r="I109" s="2">
        <f>H109*G109</f>
        <v>5669.9493255583884</v>
      </c>
      <c r="J109" s="8">
        <f>H109/F109</f>
        <v>21734.805747973824</v>
      </c>
      <c r="K109" s="2">
        <f>J109</f>
        <v>21734.805747973824</v>
      </c>
      <c r="L109" s="14">
        <f>K109/H109</f>
        <v>3.8333333333333335</v>
      </c>
      <c r="N109" s="6"/>
    </row>
    <row r="110" spans="1:14" x14ac:dyDescent="0.25">
      <c r="A110" s="9"/>
      <c r="B110" s="41"/>
      <c r="C110" s="47"/>
      <c r="D110" s="47"/>
      <c r="E110" s="10"/>
      <c r="F110" s="10"/>
      <c r="G110" s="10"/>
      <c r="H110" s="9"/>
      <c r="I110" s="9"/>
      <c r="J110" s="9"/>
      <c r="K110" s="9"/>
      <c r="L110" s="10"/>
    </row>
    <row r="111" spans="1:14" x14ac:dyDescent="0.25">
      <c r="A111" s="2"/>
      <c r="B111" s="42"/>
      <c r="C111" s="48"/>
      <c r="D111" s="48"/>
      <c r="E111" s="7"/>
      <c r="F111" s="7"/>
      <c r="G111" s="7"/>
      <c r="H111" s="2"/>
      <c r="I111" s="2"/>
      <c r="J111" s="2"/>
      <c r="K111" s="2"/>
      <c r="L111" s="7"/>
    </row>
    <row r="112" spans="1:14" x14ac:dyDescent="0.25">
      <c r="A112" s="33" t="s">
        <v>19</v>
      </c>
      <c r="B112" s="42"/>
      <c r="C112" s="42"/>
      <c r="D112" s="42"/>
      <c r="E112" s="7"/>
      <c r="F112" s="7"/>
      <c r="G112" s="7"/>
      <c r="H112" s="2"/>
      <c r="I112" s="2"/>
      <c r="J112" s="2"/>
      <c r="K112" s="2"/>
      <c r="L112" s="7"/>
    </row>
    <row r="113" spans="1:12" x14ac:dyDescent="0.25">
      <c r="A113" s="34" t="s">
        <v>29</v>
      </c>
      <c r="B113" s="42"/>
      <c r="C113" s="42"/>
      <c r="D113" s="42"/>
      <c r="E113" s="16"/>
      <c r="F113" s="16"/>
      <c r="G113" s="16"/>
      <c r="H113" s="15"/>
      <c r="I113" s="15"/>
      <c r="J113" s="15"/>
      <c r="K113" s="15"/>
      <c r="L113" s="7"/>
    </row>
    <row r="114" spans="1:12" x14ac:dyDescent="0.25">
      <c r="A114" s="35" t="s">
        <v>30</v>
      </c>
      <c r="B114" s="42"/>
      <c r="C114" s="42"/>
      <c r="D114" s="42"/>
      <c r="E114" s="16"/>
      <c r="F114" s="16"/>
      <c r="G114" s="16"/>
      <c r="H114" s="15"/>
      <c r="I114" s="15"/>
      <c r="J114" s="15"/>
      <c r="K114" s="15"/>
      <c r="L114" s="7"/>
    </row>
    <row r="115" spans="1:12" x14ac:dyDescent="0.25">
      <c r="A115" s="34" t="s">
        <v>22</v>
      </c>
      <c r="B115" s="42"/>
      <c r="C115" s="42"/>
      <c r="D115" s="42"/>
      <c r="E115" s="16"/>
      <c r="F115" s="16"/>
      <c r="G115" s="16"/>
      <c r="H115" s="15"/>
      <c r="I115" s="15"/>
      <c r="J115" s="15"/>
      <c r="K115" s="15"/>
      <c r="L115" s="7"/>
    </row>
    <row r="116" spans="1:12" x14ac:dyDescent="0.25">
      <c r="A116" s="34" t="s">
        <v>11</v>
      </c>
      <c r="B116" s="42"/>
      <c r="C116" s="42"/>
      <c r="D116" s="42"/>
      <c r="E116" s="16"/>
      <c r="F116" s="16"/>
      <c r="G116" s="16"/>
      <c r="H116" s="15"/>
      <c r="I116" s="15"/>
      <c r="J116" s="15"/>
      <c r="K116" s="15"/>
      <c r="L116" s="7"/>
    </row>
    <row r="117" spans="1:12" x14ac:dyDescent="0.25">
      <c r="A117" s="34" t="s">
        <v>12</v>
      </c>
      <c r="B117" s="42"/>
      <c r="C117" s="42"/>
      <c r="D117" s="42"/>
      <c r="E117" s="16"/>
      <c r="F117" s="16"/>
      <c r="G117" s="16"/>
      <c r="H117" s="15"/>
      <c r="I117" s="15"/>
      <c r="J117" s="15"/>
      <c r="K117" s="15"/>
      <c r="L117" s="7"/>
    </row>
    <row r="118" spans="1:12" x14ac:dyDescent="0.25">
      <c r="A118" s="34" t="s">
        <v>13</v>
      </c>
      <c r="B118" s="42"/>
      <c r="C118" s="42"/>
      <c r="D118" s="42"/>
      <c r="E118" s="16"/>
      <c r="F118" s="16"/>
      <c r="G118" s="16"/>
      <c r="H118" s="15"/>
      <c r="I118" s="15"/>
      <c r="J118" s="15"/>
      <c r="K118" s="15"/>
      <c r="L118" s="7"/>
    </row>
    <row r="119" spans="1:12" x14ac:dyDescent="0.25">
      <c r="A119" s="34" t="s">
        <v>18</v>
      </c>
      <c r="B119" s="42"/>
      <c r="C119" s="42"/>
      <c r="D119" s="42"/>
      <c r="E119" s="16"/>
      <c r="F119" s="16"/>
      <c r="G119" s="16"/>
      <c r="H119" s="15"/>
      <c r="I119" s="15"/>
      <c r="J119" s="15"/>
      <c r="K119" s="15"/>
      <c r="L119" s="7"/>
    </row>
    <row r="120" spans="1:12" x14ac:dyDescent="0.25">
      <c r="A120" s="34" t="s">
        <v>14</v>
      </c>
      <c r="B120" s="42"/>
      <c r="C120" s="42"/>
      <c r="D120" s="42"/>
      <c r="E120" s="16"/>
      <c r="F120" s="16"/>
      <c r="G120" s="16"/>
      <c r="H120" s="15"/>
      <c r="I120" s="15"/>
      <c r="J120" s="15"/>
      <c r="K120" s="15"/>
      <c r="L120" s="7"/>
    </row>
    <row r="121" spans="1:12" x14ac:dyDescent="0.25">
      <c r="A121" s="34" t="s">
        <v>15</v>
      </c>
      <c r="B121" s="42"/>
      <c r="C121" s="42"/>
      <c r="D121" s="42"/>
      <c r="E121" s="16"/>
      <c r="F121" s="16"/>
      <c r="G121" s="16"/>
      <c r="H121" s="15"/>
      <c r="I121" s="15"/>
      <c r="J121" s="15"/>
      <c r="K121" s="15"/>
      <c r="L121" s="7"/>
    </row>
    <row r="122" spans="1:12" x14ac:dyDescent="0.25">
      <c r="A122" s="34" t="s">
        <v>20</v>
      </c>
      <c r="B122" s="42"/>
      <c r="C122" s="42"/>
      <c r="D122" s="42"/>
      <c r="E122" s="16"/>
      <c r="F122" s="16"/>
      <c r="G122" s="16"/>
      <c r="H122" s="15"/>
      <c r="I122" s="15"/>
      <c r="J122" s="15"/>
      <c r="K122" s="15"/>
      <c r="L122" s="7"/>
    </row>
    <row r="123" spans="1:12" x14ac:dyDescent="0.25">
      <c r="A123" s="34" t="s">
        <v>16</v>
      </c>
      <c r="B123" s="42"/>
      <c r="C123" s="42"/>
      <c r="D123" s="42"/>
      <c r="E123" s="16"/>
      <c r="F123" s="16"/>
      <c r="G123" s="16"/>
      <c r="H123" s="15"/>
      <c r="I123" s="15"/>
      <c r="J123" s="15"/>
      <c r="K123" s="15"/>
      <c r="L123" s="7"/>
    </row>
    <row r="124" spans="1:12" x14ac:dyDescent="0.25">
      <c r="A124" s="34" t="s">
        <v>17</v>
      </c>
      <c r="B124" s="42"/>
      <c r="C124" s="42"/>
      <c r="D124" s="42"/>
      <c r="E124" s="7"/>
      <c r="F124" s="7"/>
      <c r="G124" s="7"/>
      <c r="H124" s="2"/>
      <c r="I124" s="2"/>
      <c r="J124" s="2"/>
      <c r="K124" s="2"/>
      <c r="L124" s="7"/>
    </row>
    <row r="125" spans="1:12" x14ac:dyDescent="0.25">
      <c r="A125" s="36"/>
    </row>
    <row r="126" spans="1:12" x14ac:dyDescent="0.25">
      <c r="A126" s="23" t="s">
        <v>47</v>
      </c>
    </row>
  </sheetData>
  <mergeCells count="1">
    <mergeCell ref="C6:D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6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" customWidth="1"/>
    <col min="2" max="2" width="12.7265625" style="37" customWidth="1"/>
    <col min="3" max="4" width="12.7265625" style="44" customWidth="1"/>
    <col min="8" max="11" width="11.453125" style="1" customWidth="1"/>
  </cols>
  <sheetData>
    <row r="1" spans="1:14" ht="12.75" customHeight="1" x14ac:dyDescent="0.25"/>
    <row r="2" spans="1:14" ht="12.75" customHeight="1" x14ac:dyDescent="0.25"/>
    <row r="3" spans="1:14" ht="12.75" customHeight="1" x14ac:dyDescent="0.25"/>
    <row r="4" spans="1:14" ht="15.5" x14ac:dyDescent="0.35">
      <c r="A4" s="11" t="s">
        <v>31</v>
      </c>
    </row>
    <row r="6" spans="1:14" s="32" customFormat="1" ht="14.5" x14ac:dyDescent="0.25">
      <c r="A6" s="79" t="s">
        <v>2</v>
      </c>
      <c r="B6" s="80" t="s">
        <v>0</v>
      </c>
      <c r="C6" s="89" t="s">
        <v>1</v>
      </c>
      <c r="D6" s="89"/>
      <c r="E6" s="81" t="s">
        <v>3</v>
      </c>
      <c r="F6" s="81" t="s">
        <v>4</v>
      </c>
      <c r="G6" s="81" t="s">
        <v>5</v>
      </c>
      <c r="H6" s="80" t="s">
        <v>6</v>
      </c>
      <c r="I6" s="80" t="s">
        <v>7</v>
      </c>
      <c r="J6" s="80" t="s">
        <v>8</v>
      </c>
      <c r="K6" s="80" t="s">
        <v>9</v>
      </c>
      <c r="L6" s="81" t="s">
        <v>10</v>
      </c>
    </row>
    <row r="7" spans="1:14" s="32" customFormat="1" x14ac:dyDescent="0.25">
      <c r="A7" s="82"/>
      <c r="B7" s="83"/>
      <c r="C7" s="84">
        <v>42370</v>
      </c>
      <c r="D7" s="85">
        <v>42736</v>
      </c>
      <c r="E7" s="86"/>
      <c r="F7" s="86"/>
      <c r="G7" s="86"/>
      <c r="H7" s="87"/>
      <c r="I7" s="87"/>
      <c r="J7" s="87"/>
      <c r="K7" s="87"/>
      <c r="L7" s="86"/>
    </row>
    <row r="8" spans="1:14" x14ac:dyDescent="0.25">
      <c r="A8" s="12"/>
      <c r="B8" s="38"/>
      <c r="C8" s="45"/>
      <c r="D8" s="45"/>
      <c r="E8" s="13"/>
      <c r="F8" s="13"/>
      <c r="G8" s="13"/>
      <c r="H8" s="12"/>
      <c r="I8" s="12"/>
      <c r="J8" s="12"/>
      <c r="K8" s="12"/>
      <c r="L8" s="13"/>
    </row>
    <row r="9" spans="1:14" x14ac:dyDescent="0.25">
      <c r="A9" s="63">
        <v>0</v>
      </c>
      <c r="B9" s="39">
        <v>1</v>
      </c>
      <c r="C9" s="46">
        <v>827</v>
      </c>
      <c r="D9" s="46">
        <v>725</v>
      </c>
      <c r="E9" s="3">
        <v>2.7300000000000001E-2</v>
      </c>
      <c r="F9" s="4">
        <f>B9/((C9+D9)/2)</f>
        <v>1.288659793814433E-3</v>
      </c>
      <c r="G9" s="4">
        <f t="shared" ref="G9:G72" si="0">F9/((1+(1-E9)*F9))</f>
        <v>1.2870465075542549E-3</v>
      </c>
      <c r="H9" s="2">
        <v>100000</v>
      </c>
      <c r="I9" s="2">
        <f>H9*G9</f>
        <v>128.70465075542549</v>
      </c>
      <c r="J9" s="2">
        <f t="shared" ref="J9:J72" si="1">H10+I9*E9</f>
        <v>99874.808986210206</v>
      </c>
      <c r="K9" s="2">
        <f t="shared" ref="K9:K72" si="2">K10+J9</f>
        <v>8733053.1187643949</v>
      </c>
      <c r="L9" s="77">
        <f>K9/H9</f>
        <v>87.330531187643942</v>
      </c>
      <c r="M9" s="5"/>
      <c r="N9" s="6"/>
    </row>
    <row r="10" spans="1:14" x14ac:dyDescent="0.25">
      <c r="A10" s="63">
        <v>1</v>
      </c>
      <c r="B10" s="39">
        <v>0</v>
      </c>
      <c r="C10" s="46">
        <v>833</v>
      </c>
      <c r="D10" s="46">
        <v>861</v>
      </c>
      <c r="E10" s="3">
        <v>0</v>
      </c>
      <c r="F10" s="4">
        <f t="shared" ref="F10:F73" si="3">B10/((C10+D10)/2)</f>
        <v>0</v>
      </c>
      <c r="G10" s="4">
        <f t="shared" si="0"/>
        <v>0</v>
      </c>
      <c r="H10" s="2">
        <f>H9-I9</f>
        <v>99871.295349244581</v>
      </c>
      <c r="I10" s="2">
        <f t="shared" ref="I10:I73" si="4">H10*G10</f>
        <v>0</v>
      </c>
      <c r="J10" s="2">
        <f t="shared" si="1"/>
        <v>99871.295349244581</v>
      </c>
      <c r="K10" s="2">
        <f t="shared" si="2"/>
        <v>8633178.3097781856</v>
      </c>
      <c r="L10" s="14">
        <f t="shared" ref="L10:L73" si="5">K10/H10</f>
        <v>86.443039309627679</v>
      </c>
      <c r="N10" s="6"/>
    </row>
    <row r="11" spans="1:14" x14ac:dyDescent="0.25">
      <c r="A11" s="63">
        <v>2</v>
      </c>
      <c r="B11" s="39">
        <v>0</v>
      </c>
      <c r="C11" s="46">
        <v>797</v>
      </c>
      <c r="D11" s="46">
        <v>829</v>
      </c>
      <c r="E11" s="3">
        <v>0</v>
      </c>
      <c r="F11" s="4">
        <f t="shared" si="3"/>
        <v>0</v>
      </c>
      <c r="G11" s="4">
        <f t="shared" si="0"/>
        <v>0</v>
      </c>
      <c r="H11" s="2">
        <f t="shared" ref="H11:H74" si="6">H10-I10</f>
        <v>99871.295349244581</v>
      </c>
      <c r="I11" s="2">
        <f t="shared" si="4"/>
        <v>0</v>
      </c>
      <c r="J11" s="2">
        <f t="shared" si="1"/>
        <v>99871.295349244581</v>
      </c>
      <c r="K11" s="2">
        <f t="shared" si="2"/>
        <v>8533307.0144289415</v>
      </c>
      <c r="L11" s="14">
        <f t="shared" si="5"/>
        <v>85.443039309627693</v>
      </c>
      <c r="N11" s="6"/>
    </row>
    <row r="12" spans="1:14" x14ac:dyDescent="0.25">
      <c r="A12" s="63">
        <v>3</v>
      </c>
      <c r="B12" s="39">
        <v>0</v>
      </c>
      <c r="C12" s="46">
        <v>863</v>
      </c>
      <c r="D12" s="46">
        <v>807</v>
      </c>
      <c r="E12" s="3">
        <v>0</v>
      </c>
      <c r="F12" s="4">
        <f t="shared" si="3"/>
        <v>0</v>
      </c>
      <c r="G12" s="4">
        <f t="shared" si="0"/>
        <v>0</v>
      </c>
      <c r="H12" s="2">
        <f t="shared" si="6"/>
        <v>99871.295349244581</v>
      </c>
      <c r="I12" s="2">
        <f t="shared" si="4"/>
        <v>0</v>
      </c>
      <c r="J12" s="2">
        <f t="shared" si="1"/>
        <v>99871.295349244581</v>
      </c>
      <c r="K12" s="2">
        <f t="shared" si="2"/>
        <v>8433435.7190796975</v>
      </c>
      <c r="L12" s="14">
        <f t="shared" si="5"/>
        <v>84.443039309627693</v>
      </c>
      <c r="N12" s="6"/>
    </row>
    <row r="13" spans="1:14" x14ac:dyDescent="0.25">
      <c r="A13" s="63">
        <v>4</v>
      </c>
      <c r="B13" s="39">
        <v>0</v>
      </c>
      <c r="C13" s="46">
        <v>962</v>
      </c>
      <c r="D13" s="46">
        <v>857</v>
      </c>
      <c r="E13" s="3">
        <v>0</v>
      </c>
      <c r="F13" s="4">
        <f t="shared" si="3"/>
        <v>0</v>
      </c>
      <c r="G13" s="4">
        <f t="shared" si="0"/>
        <v>0</v>
      </c>
      <c r="H13" s="2">
        <f t="shared" si="6"/>
        <v>99871.295349244581</v>
      </c>
      <c r="I13" s="2">
        <f t="shared" si="4"/>
        <v>0</v>
      </c>
      <c r="J13" s="2">
        <f t="shared" si="1"/>
        <v>99871.295349244581</v>
      </c>
      <c r="K13" s="2">
        <f t="shared" si="2"/>
        <v>8333564.4237304535</v>
      </c>
      <c r="L13" s="14">
        <f t="shared" si="5"/>
        <v>83.443039309627693</v>
      </c>
      <c r="N13" s="6"/>
    </row>
    <row r="14" spans="1:14" x14ac:dyDescent="0.25">
      <c r="A14" s="63">
        <v>5</v>
      </c>
      <c r="B14" s="39">
        <v>0</v>
      </c>
      <c r="C14" s="46">
        <v>996</v>
      </c>
      <c r="D14" s="46">
        <v>969</v>
      </c>
      <c r="E14" s="3">
        <v>0</v>
      </c>
      <c r="F14" s="4">
        <f t="shared" si="3"/>
        <v>0</v>
      </c>
      <c r="G14" s="4">
        <f t="shared" si="0"/>
        <v>0</v>
      </c>
      <c r="H14" s="2">
        <f t="shared" si="6"/>
        <v>99871.295349244581</v>
      </c>
      <c r="I14" s="2">
        <f t="shared" si="4"/>
        <v>0</v>
      </c>
      <c r="J14" s="2">
        <f t="shared" si="1"/>
        <v>99871.295349244581</v>
      </c>
      <c r="K14" s="2">
        <f t="shared" si="2"/>
        <v>8233693.1283812085</v>
      </c>
      <c r="L14" s="14">
        <f t="shared" si="5"/>
        <v>82.443039309627693</v>
      </c>
      <c r="N14" s="6"/>
    </row>
    <row r="15" spans="1:14" x14ac:dyDescent="0.25">
      <c r="A15" s="63">
        <v>6</v>
      </c>
      <c r="B15" s="39">
        <v>0</v>
      </c>
      <c r="C15" s="46">
        <v>983</v>
      </c>
      <c r="D15" s="46">
        <v>968</v>
      </c>
      <c r="E15" s="3">
        <v>0</v>
      </c>
      <c r="F15" s="4">
        <f t="shared" si="3"/>
        <v>0</v>
      </c>
      <c r="G15" s="4">
        <f t="shared" si="0"/>
        <v>0</v>
      </c>
      <c r="H15" s="2">
        <f t="shared" si="6"/>
        <v>99871.295349244581</v>
      </c>
      <c r="I15" s="2">
        <f t="shared" si="4"/>
        <v>0</v>
      </c>
      <c r="J15" s="2">
        <f t="shared" si="1"/>
        <v>99871.295349244581</v>
      </c>
      <c r="K15" s="2">
        <f t="shared" si="2"/>
        <v>8133821.8330319636</v>
      </c>
      <c r="L15" s="14">
        <f t="shared" si="5"/>
        <v>81.443039309627693</v>
      </c>
      <c r="N15" s="6"/>
    </row>
    <row r="16" spans="1:14" x14ac:dyDescent="0.25">
      <c r="A16" s="63">
        <v>7</v>
      </c>
      <c r="B16" s="39">
        <v>0</v>
      </c>
      <c r="C16" s="46">
        <v>1091</v>
      </c>
      <c r="D16" s="46">
        <v>965</v>
      </c>
      <c r="E16" s="3">
        <v>0</v>
      </c>
      <c r="F16" s="4">
        <f t="shared" si="3"/>
        <v>0</v>
      </c>
      <c r="G16" s="4">
        <f t="shared" si="0"/>
        <v>0</v>
      </c>
      <c r="H16" s="2">
        <f t="shared" si="6"/>
        <v>99871.295349244581</v>
      </c>
      <c r="I16" s="2">
        <f t="shared" si="4"/>
        <v>0</v>
      </c>
      <c r="J16" s="2">
        <f t="shared" si="1"/>
        <v>99871.295349244581</v>
      </c>
      <c r="K16" s="2">
        <f t="shared" si="2"/>
        <v>8033950.5376827186</v>
      </c>
      <c r="L16" s="14">
        <f t="shared" si="5"/>
        <v>80.443039309627693</v>
      </c>
      <c r="N16" s="6"/>
    </row>
    <row r="17" spans="1:14" x14ac:dyDescent="0.25">
      <c r="A17" s="63">
        <v>8</v>
      </c>
      <c r="B17" s="39">
        <v>0</v>
      </c>
      <c r="C17" s="46">
        <v>1161</v>
      </c>
      <c r="D17" s="46">
        <v>1061</v>
      </c>
      <c r="E17" s="3">
        <v>0</v>
      </c>
      <c r="F17" s="4">
        <f t="shared" si="3"/>
        <v>0</v>
      </c>
      <c r="G17" s="4">
        <f t="shared" si="0"/>
        <v>0</v>
      </c>
      <c r="H17" s="2">
        <f t="shared" si="6"/>
        <v>99871.295349244581</v>
      </c>
      <c r="I17" s="2">
        <f t="shared" si="4"/>
        <v>0</v>
      </c>
      <c r="J17" s="2">
        <f t="shared" si="1"/>
        <v>99871.295349244581</v>
      </c>
      <c r="K17" s="2">
        <f t="shared" si="2"/>
        <v>7934079.2423334736</v>
      </c>
      <c r="L17" s="14">
        <f t="shared" si="5"/>
        <v>79.443039309627679</v>
      </c>
      <c r="N17" s="6"/>
    </row>
    <row r="18" spans="1:14" x14ac:dyDescent="0.25">
      <c r="A18" s="63">
        <v>9</v>
      </c>
      <c r="B18" s="39">
        <v>0</v>
      </c>
      <c r="C18" s="46">
        <v>1063</v>
      </c>
      <c r="D18" s="46">
        <v>1129</v>
      </c>
      <c r="E18" s="3">
        <v>0</v>
      </c>
      <c r="F18" s="4">
        <f t="shared" si="3"/>
        <v>0</v>
      </c>
      <c r="G18" s="4">
        <f t="shared" si="0"/>
        <v>0</v>
      </c>
      <c r="H18" s="2">
        <f t="shared" si="6"/>
        <v>99871.295349244581</v>
      </c>
      <c r="I18" s="2">
        <f t="shared" si="4"/>
        <v>0</v>
      </c>
      <c r="J18" s="2">
        <f t="shared" si="1"/>
        <v>99871.295349244581</v>
      </c>
      <c r="K18" s="2">
        <f t="shared" si="2"/>
        <v>7834207.9469842287</v>
      </c>
      <c r="L18" s="14">
        <f t="shared" si="5"/>
        <v>78.443039309627679</v>
      </c>
      <c r="N18" s="6"/>
    </row>
    <row r="19" spans="1:14" x14ac:dyDescent="0.25">
      <c r="A19" s="63">
        <v>10</v>
      </c>
      <c r="B19" s="39">
        <v>0</v>
      </c>
      <c r="C19" s="46">
        <v>1080</v>
      </c>
      <c r="D19" s="46">
        <v>1048</v>
      </c>
      <c r="E19" s="3">
        <v>0</v>
      </c>
      <c r="F19" s="4">
        <f t="shared" si="3"/>
        <v>0</v>
      </c>
      <c r="G19" s="4">
        <f t="shared" si="0"/>
        <v>0</v>
      </c>
      <c r="H19" s="2">
        <f t="shared" si="6"/>
        <v>99871.295349244581</v>
      </c>
      <c r="I19" s="2">
        <f t="shared" si="4"/>
        <v>0</v>
      </c>
      <c r="J19" s="2">
        <f t="shared" si="1"/>
        <v>99871.295349244581</v>
      </c>
      <c r="K19" s="2">
        <f t="shared" si="2"/>
        <v>7734336.6516349837</v>
      </c>
      <c r="L19" s="14">
        <f t="shared" si="5"/>
        <v>77.443039309627679</v>
      </c>
      <c r="N19" s="6"/>
    </row>
    <row r="20" spans="1:14" x14ac:dyDescent="0.25">
      <c r="A20" s="63">
        <v>11</v>
      </c>
      <c r="B20" s="39">
        <v>0</v>
      </c>
      <c r="C20" s="46">
        <v>997</v>
      </c>
      <c r="D20" s="46">
        <v>1087</v>
      </c>
      <c r="E20" s="3">
        <v>0</v>
      </c>
      <c r="F20" s="4">
        <f t="shared" si="3"/>
        <v>0</v>
      </c>
      <c r="G20" s="4">
        <f t="shared" si="0"/>
        <v>0</v>
      </c>
      <c r="H20" s="2">
        <f t="shared" si="6"/>
        <v>99871.295349244581</v>
      </c>
      <c r="I20" s="2">
        <f t="shared" si="4"/>
        <v>0</v>
      </c>
      <c r="J20" s="2">
        <f t="shared" si="1"/>
        <v>99871.295349244581</v>
      </c>
      <c r="K20" s="2">
        <f t="shared" si="2"/>
        <v>7634465.3562857388</v>
      </c>
      <c r="L20" s="14">
        <f t="shared" si="5"/>
        <v>76.443039309627665</v>
      </c>
      <c r="N20" s="6"/>
    </row>
    <row r="21" spans="1:14" x14ac:dyDescent="0.25">
      <c r="A21" s="63">
        <v>12</v>
      </c>
      <c r="B21" s="39">
        <v>0</v>
      </c>
      <c r="C21" s="46">
        <v>1018</v>
      </c>
      <c r="D21" s="46">
        <v>1002</v>
      </c>
      <c r="E21" s="3">
        <v>0</v>
      </c>
      <c r="F21" s="4">
        <f t="shared" si="3"/>
        <v>0</v>
      </c>
      <c r="G21" s="4">
        <f t="shared" si="0"/>
        <v>0</v>
      </c>
      <c r="H21" s="2">
        <f t="shared" si="6"/>
        <v>99871.295349244581</v>
      </c>
      <c r="I21" s="2">
        <f t="shared" si="4"/>
        <v>0</v>
      </c>
      <c r="J21" s="2">
        <f t="shared" si="1"/>
        <v>99871.295349244581</v>
      </c>
      <c r="K21" s="2">
        <f t="shared" si="2"/>
        <v>7534594.0609364938</v>
      </c>
      <c r="L21" s="14">
        <f t="shared" si="5"/>
        <v>75.443039309627665</v>
      </c>
      <c r="N21" s="6"/>
    </row>
    <row r="22" spans="1:14" x14ac:dyDescent="0.25">
      <c r="A22" s="63">
        <v>13</v>
      </c>
      <c r="B22" s="39">
        <v>0</v>
      </c>
      <c r="C22" s="46">
        <v>973</v>
      </c>
      <c r="D22" s="46">
        <v>993</v>
      </c>
      <c r="E22" s="3">
        <v>0</v>
      </c>
      <c r="F22" s="4">
        <f t="shared" si="3"/>
        <v>0</v>
      </c>
      <c r="G22" s="4">
        <f t="shared" si="0"/>
        <v>0</v>
      </c>
      <c r="H22" s="2">
        <f t="shared" si="6"/>
        <v>99871.295349244581</v>
      </c>
      <c r="I22" s="2">
        <f t="shared" si="4"/>
        <v>0</v>
      </c>
      <c r="J22" s="2">
        <f t="shared" si="1"/>
        <v>99871.295349244581</v>
      </c>
      <c r="K22" s="2">
        <f t="shared" si="2"/>
        <v>7434722.7655872488</v>
      </c>
      <c r="L22" s="14">
        <f t="shared" si="5"/>
        <v>74.443039309627665</v>
      </c>
      <c r="N22" s="6"/>
    </row>
    <row r="23" spans="1:14" x14ac:dyDescent="0.25">
      <c r="A23" s="63">
        <v>14</v>
      </c>
      <c r="B23" s="39">
        <v>0</v>
      </c>
      <c r="C23" s="46">
        <v>896</v>
      </c>
      <c r="D23" s="46">
        <v>980</v>
      </c>
      <c r="E23" s="3">
        <v>0</v>
      </c>
      <c r="F23" s="4">
        <f t="shared" si="3"/>
        <v>0</v>
      </c>
      <c r="G23" s="4">
        <f t="shared" si="0"/>
        <v>0</v>
      </c>
      <c r="H23" s="2">
        <f t="shared" si="6"/>
        <v>99871.295349244581</v>
      </c>
      <c r="I23" s="2">
        <f t="shared" si="4"/>
        <v>0</v>
      </c>
      <c r="J23" s="2">
        <f t="shared" si="1"/>
        <v>99871.295349244581</v>
      </c>
      <c r="K23" s="2">
        <f t="shared" si="2"/>
        <v>7334851.4702380039</v>
      </c>
      <c r="L23" s="14">
        <f t="shared" si="5"/>
        <v>73.443039309627665</v>
      </c>
      <c r="N23" s="6"/>
    </row>
    <row r="24" spans="1:14" x14ac:dyDescent="0.25">
      <c r="A24" s="63">
        <v>15</v>
      </c>
      <c r="B24" s="39">
        <v>0</v>
      </c>
      <c r="C24" s="46">
        <v>945</v>
      </c>
      <c r="D24" s="46">
        <v>902</v>
      </c>
      <c r="E24" s="3">
        <v>0</v>
      </c>
      <c r="F24" s="4">
        <f t="shared" si="3"/>
        <v>0</v>
      </c>
      <c r="G24" s="4">
        <f t="shared" si="0"/>
        <v>0</v>
      </c>
      <c r="H24" s="2">
        <f t="shared" si="6"/>
        <v>99871.295349244581</v>
      </c>
      <c r="I24" s="2">
        <f t="shared" si="4"/>
        <v>0</v>
      </c>
      <c r="J24" s="2">
        <f t="shared" si="1"/>
        <v>99871.295349244581</v>
      </c>
      <c r="K24" s="2">
        <f t="shared" si="2"/>
        <v>7234980.1748887589</v>
      </c>
      <c r="L24" s="14">
        <f t="shared" si="5"/>
        <v>72.44303930962765</v>
      </c>
      <c r="N24" s="6"/>
    </row>
    <row r="25" spans="1:14" x14ac:dyDescent="0.25">
      <c r="A25" s="63">
        <v>16</v>
      </c>
      <c r="B25" s="39">
        <v>0</v>
      </c>
      <c r="C25" s="46">
        <v>867</v>
      </c>
      <c r="D25" s="46">
        <v>943</v>
      </c>
      <c r="E25" s="3">
        <v>0</v>
      </c>
      <c r="F25" s="4">
        <f t="shared" si="3"/>
        <v>0</v>
      </c>
      <c r="G25" s="4">
        <f t="shared" si="0"/>
        <v>0</v>
      </c>
      <c r="H25" s="2">
        <f t="shared" si="6"/>
        <v>99871.295349244581</v>
      </c>
      <c r="I25" s="2">
        <f t="shared" si="4"/>
        <v>0</v>
      </c>
      <c r="J25" s="2">
        <f t="shared" si="1"/>
        <v>99871.295349244581</v>
      </c>
      <c r="K25" s="2">
        <f t="shared" si="2"/>
        <v>7135108.879539514</v>
      </c>
      <c r="L25" s="14">
        <f t="shared" si="5"/>
        <v>71.44303930962765</v>
      </c>
      <c r="N25" s="6"/>
    </row>
    <row r="26" spans="1:14" x14ac:dyDescent="0.25">
      <c r="A26" s="63">
        <v>17</v>
      </c>
      <c r="B26" s="39">
        <v>0</v>
      </c>
      <c r="C26" s="46">
        <v>838</v>
      </c>
      <c r="D26" s="46">
        <v>874</v>
      </c>
      <c r="E26" s="3">
        <v>0</v>
      </c>
      <c r="F26" s="4">
        <f t="shared" si="3"/>
        <v>0</v>
      </c>
      <c r="G26" s="4">
        <f t="shared" si="0"/>
        <v>0</v>
      </c>
      <c r="H26" s="2">
        <f t="shared" si="6"/>
        <v>99871.295349244581</v>
      </c>
      <c r="I26" s="2">
        <f t="shared" si="4"/>
        <v>0</v>
      </c>
      <c r="J26" s="2">
        <f t="shared" si="1"/>
        <v>99871.295349244581</v>
      </c>
      <c r="K26" s="2">
        <f t="shared" si="2"/>
        <v>7035237.584190269</v>
      </c>
      <c r="L26" s="14">
        <f t="shared" si="5"/>
        <v>70.44303930962765</v>
      </c>
      <c r="N26" s="6"/>
    </row>
    <row r="27" spans="1:14" x14ac:dyDescent="0.25">
      <c r="A27" s="63">
        <v>18</v>
      </c>
      <c r="B27" s="39">
        <v>0</v>
      </c>
      <c r="C27" s="46">
        <v>832</v>
      </c>
      <c r="D27" s="46">
        <v>850</v>
      </c>
      <c r="E27" s="3">
        <v>0</v>
      </c>
      <c r="F27" s="4">
        <f t="shared" si="3"/>
        <v>0</v>
      </c>
      <c r="G27" s="4">
        <f t="shared" si="0"/>
        <v>0</v>
      </c>
      <c r="H27" s="2">
        <f t="shared" si="6"/>
        <v>99871.295349244581</v>
      </c>
      <c r="I27" s="2">
        <f t="shared" si="4"/>
        <v>0</v>
      </c>
      <c r="J27" s="2">
        <f t="shared" si="1"/>
        <v>99871.295349244581</v>
      </c>
      <c r="K27" s="2">
        <f t="shared" si="2"/>
        <v>6935366.288841024</v>
      </c>
      <c r="L27" s="14">
        <f t="shared" si="5"/>
        <v>69.44303930962765</v>
      </c>
      <c r="N27" s="6"/>
    </row>
    <row r="28" spans="1:14" x14ac:dyDescent="0.25">
      <c r="A28" s="63">
        <v>19</v>
      </c>
      <c r="B28" s="39">
        <v>0</v>
      </c>
      <c r="C28" s="46">
        <v>914</v>
      </c>
      <c r="D28" s="46">
        <v>842</v>
      </c>
      <c r="E28" s="3">
        <v>0</v>
      </c>
      <c r="F28" s="4">
        <f t="shared" si="3"/>
        <v>0</v>
      </c>
      <c r="G28" s="4">
        <f t="shared" si="0"/>
        <v>0</v>
      </c>
      <c r="H28" s="2">
        <f t="shared" si="6"/>
        <v>99871.295349244581</v>
      </c>
      <c r="I28" s="2">
        <f t="shared" si="4"/>
        <v>0</v>
      </c>
      <c r="J28" s="2">
        <f t="shared" si="1"/>
        <v>99871.295349244581</v>
      </c>
      <c r="K28" s="2">
        <f t="shared" si="2"/>
        <v>6835494.9934917791</v>
      </c>
      <c r="L28" s="14">
        <f t="shared" si="5"/>
        <v>68.443039309627636</v>
      </c>
      <c r="N28" s="6"/>
    </row>
    <row r="29" spans="1:14" x14ac:dyDescent="0.25">
      <c r="A29" s="63">
        <v>20</v>
      </c>
      <c r="B29" s="39">
        <v>0</v>
      </c>
      <c r="C29" s="46">
        <v>964</v>
      </c>
      <c r="D29" s="46">
        <v>1002</v>
      </c>
      <c r="E29" s="3">
        <v>0</v>
      </c>
      <c r="F29" s="4">
        <f t="shared" si="3"/>
        <v>0</v>
      </c>
      <c r="G29" s="4">
        <f t="shared" si="0"/>
        <v>0</v>
      </c>
      <c r="H29" s="2">
        <f t="shared" si="6"/>
        <v>99871.295349244581</v>
      </c>
      <c r="I29" s="2">
        <f t="shared" si="4"/>
        <v>0</v>
      </c>
      <c r="J29" s="2">
        <f t="shared" si="1"/>
        <v>99871.295349244581</v>
      </c>
      <c r="K29" s="2">
        <f t="shared" si="2"/>
        <v>6735623.6981425341</v>
      </c>
      <c r="L29" s="14">
        <f t="shared" si="5"/>
        <v>67.443039309627636</v>
      </c>
      <c r="N29" s="6"/>
    </row>
    <row r="30" spans="1:14" x14ac:dyDescent="0.25">
      <c r="A30" s="63">
        <v>21</v>
      </c>
      <c r="B30" s="39">
        <v>0</v>
      </c>
      <c r="C30" s="46">
        <v>933</v>
      </c>
      <c r="D30" s="46">
        <v>1011</v>
      </c>
      <c r="E30" s="3">
        <v>0</v>
      </c>
      <c r="F30" s="4">
        <f t="shared" si="3"/>
        <v>0</v>
      </c>
      <c r="G30" s="4">
        <f t="shared" si="0"/>
        <v>0</v>
      </c>
      <c r="H30" s="2">
        <f t="shared" si="6"/>
        <v>99871.295349244581</v>
      </c>
      <c r="I30" s="2">
        <f t="shared" si="4"/>
        <v>0</v>
      </c>
      <c r="J30" s="2">
        <f t="shared" si="1"/>
        <v>99871.295349244581</v>
      </c>
      <c r="K30" s="2">
        <f t="shared" si="2"/>
        <v>6635752.4027932892</v>
      </c>
      <c r="L30" s="14">
        <f t="shared" si="5"/>
        <v>66.443039309627636</v>
      </c>
      <c r="N30" s="6"/>
    </row>
    <row r="31" spans="1:14" x14ac:dyDescent="0.25">
      <c r="A31" s="63">
        <v>22</v>
      </c>
      <c r="B31" s="39">
        <v>0</v>
      </c>
      <c r="C31" s="46">
        <v>1075</v>
      </c>
      <c r="D31" s="46">
        <v>940</v>
      </c>
      <c r="E31" s="3">
        <v>0</v>
      </c>
      <c r="F31" s="4">
        <f t="shared" si="3"/>
        <v>0</v>
      </c>
      <c r="G31" s="4">
        <f t="shared" si="0"/>
        <v>0</v>
      </c>
      <c r="H31" s="2">
        <f t="shared" si="6"/>
        <v>99871.295349244581</v>
      </c>
      <c r="I31" s="2">
        <f t="shared" si="4"/>
        <v>0</v>
      </c>
      <c r="J31" s="2">
        <f t="shared" si="1"/>
        <v>99871.295349244581</v>
      </c>
      <c r="K31" s="2">
        <f t="shared" si="2"/>
        <v>6535881.1074440442</v>
      </c>
      <c r="L31" s="14">
        <f t="shared" si="5"/>
        <v>65.443039309627636</v>
      </c>
      <c r="N31" s="6"/>
    </row>
    <row r="32" spans="1:14" x14ac:dyDescent="0.25">
      <c r="A32" s="63">
        <v>23</v>
      </c>
      <c r="B32" s="39">
        <v>0</v>
      </c>
      <c r="C32" s="46">
        <v>1123</v>
      </c>
      <c r="D32" s="46">
        <v>1063</v>
      </c>
      <c r="E32" s="3">
        <v>0</v>
      </c>
      <c r="F32" s="4">
        <f t="shared" si="3"/>
        <v>0</v>
      </c>
      <c r="G32" s="4">
        <f t="shared" si="0"/>
        <v>0</v>
      </c>
      <c r="H32" s="2">
        <f t="shared" si="6"/>
        <v>99871.295349244581</v>
      </c>
      <c r="I32" s="2">
        <f t="shared" si="4"/>
        <v>0</v>
      </c>
      <c r="J32" s="2">
        <f t="shared" si="1"/>
        <v>99871.295349244581</v>
      </c>
      <c r="K32" s="2">
        <f t="shared" si="2"/>
        <v>6436009.8120947992</v>
      </c>
      <c r="L32" s="14">
        <f t="shared" si="5"/>
        <v>64.443039309627622</v>
      </c>
      <c r="N32" s="6"/>
    </row>
    <row r="33" spans="1:14" x14ac:dyDescent="0.25">
      <c r="A33" s="63">
        <v>24</v>
      </c>
      <c r="B33" s="39">
        <v>0</v>
      </c>
      <c r="C33" s="46">
        <v>1111</v>
      </c>
      <c r="D33" s="46">
        <v>1103</v>
      </c>
      <c r="E33" s="3">
        <v>0</v>
      </c>
      <c r="F33" s="4">
        <f t="shared" si="3"/>
        <v>0</v>
      </c>
      <c r="G33" s="4">
        <f t="shared" si="0"/>
        <v>0</v>
      </c>
      <c r="H33" s="2">
        <f t="shared" si="6"/>
        <v>99871.295349244581</v>
      </c>
      <c r="I33" s="2">
        <f t="shared" si="4"/>
        <v>0</v>
      </c>
      <c r="J33" s="2">
        <f t="shared" si="1"/>
        <v>99871.295349244581</v>
      </c>
      <c r="K33" s="2">
        <f t="shared" si="2"/>
        <v>6336138.5167455543</v>
      </c>
      <c r="L33" s="14">
        <f t="shared" si="5"/>
        <v>63.443039309627622</v>
      </c>
      <c r="N33" s="6"/>
    </row>
    <row r="34" spans="1:14" x14ac:dyDescent="0.25">
      <c r="A34" s="63">
        <v>25</v>
      </c>
      <c r="B34" s="39">
        <v>0</v>
      </c>
      <c r="C34" s="46">
        <v>1136</v>
      </c>
      <c r="D34" s="46">
        <v>1080</v>
      </c>
      <c r="E34" s="3">
        <v>0</v>
      </c>
      <c r="F34" s="4">
        <f t="shared" si="3"/>
        <v>0</v>
      </c>
      <c r="G34" s="4">
        <f t="shared" si="0"/>
        <v>0</v>
      </c>
      <c r="H34" s="2">
        <f t="shared" si="6"/>
        <v>99871.295349244581</v>
      </c>
      <c r="I34" s="2">
        <f t="shared" si="4"/>
        <v>0</v>
      </c>
      <c r="J34" s="2">
        <f t="shared" si="1"/>
        <v>99871.295349244581</v>
      </c>
      <c r="K34" s="2">
        <f t="shared" si="2"/>
        <v>6236267.2213963093</v>
      </c>
      <c r="L34" s="14">
        <f t="shared" si="5"/>
        <v>62.443039309627615</v>
      </c>
      <c r="N34" s="6"/>
    </row>
    <row r="35" spans="1:14" x14ac:dyDescent="0.25">
      <c r="A35" s="63">
        <v>26</v>
      </c>
      <c r="B35" s="39">
        <v>0</v>
      </c>
      <c r="C35" s="46">
        <v>1142</v>
      </c>
      <c r="D35" s="46">
        <v>1116</v>
      </c>
      <c r="E35" s="3">
        <v>0</v>
      </c>
      <c r="F35" s="4">
        <f t="shared" si="3"/>
        <v>0</v>
      </c>
      <c r="G35" s="4">
        <f t="shared" si="0"/>
        <v>0</v>
      </c>
      <c r="H35" s="2">
        <f t="shared" si="6"/>
        <v>99871.295349244581</v>
      </c>
      <c r="I35" s="2">
        <f t="shared" si="4"/>
        <v>0</v>
      </c>
      <c r="J35" s="2">
        <f t="shared" si="1"/>
        <v>99871.295349244581</v>
      </c>
      <c r="K35" s="2">
        <f t="shared" si="2"/>
        <v>6136395.9260470644</v>
      </c>
      <c r="L35" s="14">
        <f t="shared" si="5"/>
        <v>61.443039309627615</v>
      </c>
      <c r="N35" s="6"/>
    </row>
    <row r="36" spans="1:14" x14ac:dyDescent="0.25">
      <c r="A36" s="63">
        <v>27</v>
      </c>
      <c r="B36" s="39">
        <v>1</v>
      </c>
      <c r="C36" s="46">
        <v>1177</v>
      </c>
      <c r="D36" s="46">
        <v>1099</v>
      </c>
      <c r="E36" s="3">
        <v>0.48359999999999997</v>
      </c>
      <c r="F36" s="4">
        <f t="shared" si="3"/>
        <v>8.7873462214411243E-4</v>
      </c>
      <c r="G36" s="4">
        <f t="shared" si="0"/>
        <v>8.7833605207619314E-4</v>
      </c>
      <c r="H36" s="2">
        <f t="shared" si="6"/>
        <v>99871.295349244581</v>
      </c>
      <c r="I36" s="2">
        <f t="shared" si="4"/>
        <v>87.72055927279095</v>
      </c>
      <c r="J36" s="2">
        <f t="shared" si="1"/>
        <v>99825.996452436113</v>
      </c>
      <c r="K36" s="2">
        <f t="shared" si="2"/>
        <v>6036524.6306978194</v>
      </c>
      <c r="L36" s="14">
        <f t="shared" si="5"/>
        <v>60.443039309627608</v>
      </c>
      <c r="N36" s="6"/>
    </row>
    <row r="37" spans="1:14" x14ac:dyDescent="0.25">
      <c r="A37" s="63">
        <v>28</v>
      </c>
      <c r="B37" s="39">
        <v>0</v>
      </c>
      <c r="C37" s="46">
        <v>1215</v>
      </c>
      <c r="D37" s="46">
        <v>1168</v>
      </c>
      <c r="E37" s="3">
        <v>0</v>
      </c>
      <c r="F37" s="4">
        <f t="shared" si="3"/>
        <v>0</v>
      </c>
      <c r="G37" s="4">
        <f t="shared" si="0"/>
        <v>0</v>
      </c>
      <c r="H37" s="2">
        <f t="shared" si="6"/>
        <v>99783.574789971797</v>
      </c>
      <c r="I37" s="2">
        <f t="shared" si="4"/>
        <v>0</v>
      </c>
      <c r="J37" s="2">
        <f t="shared" si="1"/>
        <v>99783.574789971797</v>
      </c>
      <c r="K37" s="2">
        <f t="shared" si="2"/>
        <v>5936698.6342453836</v>
      </c>
      <c r="L37" s="14">
        <f t="shared" si="5"/>
        <v>59.495750144662274</v>
      </c>
      <c r="N37" s="6"/>
    </row>
    <row r="38" spans="1:14" x14ac:dyDescent="0.25">
      <c r="A38" s="63">
        <v>29</v>
      </c>
      <c r="B38" s="39">
        <v>0</v>
      </c>
      <c r="C38" s="46">
        <v>1279</v>
      </c>
      <c r="D38" s="46">
        <v>1158</v>
      </c>
      <c r="E38" s="3">
        <v>0</v>
      </c>
      <c r="F38" s="4">
        <f t="shared" si="3"/>
        <v>0</v>
      </c>
      <c r="G38" s="4">
        <f t="shared" si="0"/>
        <v>0</v>
      </c>
      <c r="H38" s="2">
        <f t="shared" si="6"/>
        <v>99783.574789971797</v>
      </c>
      <c r="I38" s="2">
        <f t="shared" si="4"/>
        <v>0</v>
      </c>
      <c r="J38" s="2">
        <f t="shared" si="1"/>
        <v>99783.574789971797</v>
      </c>
      <c r="K38" s="2">
        <f t="shared" si="2"/>
        <v>5836915.0594554115</v>
      </c>
      <c r="L38" s="14">
        <f t="shared" si="5"/>
        <v>58.495750144662274</v>
      </c>
      <c r="N38" s="6"/>
    </row>
    <row r="39" spans="1:14" x14ac:dyDescent="0.25">
      <c r="A39" s="63">
        <v>30</v>
      </c>
      <c r="B39" s="39">
        <v>0</v>
      </c>
      <c r="C39" s="46">
        <v>1352</v>
      </c>
      <c r="D39" s="46">
        <v>1251</v>
      </c>
      <c r="E39" s="3">
        <v>0</v>
      </c>
      <c r="F39" s="4">
        <f t="shared" si="3"/>
        <v>0</v>
      </c>
      <c r="G39" s="4">
        <f t="shared" si="0"/>
        <v>0</v>
      </c>
      <c r="H39" s="2">
        <f t="shared" si="6"/>
        <v>99783.574789971797</v>
      </c>
      <c r="I39" s="2">
        <f t="shared" si="4"/>
        <v>0</v>
      </c>
      <c r="J39" s="2">
        <f t="shared" si="1"/>
        <v>99783.574789971797</v>
      </c>
      <c r="K39" s="2">
        <f t="shared" si="2"/>
        <v>5737131.4846654395</v>
      </c>
      <c r="L39" s="14">
        <f t="shared" si="5"/>
        <v>57.495750144662267</v>
      </c>
      <c r="N39" s="6"/>
    </row>
    <row r="40" spans="1:14" x14ac:dyDescent="0.25">
      <c r="A40" s="63">
        <v>31</v>
      </c>
      <c r="B40" s="39">
        <v>1</v>
      </c>
      <c r="C40" s="46">
        <v>1381</v>
      </c>
      <c r="D40" s="46">
        <v>1315</v>
      </c>
      <c r="E40" s="3">
        <v>0.59560000000000002</v>
      </c>
      <c r="F40" s="4">
        <f t="shared" si="3"/>
        <v>7.4183976261127599E-4</v>
      </c>
      <c r="G40" s="4">
        <f t="shared" si="0"/>
        <v>7.4161727742804763E-4</v>
      </c>
      <c r="H40" s="2">
        <f t="shared" si="6"/>
        <v>99783.574789971797</v>
      </c>
      <c r="I40" s="2">
        <f t="shared" si="4"/>
        <v>74.001223067776849</v>
      </c>
      <c r="J40" s="2">
        <f t="shared" si="1"/>
        <v>99753.648695363183</v>
      </c>
      <c r="K40" s="2">
        <f t="shared" si="2"/>
        <v>5637347.9098754674</v>
      </c>
      <c r="L40" s="14">
        <f t="shared" si="5"/>
        <v>56.495750144662267</v>
      </c>
      <c r="N40" s="6"/>
    </row>
    <row r="41" spans="1:14" x14ac:dyDescent="0.25">
      <c r="A41" s="63">
        <v>32</v>
      </c>
      <c r="B41" s="39">
        <v>1</v>
      </c>
      <c r="C41" s="46">
        <v>1330</v>
      </c>
      <c r="D41" s="46">
        <v>1378</v>
      </c>
      <c r="E41" s="3">
        <v>0.81689999999999996</v>
      </c>
      <c r="F41" s="4">
        <f t="shared" si="3"/>
        <v>7.3855243722304289E-4</v>
      </c>
      <c r="G41" s="4">
        <f t="shared" si="0"/>
        <v>7.3845257705549574E-4</v>
      </c>
      <c r="H41" s="2">
        <f t="shared" si="6"/>
        <v>99709.573566904015</v>
      </c>
      <c r="I41" s="2">
        <f t="shared" si="4"/>
        <v>73.630791557584814</v>
      </c>
      <c r="J41" s="2">
        <f t="shared" si="1"/>
        <v>99696.091768969811</v>
      </c>
      <c r="K41" s="2">
        <f t="shared" si="2"/>
        <v>5537594.2611801047</v>
      </c>
      <c r="L41" s="14">
        <f t="shared" si="5"/>
        <v>55.537237429507613</v>
      </c>
      <c r="N41" s="6"/>
    </row>
    <row r="42" spans="1:14" x14ac:dyDescent="0.25">
      <c r="A42" s="63">
        <v>33</v>
      </c>
      <c r="B42" s="39">
        <v>1</v>
      </c>
      <c r="C42" s="46">
        <v>1466</v>
      </c>
      <c r="D42" s="46">
        <v>1307</v>
      </c>
      <c r="E42" s="3">
        <v>0.5</v>
      </c>
      <c r="F42" s="4">
        <f t="shared" si="3"/>
        <v>7.2124053371799498E-4</v>
      </c>
      <c r="G42" s="4">
        <f t="shared" si="0"/>
        <v>7.2098053352559488E-4</v>
      </c>
      <c r="H42" s="2">
        <f t="shared" si="6"/>
        <v>99635.942775346426</v>
      </c>
      <c r="I42" s="2">
        <f t="shared" si="4"/>
        <v>71.835575180494914</v>
      </c>
      <c r="J42" s="2">
        <f t="shared" si="1"/>
        <v>99600.024987756187</v>
      </c>
      <c r="K42" s="2">
        <f t="shared" si="2"/>
        <v>5437898.1694111349</v>
      </c>
      <c r="L42" s="14">
        <f t="shared" si="5"/>
        <v>54.577675665419306</v>
      </c>
      <c r="N42" s="6"/>
    </row>
    <row r="43" spans="1:14" x14ac:dyDescent="0.25">
      <c r="A43" s="63">
        <v>34</v>
      </c>
      <c r="B43" s="39">
        <v>0</v>
      </c>
      <c r="C43" s="46">
        <v>1533</v>
      </c>
      <c r="D43" s="46">
        <v>1412</v>
      </c>
      <c r="E43" s="3">
        <v>0</v>
      </c>
      <c r="F43" s="4">
        <f t="shared" si="3"/>
        <v>0</v>
      </c>
      <c r="G43" s="4">
        <f t="shared" si="0"/>
        <v>0</v>
      </c>
      <c r="H43" s="2">
        <f t="shared" si="6"/>
        <v>99564.107200165934</v>
      </c>
      <c r="I43" s="2">
        <f t="shared" si="4"/>
        <v>0</v>
      </c>
      <c r="J43" s="2">
        <f t="shared" si="1"/>
        <v>99564.107200165934</v>
      </c>
      <c r="K43" s="2">
        <f t="shared" si="2"/>
        <v>5338298.1444233786</v>
      </c>
      <c r="L43" s="14">
        <f t="shared" si="5"/>
        <v>53.616692747428985</v>
      </c>
      <c r="N43" s="6"/>
    </row>
    <row r="44" spans="1:14" x14ac:dyDescent="0.25">
      <c r="A44" s="63">
        <v>35</v>
      </c>
      <c r="B44" s="39">
        <v>0</v>
      </c>
      <c r="C44" s="46">
        <v>1558</v>
      </c>
      <c r="D44" s="46">
        <v>1481</v>
      </c>
      <c r="E44" s="3">
        <v>0</v>
      </c>
      <c r="F44" s="4">
        <f t="shared" si="3"/>
        <v>0</v>
      </c>
      <c r="G44" s="4">
        <f t="shared" si="0"/>
        <v>0</v>
      </c>
      <c r="H44" s="2">
        <f t="shared" si="6"/>
        <v>99564.107200165934</v>
      </c>
      <c r="I44" s="2">
        <f t="shared" si="4"/>
        <v>0</v>
      </c>
      <c r="J44" s="2">
        <f t="shared" si="1"/>
        <v>99564.107200165934</v>
      </c>
      <c r="K44" s="2">
        <f t="shared" si="2"/>
        <v>5238734.0372232124</v>
      </c>
      <c r="L44" s="14">
        <f t="shared" si="5"/>
        <v>52.616692747428978</v>
      </c>
      <c r="N44" s="6"/>
    </row>
    <row r="45" spans="1:14" x14ac:dyDescent="0.25">
      <c r="A45" s="63">
        <v>36</v>
      </c>
      <c r="B45" s="39">
        <v>0</v>
      </c>
      <c r="C45" s="46">
        <v>1597</v>
      </c>
      <c r="D45" s="46">
        <v>1516</v>
      </c>
      <c r="E45" s="3">
        <v>0</v>
      </c>
      <c r="F45" s="4">
        <f t="shared" si="3"/>
        <v>0</v>
      </c>
      <c r="G45" s="4">
        <f t="shared" si="0"/>
        <v>0</v>
      </c>
      <c r="H45" s="2">
        <f t="shared" si="6"/>
        <v>99564.107200165934</v>
      </c>
      <c r="I45" s="2">
        <f t="shared" si="4"/>
        <v>0</v>
      </c>
      <c r="J45" s="2">
        <f t="shared" si="1"/>
        <v>99564.107200165934</v>
      </c>
      <c r="K45" s="2">
        <f t="shared" si="2"/>
        <v>5139169.9300230462</v>
      </c>
      <c r="L45" s="14">
        <f t="shared" si="5"/>
        <v>51.616692747428978</v>
      </c>
      <c r="N45" s="6"/>
    </row>
    <row r="46" spans="1:14" x14ac:dyDescent="0.25">
      <c r="A46" s="63">
        <v>37</v>
      </c>
      <c r="B46" s="39">
        <v>0</v>
      </c>
      <c r="C46" s="46">
        <v>1612</v>
      </c>
      <c r="D46" s="46">
        <v>1563</v>
      </c>
      <c r="E46" s="3">
        <v>0</v>
      </c>
      <c r="F46" s="4">
        <f t="shared" si="3"/>
        <v>0</v>
      </c>
      <c r="G46" s="4">
        <f t="shared" si="0"/>
        <v>0</v>
      </c>
      <c r="H46" s="2">
        <f t="shared" si="6"/>
        <v>99564.107200165934</v>
      </c>
      <c r="I46" s="2">
        <f t="shared" si="4"/>
        <v>0</v>
      </c>
      <c r="J46" s="2">
        <f t="shared" si="1"/>
        <v>99564.107200165934</v>
      </c>
      <c r="K46" s="2">
        <f t="shared" si="2"/>
        <v>5039605.82282288</v>
      </c>
      <c r="L46" s="14">
        <f t="shared" si="5"/>
        <v>50.616692747428978</v>
      </c>
      <c r="N46" s="6"/>
    </row>
    <row r="47" spans="1:14" x14ac:dyDescent="0.25">
      <c r="A47" s="63">
        <v>38</v>
      </c>
      <c r="B47" s="39">
        <v>0</v>
      </c>
      <c r="C47" s="46">
        <v>1819</v>
      </c>
      <c r="D47" s="46">
        <v>1596</v>
      </c>
      <c r="E47" s="3">
        <v>0</v>
      </c>
      <c r="F47" s="4">
        <f t="shared" si="3"/>
        <v>0</v>
      </c>
      <c r="G47" s="4">
        <f t="shared" si="0"/>
        <v>0</v>
      </c>
      <c r="H47" s="2">
        <f t="shared" si="6"/>
        <v>99564.107200165934</v>
      </c>
      <c r="I47" s="2">
        <f t="shared" si="4"/>
        <v>0</v>
      </c>
      <c r="J47" s="2">
        <f t="shared" si="1"/>
        <v>99564.107200165934</v>
      </c>
      <c r="K47" s="2">
        <f t="shared" si="2"/>
        <v>4940041.7156227138</v>
      </c>
      <c r="L47" s="14">
        <f t="shared" si="5"/>
        <v>49.616692747428971</v>
      </c>
      <c r="N47" s="6"/>
    </row>
    <row r="48" spans="1:14" x14ac:dyDescent="0.25">
      <c r="A48" s="63">
        <v>39</v>
      </c>
      <c r="B48" s="39">
        <v>1</v>
      </c>
      <c r="C48" s="46">
        <v>1830</v>
      </c>
      <c r="D48" s="46">
        <v>1790</v>
      </c>
      <c r="E48" s="3">
        <v>0.66669999999999996</v>
      </c>
      <c r="F48" s="4">
        <f t="shared" si="3"/>
        <v>5.5248618784530391E-4</v>
      </c>
      <c r="G48" s="4">
        <f t="shared" si="0"/>
        <v>5.5238446975482375E-4</v>
      </c>
      <c r="H48" s="2">
        <f t="shared" si="6"/>
        <v>99564.107200165934</v>
      </c>
      <c r="I48" s="2">
        <f t="shared" si="4"/>
        <v>54.997666562376089</v>
      </c>
      <c r="J48" s="2">
        <f t="shared" si="1"/>
        <v>99545.776477900698</v>
      </c>
      <c r="K48" s="2">
        <f t="shared" si="2"/>
        <v>4840477.6084225476</v>
      </c>
      <c r="L48" s="14">
        <f t="shared" si="5"/>
        <v>48.616692747428971</v>
      </c>
      <c r="N48" s="6"/>
    </row>
    <row r="49" spans="1:14" x14ac:dyDescent="0.25">
      <c r="A49" s="63">
        <v>40</v>
      </c>
      <c r="B49" s="39">
        <v>0</v>
      </c>
      <c r="C49" s="46">
        <v>1863</v>
      </c>
      <c r="D49" s="46">
        <v>1810</v>
      </c>
      <c r="E49" s="3">
        <v>0</v>
      </c>
      <c r="F49" s="4">
        <f t="shared" si="3"/>
        <v>0</v>
      </c>
      <c r="G49" s="4">
        <f t="shared" si="0"/>
        <v>0</v>
      </c>
      <c r="H49" s="2">
        <f t="shared" si="6"/>
        <v>99509.109533603565</v>
      </c>
      <c r="I49" s="2">
        <f t="shared" si="4"/>
        <v>0</v>
      </c>
      <c r="J49" s="2">
        <f t="shared" si="1"/>
        <v>99509.109533603565</v>
      </c>
      <c r="K49" s="2">
        <f t="shared" si="2"/>
        <v>4740931.8319446472</v>
      </c>
      <c r="L49" s="14">
        <f t="shared" si="5"/>
        <v>47.643194217748139</v>
      </c>
      <c r="N49" s="6"/>
    </row>
    <row r="50" spans="1:14" x14ac:dyDescent="0.25">
      <c r="A50" s="63">
        <v>41</v>
      </c>
      <c r="B50" s="39">
        <v>0</v>
      </c>
      <c r="C50" s="46">
        <v>1845</v>
      </c>
      <c r="D50" s="46">
        <v>1834</v>
      </c>
      <c r="E50" s="3">
        <v>0</v>
      </c>
      <c r="F50" s="4">
        <f t="shared" si="3"/>
        <v>0</v>
      </c>
      <c r="G50" s="4">
        <f t="shared" si="0"/>
        <v>0</v>
      </c>
      <c r="H50" s="2">
        <f t="shared" si="6"/>
        <v>99509.109533603565</v>
      </c>
      <c r="I50" s="2">
        <f t="shared" si="4"/>
        <v>0</v>
      </c>
      <c r="J50" s="2">
        <f t="shared" si="1"/>
        <v>99509.109533603565</v>
      </c>
      <c r="K50" s="2">
        <f t="shared" si="2"/>
        <v>4641422.7224110439</v>
      </c>
      <c r="L50" s="14">
        <f t="shared" si="5"/>
        <v>46.643194217748139</v>
      </c>
      <c r="N50" s="6"/>
    </row>
    <row r="51" spans="1:14" x14ac:dyDescent="0.25">
      <c r="A51" s="63">
        <v>42</v>
      </c>
      <c r="B51" s="39">
        <v>1</v>
      </c>
      <c r="C51" s="46">
        <v>1827</v>
      </c>
      <c r="D51" s="46">
        <v>1836</v>
      </c>
      <c r="E51" s="3">
        <v>0.53280000000000005</v>
      </c>
      <c r="F51" s="4">
        <f t="shared" si="3"/>
        <v>5.4600054600054604E-4</v>
      </c>
      <c r="G51" s="4">
        <f t="shared" si="0"/>
        <v>5.4586130144688191E-4</v>
      </c>
      <c r="H51" s="2">
        <f t="shared" si="6"/>
        <v>99509.109533603565</v>
      </c>
      <c r="I51" s="2">
        <f t="shared" si="4"/>
        <v>54.318172035833165</v>
      </c>
      <c r="J51" s="2">
        <f t="shared" si="1"/>
        <v>99483.732083628434</v>
      </c>
      <c r="K51" s="2">
        <f t="shared" si="2"/>
        <v>4541913.6128774406</v>
      </c>
      <c r="L51" s="14">
        <f t="shared" si="5"/>
        <v>45.643194217748139</v>
      </c>
      <c r="N51" s="6"/>
    </row>
    <row r="52" spans="1:14" x14ac:dyDescent="0.25">
      <c r="A52" s="63">
        <v>43</v>
      </c>
      <c r="B52" s="39">
        <v>0</v>
      </c>
      <c r="C52" s="46">
        <v>1734</v>
      </c>
      <c r="D52" s="46">
        <v>1802</v>
      </c>
      <c r="E52" s="3">
        <v>0</v>
      </c>
      <c r="F52" s="4">
        <f t="shared" si="3"/>
        <v>0</v>
      </c>
      <c r="G52" s="4">
        <f t="shared" si="0"/>
        <v>0</v>
      </c>
      <c r="H52" s="2">
        <f t="shared" si="6"/>
        <v>99454.791361567739</v>
      </c>
      <c r="I52" s="2">
        <f t="shared" si="4"/>
        <v>0</v>
      </c>
      <c r="J52" s="2">
        <f t="shared" si="1"/>
        <v>99454.791361567739</v>
      </c>
      <c r="K52" s="2">
        <f t="shared" si="2"/>
        <v>4442429.8807938118</v>
      </c>
      <c r="L52" s="14">
        <f t="shared" si="5"/>
        <v>44.66783168488449</v>
      </c>
      <c r="N52" s="6"/>
    </row>
    <row r="53" spans="1:14" x14ac:dyDescent="0.25">
      <c r="A53" s="63">
        <v>44</v>
      </c>
      <c r="B53" s="39">
        <v>0</v>
      </c>
      <c r="C53" s="46">
        <v>1774</v>
      </c>
      <c r="D53" s="46">
        <v>1714</v>
      </c>
      <c r="E53" s="3">
        <v>0</v>
      </c>
      <c r="F53" s="4">
        <f t="shared" si="3"/>
        <v>0</v>
      </c>
      <c r="G53" s="4">
        <f t="shared" si="0"/>
        <v>0</v>
      </c>
      <c r="H53" s="2">
        <f t="shared" si="6"/>
        <v>99454.791361567739</v>
      </c>
      <c r="I53" s="2">
        <f t="shared" si="4"/>
        <v>0</v>
      </c>
      <c r="J53" s="2">
        <f t="shared" si="1"/>
        <v>99454.791361567739</v>
      </c>
      <c r="K53" s="2">
        <f t="shared" si="2"/>
        <v>4342975.0894322442</v>
      </c>
      <c r="L53" s="14">
        <f t="shared" si="5"/>
        <v>43.66783168488449</v>
      </c>
      <c r="N53" s="6"/>
    </row>
    <row r="54" spans="1:14" x14ac:dyDescent="0.25">
      <c r="A54" s="63">
        <v>45</v>
      </c>
      <c r="B54" s="39">
        <v>1</v>
      </c>
      <c r="C54" s="46">
        <v>1726</v>
      </c>
      <c r="D54" s="46">
        <v>1755</v>
      </c>
      <c r="E54" s="3">
        <v>0.40710000000000002</v>
      </c>
      <c r="F54" s="4">
        <f t="shared" si="3"/>
        <v>5.7454754380925025E-4</v>
      </c>
      <c r="G54" s="4">
        <f t="shared" si="0"/>
        <v>5.7435189127472749E-4</v>
      </c>
      <c r="H54" s="2">
        <f t="shared" si="6"/>
        <v>99454.791361567739</v>
      </c>
      <c r="I54" s="2">
        <f t="shared" si="4"/>
        <v>57.122047514849861</v>
      </c>
      <c r="J54" s="2">
        <f t="shared" si="1"/>
        <v>99420.923699596184</v>
      </c>
      <c r="K54" s="2">
        <f t="shared" si="2"/>
        <v>4243520.2980706766</v>
      </c>
      <c r="L54" s="14">
        <f t="shared" si="5"/>
        <v>42.667831684884497</v>
      </c>
      <c r="N54" s="6"/>
    </row>
    <row r="55" spans="1:14" x14ac:dyDescent="0.25">
      <c r="A55" s="63">
        <v>46</v>
      </c>
      <c r="B55" s="39">
        <v>1</v>
      </c>
      <c r="C55" s="46">
        <v>1618</v>
      </c>
      <c r="D55" s="46">
        <v>1712</v>
      </c>
      <c r="E55" s="3">
        <v>0.14749999999999999</v>
      </c>
      <c r="F55" s="4">
        <f t="shared" si="3"/>
        <v>6.0060060060060057E-4</v>
      </c>
      <c r="G55" s="4">
        <f t="shared" si="0"/>
        <v>6.0029324324932716E-4</v>
      </c>
      <c r="H55" s="2">
        <f t="shared" si="6"/>
        <v>99397.669314052895</v>
      </c>
      <c r="I55" s="2">
        <f t="shared" si="4"/>
        <v>59.667749283956937</v>
      </c>
      <c r="J55" s="2">
        <f t="shared" si="1"/>
        <v>99346.802557788324</v>
      </c>
      <c r="K55" s="2">
        <f t="shared" si="2"/>
        <v>4144099.3743710802</v>
      </c>
      <c r="L55" s="14">
        <f t="shared" si="5"/>
        <v>41.692118165040164</v>
      </c>
      <c r="N55" s="6"/>
    </row>
    <row r="56" spans="1:14" x14ac:dyDescent="0.25">
      <c r="A56" s="63">
        <v>47</v>
      </c>
      <c r="B56" s="39">
        <v>0</v>
      </c>
      <c r="C56" s="46">
        <v>1638</v>
      </c>
      <c r="D56" s="46">
        <v>1618</v>
      </c>
      <c r="E56" s="3">
        <v>0</v>
      </c>
      <c r="F56" s="4">
        <f t="shared" si="3"/>
        <v>0</v>
      </c>
      <c r="G56" s="4">
        <f t="shared" si="0"/>
        <v>0</v>
      </c>
      <c r="H56" s="2">
        <f t="shared" si="6"/>
        <v>99338.001564768943</v>
      </c>
      <c r="I56" s="2">
        <f t="shared" si="4"/>
        <v>0</v>
      </c>
      <c r="J56" s="2">
        <f t="shared" si="1"/>
        <v>99338.001564768943</v>
      </c>
      <c r="K56" s="2">
        <f t="shared" si="2"/>
        <v>4044752.5718132919</v>
      </c>
      <c r="L56" s="14">
        <f t="shared" si="5"/>
        <v>40.717072098295539</v>
      </c>
      <c r="N56" s="6"/>
    </row>
    <row r="57" spans="1:14" x14ac:dyDescent="0.25">
      <c r="A57" s="63">
        <v>48</v>
      </c>
      <c r="B57" s="39">
        <v>0</v>
      </c>
      <c r="C57" s="46">
        <v>1702</v>
      </c>
      <c r="D57" s="46">
        <v>1630</v>
      </c>
      <c r="E57" s="3">
        <v>0</v>
      </c>
      <c r="F57" s="4">
        <f t="shared" si="3"/>
        <v>0</v>
      </c>
      <c r="G57" s="4">
        <f t="shared" si="0"/>
        <v>0</v>
      </c>
      <c r="H57" s="2">
        <f t="shared" si="6"/>
        <v>99338.001564768943</v>
      </c>
      <c r="I57" s="2">
        <f t="shared" si="4"/>
        <v>0</v>
      </c>
      <c r="J57" s="2">
        <f t="shared" si="1"/>
        <v>99338.001564768943</v>
      </c>
      <c r="K57" s="2">
        <f t="shared" si="2"/>
        <v>3945414.5702485228</v>
      </c>
      <c r="L57" s="14">
        <f t="shared" si="5"/>
        <v>39.717072098295532</v>
      </c>
      <c r="N57" s="6"/>
    </row>
    <row r="58" spans="1:14" x14ac:dyDescent="0.25">
      <c r="A58" s="63">
        <v>49</v>
      </c>
      <c r="B58" s="39">
        <v>1</v>
      </c>
      <c r="C58" s="46">
        <v>1477</v>
      </c>
      <c r="D58" s="46">
        <v>1681</v>
      </c>
      <c r="E58" s="3">
        <v>0.8306</v>
      </c>
      <c r="F58" s="4">
        <f t="shared" si="3"/>
        <v>6.3331222292590248E-4</v>
      </c>
      <c r="G58" s="4">
        <f t="shared" si="0"/>
        <v>6.3324428652176263E-4</v>
      </c>
      <c r="H58" s="2">
        <f t="shared" si="6"/>
        <v>99338.001564768943</v>
      </c>
      <c r="I58" s="2">
        <f t="shared" si="4"/>
        <v>62.905221925379848</v>
      </c>
      <c r="J58" s="2">
        <f t="shared" si="1"/>
        <v>99327.345420174781</v>
      </c>
      <c r="K58" s="2">
        <f t="shared" si="2"/>
        <v>3846076.5686837537</v>
      </c>
      <c r="L58" s="14">
        <f t="shared" si="5"/>
        <v>38.717072098295532</v>
      </c>
      <c r="N58" s="6"/>
    </row>
    <row r="59" spans="1:14" x14ac:dyDescent="0.25">
      <c r="A59" s="63">
        <v>50</v>
      </c>
      <c r="B59" s="39">
        <v>1</v>
      </c>
      <c r="C59" s="46">
        <v>1461</v>
      </c>
      <c r="D59" s="46">
        <v>1470</v>
      </c>
      <c r="E59" s="3">
        <v>0.24590000000000001</v>
      </c>
      <c r="F59" s="4">
        <f t="shared" si="3"/>
        <v>6.8236096895257596E-4</v>
      </c>
      <c r="G59" s="4">
        <f t="shared" si="0"/>
        <v>6.8201002813905178E-4</v>
      </c>
      <c r="H59" s="2">
        <f t="shared" si="6"/>
        <v>99275.096342843564</v>
      </c>
      <c r="I59" s="2">
        <f t="shared" si="4"/>
        <v>67.706611250289811</v>
      </c>
      <c r="J59" s="2">
        <f t="shared" si="1"/>
        <v>99224.038787299723</v>
      </c>
      <c r="K59" s="2">
        <f t="shared" si="2"/>
        <v>3746749.223263579</v>
      </c>
      <c r="L59" s="14">
        <f t="shared" si="5"/>
        <v>37.741078692326752</v>
      </c>
      <c r="N59" s="6"/>
    </row>
    <row r="60" spans="1:14" x14ac:dyDescent="0.25">
      <c r="A60" s="63">
        <v>51</v>
      </c>
      <c r="B60" s="39">
        <v>1</v>
      </c>
      <c r="C60" s="46">
        <v>1526</v>
      </c>
      <c r="D60" s="46">
        <v>1464</v>
      </c>
      <c r="E60" s="3">
        <v>0.10929999999999999</v>
      </c>
      <c r="F60" s="4">
        <f t="shared" si="3"/>
        <v>6.6889632107023408E-4</v>
      </c>
      <c r="G60" s="4">
        <f t="shared" si="0"/>
        <v>6.6849803932867542E-4</v>
      </c>
      <c r="H60" s="2">
        <f t="shared" si="6"/>
        <v>99207.38973159327</v>
      </c>
      <c r="I60" s="2">
        <f t="shared" si="4"/>
        <v>66.319945522485867</v>
      </c>
      <c r="J60" s="2">
        <f t="shared" si="1"/>
        <v>99148.318556116399</v>
      </c>
      <c r="K60" s="2">
        <f t="shared" si="2"/>
        <v>3647525.1844762792</v>
      </c>
      <c r="L60" s="14">
        <f t="shared" si="5"/>
        <v>36.766668232524822</v>
      </c>
      <c r="N60" s="6"/>
    </row>
    <row r="61" spans="1:14" x14ac:dyDescent="0.25">
      <c r="A61" s="63">
        <v>52</v>
      </c>
      <c r="B61" s="39">
        <v>3</v>
      </c>
      <c r="C61" s="46">
        <v>1367</v>
      </c>
      <c r="D61" s="46">
        <v>1520</v>
      </c>
      <c r="E61" s="3">
        <v>0.64300000000000002</v>
      </c>
      <c r="F61" s="4">
        <f t="shared" si="3"/>
        <v>2.0782819535850364E-3</v>
      </c>
      <c r="G61" s="4">
        <f t="shared" si="0"/>
        <v>2.0767411224508867E-3</v>
      </c>
      <c r="H61" s="2">
        <f t="shared" si="6"/>
        <v>99141.069786070788</v>
      </c>
      <c r="I61" s="2">
        <f t="shared" si="4"/>
        <v>205.89033654850633</v>
      </c>
      <c r="J61" s="2">
        <f t="shared" si="1"/>
        <v>99067.56693592298</v>
      </c>
      <c r="K61" s="2">
        <f t="shared" si="2"/>
        <v>3548376.8659201628</v>
      </c>
      <c r="L61" s="14">
        <f t="shared" si="5"/>
        <v>35.79119000407141</v>
      </c>
      <c r="N61" s="6"/>
    </row>
    <row r="62" spans="1:14" x14ac:dyDescent="0.25">
      <c r="A62" s="63">
        <v>53</v>
      </c>
      <c r="B62" s="39">
        <v>2</v>
      </c>
      <c r="C62" s="46">
        <v>1337</v>
      </c>
      <c r="D62" s="46">
        <v>1359</v>
      </c>
      <c r="E62" s="3">
        <v>0.36609999999999998</v>
      </c>
      <c r="F62" s="4">
        <f t="shared" si="3"/>
        <v>1.483679525222552E-3</v>
      </c>
      <c r="G62" s="4">
        <f t="shared" si="0"/>
        <v>1.4822854291786996E-3</v>
      </c>
      <c r="H62" s="2">
        <f t="shared" si="6"/>
        <v>98935.179449522286</v>
      </c>
      <c r="I62" s="2">
        <f t="shared" si="4"/>
        <v>146.65017493120681</v>
      </c>
      <c r="J62" s="2">
        <f t="shared" si="1"/>
        <v>98842.217903633398</v>
      </c>
      <c r="K62" s="2">
        <f t="shared" si="2"/>
        <v>3449309.2989842398</v>
      </c>
      <c r="L62" s="14">
        <f t="shared" si="5"/>
        <v>34.864335600099778</v>
      </c>
      <c r="N62" s="6"/>
    </row>
    <row r="63" spans="1:14" x14ac:dyDescent="0.25">
      <c r="A63" s="63">
        <v>54</v>
      </c>
      <c r="B63" s="39">
        <v>1</v>
      </c>
      <c r="C63" s="46">
        <v>1371</v>
      </c>
      <c r="D63" s="46">
        <v>1322</v>
      </c>
      <c r="E63" s="3">
        <v>0.72130000000000005</v>
      </c>
      <c r="F63" s="4">
        <f t="shared" si="3"/>
        <v>7.4266617155588561E-4</v>
      </c>
      <c r="G63" s="4">
        <f t="shared" si="0"/>
        <v>7.4251248553307227E-4</v>
      </c>
      <c r="H63" s="2">
        <f t="shared" si="6"/>
        <v>98788.529274591085</v>
      </c>
      <c r="I63" s="2">
        <f t="shared" si="4"/>
        <v>73.351716413833302</v>
      </c>
      <c r="J63" s="2">
        <f t="shared" si="1"/>
        <v>98768.086151226555</v>
      </c>
      <c r="K63" s="2">
        <f t="shared" si="2"/>
        <v>3350467.0810806062</v>
      </c>
      <c r="L63" s="14">
        <f t="shared" si="5"/>
        <v>33.915547743075507</v>
      </c>
      <c r="N63" s="6"/>
    </row>
    <row r="64" spans="1:14" x14ac:dyDescent="0.25">
      <c r="A64" s="63">
        <v>55</v>
      </c>
      <c r="B64" s="39">
        <v>5</v>
      </c>
      <c r="C64" s="46">
        <v>1360</v>
      </c>
      <c r="D64" s="46">
        <v>1371</v>
      </c>
      <c r="E64" s="3">
        <v>0.51039999999999996</v>
      </c>
      <c r="F64" s="4">
        <f t="shared" si="3"/>
        <v>3.6616623947272062E-3</v>
      </c>
      <c r="G64" s="4">
        <f t="shared" si="0"/>
        <v>3.655109697152231E-3</v>
      </c>
      <c r="H64" s="2">
        <f t="shared" si="6"/>
        <v>98715.177558177253</v>
      </c>
      <c r="I64" s="2">
        <f t="shared" si="4"/>
        <v>360.81480274899798</v>
      </c>
      <c r="J64" s="2">
        <f t="shared" si="1"/>
        <v>98538.522630751351</v>
      </c>
      <c r="K64" s="2">
        <f t="shared" si="2"/>
        <v>3251698.9949293798</v>
      </c>
      <c r="L64" s="14">
        <f t="shared" si="5"/>
        <v>32.940213200883001</v>
      </c>
      <c r="N64" s="6"/>
    </row>
    <row r="65" spans="1:14" x14ac:dyDescent="0.25">
      <c r="A65" s="63">
        <v>56</v>
      </c>
      <c r="B65" s="39">
        <v>1</v>
      </c>
      <c r="C65" s="46">
        <v>1372</v>
      </c>
      <c r="D65" s="46">
        <v>1348</v>
      </c>
      <c r="E65" s="3">
        <v>0.53010000000000002</v>
      </c>
      <c r="F65" s="4">
        <f t="shared" si="3"/>
        <v>7.3529411764705881E-4</v>
      </c>
      <c r="G65" s="4">
        <f t="shared" si="0"/>
        <v>7.3504015046565888E-4</v>
      </c>
      <c r="H65" s="2">
        <f t="shared" si="6"/>
        <v>98354.362755428258</v>
      </c>
      <c r="I65" s="2">
        <f t="shared" si="4"/>
        <v>72.294405598703989</v>
      </c>
      <c r="J65" s="2">
        <f t="shared" si="1"/>
        <v>98320.391614237422</v>
      </c>
      <c r="K65" s="2">
        <f t="shared" si="2"/>
        <v>3153160.4722986287</v>
      </c>
      <c r="L65" s="14">
        <f t="shared" si="5"/>
        <v>32.059182571691288</v>
      </c>
      <c r="N65" s="6"/>
    </row>
    <row r="66" spans="1:14" x14ac:dyDescent="0.25">
      <c r="A66" s="63">
        <v>57</v>
      </c>
      <c r="B66" s="39">
        <v>4</v>
      </c>
      <c r="C66" s="46">
        <v>1421</v>
      </c>
      <c r="D66" s="46">
        <v>1359</v>
      </c>
      <c r="E66" s="3">
        <v>0.70220000000000005</v>
      </c>
      <c r="F66" s="4">
        <f t="shared" si="3"/>
        <v>2.8776978417266188E-3</v>
      </c>
      <c r="G66" s="4">
        <f t="shared" si="0"/>
        <v>2.8752338283910936E-3</v>
      </c>
      <c r="H66" s="2">
        <f t="shared" si="6"/>
        <v>98282.068349829555</v>
      </c>
      <c r="I66" s="2">
        <f t="shared" si="4"/>
        <v>282.58392764367557</v>
      </c>
      <c r="J66" s="2">
        <f t="shared" si="1"/>
        <v>98197.914856177274</v>
      </c>
      <c r="K66" s="2">
        <f t="shared" si="2"/>
        <v>3054840.0806843913</v>
      </c>
      <c r="L66" s="14">
        <f t="shared" si="5"/>
        <v>31.082374760478768</v>
      </c>
      <c r="N66" s="6"/>
    </row>
    <row r="67" spans="1:14" x14ac:dyDescent="0.25">
      <c r="A67" s="63">
        <v>58</v>
      </c>
      <c r="B67" s="39">
        <v>6</v>
      </c>
      <c r="C67" s="46">
        <v>1329</v>
      </c>
      <c r="D67" s="46">
        <v>1405</v>
      </c>
      <c r="E67" s="3">
        <v>0.57599999999999996</v>
      </c>
      <c r="F67" s="4">
        <f t="shared" si="3"/>
        <v>4.3891733723482075E-3</v>
      </c>
      <c r="G67" s="4">
        <f t="shared" si="0"/>
        <v>4.3810202519962843E-3</v>
      </c>
      <c r="H67" s="2">
        <f t="shared" si="6"/>
        <v>97999.48442218588</v>
      </c>
      <c r="I67" s="2">
        <f t="shared" si="4"/>
        <v>429.3377259387907</v>
      </c>
      <c r="J67" s="2">
        <f t="shared" si="1"/>
        <v>97817.445226387834</v>
      </c>
      <c r="K67" s="2">
        <f t="shared" si="2"/>
        <v>2956642.165828214</v>
      </c>
      <c r="L67" s="14">
        <f t="shared" si="5"/>
        <v>30.169976742845666</v>
      </c>
      <c r="N67" s="6"/>
    </row>
    <row r="68" spans="1:14" x14ac:dyDescent="0.25">
      <c r="A68" s="63">
        <v>59</v>
      </c>
      <c r="B68" s="39">
        <v>2</v>
      </c>
      <c r="C68" s="46">
        <v>1292</v>
      </c>
      <c r="D68" s="46">
        <v>1312</v>
      </c>
      <c r="E68" s="3">
        <v>0.26090000000000002</v>
      </c>
      <c r="F68" s="4">
        <f t="shared" si="3"/>
        <v>1.5360983102918587E-3</v>
      </c>
      <c r="G68" s="4">
        <f t="shared" si="0"/>
        <v>1.5343563091427229E-3</v>
      </c>
      <c r="H68" s="2">
        <f t="shared" si="6"/>
        <v>97570.146696247088</v>
      </c>
      <c r="I68" s="2">
        <f t="shared" si="4"/>
        <v>149.70737016736771</v>
      </c>
      <c r="J68" s="2">
        <f t="shared" si="1"/>
        <v>97459.497978956395</v>
      </c>
      <c r="K68" s="2">
        <f t="shared" si="2"/>
        <v>2858824.720601826</v>
      </c>
      <c r="L68" s="14">
        <f t="shared" si="5"/>
        <v>29.300199060905861</v>
      </c>
      <c r="N68" s="6"/>
    </row>
    <row r="69" spans="1:14" x14ac:dyDescent="0.25">
      <c r="A69" s="63">
        <v>60</v>
      </c>
      <c r="B69" s="39">
        <v>7</v>
      </c>
      <c r="C69" s="46">
        <v>1259</v>
      </c>
      <c r="D69" s="46">
        <v>1273</v>
      </c>
      <c r="E69" s="3">
        <v>0.57530000000000003</v>
      </c>
      <c r="F69" s="4">
        <f t="shared" si="3"/>
        <v>5.5292259083728279E-3</v>
      </c>
      <c r="G69" s="4">
        <f t="shared" si="0"/>
        <v>5.5162722545138666E-3</v>
      </c>
      <c r="H69" s="2">
        <f t="shared" si="6"/>
        <v>97420.439326079722</v>
      </c>
      <c r="I69" s="2">
        <f t="shared" si="4"/>
        <v>537.39766647700515</v>
      </c>
      <c r="J69" s="2">
        <f t="shared" si="1"/>
        <v>97192.206537126942</v>
      </c>
      <c r="K69" s="2">
        <f t="shared" si="2"/>
        <v>2761365.2226228695</v>
      </c>
      <c r="L69" s="14">
        <f t="shared" si="5"/>
        <v>28.344824163440663</v>
      </c>
      <c r="N69" s="6"/>
    </row>
    <row r="70" spans="1:14" x14ac:dyDescent="0.25">
      <c r="A70" s="63">
        <v>61</v>
      </c>
      <c r="B70" s="39">
        <v>4</v>
      </c>
      <c r="C70" s="46">
        <v>1229</v>
      </c>
      <c r="D70" s="46">
        <v>1236</v>
      </c>
      <c r="E70" s="3">
        <v>0.50749999999999995</v>
      </c>
      <c r="F70" s="4">
        <f t="shared" si="3"/>
        <v>3.2454361054766734E-3</v>
      </c>
      <c r="G70" s="4">
        <f t="shared" si="0"/>
        <v>3.2402569523763236E-3</v>
      </c>
      <c r="H70" s="2">
        <f t="shared" si="6"/>
        <v>96883.041659602721</v>
      </c>
      <c r="I70" s="2">
        <f t="shared" si="4"/>
        <v>313.9259493048927</v>
      </c>
      <c r="J70" s="2">
        <f t="shared" si="1"/>
        <v>96728.433129570069</v>
      </c>
      <c r="K70" s="2">
        <f t="shared" si="2"/>
        <v>2664173.0160857425</v>
      </c>
      <c r="L70" s="14">
        <f t="shared" si="5"/>
        <v>27.498858112302862</v>
      </c>
      <c r="N70" s="6"/>
    </row>
    <row r="71" spans="1:14" x14ac:dyDescent="0.25">
      <c r="A71" s="63">
        <v>62</v>
      </c>
      <c r="B71" s="39">
        <v>4</v>
      </c>
      <c r="C71" s="46">
        <v>1177</v>
      </c>
      <c r="D71" s="46">
        <v>1219</v>
      </c>
      <c r="E71" s="3">
        <v>0.59150000000000003</v>
      </c>
      <c r="F71" s="4">
        <f t="shared" si="3"/>
        <v>3.3388981636060101E-3</v>
      </c>
      <c r="G71" s="4">
        <f t="shared" si="0"/>
        <v>3.3343503101779378E-3</v>
      </c>
      <c r="H71" s="2">
        <f t="shared" si="6"/>
        <v>96569.115710297832</v>
      </c>
      <c r="I71" s="2">
        <f t="shared" si="4"/>
        <v>321.99526092224073</v>
      </c>
      <c r="J71" s="2">
        <f t="shared" si="1"/>
        <v>96437.580646211092</v>
      </c>
      <c r="K71" s="2">
        <f t="shared" si="2"/>
        <v>2567444.5829561725</v>
      </c>
      <c r="L71" s="14">
        <f t="shared" si="5"/>
        <v>26.586601358744637</v>
      </c>
      <c r="N71" s="6"/>
    </row>
    <row r="72" spans="1:14" x14ac:dyDescent="0.25">
      <c r="A72" s="63">
        <v>63</v>
      </c>
      <c r="B72" s="39">
        <v>4</v>
      </c>
      <c r="C72" s="46">
        <v>1134</v>
      </c>
      <c r="D72" s="46">
        <v>1178</v>
      </c>
      <c r="E72" s="3">
        <v>0.39</v>
      </c>
      <c r="F72" s="4">
        <f t="shared" si="3"/>
        <v>3.4602076124567475E-3</v>
      </c>
      <c r="G72" s="4">
        <f t="shared" si="0"/>
        <v>3.4529194433893856E-3</v>
      </c>
      <c r="H72" s="2">
        <f t="shared" si="6"/>
        <v>96247.120449375594</v>
      </c>
      <c r="I72" s="2">
        <f t="shared" si="4"/>
        <v>332.33355356988915</v>
      </c>
      <c r="J72" s="2">
        <f t="shared" si="1"/>
        <v>96044.396981697966</v>
      </c>
      <c r="K72" s="2">
        <f t="shared" si="2"/>
        <v>2471007.0023099612</v>
      </c>
      <c r="L72" s="14">
        <f t="shared" si="5"/>
        <v>25.67356811063943</v>
      </c>
      <c r="N72" s="6"/>
    </row>
    <row r="73" spans="1:14" x14ac:dyDescent="0.25">
      <c r="A73" s="63">
        <v>64</v>
      </c>
      <c r="B73" s="39">
        <v>2</v>
      </c>
      <c r="C73" s="46">
        <v>1102</v>
      </c>
      <c r="D73" s="46">
        <v>1128</v>
      </c>
      <c r="E73" s="3">
        <v>0.2883</v>
      </c>
      <c r="F73" s="4">
        <f t="shared" si="3"/>
        <v>1.7937219730941704E-3</v>
      </c>
      <c r="G73" s="4">
        <f t="shared" ref="G73:G108" si="7">F73/((1+(1-E73)*F73))</f>
        <v>1.7914350415801029E-3</v>
      </c>
      <c r="H73" s="2">
        <f t="shared" si="6"/>
        <v>95914.786895805708</v>
      </c>
      <c r="I73" s="2">
        <f t="shared" si="4"/>
        <v>171.8251102508344</v>
      </c>
      <c r="J73" s="2">
        <f t="shared" ref="J73:J108" si="8">H74+I73*E73</f>
        <v>95792.498964840182</v>
      </c>
      <c r="K73" s="2">
        <f t="shared" ref="K73:K97" si="9">K74+J73</f>
        <v>2374962.6053282632</v>
      </c>
      <c r="L73" s="14">
        <f t="shared" si="5"/>
        <v>24.761172726247477</v>
      </c>
      <c r="N73" s="6"/>
    </row>
    <row r="74" spans="1:14" x14ac:dyDescent="0.25">
      <c r="A74" s="63">
        <v>65</v>
      </c>
      <c r="B74" s="39">
        <v>8</v>
      </c>
      <c r="C74" s="46">
        <v>1061</v>
      </c>
      <c r="D74" s="46">
        <v>1095</v>
      </c>
      <c r="E74" s="3">
        <v>0.47639999999999999</v>
      </c>
      <c r="F74" s="4">
        <f t="shared" ref="F74:F108" si="10">B74/((C74+D74)/2)</f>
        <v>7.4211502782931356E-3</v>
      </c>
      <c r="G74" s="4">
        <f t="shared" si="7"/>
        <v>7.3924254252123109E-3</v>
      </c>
      <c r="H74" s="2">
        <f t="shared" si="6"/>
        <v>95742.961785554871</v>
      </c>
      <c r="I74" s="2">
        <f t="shared" ref="I74:I108" si="11">H74*G74</f>
        <v>707.77270498866653</v>
      </c>
      <c r="J74" s="2">
        <f t="shared" si="8"/>
        <v>95372.371997222814</v>
      </c>
      <c r="K74" s="2">
        <f t="shared" si="9"/>
        <v>2279170.1063634232</v>
      </c>
      <c r="L74" s="14">
        <f t="shared" ref="L74:L108" si="12">K74/H74</f>
        <v>23.805092968278018</v>
      </c>
      <c r="N74" s="6"/>
    </row>
    <row r="75" spans="1:14" x14ac:dyDescent="0.25">
      <c r="A75" s="63">
        <v>66</v>
      </c>
      <c r="B75" s="39">
        <v>5</v>
      </c>
      <c r="C75" s="46">
        <v>1099</v>
      </c>
      <c r="D75" s="46">
        <v>1055</v>
      </c>
      <c r="E75" s="3">
        <v>0.78580000000000005</v>
      </c>
      <c r="F75" s="4">
        <f t="shared" si="10"/>
        <v>4.642525533890436E-3</v>
      </c>
      <c r="G75" s="4">
        <f t="shared" si="7"/>
        <v>4.6379134583900312E-3</v>
      </c>
      <c r="H75" s="2">
        <f t="shared" ref="H75:H108" si="13">H74-I74</f>
        <v>95035.189080566211</v>
      </c>
      <c r="I75" s="2">
        <f t="shared" si="11"/>
        <v>440.76498245739936</v>
      </c>
      <c r="J75" s="2">
        <f t="shared" si="8"/>
        <v>94940.777221323835</v>
      </c>
      <c r="K75" s="2">
        <f t="shared" si="9"/>
        <v>2183797.7343662004</v>
      </c>
      <c r="L75" s="14">
        <f t="shared" si="12"/>
        <v>22.978832951180671</v>
      </c>
      <c r="N75" s="6"/>
    </row>
    <row r="76" spans="1:14" x14ac:dyDescent="0.25">
      <c r="A76" s="63">
        <v>67</v>
      </c>
      <c r="B76" s="39">
        <v>6</v>
      </c>
      <c r="C76" s="46">
        <v>1216</v>
      </c>
      <c r="D76" s="46">
        <v>1082</v>
      </c>
      <c r="E76" s="3">
        <v>0.38800000000000001</v>
      </c>
      <c r="F76" s="4">
        <f t="shared" si="10"/>
        <v>5.2219321148825066E-3</v>
      </c>
      <c r="G76" s="4">
        <f t="shared" si="7"/>
        <v>5.2052969101357548E-3</v>
      </c>
      <c r="H76" s="2">
        <f t="shared" si="13"/>
        <v>94594.424098108808</v>
      </c>
      <c r="I76" s="2">
        <f t="shared" si="11"/>
        <v>492.39206347395697</v>
      </c>
      <c r="J76" s="2">
        <f t="shared" si="8"/>
        <v>94293.080155262738</v>
      </c>
      <c r="K76" s="2">
        <f t="shared" si="9"/>
        <v>2088856.9571448767</v>
      </c>
      <c r="L76" s="14">
        <f t="shared" si="12"/>
        <v>22.082241919232093</v>
      </c>
      <c r="N76" s="6"/>
    </row>
    <row r="77" spans="1:14" x14ac:dyDescent="0.25">
      <c r="A77" s="63">
        <v>68</v>
      </c>
      <c r="B77" s="39">
        <v>10</v>
      </c>
      <c r="C77" s="46">
        <v>1034</v>
      </c>
      <c r="D77" s="46">
        <v>1214</v>
      </c>
      <c r="E77" s="3">
        <v>0.4904</v>
      </c>
      <c r="F77" s="4">
        <f t="shared" si="10"/>
        <v>8.8967971530249119E-3</v>
      </c>
      <c r="G77" s="4">
        <f t="shared" si="7"/>
        <v>8.85664283639301E-3</v>
      </c>
      <c r="H77" s="2">
        <f t="shared" si="13"/>
        <v>94102.032034634845</v>
      </c>
      <c r="I77" s="2">
        <f t="shared" si="11"/>
        <v>833.42808790957429</v>
      </c>
      <c r="J77" s="2">
        <f t="shared" si="8"/>
        <v>93677.317081036119</v>
      </c>
      <c r="K77" s="2">
        <f t="shared" si="9"/>
        <v>1994563.876989614</v>
      </c>
      <c r="L77" s="14">
        <f t="shared" si="12"/>
        <v>21.195757773386894</v>
      </c>
      <c r="N77" s="6"/>
    </row>
    <row r="78" spans="1:14" x14ac:dyDescent="0.25">
      <c r="A78" s="63">
        <v>69</v>
      </c>
      <c r="B78" s="39">
        <v>6</v>
      </c>
      <c r="C78" s="46">
        <v>946</v>
      </c>
      <c r="D78" s="46">
        <v>1031</v>
      </c>
      <c r="E78" s="3">
        <v>0.46679999999999999</v>
      </c>
      <c r="F78" s="4">
        <f t="shared" si="10"/>
        <v>6.0698027314112293E-3</v>
      </c>
      <c r="G78" s="4">
        <f t="shared" si="7"/>
        <v>6.0502216801223601E-3</v>
      </c>
      <c r="H78" s="2">
        <f t="shared" si="13"/>
        <v>93268.60394672527</v>
      </c>
      <c r="I78" s="2">
        <f t="shared" si="11"/>
        <v>564.29572967322315</v>
      </c>
      <c r="J78" s="2">
        <f t="shared" si="8"/>
        <v>92967.721463663504</v>
      </c>
      <c r="K78" s="2">
        <f t="shared" si="9"/>
        <v>1900886.5599085779</v>
      </c>
      <c r="L78" s="14">
        <f t="shared" si="12"/>
        <v>20.380776375663974</v>
      </c>
      <c r="N78" s="6"/>
    </row>
    <row r="79" spans="1:14" x14ac:dyDescent="0.25">
      <c r="A79" s="63">
        <v>70</v>
      </c>
      <c r="B79" s="39">
        <v>11</v>
      </c>
      <c r="C79" s="46">
        <v>1026</v>
      </c>
      <c r="D79" s="46">
        <v>947</v>
      </c>
      <c r="E79" s="3">
        <v>0.56910000000000005</v>
      </c>
      <c r="F79" s="4">
        <f t="shared" si="10"/>
        <v>1.1150532184490624E-2</v>
      </c>
      <c r="G79" s="4">
        <f t="shared" si="7"/>
        <v>1.1097212692911173E-2</v>
      </c>
      <c r="H79" s="2">
        <f t="shared" si="13"/>
        <v>92704.30821705205</v>
      </c>
      <c r="I79" s="2">
        <f t="shared" si="11"/>
        <v>1028.7594258338195</v>
      </c>
      <c r="J79" s="2">
        <f t="shared" si="8"/>
        <v>92261.01578046025</v>
      </c>
      <c r="K79" s="2">
        <f t="shared" si="9"/>
        <v>1807918.8384449144</v>
      </c>
      <c r="L79" s="14">
        <f t="shared" si="12"/>
        <v>19.501993739190272</v>
      </c>
      <c r="N79" s="6"/>
    </row>
    <row r="80" spans="1:14" x14ac:dyDescent="0.25">
      <c r="A80" s="63">
        <v>71</v>
      </c>
      <c r="B80" s="39">
        <v>11</v>
      </c>
      <c r="C80" s="46">
        <v>931</v>
      </c>
      <c r="D80" s="46">
        <v>1012</v>
      </c>
      <c r="E80" s="3">
        <v>0.31319999999999998</v>
      </c>
      <c r="F80" s="4">
        <f t="shared" si="10"/>
        <v>1.1322696860524962E-2</v>
      </c>
      <c r="G80" s="4">
        <f t="shared" si="7"/>
        <v>1.1235326153347085E-2</v>
      </c>
      <c r="H80" s="2">
        <f t="shared" si="13"/>
        <v>91675.548791218229</v>
      </c>
      <c r="I80" s="2">
        <f t="shared" si="11"/>
        <v>1030.004690956421</v>
      </c>
      <c r="J80" s="2">
        <f t="shared" si="8"/>
        <v>90968.141569469357</v>
      </c>
      <c r="K80" s="2">
        <f t="shared" si="9"/>
        <v>1715657.8226644541</v>
      </c>
      <c r="L80" s="14">
        <f t="shared" si="12"/>
        <v>18.714453802416728</v>
      </c>
      <c r="N80" s="6"/>
    </row>
    <row r="81" spans="1:14" x14ac:dyDescent="0.25">
      <c r="A81" s="63">
        <v>72</v>
      </c>
      <c r="B81" s="39">
        <v>5</v>
      </c>
      <c r="C81" s="46">
        <v>881</v>
      </c>
      <c r="D81" s="46">
        <v>922</v>
      </c>
      <c r="E81" s="3">
        <v>0.30109999999999998</v>
      </c>
      <c r="F81" s="4">
        <f t="shared" si="10"/>
        <v>5.546311702717693E-3</v>
      </c>
      <c r="G81" s="4">
        <f t="shared" si="7"/>
        <v>5.524895455165749E-3</v>
      </c>
      <c r="H81" s="2">
        <f t="shared" si="13"/>
        <v>90645.544100261803</v>
      </c>
      <c r="I81" s="2">
        <f t="shared" si="11"/>
        <v>500.80715463056293</v>
      </c>
      <c r="J81" s="2">
        <f t="shared" si="8"/>
        <v>90295.529979890503</v>
      </c>
      <c r="K81" s="2">
        <f t="shared" si="9"/>
        <v>1624689.6810949848</v>
      </c>
      <c r="L81" s="14">
        <f t="shared" si="12"/>
        <v>17.923547122161214</v>
      </c>
      <c r="N81" s="6"/>
    </row>
    <row r="82" spans="1:14" x14ac:dyDescent="0.25">
      <c r="A82" s="63">
        <v>73</v>
      </c>
      <c r="B82" s="39">
        <v>8</v>
      </c>
      <c r="C82" s="46">
        <v>738</v>
      </c>
      <c r="D82" s="46">
        <v>879</v>
      </c>
      <c r="E82" s="3">
        <v>0.72809999999999997</v>
      </c>
      <c r="F82" s="4">
        <f t="shared" si="10"/>
        <v>9.8948670377241813E-3</v>
      </c>
      <c r="G82" s="4">
        <f t="shared" si="7"/>
        <v>9.8683171756086784E-3</v>
      </c>
      <c r="H82" s="2">
        <f t="shared" si="13"/>
        <v>90144.736945631244</v>
      </c>
      <c r="I82" s="2">
        <f t="shared" si="11"/>
        <v>889.57685589129903</v>
      </c>
      <c r="J82" s="2">
        <f t="shared" si="8"/>
        <v>89902.860998514399</v>
      </c>
      <c r="K82" s="2">
        <f t="shared" si="9"/>
        <v>1534394.1511150943</v>
      </c>
      <c r="L82" s="14">
        <f t="shared" si="12"/>
        <v>17.021450204469833</v>
      </c>
      <c r="N82" s="6"/>
    </row>
    <row r="83" spans="1:14" x14ac:dyDescent="0.25">
      <c r="A83" s="63">
        <v>74</v>
      </c>
      <c r="B83" s="39">
        <v>6</v>
      </c>
      <c r="C83" s="46">
        <v>590</v>
      </c>
      <c r="D83" s="46">
        <v>731</v>
      </c>
      <c r="E83" s="3">
        <v>0.44900000000000001</v>
      </c>
      <c r="F83" s="4">
        <f t="shared" si="10"/>
        <v>9.0840272520817562E-3</v>
      </c>
      <c r="G83" s="4">
        <f t="shared" si="7"/>
        <v>9.0387854282727182E-3</v>
      </c>
      <c r="H83" s="2">
        <f t="shared" si="13"/>
        <v>89255.160089739948</v>
      </c>
      <c r="I83" s="2">
        <f t="shared" si="11"/>
        <v>806.75824041729015</v>
      </c>
      <c r="J83" s="2">
        <f t="shared" si="8"/>
        <v>88810.636299270031</v>
      </c>
      <c r="K83" s="2">
        <f t="shared" si="9"/>
        <v>1444491.29011658</v>
      </c>
      <c r="L83" s="14">
        <f t="shared" si="12"/>
        <v>16.183840672788474</v>
      </c>
      <c r="N83" s="6"/>
    </row>
    <row r="84" spans="1:14" x14ac:dyDescent="0.25">
      <c r="A84" s="63">
        <v>75</v>
      </c>
      <c r="B84" s="39">
        <v>6</v>
      </c>
      <c r="C84" s="46">
        <v>803</v>
      </c>
      <c r="D84" s="46">
        <v>594</v>
      </c>
      <c r="E84" s="3">
        <v>0.77729999999999999</v>
      </c>
      <c r="F84" s="4">
        <f t="shared" si="10"/>
        <v>8.5898353614889053E-3</v>
      </c>
      <c r="G84" s="4">
        <f t="shared" si="7"/>
        <v>8.5734347551612803E-3</v>
      </c>
      <c r="H84" s="2">
        <f t="shared" si="13"/>
        <v>88448.401849322661</v>
      </c>
      <c r="I84" s="2">
        <f t="shared" si="11"/>
        <v>758.30660245345416</v>
      </c>
      <c r="J84" s="2">
        <f t="shared" si="8"/>
        <v>88279.526968956285</v>
      </c>
      <c r="K84" s="2">
        <f t="shared" si="9"/>
        <v>1355680.65381731</v>
      </c>
      <c r="L84" s="14">
        <f t="shared" si="12"/>
        <v>15.327361777850957</v>
      </c>
      <c r="N84" s="6"/>
    </row>
    <row r="85" spans="1:14" x14ac:dyDescent="0.25">
      <c r="A85" s="63">
        <v>76</v>
      </c>
      <c r="B85" s="39">
        <v>9</v>
      </c>
      <c r="C85" s="46">
        <v>483</v>
      </c>
      <c r="D85" s="46">
        <v>795</v>
      </c>
      <c r="E85" s="3">
        <v>0.4451</v>
      </c>
      <c r="F85" s="4">
        <f t="shared" si="10"/>
        <v>1.4084507042253521E-2</v>
      </c>
      <c r="G85" s="4">
        <f t="shared" si="7"/>
        <v>1.3975283313930982E-2</v>
      </c>
      <c r="H85" s="2">
        <f t="shared" si="13"/>
        <v>87690.095246869212</v>
      </c>
      <c r="I85" s="2">
        <f t="shared" si="11"/>
        <v>1225.4939249005897</v>
      </c>
      <c r="J85" s="2">
        <f t="shared" si="8"/>
        <v>87010.068667941887</v>
      </c>
      <c r="K85" s="2">
        <f t="shared" si="9"/>
        <v>1267401.1268483538</v>
      </c>
      <c r="L85" s="14">
        <f t="shared" si="12"/>
        <v>14.453184516225093</v>
      </c>
      <c r="N85" s="6"/>
    </row>
    <row r="86" spans="1:14" x14ac:dyDescent="0.25">
      <c r="A86" s="63">
        <v>77</v>
      </c>
      <c r="B86" s="39">
        <v>11</v>
      </c>
      <c r="C86" s="46">
        <v>593</v>
      </c>
      <c r="D86" s="46">
        <v>478</v>
      </c>
      <c r="E86" s="3">
        <v>0.63739999999999997</v>
      </c>
      <c r="F86" s="4">
        <f t="shared" si="10"/>
        <v>2.0541549953314659E-2</v>
      </c>
      <c r="G86" s="4">
        <f t="shared" si="7"/>
        <v>2.0389680152648266E-2</v>
      </c>
      <c r="H86" s="2">
        <f t="shared" si="13"/>
        <v>86464.601321968628</v>
      </c>
      <c r="I86" s="2">
        <f t="shared" si="11"/>
        <v>1762.9855654811888</v>
      </c>
      <c r="J86" s="2">
        <f t="shared" si="8"/>
        <v>85825.342755925158</v>
      </c>
      <c r="K86" s="2">
        <f t="shared" si="9"/>
        <v>1180391.0581804118</v>
      </c>
      <c r="L86" s="14">
        <f t="shared" si="12"/>
        <v>13.651726141487478</v>
      </c>
      <c r="N86" s="6"/>
    </row>
    <row r="87" spans="1:14" x14ac:dyDescent="0.25">
      <c r="A87" s="63">
        <v>78</v>
      </c>
      <c r="B87" s="39">
        <v>10</v>
      </c>
      <c r="C87" s="46">
        <v>591</v>
      </c>
      <c r="D87" s="46">
        <v>580</v>
      </c>
      <c r="E87" s="3">
        <v>0.64970000000000006</v>
      </c>
      <c r="F87" s="4">
        <f t="shared" si="10"/>
        <v>1.7079419299743808E-2</v>
      </c>
      <c r="G87" s="4">
        <f t="shared" si="7"/>
        <v>1.6977842218121129E-2</v>
      </c>
      <c r="H87" s="2">
        <f t="shared" si="13"/>
        <v>84701.615756487445</v>
      </c>
      <c r="I87" s="2">
        <f t="shared" si="11"/>
        <v>1438.0506679335663</v>
      </c>
      <c r="J87" s="2">
        <f t="shared" si="8"/>
        <v>84197.86660751031</v>
      </c>
      <c r="K87" s="2">
        <f t="shared" si="9"/>
        <v>1094565.7154244867</v>
      </c>
      <c r="L87" s="14">
        <f t="shared" si="12"/>
        <v>12.922607268452868</v>
      </c>
      <c r="N87" s="6"/>
    </row>
    <row r="88" spans="1:14" x14ac:dyDescent="0.25">
      <c r="A88" s="63">
        <v>79</v>
      </c>
      <c r="B88" s="39">
        <v>9</v>
      </c>
      <c r="C88" s="46">
        <v>602</v>
      </c>
      <c r="D88" s="46">
        <v>590</v>
      </c>
      <c r="E88" s="3">
        <v>0.47299999999999998</v>
      </c>
      <c r="F88" s="4">
        <f t="shared" si="10"/>
        <v>1.5100671140939598E-2</v>
      </c>
      <c r="G88" s="4">
        <f t="shared" si="7"/>
        <v>1.4981447973592703E-2</v>
      </c>
      <c r="H88" s="2">
        <f t="shared" si="13"/>
        <v>83263.565088553878</v>
      </c>
      <c r="I88" s="2">
        <f t="shared" si="11"/>
        <v>1247.4087684700196</v>
      </c>
      <c r="J88" s="2">
        <f t="shared" si="8"/>
        <v>82606.180667570181</v>
      </c>
      <c r="K88" s="2">
        <f t="shared" si="9"/>
        <v>1010367.8488169763</v>
      </c>
      <c r="L88" s="14">
        <f t="shared" si="12"/>
        <v>12.134573480518313</v>
      </c>
      <c r="N88" s="6"/>
    </row>
    <row r="89" spans="1:14" x14ac:dyDescent="0.25">
      <c r="A89" s="63">
        <v>80</v>
      </c>
      <c r="B89" s="39">
        <v>15</v>
      </c>
      <c r="C89" s="46">
        <v>527</v>
      </c>
      <c r="D89" s="46">
        <v>587</v>
      </c>
      <c r="E89" s="3">
        <v>0.48399999999999999</v>
      </c>
      <c r="F89" s="4">
        <f t="shared" si="10"/>
        <v>2.6929982046678635E-2</v>
      </c>
      <c r="G89" s="4">
        <f t="shared" si="7"/>
        <v>2.6560895279243546E-2</v>
      </c>
      <c r="H89" s="2">
        <f t="shared" si="13"/>
        <v>82016.156320083857</v>
      </c>
      <c r="I89" s="2">
        <f t="shared" si="11"/>
        <v>2178.4225392238159</v>
      </c>
      <c r="J89" s="2">
        <f t="shared" si="8"/>
        <v>80892.090289844375</v>
      </c>
      <c r="K89" s="2">
        <f t="shared" si="9"/>
        <v>927761.66814940609</v>
      </c>
      <c r="L89" s="14">
        <f t="shared" si="12"/>
        <v>11.311937912923367</v>
      </c>
      <c r="N89" s="6"/>
    </row>
    <row r="90" spans="1:14" x14ac:dyDescent="0.25">
      <c r="A90" s="63">
        <v>81</v>
      </c>
      <c r="B90" s="39">
        <v>15</v>
      </c>
      <c r="C90" s="46">
        <v>525</v>
      </c>
      <c r="D90" s="46">
        <v>521</v>
      </c>
      <c r="E90" s="3">
        <v>0.49509999999999998</v>
      </c>
      <c r="F90" s="4">
        <f t="shared" si="10"/>
        <v>2.8680688336520075E-2</v>
      </c>
      <c r="G90" s="4">
        <f t="shared" si="7"/>
        <v>2.8271295117453098E-2</v>
      </c>
      <c r="H90" s="2">
        <f t="shared" si="13"/>
        <v>79837.733780860042</v>
      </c>
      <c r="I90" s="2">
        <f t="shared" si="11"/>
        <v>2257.1161332273487</v>
      </c>
      <c r="J90" s="2">
        <f t="shared" si="8"/>
        <v>78698.115845193548</v>
      </c>
      <c r="K90" s="2">
        <f t="shared" si="9"/>
        <v>846869.57785956177</v>
      </c>
      <c r="L90" s="14">
        <f t="shared" si="12"/>
        <v>10.607384976433119</v>
      </c>
      <c r="N90" s="6"/>
    </row>
    <row r="91" spans="1:14" x14ac:dyDescent="0.25">
      <c r="A91" s="63">
        <v>82</v>
      </c>
      <c r="B91" s="39">
        <v>18</v>
      </c>
      <c r="C91" s="46">
        <v>475</v>
      </c>
      <c r="D91" s="46">
        <v>513</v>
      </c>
      <c r="E91" s="3">
        <v>0.55810000000000004</v>
      </c>
      <c r="F91" s="4">
        <f t="shared" si="10"/>
        <v>3.643724696356275E-2</v>
      </c>
      <c r="G91" s="4">
        <f t="shared" si="7"/>
        <v>3.5859845380315572E-2</v>
      </c>
      <c r="H91" s="2">
        <f t="shared" si="13"/>
        <v>77580.617647632695</v>
      </c>
      <c r="I91" s="2">
        <f t="shared" si="11"/>
        <v>2782.0289533534901</v>
      </c>
      <c r="J91" s="2">
        <f t="shared" si="8"/>
        <v>76351.239053145779</v>
      </c>
      <c r="K91" s="2">
        <f t="shared" si="9"/>
        <v>768171.46201436827</v>
      </c>
      <c r="L91" s="14">
        <f t="shared" si="12"/>
        <v>9.9015899242174736</v>
      </c>
      <c r="N91" s="6"/>
    </row>
    <row r="92" spans="1:14" x14ac:dyDescent="0.25">
      <c r="A92" s="63">
        <v>83</v>
      </c>
      <c r="B92" s="39">
        <v>12</v>
      </c>
      <c r="C92" s="46">
        <v>440</v>
      </c>
      <c r="D92" s="46">
        <v>458</v>
      </c>
      <c r="E92" s="3">
        <v>0.20330000000000001</v>
      </c>
      <c r="F92" s="4">
        <f t="shared" si="10"/>
        <v>2.6726057906458798E-2</v>
      </c>
      <c r="G92" s="4">
        <f t="shared" si="7"/>
        <v>2.6168853655919699E-2</v>
      </c>
      <c r="H92" s="2">
        <f t="shared" si="13"/>
        <v>74798.588694279199</v>
      </c>
      <c r="I92" s="2">
        <f t="shared" si="11"/>
        <v>1957.3933212099221</v>
      </c>
      <c r="J92" s="2">
        <f t="shared" si="8"/>
        <v>73239.133435271258</v>
      </c>
      <c r="K92" s="2">
        <f t="shared" si="9"/>
        <v>691820.22296122252</v>
      </c>
      <c r="L92" s="14">
        <f t="shared" si="12"/>
        <v>9.2491079716606315</v>
      </c>
      <c r="N92" s="6"/>
    </row>
    <row r="93" spans="1:14" x14ac:dyDescent="0.25">
      <c r="A93" s="63">
        <v>84</v>
      </c>
      <c r="B93" s="39">
        <v>17</v>
      </c>
      <c r="C93" s="46">
        <v>360</v>
      </c>
      <c r="D93" s="46">
        <v>424</v>
      </c>
      <c r="E93" s="3">
        <v>0.57789999999999997</v>
      </c>
      <c r="F93" s="4">
        <f t="shared" si="10"/>
        <v>4.336734693877551E-2</v>
      </c>
      <c r="G93" s="4">
        <f t="shared" si="7"/>
        <v>4.2587762732050075E-2</v>
      </c>
      <c r="H93" s="2">
        <f t="shared" si="13"/>
        <v>72841.195373069277</v>
      </c>
      <c r="I93" s="2">
        <f t="shared" si="11"/>
        <v>3102.1435456671779</v>
      </c>
      <c r="J93" s="2">
        <f t="shared" si="8"/>
        <v>71531.780582443171</v>
      </c>
      <c r="K93" s="2">
        <f t="shared" si="9"/>
        <v>618581.08952595131</v>
      </c>
      <c r="L93" s="14">
        <f t="shared" si="12"/>
        <v>8.4921875095236565</v>
      </c>
      <c r="N93" s="6"/>
    </row>
    <row r="94" spans="1:14" x14ac:dyDescent="0.25">
      <c r="A94" s="63">
        <v>85</v>
      </c>
      <c r="B94" s="39">
        <v>16</v>
      </c>
      <c r="C94" s="46">
        <v>381</v>
      </c>
      <c r="D94" s="46">
        <v>351</v>
      </c>
      <c r="E94" s="3">
        <v>0.55789999999999995</v>
      </c>
      <c r="F94" s="4">
        <f t="shared" si="10"/>
        <v>4.3715846994535519E-2</v>
      </c>
      <c r="G94" s="4">
        <f t="shared" si="7"/>
        <v>4.2886979941759482E-2</v>
      </c>
      <c r="H94" s="2">
        <f t="shared" si="13"/>
        <v>69739.051827402101</v>
      </c>
      <c r="I94" s="2">
        <f t="shared" si="11"/>
        <v>2990.897316879119</v>
      </c>
      <c r="J94" s="2">
        <f t="shared" si="8"/>
        <v>68416.776123609845</v>
      </c>
      <c r="K94" s="2">
        <f t="shared" si="9"/>
        <v>547049.30894350819</v>
      </c>
      <c r="L94" s="14">
        <f t="shared" si="12"/>
        <v>7.8442320996477868</v>
      </c>
      <c r="N94" s="6"/>
    </row>
    <row r="95" spans="1:14" x14ac:dyDescent="0.25">
      <c r="A95" s="63">
        <v>86</v>
      </c>
      <c r="B95" s="39">
        <v>22</v>
      </c>
      <c r="C95" s="46">
        <v>311</v>
      </c>
      <c r="D95" s="46">
        <v>365</v>
      </c>
      <c r="E95" s="3">
        <v>0.39839999999999998</v>
      </c>
      <c r="F95" s="4">
        <f t="shared" si="10"/>
        <v>6.5088757396449703E-2</v>
      </c>
      <c r="G95" s="4">
        <f t="shared" si="7"/>
        <v>6.2636091143484479E-2</v>
      </c>
      <c r="H95" s="2">
        <f t="shared" si="13"/>
        <v>66748.154510522989</v>
      </c>
      <c r="I95" s="2">
        <f t="shared" si="11"/>
        <v>4180.8434895805021</v>
      </c>
      <c r="J95" s="2">
        <f t="shared" si="8"/>
        <v>64232.959067191354</v>
      </c>
      <c r="K95" s="2">
        <f t="shared" si="9"/>
        <v>478632.53281989833</v>
      </c>
      <c r="L95" s="14">
        <f t="shared" si="12"/>
        <v>7.1707230908450192</v>
      </c>
      <c r="N95" s="6"/>
    </row>
    <row r="96" spans="1:14" x14ac:dyDescent="0.25">
      <c r="A96" s="63">
        <v>87</v>
      </c>
      <c r="B96" s="39">
        <v>26</v>
      </c>
      <c r="C96" s="46">
        <v>291</v>
      </c>
      <c r="D96" s="46">
        <v>291</v>
      </c>
      <c r="E96" s="3">
        <v>0.41310000000000002</v>
      </c>
      <c r="F96" s="4">
        <f t="shared" si="10"/>
        <v>8.9347079037800689E-2</v>
      </c>
      <c r="G96" s="4">
        <f t="shared" si="7"/>
        <v>8.4895353416091071E-2</v>
      </c>
      <c r="H96" s="2">
        <f t="shared" si="13"/>
        <v>62567.311020942485</v>
      </c>
      <c r="I96" s="2">
        <f t="shared" si="11"/>
        <v>5311.6739814174025</v>
      </c>
      <c r="J96" s="2">
        <f t="shared" si="8"/>
        <v>59449.889561248616</v>
      </c>
      <c r="K96" s="2">
        <f t="shared" si="9"/>
        <v>414399.57375270699</v>
      </c>
      <c r="L96" s="14">
        <f t="shared" si="12"/>
        <v>6.6232600856699673</v>
      </c>
      <c r="N96" s="6"/>
    </row>
    <row r="97" spans="1:14" x14ac:dyDescent="0.25">
      <c r="A97" s="63">
        <v>88</v>
      </c>
      <c r="B97" s="39">
        <v>14</v>
      </c>
      <c r="C97" s="46">
        <v>275</v>
      </c>
      <c r="D97" s="46">
        <v>270</v>
      </c>
      <c r="E97" s="3">
        <v>0.46660000000000001</v>
      </c>
      <c r="F97" s="4">
        <f t="shared" si="10"/>
        <v>5.1376146788990829E-2</v>
      </c>
      <c r="G97" s="4">
        <f t="shared" si="7"/>
        <v>5.0005786383852995E-2</v>
      </c>
      <c r="H97" s="2">
        <f t="shared" si="13"/>
        <v>57255.637039525085</v>
      </c>
      <c r="I97" s="2">
        <f t="shared" si="11"/>
        <v>2863.1131550699129</v>
      </c>
      <c r="J97" s="2">
        <f t="shared" si="8"/>
        <v>55728.452482610795</v>
      </c>
      <c r="K97" s="2">
        <f t="shared" si="9"/>
        <v>354949.68419145839</v>
      </c>
      <c r="L97" s="14">
        <f t="shared" si="12"/>
        <v>6.1993840701908045</v>
      </c>
      <c r="N97" s="6"/>
    </row>
    <row r="98" spans="1:14" x14ac:dyDescent="0.25">
      <c r="A98" s="63">
        <v>89</v>
      </c>
      <c r="B98" s="39">
        <v>34</v>
      </c>
      <c r="C98" s="46">
        <v>263</v>
      </c>
      <c r="D98" s="46">
        <v>253</v>
      </c>
      <c r="E98" s="3">
        <v>0.51529999999999998</v>
      </c>
      <c r="F98" s="4">
        <f t="shared" si="10"/>
        <v>0.13178294573643412</v>
      </c>
      <c r="G98" s="4">
        <f t="shared" si="7"/>
        <v>0.12387068192267701</v>
      </c>
      <c r="H98" s="2">
        <f t="shared" si="13"/>
        <v>54392.523884455171</v>
      </c>
      <c r="I98" s="2">
        <f t="shared" si="11"/>
        <v>6737.6390250629593</v>
      </c>
      <c r="J98" s="2">
        <f t="shared" si="8"/>
        <v>51126.790249007157</v>
      </c>
      <c r="K98" s="2">
        <f>K99+J98</f>
        <v>299221.23170884763</v>
      </c>
      <c r="L98" s="14">
        <f t="shared" si="12"/>
        <v>5.5011463035706276</v>
      </c>
      <c r="N98" s="6"/>
    </row>
    <row r="99" spans="1:14" x14ac:dyDescent="0.25">
      <c r="A99" s="63">
        <v>90</v>
      </c>
      <c r="B99" s="39">
        <v>21</v>
      </c>
      <c r="C99" s="46">
        <v>203</v>
      </c>
      <c r="D99" s="46">
        <v>235</v>
      </c>
      <c r="E99" s="3">
        <v>0.42320000000000002</v>
      </c>
      <c r="F99" s="4">
        <f t="shared" si="10"/>
        <v>9.5890410958904104E-2</v>
      </c>
      <c r="G99" s="4">
        <f t="shared" si="7"/>
        <v>9.0864720603964805E-2</v>
      </c>
      <c r="H99" s="2">
        <f t="shared" si="13"/>
        <v>47654.884859392216</v>
      </c>
      <c r="I99" s="2">
        <f t="shared" si="11"/>
        <v>4330.1477981627859</v>
      </c>
      <c r="J99" s="2">
        <f t="shared" si="8"/>
        <v>45157.255609411921</v>
      </c>
      <c r="K99" s="2">
        <f t="shared" ref="K99:K108" si="14">K100+J99</f>
        <v>248094.44145984048</v>
      </c>
      <c r="L99" s="14">
        <f t="shared" si="12"/>
        <v>5.2060652793906392</v>
      </c>
      <c r="N99" s="6"/>
    </row>
    <row r="100" spans="1:14" x14ac:dyDescent="0.25">
      <c r="A100" s="63">
        <v>91</v>
      </c>
      <c r="B100" s="39">
        <v>31</v>
      </c>
      <c r="C100" s="46">
        <v>170</v>
      </c>
      <c r="D100" s="46">
        <v>184</v>
      </c>
      <c r="E100" s="3">
        <v>0.63329999999999997</v>
      </c>
      <c r="F100" s="4">
        <f t="shared" si="10"/>
        <v>0.1751412429378531</v>
      </c>
      <c r="G100" s="4">
        <f t="shared" si="7"/>
        <v>0.16457173921006626</v>
      </c>
      <c r="H100" s="2">
        <f t="shared" si="13"/>
        <v>43324.737061229433</v>
      </c>
      <c r="I100" s="2">
        <f t="shared" si="11"/>
        <v>7130.027328985343</v>
      </c>
      <c r="J100" s="2">
        <f t="shared" si="8"/>
        <v>40710.156039690504</v>
      </c>
      <c r="K100" s="2">
        <f t="shared" si="14"/>
        <v>202937.18585042856</v>
      </c>
      <c r="L100" s="14">
        <f t="shared" si="12"/>
        <v>4.6840950370598691</v>
      </c>
      <c r="N100" s="6"/>
    </row>
    <row r="101" spans="1:14" x14ac:dyDescent="0.25">
      <c r="A101" s="63">
        <v>92</v>
      </c>
      <c r="B101" s="39">
        <v>23</v>
      </c>
      <c r="C101" s="46">
        <v>157</v>
      </c>
      <c r="D101" s="46">
        <v>134</v>
      </c>
      <c r="E101" s="3">
        <v>0.48499999999999999</v>
      </c>
      <c r="F101" s="4">
        <f t="shared" si="10"/>
        <v>0.15807560137457044</v>
      </c>
      <c r="G101" s="4">
        <f t="shared" si="7"/>
        <v>0.14617560138549049</v>
      </c>
      <c r="H101" s="2">
        <f t="shared" si="13"/>
        <v>36194.70973224409</v>
      </c>
      <c r="I101" s="2">
        <f t="shared" si="11"/>
        <v>5290.7834620840449</v>
      </c>
      <c r="J101" s="2">
        <f t="shared" si="8"/>
        <v>33469.956249270806</v>
      </c>
      <c r="K101" s="2">
        <f t="shared" si="14"/>
        <v>162227.02981073805</v>
      </c>
      <c r="L101" s="14">
        <f t="shared" si="12"/>
        <v>4.4820646721810276</v>
      </c>
      <c r="N101" s="6"/>
    </row>
    <row r="102" spans="1:14" x14ac:dyDescent="0.25">
      <c r="A102" s="63">
        <v>93</v>
      </c>
      <c r="B102" s="39">
        <v>17</v>
      </c>
      <c r="C102" s="46">
        <v>99</v>
      </c>
      <c r="D102" s="46">
        <v>130</v>
      </c>
      <c r="E102" s="3">
        <v>0.47670000000000001</v>
      </c>
      <c r="F102" s="4">
        <f t="shared" si="10"/>
        <v>0.14847161572052403</v>
      </c>
      <c r="G102" s="4">
        <f t="shared" si="7"/>
        <v>0.1377677252360488</v>
      </c>
      <c r="H102" s="2">
        <f t="shared" si="13"/>
        <v>30903.926270160046</v>
      </c>
      <c r="I102" s="2">
        <f t="shared" si="11"/>
        <v>4257.5636231025192</v>
      </c>
      <c r="J102" s="2">
        <f t="shared" si="8"/>
        <v>28675.943226190495</v>
      </c>
      <c r="K102" s="2">
        <f t="shared" si="14"/>
        <v>128757.07356146723</v>
      </c>
      <c r="L102" s="14">
        <f t="shared" si="12"/>
        <v>4.166366190363048</v>
      </c>
      <c r="N102" s="6"/>
    </row>
    <row r="103" spans="1:14" x14ac:dyDescent="0.25">
      <c r="A103" s="63">
        <v>94</v>
      </c>
      <c r="B103" s="39">
        <v>20</v>
      </c>
      <c r="C103" s="46">
        <v>97</v>
      </c>
      <c r="D103" s="46">
        <v>80</v>
      </c>
      <c r="E103" s="3">
        <v>0.58309999999999995</v>
      </c>
      <c r="F103" s="4">
        <f t="shared" si="10"/>
        <v>0.22598870056497175</v>
      </c>
      <c r="G103" s="4">
        <f t="shared" si="7"/>
        <v>0.20653049422747269</v>
      </c>
      <c r="H103" s="2">
        <f t="shared" si="13"/>
        <v>26646.362647057525</v>
      </c>
      <c r="I103" s="2">
        <f t="shared" si="11"/>
        <v>5503.2864468612579</v>
      </c>
      <c r="J103" s="2">
        <f t="shared" si="8"/>
        <v>24352.042527361067</v>
      </c>
      <c r="K103" s="2">
        <f t="shared" si="14"/>
        <v>100081.13033527674</v>
      </c>
      <c r="L103" s="14">
        <f t="shared" si="12"/>
        <v>3.7559021342197485</v>
      </c>
      <c r="N103" s="6"/>
    </row>
    <row r="104" spans="1:14" x14ac:dyDescent="0.25">
      <c r="A104" s="63">
        <v>95</v>
      </c>
      <c r="B104" s="39">
        <v>19</v>
      </c>
      <c r="C104" s="46">
        <v>66</v>
      </c>
      <c r="D104" s="46">
        <v>74</v>
      </c>
      <c r="E104" s="3">
        <v>0.47170000000000001</v>
      </c>
      <c r="F104" s="4">
        <f t="shared" si="10"/>
        <v>0.27142857142857141</v>
      </c>
      <c r="G104" s="4">
        <f t="shared" si="7"/>
        <v>0.23738813084334007</v>
      </c>
      <c r="H104" s="2">
        <f t="shared" si="13"/>
        <v>21143.076200196268</v>
      </c>
      <c r="I104" s="2">
        <f t="shared" si="11"/>
        <v>5019.1153394429011</v>
      </c>
      <c r="J104" s="2">
        <f t="shared" si="8"/>
        <v>18491.477566368583</v>
      </c>
      <c r="K104" s="2">
        <f t="shared" si="14"/>
        <v>75729.087807915683</v>
      </c>
      <c r="L104" s="14">
        <f t="shared" si="12"/>
        <v>3.581744070298186</v>
      </c>
      <c r="N104" s="6"/>
    </row>
    <row r="105" spans="1:14" x14ac:dyDescent="0.25">
      <c r="A105" s="63">
        <v>96</v>
      </c>
      <c r="B105" s="39">
        <v>11</v>
      </c>
      <c r="C105" s="46">
        <v>37</v>
      </c>
      <c r="D105" s="46">
        <v>50</v>
      </c>
      <c r="E105" s="3">
        <v>0.43219999999999997</v>
      </c>
      <c r="F105" s="4">
        <f t="shared" si="10"/>
        <v>0.25287356321839083</v>
      </c>
      <c r="G105" s="4">
        <f t="shared" si="7"/>
        <v>0.22112419540946171</v>
      </c>
      <c r="H105" s="2">
        <f t="shared" si="13"/>
        <v>16123.960860753366</v>
      </c>
      <c r="I105" s="2">
        <f t="shared" si="11"/>
        <v>3565.3978721477397</v>
      </c>
      <c r="J105" s="2">
        <f t="shared" si="8"/>
        <v>14099.52794894788</v>
      </c>
      <c r="K105" s="2">
        <f t="shared" si="14"/>
        <v>57237.610241547096</v>
      </c>
      <c r="L105" s="14">
        <f t="shared" si="12"/>
        <v>3.5498480017318004</v>
      </c>
      <c r="N105" s="6"/>
    </row>
    <row r="106" spans="1:14" x14ac:dyDescent="0.25">
      <c r="A106" s="63">
        <v>97</v>
      </c>
      <c r="B106" s="39">
        <v>16</v>
      </c>
      <c r="C106" s="46">
        <v>37</v>
      </c>
      <c r="D106" s="46">
        <v>22</v>
      </c>
      <c r="E106" s="3">
        <v>0.50070000000000003</v>
      </c>
      <c r="F106" s="4">
        <f t="shared" si="10"/>
        <v>0.5423728813559322</v>
      </c>
      <c r="G106" s="4">
        <f t="shared" si="7"/>
        <v>0.42679413584857345</v>
      </c>
      <c r="H106" s="2">
        <f t="shared" si="13"/>
        <v>12558.562988605627</v>
      </c>
      <c r="I106" s="2">
        <f t="shared" si="11"/>
        <v>5359.9210382218162</v>
      </c>
      <c r="J106" s="2">
        <f t="shared" si="8"/>
        <v>9882.3544142214741</v>
      </c>
      <c r="K106" s="2">
        <f t="shared" si="14"/>
        <v>43138.082292599218</v>
      </c>
      <c r="L106" s="14">
        <f t="shared" si="12"/>
        <v>3.4349536910981264</v>
      </c>
      <c r="N106" s="6"/>
    </row>
    <row r="107" spans="1:14" x14ac:dyDescent="0.25">
      <c r="A107" s="63">
        <v>98</v>
      </c>
      <c r="B107" s="39">
        <v>2</v>
      </c>
      <c r="C107" s="46">
        <v>18</v>
      </c>
      <c r="D107" s="46">
        <v>27</v>
      </c>
      <c r="E107" s="3">
        <v>0.54369999999999996</v>
      </c>
      <c r="F107" s="4">
        <f t="shared" si="10"/>
        <v>8.8888888888888892E-2</v>
      </c>
      <c r="G107" s="4">
        <f t="shared" si="7"/>
        <v>8.5424087884301628E-2</v>
      </c>
      <c r="H107" s="2">
        <f t="shared" si="13"/>
        <v>7198.6419503838106</v>
      </c>
      <c r="I107" s="2">
        <f t="shared" si="11"/>
        <v>614.93742261720706</v>
      </c>
      <c r="J107" s="2">
        <f t="shared" si="8"/>
        <v>6918.0460044435795</v>
      </c>
      <c r="K107" s="2">
        <f t="shared" si="14"/>
        <v>33255.727878377744</v>
      </c>
      <c r="L107" s="14">
        <f t="shared" si="12"/>
        <v>4.6197224570399209</v>
      </c>
      <c r="N107" s="6"/>
    </row>
    <row r="108" spans="1:14" x14ac:dyDescent="0.25">
      <c r="A108" s="63">
        <v>99</v>
      </c>
      <c r="B108" s="39">
        <v>3</v>
      </c>
      <c r="C108" s="46">
        <v>25</v>
      </c>
      <c r="D108" s="46">
        <v>14</v>
      </c>
      <c r="E108" s="3">
        <v>0.50729999999999997</v>
      </c>
      <c r="F108" s="4">
        <f t="shared" si="10"/>
        <v>0.15384615384615385</v>
      </c>
      <c r="G108" s="4">
        <f t="shared" si="7"/>
        <v>0.14300627797560311</v>
      </c>
      <c r="H108" s="2">
        <f t="shared" si="13"/>
        <v>6583.7045277666039</v>
      </c>
      <c r="I108" s="2">
        <f t="shared" si="11"/>
        <v>941.51107980702773</v>
      </c>
      <c r="J108" s="2">
        <f t="shared" si="8"/>
        <v>6119.8220187456818</v>
      </c>
      <c r="K108" s="2">
        <f t="shared" si="14"/>
        <v>26337.681873934165</v>
      </c>
      <c r="L108" s="14">
        <f t="shared" si="12"/>
        <v>4.000434977428843</v>
      </c>
      <c r="N108" s="6"/>
    </row>
    <row r="109" spans="1:14" x14ac:dyDescent="0.25">
      <c r="A109" s="63" t="s">
        <v>28</v>
      </c>
      <c r="B109" s="40">
        <v>12</v>
      </c>
      <c r="C109" s="46">
        <v>38</v>
      </c>
      <c r="D109" s="46">
        <v>48</v>
      </c>
      <c r="E109" s="7"/>
      <c r="F109" s="4">
        <f>B109/((C109+D109)/2)</f>
        <v>0.27906976744186046</v>
      </c>
      <c r="G109" s="4">
        <v>1</v>
      </c>
      <c r="H109" s="2">
        <f>H108-I108</f>
        <v>5642.1934479595766</v>
      </c>
      <c r="I109" s="2">
        <f>H109*G109</f>
        <v>5642.1934479595766</v>
      </c>
      <c r="J109" s="8">
        <f>H109/F109</f>
        <v>20217.859855188482</v>
      </c>
      <c r="K109" s="2">
        <f>J109</f>
        <v>20217.859855188482</v>
      </c>
      <c r="L109" s="14">
        <f>K109/H109</f>
        <v>3.5833333333333335</v>
      </c>
      <c r="N109" s="6"/>
    </row>
    <row r="110" spans="1:14" x14ac:dyDescent="0.25">
      <c r="A110" s="9"/>
      <c r="B110" s="41"/>
      <c r="C110" s="47"/>
      <c r="D110" s="47"/>
      <c r="E110" s="10"/>
      <c r="F110" s="10"/>
      <c r="G110" s="10"/>
      <c r="H110" s="9"/>
      <c r="I110" s="9"/>
      <c r="J110" s="9"/>
      <c r="K110" s="9"/>
      <c r="L110" s="10"/>
    </row>
    <row r="111" spans="1:14" x14ac:dyDescent="0.25">
      <c r="A111" s="2"/>
      <c r="B111" s="42"/>
      <c r="C111" s="48"/>
      <c r="D111" s="48"/>
      <c r="E111" s="7"/>
      <c r="F111" s="7"/>
      <c r="G111" s="7"/>
      <c r="H111" s="2"/>
      <c r="I111" s="2"/>
      <c r="J111" s="2"/>
      <c r="K111" s="2"/>
      <c r="L111" s="7"/>
    </row>
    <row r="112" spans="1:14" x14ac:dyDescent="0.25">
      <c r="A112" s="33" t="s">
        <v>19</v>
      </c>
      <c r="B112" s="42"/>
      <c r="C112" s="42"/>
      <c r="D112" s="42"/>
      <c r="E112" s="7"/>
      <c r="F112" s="7"/>
      <c r="G112" s="7"/>
      <c r="H112" s="2"/>
      <c r="I112" s="2"/>
      <c r="J112" s="2"/>
      <c r="K112" s="2"/>
      <c r="L112" s="7"/>
    </row>
    <row r="113" spans="1:12" x14ac:dyDescent="0.25">
      <c r="A113" s="34" t="s">
        <v>29</v>
      </c>
      <c r="B113" s="42"/>
      <c r="C113" s="42"/>
      <c r="D113" s="42"/>
      <c r="E113" s="16"/>
      <c r="F113" s="16"/>
      <c r="G113" s="16"/>
      <c r="H113" s="15"/>
      <c r="I113" s="15"/>
      <c r="J113" s="15"/>
      <c r="K113" s="15"/>
      <c r="L113" s="7"/>
    </row>
    <row r="114" spans="1:12" x14ac:dyDescent="0.25">
      <c r="A114" s="35" t="s">
        <v>30</v>
      </c>
      <c r="B114" s="42"/>
      <c r="C114" s="42"/>
      <c r="D114" s="42"/>
      <c r="E114" s="16"/>
      <c r="F114" s="16"/>
      <c r="G114" s="16"/>
      <c r="H114" s="15"/>
      <c r="I114" s="15"/>
      <c r="J114" s="15"/>
      <c r="K114" s="15"/>
      <c r="L114" s="7"/>
    </row>
    <row r="115" spans="1:12" x14ac:dyDescent="0.25">
      <c r="A115" s="34" t="s">
        <v>22</v>
      </c>
      <c r="B115" s="42"/>
      <c r="C115" s="42"/>
      <c r="D115" s="42"/>
      <c r="E115" s="16"/>
      <c r="F115" s="16"/>
      <c r="G115" s="16"/>
      <c r="H115" s="15"/>
      <c r="I115" s="15"/>
      <c r="J115" s="15"/>
      <c r="K115" s="15"/>
      <c r="L115" s="7"/>
    </row>
    <row r="116" spans="1:12" x14ac:dyDescent="0.25">
      <c r="A116" s="34" t="s">
        <v>11</v>
      </c>
      <c r="B116" s="42"/>
      <c r="C116" s="42"/>
      <c r="D116" s="42"/>
      <c r="E116" s="16"/>
      <c r="F116" s="16"/>
      <c r="G116" s="16"/>
      <c r="H116" s="15"/>
      <c r="I116" s="15"/>
      <c r="J116" s="15"/>
      <c r="K116" s="15"/>
      <c r="L116" s="7"/>
    </row>
    <row r="117" spans="1:12" x14ac:dyDescent="0.25">
      <c r="A117" s="34" t="s">
        <v>12</v>
      </c>
      <c r="B117" s="42"/>
      <c r="C117" s="42"/>
      <c r="D117" s="42"/>
      <c r="E117" s="16"/>
      <c r="F117" s="16"/>
      <c r="G117" s="16"/>
      <c r="H117" s="15"/>
      <c r="I117" s="15"/>
      <c r="J117" s="15"/>
      <c r="K117" s="15"/>
      <c r="L117" s="7"/>
    </row>
    <row r="118" spans="1:12" x14ac:dyDescent="0.25">
      <c r="A118" s="34" t="s">
        <v>13</v>
      </c>
      <c r="B118" s="42"/>
      <c r="C118" s="42"/>
      <c r="D118" s="42"/>
      <c r="E118" s="16"/>
      <c r="F118" s="16"/>
      <c r="G118" s="16"/>
      <c r="H118" s="15"/>
      <c r="I118" s="15"/>
      <c r="J118" s="15"/>
      <c r="K118" s="15"/>
      <c r="L118" s="7"/>
    </row>
    <row r="119" spans="1:12" x14ac:dyDescent="0.25">
      <c r="A119" s="34" t="s">
        <v>18</v>
      </c>
      <c r="B119" s="42"/>
      <c r="C119" s="42"/>
      <c r="D119" s="42"/>
      <c r="E119" s="16"/>
      <c r="F119" s="16"/>
      <c r="G119" s="16"/>
      <c r="H119" s="15"/>
      <c r="I119" s="15"/>
      <c r="J119" s="15"/>
      <c r="K119" s="15"/>
      <c r="L119" s="7"/>
    </row>
    <row r="120" spans="1:12" x14ac:dyDescent="0.25">
      <c r="A120" s="34" t="s">
        <v>14</v>
      </c>
      <c r="B120" s="42"/>
      <c r="C120" s="42"/>
      <c r="D120" s="42"/>
      <c r="E120" s="16"/>
      <c r="F120" s="16"/>
      <c r="G120" s="16"/>
      <c r="H120" s="15"/>
      <c r="I120" s="15"/>
      <c r="J120" s="15"/>
      <c r="K120" s="15"/>
      <c r="L120" s="7"/>
    </row>
    <row r="121" spans="1:12" x14ac:dyDescent="0.25">
      <c r="A121" s="34" t="s">
        <v>15</v>
      </c>
      <c r="B121" s="42"/>
      <c r="C121" s="42"/>
      <c r="D121" s="42"/>
      <c r="E121" s="16"/>
      <c r="F121" s="16"/>
      <c r="G121" s="16"/>
      <c r="H121" s="15"/>
      <c r="I121" s="15"/>
      <c r="J121" s="15"/>
      <c r="K121" s="15"/>
      <c r="L121" s="7"/>
    </row>
    <row r="122" spans="1:12" x14ac:dyDescent="0.25">
      <c r="A122" s="34" t="s">
        <v>20</v>
      </c>
      <c r="B122" s="42"/>
      <c r="C122" s="42"/>
      <c r="D122" s="42"/>
      <c r="E122" s="16"/>
      <c r="F122" s="16"/>
      <c r="G122" s="16"/>
      <c r="H122" s="15"/>
      <c r="I122" s="15"/>
      <c r="J122" s="15"/>
      <c r="K122" s="15"/>
      <c r="L122" s="7"/>
    </row>
    <row r="123" spans="1:12" x14ac:dyDescent="0.25">
      <c r="A123" s="34" t="s">
        <v>16</v>
      </c>
      <c r="B123" s="42"/>
      <c r="C123" s="42"/>
      <c r="D123" s="42"/>
      <c r="E123" s="16"/>
      <c r="F123" s="16"/>
      <c r="G123" s="16"/>
      <c r="H123" s="15"/>
      <c r="I123" s="15"/>
      <c r="J123" s="15"/>
      <c r="K123" s="15"/>
      <c r="L123" s="7"/>
    </row>
    <row r="124" spans="1:12" x14ac:dyDescent="0.25">
      <c r="A124" s="34" t="s">
        <v>17</v>
      </c>
      <c r="B124" s="42"/>
      <c r="C124" s="42"/>
      <c r="D124" s="42"/>
      <c r="E124" s="7"/>
      <c r="F124" s="7"/>
      <c r="G124" s="7"/>
      <c r="H124" s="2"/>
      <c r="I124" s="2"/>
      <c r="J124" s="2"/>
      <c r="K124" s="2"/>
      <c r="L124" s="7"/>
    </row>
    <row r="125" spans="1:12" x14ac:dyDescent="0.25">
      <c r="A125" s="36"/>
    </row>
    <row r="126" spans="1:12" x14ac:dyDescent="0.25">
      <c r="A126" s="23" t="s">
        <v>47</v>
      </c>
    </row>
  </sheetData>
  <mergeCells count="1">
    <mergeCell ref="C6:D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Esperanza de vida Alcalá M </vt:lpstr>
      <vt:lpstr>Esperanza de vida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Alcalá de Henares 2010-2022 por edad. Mujeres</dc:title>
  <dc:creator>Dirección General de Economía. Comunidad de Madrid</dc:creator>
  <cp:keywords>Defunciones, Mortalidad, Esperanza de vida, Alcalá de Henares, 2022</cp:keywords>
  <cp:lastModifiedBy>Madrid Digital</cp:lastModifiedBy>
  <dcterms:created xsi:type="dcterms:W3CDTF">2005-07-15T07:28:30Z</dcterms:created>
  <dcterms:modified xsi:type="dcterms:W3CDTF">2024-01-22T11:41:46Z</dcterms:modified>
</cp:coreProperties>
</file>