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0072Alcorcon\"/>
    </mc:Choice>
  </mc:AlternateContent>
  <bookViews>
    <workbookView xWindow="0" yWindow="0" windowWidth="21600" windowHeight="9440"/>
  </bookViews>
  <sheets>
    <sheet name="Esperanza Vida Alcorcón" sheetId="14" r:id="rId1"/>
    <sheet name="Esperanza vida" sheetId="3" r:id="rId2"/>
    <sheet name="2022" sheetId="17" r:id="rId3"/>
    <sheet name="2021" sheetId="16" r:id="rId4"/>
    <sheet name="2020" sheetId="15" r:id="rId5"/>
    <sheet name="2019" sheetId="13" r:id="rId6"/>
    <sheet name="2018" sheetId="12" r:id="rId7"/>
    <sheet name="2017" sheetId="11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7" l="1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J109" i="17"/>
  <c r="K109" i="17"/>
  <c r="L109" i="17"/>
  <c r="I109" i="17"/>
  <c r="J108" i="17"/>
  <c r="K108" i="17"/>
  <c r="L108" i="17"/>
  <c r="J107" i="17"/>
  <c r="K107" i="17"/>
  <c r="L107" i="17"/>
  <c r="J106" i="17"/>
  <c r="K106" i="17"/>
  <c r="L106" i="17"/>
  <c r="J105" i="17"/>
  <c r="K105" i="17"/>
  <c r="L105" i="17"/>
  <c r="J104" i="17"/>
  <c r="K104" i="17"/>
  <c r="L104" i="17"/>
  <c r="J103" i="17"/>
  <c r="K103" i="17"/>
  <c r="L103" i="17"/>
  <c r="J102" i="17"/>
  <c r="K102" i="17"/>
  <c r="L102" i="17"/>
  <c r="J101" i="17"/>
  <c r="K101" i="17"/>
  <c r="L101" i="17"/>
  <c r="J100" i="17"/>
  <c r="K100" i="17"/>
  <c r="L100" i="17"/>
  <c r="J99" i="17"/>
  <c r="K99" i="17"/>
  <c r="L99" i="17"/>
  <c r="J98" i="17"/>
  <c r="K98" i="17"/>
  <c r="L98" i="17"/>
  <c r="J97" i="17"/>
  <c r="K97" i="17"/>
  <c r="L97" i="17"/>
  <c r="J96" i="17"/>
  <c r="K96" i="17"/>
  <c r="L96" i="17"/>
  <c r="J95" i="17"/>
  <c r="K95" i="17"/>
  <c r="L95" i="17"/>
  <c r="J94" i="17"/>
  <c r="K94" i="17"/>
  <c r="L94" i="17"/>
  <c r="J93" i="17"/>
  <c r="K93" i="17"/>
  <c r="L93" i="17"/>
  <c r="J92" i="17"/>
  <c r="K92" i="17"/>
  <c r="L92" i="17"/>
  <c r="J91" i="17"/>
  <c r="K91" i="17"/>
  <c r="L91" i="17"/>
  <c r="J90" i="17"/>
  <c r="K90" i="17"/>
  <c r="L90" i="17"/>
  <c r="J89" i="17"/>
  <c r="K89" i="17"/>
  <c r="L89" i="17"/>
  <c r="J88" i="17"/>
  <c r="K88" i="17"/>
  <c r="L88" i="17"/>
  <c r="J87" i="17"/>
  <c r="K87" i="17"/>
  <c r="L87" i="17"/>
  <c r="J86" i="17"/>
  <c r="K86" i="17"/>
  <c r="L86" i="17"/>
  <c r="J85" i="17"/>
  <c r="K85" i="17"/>
  <c r="L85" i="17"/>
  <c r="J84" i="17"/>
  <c r="K84" i="17"/>
  <c r="L84" i="17"/>
  <c r="J83" i="17"/>
  <c r="K83" i="17"/>
  <c r="L83" i="17"/>
  <c r="J82" i="17"/>
  <c r="K82" i="17"/>
  <c r="L82" i="17"/>
  <c r="J81" i="17"/>
  <c r="K81" i="17"/>
  <c r="L81" i="17"/>
  <c r="J80" i="17"/>
  <c r="K80" i="17"/>
  <c r="L80" i="17"/>
  <c r="J79" i="17"/>
  <c r="K79" i="17"/>
  <c r="L79" i="17"/>
  <c r="J78" i="17"/>
  <c r="K78" i="17"/>
  <c r="L78" i="17"/>
  <c r="J77" i="17"/>
  <c r="K77" i="17"/>
  <c r="L77" i="17"/>
  <c r="J76" i="17"/>
  <c r="K76" i="17"/>
  <c r="L76" i="17"/>
  <c r="J75" i="17"/>
  <c r="K75" i="17"/>
  <c r="L75" i="17"/>
  <c r="J74" i="17"/>
  <c r="K74" i="17"/>
  <c r="L74" i="17"/>
  <c r="J73" i="17"/>
  <c r="K73" i="17"/>
  <c r="L73" i="17"/>
  <c r="J72" i="17"/>
  <c r="K72" i="17"/>
  <c r="L72" i="17"/>
  <c r="J71" i="17"/>
  <c r="K71" i="17"/>
  <c r="L71" i="17"/>
  <c r="J70" i="17"/>
  <c r="K70" i="17"/>
  <c r="L70" i="17"/>
  <c r="J69" i="17"/>
  <c r="K69" i="17"/>
  <c r="L69" i="17"/>
  <c r="J68" i="17"/>
  <c r="K68" i="17"/>
  <c r="L68" i="17"/>
  <c r="J67" i="17"/>
  <c r="K67" i="17"/>
  <c r="L67" i="17"/>
  <c r="J66" i="17"/>
  <c r="K66" i="17"/>
  <c r="L66" i="17"/>
  <c r="J65" i="17"/>
  <c r="K65" i="17"/>
  <c r="L65" i="17"/>
  <c r="J64" i="17"/>
  <c r="K64" i="17"/>
  <c r="L64" i="17"/>
  <c r="J63" i="17"/>
  <c r="K63" i="17"/>
  <c r="L63" i="17"/>
  <c r="J62" i="17"/>
  <c r="K62" i="17"/>
  <c r="L62" i="17"/>
  <c r="J61" i="17"/>
  <c r="K61" i="17"/>
  <c r="L61" i="17"/>
  <c r="J60" i="17"/>
  <c r="K60" i="17"/>
  <c r="L60" i="17"/>
  <c r="J59" i="17"/>
  <c r="K59" i="17"/>
  <c r="L59" i="17"/>
  <c r="J58" i="17"/>
  <c r="K58" i="17"/>
  <c r="L58" i="17"/>
  <c r="J57" i="17"/>
  <c r="K57" i="17"/>
  <c r="L57" i="17"/>
  <c r="J56" i="17"/>
  <c r="K56" i="17"/>
  <c r="L56" i="17"/>
  <c r="J55" i="17"/>
  <c r="K55" i="17"/>
  <c r="L55" i="17"/>
  <c r="J54" i="17"/>
  <c r="K54" i="17"/>
  <c r="L54" i="17"/>
  <c r="J53" i="17"/>
  <c r="K53" i="17"/>
  <c r="L53" i="17"/>
  <c r="J52" i="17"/>
  <c r="K52" i="17"/>
  <c r="L52" i="17"/>
  <c r="J51" i="17"/>
  <c r="K51" i="17"/>
  <c r="L51" i="17"/>
  <c r="J50" i="17"/>
  <c r="K50" i="17"/>
  <c r="L50" i="17"/>
  <c r="J49" i="17"/>
  <c r="K49" i="17"/>
  <c r="L49" i="17"/>
  <c r="J48" i="17"/>
  <c r="K48" i="17"/>
  <c r="L48" i="17"/>
  <c r="J47" i="17"/>
  <c r="K47" i="17"/>
  <c r="L47" i="17"/>
  <c r="J46" i="17"/>
  <c r="K46" i="17"/>
  <c r="L46" i="17"/>
  <c r="J45" i="17"/>
  <c r="K45" i="17"/>
  <c r="L45" i="17"/>
  <c r="J44" i="17"/>
  <c r="K44" i="17"/>
  <c r="L44" i="17"/>
  <c r="J43" i="17"/>
  <c r="K43" i="17"/>
  <c r="L43" i="17"/>
  <c r="J42" i="17"/>
  <c r="K42" i="17"/>
  <c r="L42" i="17"/>
  <c r="J41" i="17"/>
  <c r="K41" i="17"/>
  <c r="L41" i="17"/>
  <c r="J40" i="17"/>
  <c r="K40" i="17"/>
  <c r="L40" i="17"/>
  <c r="J39" i="17"/>
  <c r="K39" i="17"/>
  <c r="L39" i="17"/>
  <c r="J38" i="17"/>
  <c r="K38" i="17"/>
  <c r="L38" i="17"/>
  <c r="J37" i="17"/>
  <c r="K37" i="17"/>
  <c r="L37" i="17"/>
  <c r="J36" i="17"/>
  <c r="K36" i="17"/>
  <c r="L36" i="17"/>
  <c r="J35" i="17"/>
  <c r="K35" i="17"/>
  <c r="L35" i="17"/>
  <c r="J34" i="17"/>
  <c r="K34" i="17"/>
  <c r="L34" i="17"/>
  <c r="J33" i="17"/>
  <c r="K33" i="17"/>
  <c r="L33" i="17"/>
  <c r="J32" i="17"/>
  <c r="K32" i="17"/>
  <c r="L32" i="17"/>
  <c r="J31" i="17"/>
  <c r="K31" i="17"/>
  <c r="L31" i="17"/>
  <c r="J30" i="17"/>
  <c r="K30" i="17"/>
  <c r="L30" i="17"/>
  <c r="J29" i="17"/>
  <c r="K29" i="17"/>
  <c r="L29" i="17"/>
  <c r="J28" i="17"/>
  <c r="K28" i="17"/>
  <c r="L28" i="17"/>
  <c r="J27" i="17"/>
  <c r="K27" i="17"/>
  <c r="L27" i="17"/>
  <c r="J26" i="17"/>
  <c r="K26" i="17"/>
  <c r="L26" i="17"/>
  <c r="J25" i="17"/>
  <c r="K25" i="17"/>
  <c r="L25" i="17"/>
  <c r="J24" i="17"/>
  <c r="K24" i="17"/>
  <c r="L24" i="17"/>
  <c r="J23" i="17"/>
  <c r="K23" i="17"/>
  <c r="L23" i="17"/>
  <c r="J22" i="17"/>
  <c r="K22" i="17"/>
  <c r="L22" i="17"/>
  <c r="J21" i="17"/>
  <c r="K21" i="17"/>
  <c r="L21" i="17"/>
  <c r="J20" i="17"/>
  <c r="K20" i="17"/>
  <c r="L20" i="17"/>
  <c r="J19" i="17"/>
  <c r="K19" i="17"/>
  <c r="L19" i="17"/>
  <c r="J18" i="17"/>
  <c r="K18" i="17"/>
  <c r="L18" i="17"/>
  <c r="J17" i="17"/>
  <c r="K17" i="17"/>
  <c r="L17" i="17"/>
  <c r="J16" i="17"/>
  <c r="K16" i="17"/>
  <c r="L16" i="17"/>
  <c r="J15" i="17"/>
  <c r="K15" i="17"/>
  <c r="L15" i="17"/>
  <c r="J14" i="17"/>
  <c r="K14" i="17"/>
  <c r="L14" i="17"/>
  <c r="J13" i="17"/>
  <c r="K13" i="17"/>
  <c r="L13" i="17"/>
  <c r="J12" i="17"/>
  <c r="K12" i="17"/>
  <c r="L12" i="17"/>
  <c r="J11" i="17"/>
  <c r="K11" i="17"/>
  <c r="L11" i="17"/>
  <c r="J10" i="17"/>
  <c r="K10" i="17"/>
  <c r="L10" i="17"/>
  <c r="J9" i="17"/>
  <c r="K9" i="17"/>
  <c r="L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J109" i="16"/>
  <c r="K109" i="16"/>
  <c r="L109" i="16"/>
  <c r="I109" i="16"/>
  <c r="J108" i="16"/>
  <c r="K108" i="16"/>
  <c r="L108" i="16"/>
  <c r="J107" i="16"/>
  <c r="K107" i="16"/>
  <c r="L107" i="16"/>
  <c r="J106" i="16"/>
  <c r="K106" i="16"/>
  <c r="L106" i="16"/>
  <c r="J105" i="16"/>
  <c r="K105" i="16"/>
  <c r="L105" i="16"/>
  <c r="J104" i="16"/>
  <c r="K104" i="16"/>
  <c r="L104" i="16"/>
  <c r="J103" i="16"/>
  <c r="K103" i="16"/>
  <c r="L103" i="16"/>
  <c r="J102" i="16"/>
  <c r="K102" i="16"/>
  <c r="L102" i="16"/>
  <c r="J101" i="16"/>
  <c r="K101" i="16"/>
  <c r="L101" i="16"/>
  <c r="J100" i="16"/>
  <c r="K100" i="16"/>
  <c r="L100" i="16"/>
  <c r="J99" i="16"/>
  <c r="K99" i="16"/>
  <c r="L99" i="16"/>
  <c r="J98" i="16"/>
  <c r="K98" i="16"/>
  <c r="L98" i="16"/>
  <c r="J97" i="16"/>
  <c r="K97" i="16"/>
  <c r="L97" i="16"/>
  <c r="J96" i="16"/>
  <c r="K96" i="16"/>
  <c r="L96" i="16"/>
  <c r="J95" i="16"/>
  <c r="K95" i="16"/>
  <c r="L95" i="16"/>
  <c r="J94" i="16"/>
  <c r="K94" i="16"/>
  <c r="L94" i="16"/>
  <c r="J93" i="16"/>
  <c r="K93" i="16"/>
  <c r="L93" i="16"/>
  <c r="J92" i="16"/>
  <c r="K92" i="16"/>
  <c r="L92" i="16"/>
  <c r="J91" i="16"/>
  <c r="K91" i="16"/>
  <c r="L91" i="16"/>
  <c r="J90" i="16"/>
  <c r="K90" i="16"/>
  <c r="L90" i="16"/>
  <c r="J89" i="16"/>
  <c r="K89" i="16"/>
  <c r="L89" i="16"/>
  <c r="J88" i="16"/>
  <c r="K88" i="16"/>
  <c r="L88" i="16"/>
  <c r="J87" i="16"/>
  <c r="K87" i="16"/>
  <c r="L87" i="16"/>
  <c r="J86" i="16"/>
  <c r="K86" i="16"/>
  <c r="L86" i="16"/>
  <c r="J85" i="16"/>
  <c r="K85" i="16"/>
  <c r="L85" i="16"/>
  <c r="J84" i="16"/>
  <c r="K84" i="16"/>
  <c r="L84" i="16"/>
  <c r="J83" i="16"/>
  <c r="K83" i="16"/>
  <c r="L83" i="16"/>
  <c r="J82" i="16"/>
  <c r="K82" i="16"/>
  <c r="L82" i="16"/>
  <c r="J81" i="16"/>
  <c r="K81" i="16"/>
  <c r="L81" i="16"/>
  <c r="J80" i="16"/>
  <c r="K80" i="16"/>
  <c r="L80" i="16"/>
  <c r="J79" i="16"/>
  <c r="K79" i="16"/>
  <c r="L79" i="16"/>
  <c r="J78" i="16"/>
  <c r="K78" i="16"/>
  <c r="L78" i="16"/>
  <c r="J77" i="16"/>
  <c r="K77" i="16"/>
  <c r="L77" i="16"/>
  <c r="J76" i="16"/>
  <c r="K76" i="16"/>
  <c r="L76" i="16"/>
  <c r="J75" i="16"/>
  <c r="K75" i="16"/>
  <c r="L75" i="16"/>
  <c r="J74" i="16"/>
  <c r="K74" i="16"/>
  <c r="L74" i="16"/>
  <c r="J73" i="16"/>
  <c r="K73" i="16"/>
  <c r="L73" i="16"/>
  <c r="J72" i="16"/>
  <c r="K72" i="16"/>
  <c r="L72" i="16"/>
  <c r="J71" i="16"/>
  <c r="K71" i="16"/>
  <c r="L71" i="16"/>
  <c r="J70" i="16"/>
  <c r="K70" i="16"/>
  <c r="L70" i="16"/>
  <c r="J69" i="16"/>
  <c r="K69" i="16"/>
  <c r="L69" i="16"/>
  <c r="J68" i="16"/>
  <c r="K68" i="16"/>
  <c r="L68" i="16"/>
  <c r="J67" i="16"/>
  <c r="K67" i="16"/>
  <c r="L67" i="16"/>
  <c r="J66" i="16"/>
  <c r="K66" i="16"/>
  <c r="L66" i="16"/>
  <c r="J65" i="16"/>
  <c r="K65" i="16"/>
  <c r="L65" i="16"/>
  <c r="J64" i="16"/>
  <c r="K64" i="16"/>
  <c r="L64" i="16"/>
  <c r="J63" i="16"/>
  <c r="K63" i="16"/>
  <c r="L63" i="16"/>
  <c r="J62" i="16"/>
  <c r="K62" i="16"/>
  <c r="L62" i="16"/>
  <c r="J61" i="16"/>
  <c r="K61" i="16"/>
  <c r="L61" i="16"/>
  <c r="J60" i="16"/>
  <c r="K60" i="16"/>
  <c r="L60" i="16"/>
  <c r="J59" i="16"/>
  <c r="K59" i="16"/>
  <c r="L59" i="16"/>
  <c r="J58" i="16"/>
  <c r="K58" i="16"/>
  <c r="L58" i="16"/>
  <c r="J57" i="16"/>
  <c r="K57" i="16"/>
  <c r="L57" i="16"/>
  <c r="J56" i="16"/>
  <c r="K56" i="16"/>
  <c r="L56" i="16"/>
  <c r="J55" i="16"/>
  <c r="K55" i="16"/>
  <c r="L55" i="16"/>
  <c r="J54" i="16"/>
  <c r="K54" i="16"/>
  <c r="L54" i="16"/>
  <c r="J53" i="16"/>
  <c r="K53" i="16"/>
  <c r="L53" i="16"/>
  <c r="J52" i="16"/>
  <c r="K52" i="16"/>
  <c r="L52" i="16"/>
  <c r="J51" i="16"/>
  <c r="K51" i="16"/>
  <c r="L51" i="16"/>
  <c r="J50" i="16"/>
  <c r="K50" i="16"/>
  <c r="L50" i="16"/>
  <c r="J49" i="16"/>
  <c r="K49" i="16"/>
  <c r="L49" i="16"/>
  <c r="J48" i="16"/>
  <c r="K48" i="16"/>
  <c r="L48" i="16"/>
  <c r="J47" i="16"/>
  <c r="K47" i="16"/>
  <c r="L47" i="16"/>
  <c r="J46" i="16"/>
  <c r="K46" i="16"/>
  <c r="L46" i="16"/>
  <c r="J45" i="16"/>
  <c r="K45" i="16"/>
  <c r="L45" i="16"/>
  <c r="J44" i="16"/>
  <c r="K44" i="16"/>
  <c r="L44" i="16"/>
  <c r="J43" i="16"/>
  <c r="K43" i="16"/>
  <c r="L43" i="16"/>
  <c r="J42" i="16"/>
  <c r="K42" i="16"/>
  <c r="L42" i="16"/>
  <c r="J41" i="16"/>
  <c r="K41" i="16"/>
  <c r="L41" i="16"/>
  <c r="J40" i="16"/>
  <c r="K40" i="16"/>
  <c r="L40" i="16"/>
  <c r="J39" i="16"/>
  <c r="K39" i="16"/>
  <c r="L39" i="16"/>
  <c r="J38" i="16"/>
  <c r="K38" i="16"/>
  <c r="L38" i="16"/>
  <c r="J37" i="16"/>
  <c r="K37" i="16"/>
  <c r="L37" i="16"/>
  <c r="J36" i="16"/>
  <c r="K36" i="16"/>
  <c r="L36" i="16"/>
  <c r="J35" i="16"/>
  <c r="K35" i="16"/>
  <c r="L35" i="16"/>
  <c r="J34" i="16"/>
  <c r="K34" i="16"/>
  <c r="L34" i="16"/>
  <c r="J33" i="16"/>
  <c r="K33" i="16"/>
  <c r="L33" i="16"/>
  <c r="J32" i="16"/>
  <c r="K32" i="16"/>
  <c r="L32" i="16"/>
  <c r="J31" i="16"/>
  <c r="K31" i="16"/>
  <c r="L31" i="16"/>
  <c r="J30" i="16"/>
  <c r="K30" i="16"/>
  <c r="L30" i="16"/>
  <c r="J29" i="16"/>
  <c r="K29" i="16"/>
  <c r="L29" i="16"/>
  <c r="J28" i="16"/>
  <c r="K28" i="16"/>
  <c r="L28" i="16"/>
  <c r="J27" i="16"/>
  <c r="K27" i="16"/>
  <c r="L27" i="16"/>
  <c r="J26" i="16"/>
  <c r="K26" i="16"/>
  <c r="L26" i="16"/>
  <c r="J25" i="16"/>
  <c r="K25" i="16"/>
  <c r="L25" i="16"/>
  <c r="J24" i="16"/>
  <c r="K24" i="16"/>
  <c r="L24" i="16"/>
  <c r="J23" i="16"/>
  <c r="K23" i="16"/>
  <c r="L23" i="16"/>
  <c r="J22" i="16"/>
  <c r="K22" i="16"/>
  <c r="L22" i="16"/>
  <c r="J21" i="16"/>
  <c r="K21" i="16"/>
  <c r="L21" i="16"/>
  <c r="J20" i="16"/>
  <c r="K20" i="16"/>
  <c r="L20" i="16"/>
  <c r="J19" i="16"/>
  <c r="K19" i="16"/>
  <c r="L19" i="16"/>
  <c r="J18" i="16"/>
  <c r="K18" i="16"/>
  <c r="L18" i="16"/>
  <c r="J17" i="16"/>
  <c r="K17" i="16"/>
  <c r="L17" i="16"/>
  <c r="J16" i="16"/>
  <c r="K16" i="16"/>
  <c r="L16" i="16"/>
  <c r="J15" i="16"/>
  <c r="K15" i="16"/>
  <c r="L15" i="16"/>
  <c r="J14" i="16"/>
  <c r="K14" i="16"/>
  <c r="L14" i="16"/>
  <c r="J13" i="16"/>
  <c r="K13" i="16"/>
  <c r="L13" i="16"/>
  <c r="J12" i="16"/>
  <c r="K12" i="16"/>
  <c r="L12" i="16"/>
  <c r="J11" i="16"/>
  <c r="K11" i="16"/>
  <c r="L11" i="16"/>
  <c r="J10" i="16"/>
  <c r="K10" i="16"/>
  <c r="L10" i="16"/>
  <c r="J9" i="16"/>
  <c r="K9" i="16"/>
  <c r="L9" i="16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J109" i="15"/>
  <c r="K109" i="15"/>
  <c r="L109" i="15"/>
  <c r="I109" i="15"/>
  <c r="J108" i="15"/>
  <c r="K108" i="15"/>
  <c r="L108" i="15"/>
  <c r="J107" i="15"/>
  <c r="K107" i="15"/>
  <c r="L107" i="15"/>
  <c r="J106" i="15"/>
  <c r="K106" i="15"/>
  <c r="L106" i="15"/>
  <c r="J105" i="15"/>
  <c r="K105" i="15"/>
  <c r="L105" i="15"/>
  <c r="J104" i="15"/>
  <c r="K104" i="15"/>
  <c r="L104" i="15"/>
  <c r="J103" i="15"/>
  <c r="K103" i="15"/>
  <c r="L103" i="15"/>
  <c r="J102" i="15"/>
  <c r="K102" i="15"/>
  <c r="L102" i="15"/>
  <c r="J101" i="15"/>
  <c r="K101" i="15"/>
  <c r="L101" i="15"/>
  <c r="J100" i="15"/>
  <c r="K100" i="15"/>
  <c r="L100" i="15"/>
  <c r="J99" i="15"/>
  <c r="K99" i="15"/>
  <c r="L99" i="15"/>
  <c r="J98" i="15"/>
  <c r="K98" i="15"/>
  <c r="L98" i="15"/>
  <c r="J97" i="15"/>
  <c r="K97" i="15"/>
  <c r="L97" i="15"/>
  <c r="J96" i="15"/>
  <c r="K96" i="15"/>
  <c r="L96" i="15"/>
  <c r="J95" i="15"/>
  <c r="K95" i="15"/>
  <c r="L95" i="15"/>
  <c r="J94" i="15"/>
  <c r="K94" i="15"/>
  <c r="L94" i="15"/>
  <c r="J93" i="15"/>
  <c r="K93" i="15"/>
  <c r="L93" i="15"/>
  <c r="J92" i="15"/>
  <c r="K92" i="15"/>
  <c r="L92" i="15"/>
  <c r="J91" i="15"/>
  <c r="K91" i="15"/>
  <c r="L91" i="15"/>
  <c r="J90" i="15"/>
  <c r="K90" i="15"/>
  <c r="L90" i="15"/>
  <c r="J89" i="15"/>
  <c r="K89" i="15"/>
  <c r="L89" i="15"/>
  <c r="J88" i="15"/>
  <c r="K88" i="15"/>
  <c r="L88" i="15"/>
  <c r="J87" i="15"/>
  <c r="K87" i="15"/>
  <c r="L87" i="15"/>
  <c r="J86" i="15"/>
  <c r="K86" i="15"/>
  <c r="L86" i="15"/>
  <c r="J85" i="15"/>
  <c r="K85" i="15"/>
  <c r="L85" i="15"/>
  <c r="J84" i="15"/>
  <c r="K84" i="15"/>
  <c r="L84" i="15"/>
  <c r="J83" i="15"/>
  <c r="K83" i="15"/>
  <c r="L83" i="15"/>
  <c r="J82" i="15"/>
  <c r="K82" i="15"/>
  <c r="L82" i="15"/>
  <c r="J81" i="15"/>
  <c r="K81" i="15"/>
  <c r="L81" i="15"/>
  <c r="J80" i="15"/>
  <c r="K80" i="15"/>
  <c r="L80" i="15"/>
  <c r="J79" i="15"/>
  <c r="K79" i="15"/>
  <c r="L79" i="15"/>
  <c r="J78" i="15"/>
  <c r="K78" i="15"/>
  <c r="L78" i="15"/>
  <c r="J77" i="15"/>
  <c r="K77" i="15"/>
  <c r="L77" i="15"/>
  <c r="J76" i="15"/>
  <c r="K76" i="15"/>
  <c r="L76" i="15"/>
  <c r="J75" i="15"/>
  <c r="K75" i="15"/>
  <c r="L75" i="15"/>
  <c r="J74" i="15"/>
  <c r="K74" i="15"/>
  <c r="L74" i="15"/>
  <c r="J73" i="15"/>
  <c r="K73" i="15"/>
  <c r="L73" i="15"/>
  <c r="J72" i="15"/>
  <c r="K72" i="15"/>
  <c r="L72" i="15"/>
  <c r="J71" i="15"/>
  <c r="K71" i="15"/>
  <c r="L71" i="15"/>
  <c r="J70" i="15"/>
  <c r="K70" i="15"/>
  <c r="L70" i="15"/>
  <c r="J69" i="15"/>
  <c r="K69" i="15"/>
  <c r="L69" i="15"/>
  <c r="J68" i="15"/>
  <c r="K68" i="15"/>
  <c r="L68" i="15"/>
  <c r="J67" i="15"/>
  <c r="K67" i="15"/>
  <c r="L67" i="15"/>
  <c r="J66" i="15"/>
  <c r="K66" i="15"/>
  <c r="L66" i="15"/>
  <c r="J65" i="15"/>
  <c r="K65" i="15"/>
  <c r="L65" i="15"/>
  <c r="J64" i="15"/>
  <c r="K64" i="15"/>
  <c r="L64" i="15"/>
  <c r="J63" i="15"/>
  <c r="K63" i="15"/>
  <c r="L63" i="15"/>
  <c r="J62" i="15"/>
  <c r="K62" i="15"/>
  <c r="L62" i="15"/>
  <c r="J61" i="15"/>
  <c r="K61" i="15"/>
  <c r="L61" i="15"/>
  <c r="J60" i="15"/>
  <c r="K60" i="15"/>
  <c r="L60" i="15"/>
  <c r="J59" i="15"/>
  <c r="K59" i="15"/>
  <c r="L59" i="15"/>
  <c r="J58" i="15"/>
  <c r="K58" i="15"/>
  <c r="L58" i="15"/>
  <c r="J57" i="15"/>
  <c r="K57" i="15"/>
  <c r="L57" i="15"/>
  <c r="J56" i="15"/>
  <c r="K56" i="15"/>
  <c r="L56" i="15"/>
  <c r="J55" i="15"/>
  <c r="K55" i="15"/>
  <c r="L55" i="15"/>
  <c r="J54" i="15"/>
  <c r="K54" i="15"/>
  <c r="L54" i="15"/>
  <c r="J53" i="15"/>
  <c r="K53" i="15"/>
  <c r="L53" i="15"/>
  <c r="J52" i="15"/>
  <c r="K52" i="15"/>
  <c r="L52" i="15"/>
  <c r="J51" i="15"/>
  <c r="K51" i="15"/>
  <c r="L51" i="15"/>
  <c r="J50" i="15"/>
  <c r="K50" i="15"/>
  <c r="L50" i="15"/>
  <c r="J49" i="15"/>
  <c r="K49" i="15"/>
  <c r="L49" i="15"/>
  <c r="J48" i="15"/>
  <c r="K48" i="15"/>
  <c r="L48" i="15"/>
  <c r="J47" i="15"/>
  <c r="K47" i="15"/>
  <c r="L47" i="15"/>
  <c r="J46" i="15"/>
  <c r="K46" i="15"/>
  <c r="L46" i="15"/>
  <c r="J45" i="15"/>
  <c r="K45" i="15"/>
  <c r="L45" i="15"/>
  <c r="J44" i="15"/>
  <c r="K44" i="15"/>
  <c r="L44" i="15"/>
  <c r="J43" i="15"/>
  <c r="K43" i="15"/>
  <c r="L43" i="15"/>
  <c r="J42" i="15"/>
  <c r="K42" i="15"/>
  <c r="L42" i="15"/>
  <c r="J41" i="15"/>
  <c r="K41" i="15"/>
  <c r="L41" i="15"/>
  <c r="J40" i="15"/>
  <c r="K40" i="15"/>
  <c r="L40" i="15"/>
  <c r="J39" i="15"/>
  <c r="K39" i="15"/>
  <c r="L39" i="15"/>
  <c r="J38" i="15"/>
  <c r="K38" i="15"/>
  <c r="L38" i="15"/>
  <c r="J37" i="15"/>
  <c r="K37" i="15"/>
  <c r="L37" i="15"/>
  <c r="J36" i="15"/>
  <c r="K36" i="15"/>
  <c r="L36" i="15"/>
  <c r="J35" i="15"/>
  <c r="K35" i="15"/>
  <c r="L35" i="15"/>
  <c r="J34" i="15"/>
  <c r="K34" i="15"/>
  <c r="L34" i="15"/>
  <c r="J33" i="15"/>
  <c r="K33" i="15"/>
  <c r="L33" i="15"/>
  <c r="J32" i="15"/>
  <c r="K32" i="15"/>
  <c r="L32" i="15"/>
  <c r="J31" i="15"/>
  <c r="K31" i="15"/>
  <c r="L31" i="15"/>
  <c r="J30" i="15"/>
  <c r="K30" i="15"/>
  <c r="L30" i="15"/>
  <c r="J29" i="15"/>
  <c r="K29" i="15"/>
  <c r="L29" i="15"/>
  <c r="J28" i="15"/>
  <c r="K28" i="15"/>
  <c r="L28" i="15"/>
  <c r="J27" i="15"/>
  <c r="K27" i="15"/>
  <c r="L27" i="15"/>
  <c r="J26" i="15"/>
  <c r="K26" i="15"/>
  <c r="L26" i="15"/>
  <c r="J25" i="15"/>
  <c r="K25" i="15"/>
  <c r="L25" i="15"/>
  <c r="J24" i="15"/>
  <c r="K24" i="15"/>
  <c r="L24" i="15"/>
  <c r="J23" i="15"/>
  <c r="K23" i="15"/>
  <c r="L23" i="15"/>
  <c r="J22" i="15"/>
  <c r="K22" i="15"/>
  <c r="L22" i="15"/>
  <c r="J21" i="15"/>
  <c r="K21" i="15"/>
  <c r="L21" i="15"/>
  <c r="J20" i="15"/>
  <c r="K20" i="15"/>
  <c r="L20" i="15"/>
  <c r="J19" i="15"/>
  <c r="K19" i="15"/>
  <c r="L19" i="15"/>
  <c r="J18" i="15"/>
  <c r="K18" i="15"/>
  <c r="L18" i="15"/>
  <c r="J17" i="15"/>
  <c r="K17" i="15"/>
  <c r="L17" i="15"/>
  <c r="J16" i="15"/>
  <c r="K16" i="15"/>
  <c r="L16" i="15"/>
  <c r="J15" i="15"/>
  <c r="K15" i="15"/>
  <c r="L15" i="15"/>
  <c r="J14" i="15"/>
  <c r="K14" i="15"/>
  <c r="L14" i="15"/>
  <c r="J13" i="15"/>
  <c r="K13" i="15"/>
  <c r="L13" i="15"/>
  <c r="J12" i="15"/>
  <c r="K12" i="15"/>
  <c r="L12" i="15"/>
  <c r="J11" i="15"/>
  <c r="K11" i="15"/>
  <c r="L11" i="15"/>
  <c r="J10" i="15"/>
  <c r="K10" i="15"/>
  <c r="L10" i="15"/>
  <c r="J9" i="15"/>
  <c r="K9" i="15"/>
  <c r="L9" i="15"/>
  <c r="F109" i="13"/>
  <c r="F108" i="13"/>
  <c r="G108" i="13"/>
  <c r="F107" i="13"/>
  <c r="G107" i="13"/>
  <c r="F106" i="13"/>
  <c r="G106" i="13"/>
  <c r="F105" i="13"/>
  <c r="G105" i="13"/>
  <c r="F104" i="13"/>
  <c r="G104" i="13"/>
  <c r="F103" i="13"/>
  <c r="G103" i="13"/>
  <c r="F102" i="13"/>
  <c r="G102" i="13"/>
  <c r="F101" i="13"/>
  <c r="G101" i="13"/>
  <c r="F100" i="13"/>
  <c r="G100" i="13"/>
  <c r="F99" i="13"/>
  <c r="G99" i="13"/>
  <c r="F98" i="13"/>
  <c r="G98" i="13"/>
  <c r="F97" i="13"/>
  <c r="G97" i="13"/>
  <c r="F96" i="13"/>
  <c r="G96" i="13"/>
  <c r="F95" i="13"/>
  <c r="G95" i="13"/>
  <c r="F94" i="13"/>
  <c r="G94" i="13"/>
  <c r="F93" i="13"/>
  <c r="G93" i="13"/>
  <c r="F92" i="13"/>
  <c r="G92" i="13"/>
  <c r="F91" i="13"/>
  <c r="G91" i="13"/>
  <c r="F90" i="13"/>
  <c r="G90" i="13"/>
  <c r="F89" i="13"/>
  <c r="G89" i="13"/>
  <c r="F88" i="13"/>
  <c r="G88" i="13"/>
  <c r="F87" i="13"/>
  <c r="G87" i="13"/>
  <c r="F86" i="13"/>
  <c r="G86" i="13"/>
  <c r="F85" i="13"/>
  <c r="G85" i="13"/>
  <c r="F84" i="13"/>
  <c r="G84" i="13"/>
  <c r="F83" i="13"/>
  <c r="G83" i="13"/>
  <c r="F82" i="13"/>
  <c r="G82" i="13"/>
  <c r="F81" i="13"/>
  <c r="G81" i="13"/>
  <c r="F80" i="13"/>
  <c r="G80" i="13"/>
  <c r="F79" i="13"/>
  <c r="G79" i="13"/>
  <c r="F78" i="13"/>
  <c r="G78" i="13"/>
  <c r="F77" i="13"/>
  <c r="G77" i="13"/>
  <c r="F76" i="13"/>
  <c r="G76" i="13"/>
  <c r="F75" i="13"/>
  <c r="G75" i="13"/>
  <c r="F74" i="13"/>
  <c r="G74" i="13"/>
  <c r="F73" i="13"/>
  <c r="G73" i="13"/>
  <c r="F72" i="13"/>
  <c r="G72" i="13"/>
  <c r="F71" i="13"/>
  <c r="G71" i="13"/>
  <c r="F70" i="13"/>
  <c r="G70" i="13"/>
  <c r="F69" i="13"/>
  <c r="G69" i="13"/>
  <c r="F68" i="13"/>
  <c r="G68" i="13"/>
  <c r="F67" i="13"/>
  <c r="G67" i="13"/>
  <c r="F66" i="13"/>
  <c r="G66" i="13"/>
  <c r="F65" i="13"/>
  <c r="G65" i="13"/>
  <c r="F64" i="13"/>
  <c r="G64" i="13"/>
  <c r="F63" i="13"/>
  <c r="G63" i="13"/>
  <c r="F62" i="13"/>
  <c r="G62" i="13"/>
  <c r="F61" i="13"/>
  <c r="G61" i="13"/>
  <c r="F60" i="13"/>
  <c r="G60" i="13"/>
  <c r="F59" i="13"/>
  <c r="G59" i="13"/>
  <c r="F58" i="13"/>
  <c r="G58" i="13"/>
  <c r="F57" i="13"/>
  <c r="G57" i="13"/>
  <c r="F56" i="13"/>
  <c r="G56" i="13"/>
  <c r="F55" i="13"/>
  <c r="G55" i="13"/>
  <c r="F54" i="13"/>
  <c r="G54" i="13"/>
  <c r="F53" i="13"/>
  <c r="G53" i="13"/>
  <c r="F52" i="13"/>
  <c r="G52" i="13"/>
  <c r="F51" i="13"/>
  <c r="G51" i="13"/>
  <c r="F50" i="13"/>
  <c r="G50" i="13"/>
  <c r="F49" i="13"/>
  <c r="G49" i="13"/>
  <c r="F48" i="13"/>
  <c r="G48" i="13"/>
  <c r="F47" i="13"/>
  <c r="G47" i="13"/>
  <c r="F46" i="13"/>
  <c r="G46" i="13"/>
  <c r="F45" i="13"/>
  <c r="G45" i="13"/>
  <c r="F44" i="13"/>
  <c r="G44" i="13"/>
  <c r="F43" i="13"/>
  <c r="G43" i="13"/>
  <c r="F42" i="13"/>
  <c r="G42" i="13"/>
  <c r="F41" i="13"/>
  <c r="G41" i="13"/>
  <c r="F40" i="13"/>
  <c r="G40" i="13"/>
  <c r="F39" i="13"/>
  <c r="G39" i="13"/>
  <c r="F38" i="13"/>
  <c r="G38" i="13"/>
  <c r="F37" i="13"/>
  <c r="G37" i="13"/>
  <c r="F36" i="13"/>
  <c r="G36" i="13"/>
  <c r="F35" i="13"/>
  <c r="G35" i="13"/>
  <c r="F34" i="13"/>
  <c r="G34" i="13"/>
  <c r="F33" i="13"/>
  <c r="G33" i="13"/>
  <c r="F32" i="13"/>
  <c r="G32" i="13"/>
  <c r="F31" i="13"/>
  <c r="G31" i="13"/>
  <c r="F30" i="13"/>
  <c r="G30" i="13"/>
  <c r="F29" i="13"/>
  <c r="G29" i="13"/>
  <c r="F28" i="13"/>
  <c r="G28" i="13"/>
  <c r="F27" i="13"/>
  <c r="G27" i="13"/>
  <c r="F26" i="13"/>
  <c r="G26" i="13"/>
  <c r="F25" i="13"/>
  <c r="G25" i="13"/>
  <c r="F24" i="13"/>
  <c r="G24" i="13"/>
  <c r="F23" i="13"/>
  <c r="G23" i="13"/>
  <c r="F22" i="13"/>
  <c r="G22" i="13"/>
  <c r="F21" i="13"/>
  <c r="G21" i="13"/>
  <c r="F20" i="13"/>
  <c r="G20" i="13"/>
  <c r="F19" i="13"/>
  <c r="G19" i="13"/>
  <c r="F18" i="13"/>
  <c r="G18" i="13"/>
  <c r="F17" i="13"/>
  <c r="G17" i="13"/>
  <c r="F16" i="13"/>
  <c r="G16" i="13"/>
  <c r="F15" i="13"/>
  <c r="G15" i="13"/>
  <c r="F14" i="13"/>
  <c r="G14" i="13"/>
  <c r="F13" i="13"/>
  <c r="G13" i="13"/>
  <c r="F12" i="13"/>
  <c r="G12" i="13"/>
  <c r="F11" i="13"/>
  <c r="G11" i="13"/>
  <c r="F10" i="13"/>
  <c r="G10" i="13"/>
  <c r="F9" i="13"/>
  <c r="G9" i="13"/>
  <c r="I9" i="13"/>
  <c r="H10" i="13"/>
  <c r="I10" i="13"/>
  <c r="H11" i="13"/>
  <c r="J9" i="13"/>
  <c r="F109" i="12"/>
  <c r="F108" i="12"/>
  <c r="G108" i="12"/>
  <c r="F107" i="12"/>
  <c r="G107" i="12"/>
  <c r="F106" i="12"/>
  <c r="G106" i="12"/>
  <c r="F105" i="12"/>
  <c r="G105" i="12"/>
  <c r="F104" i="12"/>
  <c r="G104" i="12"/>
  <c r="F103" i="12"/>
  <c r="G103" i="12"/>
  <c r="F102" i="12"/>
  <c r="G102" i="12"/>
  <c r="F101" i="12"/>
  <c r="G101" i="12"/>
  <c r="F100" i="12"/>
  <c r="G100" i="12"/>
  <c r="F99" i="12"/>
  <c r="G99" i="12"/>
  <c r="F98" i="12"/>
  <c r="G98" i="12"/>
  <c r="F97" i="12"/>
  <c r="G97" i="12"/>
  <c r="F96" i="12"/>
  <c r="G96" i="12"/>
  <c r="F95" i="12"/>
  <c r="G95" i="12"/>
  <c r="F94" i="12"/>
  <c r="G94" i="12"/>
  <c r="F93" i="12"/>
  <c r="G93" i="12"/>
  <c r="F92" i="12"/>
  <c r="G92" i="12"/>
  <c r="F91" i="12"/>
  <c r="G91" i="12"/>
  <c r="F90" i="12"/>
  <c r="G90" i="12"/>
  <c r="F89" i="12"/>
  <c r="G89" i="12"/>
  <c r="F88" i="12"/>
  <c r="G88" i="12"/>
  <c r="F87" i="12"/>
  <c r="G87" i="12"/>
  <c r="F86" i="12"/>
  <c r="G86" i="12"/>
  <c r="F85" i="12"/>
  <c r="G85" i="12"/>
  <c r="F84" i="12"/>
  <c r="G84" i="12"/>
  <c r="F83" i="12"/>
  <c r="G83" i="12"/>
  <c r="F82" i="12"/>
  <c r="G82" i="12"/>
  <c r="F81" i="12"/>
  <c r="G81" i="12"/>
  <c r="F80" i="12"/>
  <c r="G80" i="12"/>
  <c r="F79" i="12"/>
  <c r="G79" i="12"/>
  <c r="F78" i="12"/>
  <c r="G78" i="12"/>
  <c r="F77" i="12"/>
  <c r="G77" i="12"/>
  <c r="F76" i="12"/>
  <c r="G76" i="12"/>
  <c r="F75" i="12"/>
  <c r="G75" i="12"/>
  <c r="F74" i="12"/>
  <c r="G74" i="12"/>
  <c r="F73" i="12"/>
  <c r="G73" i="12"/>
  <c r="F72" i="12"/>
  <c r="G72" i="12"/>
  <c r="F71" i="12"/>
  <c r="G71" i="12"/>
  <c r="F70" i="12"/>
  <c r="G70" i="12"/>
  <c r="F69" i="12"/>
  <c r="G69" i="12"/>
  <c r="F68" i="12"/>
  <c r="G68" i="12"/>
  <c r="F67" i="12"/>
  <c r="G67" i="12"/>
  <c r="F66" i="12"/>
  <c r="G66" i="12"/>
  <c r="F65" i="12"/>
  <c r="G65" i="12"/>
  <c r="F64" i="12"/>
  <c r="G64" i="12"/>
  <c r="F63" i="12"/>
  <c r="G63" i="12"/>
  <c r="F62" i="12"/>
  <c r="G62" i="12"/>
  <c r="F61" i="12"/>
  <c r="G61" i="12"/>
  <c r="F60" i="12"/>
  <c r="G60" i="12"/>
  <c r="F59" i="12"/>
  <c r="G59" i="12"/>
  <c r="F58" i="12"/>
  <c r="G58" i="12"/>
  <c r="F57" i="12"/>
  <c r="G57" i="12"/>
  <c r="F56" i="12"/>
  <c r="G56" i="12"/>
  <c r="F55" i="12"/>
  <c r="G55" i="12"/>
  <c r="F54" i="12"/>
  <c r="G54" i="12"/>
  <c r="F53" i="12"/>
  <c r="G53" i="12"/>
  <c r="F52" i="12"/>
  <c r="G52" i="12"/>
  <c r="F51" i="12"/>
  <c r="G51" i="12"/>
  <c r="F50" i="12"/>
  <c r="G50" i="12"/>
  <c r="F49" i="12"/>
  <c r="G49" i="12"/>
  <c r="F48" i="12"/>
  <c r="G48" i="12"/>
  <c r="F47" i="12"/>
  <c r="G47" i="12"/>
  <c r="F46" i="12"/>
  <c r="G46" i="12"/>
  <c r="F45" i="12"/>
  <c r="G45" i="12"/>
  <c r="F44" i="12"/>
  <c r="G44" i="12"/>
  <c r="F43" i="12"/>
  <c r="G43" i="12"/>
  <c r="F42" i="12"/>
  <c r="G42" i="12"/>
  <c r="F41" i="12"/>
  <c r="G41" i="12"/>
  <c r="F40" i="12"/>
  <c r="G40" i="12"/>
  <c r="F39" i="12"/>
  <c r="G39" i="12"/>
  <c r="F38" i="12"/>
  <c r="G38" i="12"/>
  <c r="F37" i="12"/>
  <c r="G37" i="12"/>
  <c r="F36" i="12"/>
  <c r="G36" i="12"/>
  <c r="F35" i="12"/>
  <c r="G35" i="12"/>
  <c r="F34" i="12"/>
  <c r="G34" i="12"/>
  <c r="F33" i="12"/>
  <c r="G33" i="12"/>
  <c r="F32" i="12"/>
  <c r="G32" i="12"/>
  <c r="F31" i="12"/>
  <c r="G31" i="12"/>
  <c r="F30" i="12"/>
  <c r="G30" i="12"/>
  <c r="F29" i="12"/>
  <c r="G29" i="12"/>
  <c r="F28" i="12"/>
  <c r="G28" i="12"/>
  <c r="F27" i="12"/>
  <c r="G27" i="12"/>
  <c r="F26" i="12"/>
  <c r="G26" i="12"/>
  <c r="F25" i="12"/>
  <c r="G25" i="12"/>
  <c r="F24" i="12"/>
  <c r="G24" i="12"/>
  <c r="F23" i="12"/>
  <c r="G23" i="12"/>
  <c r="F22" i="12"/>
  <c r="G22" i="12"/>
  <c r="F21" i="12"/>
  <c r="G21" i="12"/>
  <c r="F20" i="12"/>
  <c r="G20" i="12"/>
  <c r="F19" i="12"/>
  <c r="G19" i="12"/>
  <c r="F18" i="12"/>
  <c r="G18" i="12"/>
  <c r="F17" i="12"/>
  <c r="G17" i="12"/>
  <c r="F16" i="12"/>
  <c r="G16" i="12"/>
  <c r="F15" i="12"/>
  <c r="G15" i="12"/>
  <c r="F14" i="12"/>
  <c r="G14" i="12"/>
  <c r="F13" i="12"/>
  <c r="G13" i="12"/>
  <c r="F12" i="12"/>
  <c r="G12" i="12"/>
  <c r="F11" i="12"/>
  <c r="G11" i="12"/>
  <c r="F10" i="12"/>
  <c r="G10" i="12"/>
  <c r="F9" i="12"/>
  <c r="G9" i="12"/>
  <c r="I9" i="12"/>
  <c r="H10" i="12"/>
  <c r="J10" i="13"/>
  <c r="I11" i="13"/>
  <c r="H12" i="13"/>
  <c r="I10" i="12"/>
  <c r="H11" i="12"/>
  <c r="J9" i="12"/>
  <c r="F109" i="11"/>
  <c r="F108" i="11"/>
  <c r="G108" i="11"/>
  <c r="F107" i="11"/>
  <c r="G107" i="11"/>
  <c r="F106" i="11"/>
  <c r="G106" i="11"/>
  <c r="F105" i="11"/>
  <c r="G105" i="11"/>
  <c r="F104" i="11"/>
  <c r="G104" i="11"/>
  <c r="F103" i="11"/>
  <c r="G103" i="11"/>
  <c r="F102" i="11"/>
  <c r="G102" i="11"/>
  <c r="F101" i="11"/>
  <c r="G101" i="11"/>
  <c r="F100" i="11"/>
  <c r="G100" i="11"/>
  <c r="F99" i="11"/>
  <c r="G99" i="11"/>
  <c r="F98" i="11"/>
  <c r="G98" i="11"/>
  <c r="F97" i="11"/>
  <c r="G97" i="11"/>
  <c r="F96" i="11"/>
  <c r="G96" i="11"/>
  <c r="F95" i="11"/>
  <c r="G95" i="11"/>
  <c r="F94" i="11"/>
  <c r="G94" i="11"/>
  <c r="F93" i="11"/>
  <c r="G93" i="11"/>
  <c r="F92" i="11"/>
  <c r="G92" i="11"/>
  <c r="F91" i="11"/>
  <c r="G91" i="11"/>
  <c r="F90" i="11"/>
  <c r="G90" i="11"/>
  <c r="F89" i="11"/>
  <c r="G89" i="11"/>
  <c r="F88" i="11"/>
  <c r="G88" i="11"/>
  <c r="F87" i="11"/>
  <c r="G87" i="11"/>
  <c r="F86" i="11"/>
  <c r="G86" i="11"/>
  <c r="F85" i="11"/>
  <c r="G85" i="11"/>
  <c r="F84" i="11"/>
  <c r="G84" i="11"/>
  <c r="F83" i="11"/>
  <c r="G83" i="11"/>
  <c r="F82" i="11"/>
  <c r="G82" i="11"/>
  <c r="F81" i="11"/>
  <c r="G81" i="11"/>
  <c r="F80" i="11"/>
  <c r="G80" i="11"/>
  <c r="F79" i="11"/>
  <c r="G79" i="11"/>
  <c r="F78" i="11"/>
  <c r="G78" i="11"/>
  <c r="F77" i="11"/>
  <c r="G77" i="11"/>
  <c r="F76" i="11"/>
  <c r="G76" i="11"/>
  <c r="F75" i="11"/>
  <c r="G75" i="11"/>
  <c r="F74" i="11"/>
  <c r="G74" i="11"/>
  <c r="F73" i="11"/>
  <c r="G73" i="11"/>
  <c r="F72" i="11"/>
  <c r="G72" i="11"/>
  <c r="F71" i="11"/>
  <c r="G71" i="11"/>
  <c r="F70" i="11"/>
  <c r="G70" i="11"/>
  <c r="F69" i="11"/>
  <c r="G69" i="11"/>
  <c r="F68" i="11"/>
  <c r="G68" i="11"/>
  <c r="F67" i="11"/>
  <c r="G67" i="11"/>
  <c r="F66" i="11"/>
  <c r="G66" i="11"/>
  <c r="F65" i="11"/>
  <c r="G65" i="11"/>
  <c r="F64" i="11"/>
  <c r="G64" i="11"/>
  <c r="F63" i="11"/>
  <c r="G63" i="11"/>
  <c r="F62" i="11"/>
  <c r="G62" i="11"/>
  <c r="F61" i="11"/>
  <c r="G61" i="11"/>
  <c r="F60" i="11"/>
  <c r="G60" i="11"/>
  <c r="F59" i="11"/>
  <c r="G59" i="11"/>
  <c r="F58" i="11"/>
  <c r="G58" i="11"/>
  <c r="F57" i="11"/>
  <c r="G57" i="11"/>
  <c r="F56" i="11"/>
  <c r="G56" i="11"/>
  <c r="F55" i="11"/>
  <c r="G55" i="11"/>
  <c r="F54" i="11"/>
  <c r="G54" i="11"/>
  <c r="F53" i="11"/>
  <c r="G53" i="11"/>
  <c r="F52" i="11"/>
  <c r="G52" i="11"/>
  <c r="F51" i="11"/>
  <c r="G51" i="11"/>
  <c r="F50" i="11"/>
  <c r="G50" i="11"/>
  <c r="F49" i="11"/>
  <c r="G49" i="11"/>
  <c r="F48" i="11"/>
  <c r="G48" i="11"/>
  <c r="F47" i="11"/>
  <c r="G47" i="11"/>
  <c r="F46" i="11"/>
  <c r="G46" i="11"/>
  <c r="F45" i="11"/>
  <c r="G45" i="11"/>
  <c r="F44" i="11"/>
  <c r="G44" i="11"/>
  <c r="F43" i="11"/>
  <c r="G43" i="11"/>
  <c r="F42" i="11"/>
  <c r="G42" i="11"/>
  <c r="F41" i="11"/>
  <c r="G41" i="11"/>
  <c r="F40" i="11"/>
  <c r="G40" i="11"/>
  <c r="F39" i="11"/>
  <c r="G39" i="11"/>
  <c r="F38" i="11"/>
  <c r="G38" i="11"/>
  <c r="F37" i="11"/>
  <c r="G37" i="11"/>
  <c r="F36" i="11"/>
  <c r="G36" i="11"/>
  <c r="F35" i="11"/>
  <c r="G35" i="11"/>
  <c r="F34" i="11"/>
  <c r="G34" i="11"/>
  <c r="F33" i="11"/>
  <c r="G33" i="11"/>
  <c r="F32" i="11"/>
  <c r="G32" i="11"/>
  <c r="F31" i="11"/>
  <c r="G31" i="11"/>
  <c r="F30" i="11"/>
  <c r="G30" i="11"/>
  <c r="F29" i="11"/>
  <c r="G29" i="11"/>
  <c r="F28" i="11"/>
  <c r="G28" i="11"/>
  <c r="F27" i="11"/>
  <c r="G27" i="11"/>
  <c r="F26" i="11"/>
  <c r="G26" i="11"/>
  <c r="F25" i="11"/>
  <c r="G25" i="11"/>
  <c r="F24" i="11"/>
  <c r="G24" i="11"/>
  <c r="F23" i="11"/>
  <c r="G23" i="11"/>
  <c r="F22" i="11"/>
  <c r="G22" i="11"/>
  <c r="F21" i="11"/>
  <c r="G21" i="11"/>
  <c r="F20" i="11"/>
  <c r="G20" i="11"/>
  <c r="F19" i="11"/>
  <c r="G19" i="11"/>
  <c r="F18" i="11"/>
  <c r="G18" i="11"/>
  <c r="F17" i="11"/>
  <c r="G17" i="11"/>
  <c r="F16" i="11"/>
  <c r="G16" i="11"/>
  <c r="F15" i="11"/>
  <c r="G15" i="11"/>
  <c r="F14" i="11"/>
  <c r="G14" i="11"/>
  <c r="F13" i="11"/>
  <c r="G13" i="11"/>
  <c r="F12" i="11"/>
  <c r="G12" i="11"/>
  <c r="F11" i="11"/>
  <c r="G11" i="11"/>
  <c r="F10" i="11"/>
  <c r="G10" i="11"/>
  <c r="F9" i="11"/>
  <c r="G9" i="11"/>
  <c r="I9" i="11"/>
  <c r="H10" i="11"/>
  <c r="I12" i="13"/>
  <c r="H13" i="13"/>
  <c r="J11" i="13"/>
  <c r="I11" i="12"/>
  <c r="H12" i="12"/>
  <c r="J10" i="12"/>
  <c r="J9" i="11"/>
  <c r="I10" i="11"/>
  <c r="H11" i="11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J12" i="13"/>
  <c r="I13" i="13"/>
  <c r="H14" i="13"/>
  <c r="I12" i="12"/>
  <c r="H13" i="12"/>
  <c r="J11" i="12"/>
  <c r="I11" i="11"/>
  <c r="H12" i="11"/>
  <c r="J10" i="11"/>
  <c r="I10" i="10"/>
  <c r="H11" i="10"/>
  <c r="J9" i="10"/>
  <c r="I10" i="9"/>
  <c r="H11" i="9"/>
  <c r="J9" i="9"/>
  <c r="J13" i="13"/>
  <c r="I14" i="13"/>
  <c r="H15" i="13"/>
  <c r="J12" i="12"/>
  <c r="I13" i="12"/>
  <c r="H14" i="12"/>
  <c r="I12" i="11"/>
  <c r="H13" i="11"/>
  <c r="J11" i="11"/>
  <c r="I11" i="10"/>
  <c r="H12" i="10"/>
  <c r="J10" i="10"/>
  <c r="J10" i="9"/>
  <c r="I11" i="9"/>
  <c r="H12" i="9"/>
  <c r="F109" i="8"/>
  <c r="F108" i="8"/>
  <c r="G108" i="8"/>
  <c r="F107" i="8"/>
  <c r="G107" i="8"/>
  <c r="F106" i="8"/>
  <c r="G106" i="8"/>
  <c r="F105" i="8"/>
  <c r="G105" i="8"/>
  <c r="F104" i="8"/>
  <c r="G104" i="8"/>
  <c r="F103" i="8"/>
  <c r="G103" i="8"/>
  <c r="F102" i="8"/>
  <c r="G102" i="8"/>
  <c r="F101" i="8"/>
  <c r="G101" i="8"/>
  <c r="F100" i="8"/>
  <c r="G100" i="8"/>
  <c r="F99" i="8"/>
  <c r="G99" i="8"/>
  <c r="F98" i="8"/>
  <c r="G98" i="8"/>
  <c r="F97" i="8"/>
  <c r="G97" i="8"/>
  <c r="F96" i="8"/>
  <c r="G96" i="8"/>
  <c r="F95" i="8"/>
  <c r="G95" i="8"/>
  <c r="F94" i="8"/>
  <c r="G94" i="8"/>
  <c r="F93" i="8"/>
  <c r="G93" i="8"/>
  <c r="F92" i="8"/>
  <c r="G92" i="8"/>
  <c r="F91" i="8"/>
  <c r="G91" i="8"/>
  <c r="F90" i="8"/>
  <c r="G90" i="8"/>
  <c r="F89" i="8"/>
  <c r="G89" i="8"/>
  <c r="F88" i="8"/>
  <c r="G88" i="8"/>
  <c r="F87" i="8"/>
  <c r="G87" i="8"/>
  <c r="F86" i="8"/>
  <c r="G86" i="8"/>
  <c r="F85" i="8"/>
  <c r="G85" i="8"/>
  <c r="F84" i="8"/>
  <c r="G84" i="8"/>
  <c r="F83" i="8"/>
  <c r="G83" i="8"/>
  <c r="F82" i="8"/>
  <c r="G82" i="8"/>
  <c r="F81" i="8"/>
  <c r="G81" i="8"/>
  <c r="F80" i="8"/>
  <c r="G80" i="8"/>
  <c r="F79" i="8"/>
  <c r="G79" i="8"/>
  <c r="F78" i="8"/>
  <c r="G78" i="8"/>
  <c r="F77" i="8"/>
  <c r="G77" i="8"/>
  <c r="F76" i="8"/>
  <c r="G76" i="8"/>
  <c r="F75" i="8"/>
  <c r="G75" i="8"/>
  <c r="F74" i="8"/>
  <c r="G74" i="8"/>
  <c r="F73" i="8"/>
  <c r="G73" i="8"/>
  <c r="F72" i="8"/>
  <c r="G72" i="8"/>
  <c r="F71" i="8"/>
  <c r="G71" i="8"/>
  <c r="F70" i="8"/>
  <c r="G70" i="8"/>
  <c r="F69" i="8"/>
  <c r="G69" i="8"/>
  <c r="F68" i="8"/>
  <c r="G68" i="8"/>
  <c r="F67" i="8"/>
  <c r="G67" i="8"/>
  <c r="F66" i="8"/>
  <c r="G66" i="8"/>
  <c r="F65" i="8"/>
  <c r="G65" i="8"/>
  <c r="F64" i="8"/>
  <c r="G64" i="8"/>
  <c r="F63" i="8"/>
  <c r="G63" i="8"/>
  <c r="F62" i="8"/>
  <c r="G62" i="8"/>
  <c r="F61" i="8"/>
  <c r="G61" i="8"/>
  <c r="F60" i="8"/>
  <c r="G60" i="8"/>
  <c r="F59" i="8"/>
  <c r="G59" i="8"/>
  <c r="F58" i="8"/>
  <c r="G58" i="8"/>
  <c r="F57" i="8"/>
  <c r="G57" i="8"/>
  <c r="F56" i="8"/>
  <c r="G56" i="8"/>
  <c r="F55" i="8"/>
  <c r="G55" i="8"/>
  <c r="F54" i="8"/>
  <c r="G54" i="8"/>
  <c r="F53" i="8"/>
  <c r="G53" i="8"/>
  <c r="F52" i="8"/>
  <c r="G52" i="8"/>
  <c r="F51" i="8"/>
  <c r="G51" i="8"/>
  <c r="F50" i="8"/>
  <c r="G50" i="8"/>
  <c r="F49" i="8"/>
  <c r="G49" i="8"/>
  <c r="F48" i="8"/>
  <c r="G48" i="8"/>
  <c r="F47" i="8"/>
  <c r="G47" i="8"/>
  <c r="F46" i="8"/>
  <c r="G46" i="8"/>
  <c r="F45" i="8"/>
  <c r="G45" i="8"/>
  <c r="F44" i="8"/>
  <c r="G44" i="8"/>
  <c r="F43" i="8"/>
  <c r="G43" i="8"/>
  <c r="F42" i="8"/>
  <c r="G42" i="8"/>
  <c r="F41" i="8"/>
  <c r="G41" i="8"/>
  <c r="F40" i="8"/>
  <c r="G40" i="8"/>
  <c r="F39" i="8"/>
  <c r="G39" i="8"/>
  <c r="F38" i="8"/>
  <c r="G38" i="8"/>
  <c r="F37" i="8"/>
  <c r="G37" i="8"/>
  <c r="F36" i="8"/>
  <c r="G36" i="8"/>
  <c r="F35" i="8"/>
  <c r="G35" i="8"/>
  <c r="F34" i="8"/>
  <c r="G34" i="8"/>
  <c r="F33" i="8"/>
  <c r="G33" i="8"/>
  <c r="F32" i="8"/>
  <c r="G32" i="8"/>
  <c r="F31" i="8"/>
  <c r="G31" i="8"/>
  <c r="F30" i="8"/>
  <c r="G30" i="8"/>
  <c r="F29" i="8"/>
  <c r="G29" i="8"/>
  <c r="F28" i="8"/>
  <c r="G28" i="8"/>
  <c r="F27" i="8"/>
  <c r="G27" i="8"/>
  <c r="F26" i="8"/>
  <c r="G26" i="8"/>
  <c r="F25" i="8"/>
  <c r="G25" i="8"/>
  <c r="F24" i="8"/>
  <c r="G24" i="8"/>
  <c r="F23" i="8"/>
  <c r="G23" i="8"/>
  <c r="F22" i="8"/>
  <c r="G22" i="8"/>
  <c r="F21" i="8"/>
  <c r="G21" i="8"/>
  <c r="F20" i="8"/>
  <c r="G20" i="8"/>
  <c r="F19" i="8"/>
  <c r="G19" i="8"/>
  <c r="F18" i="8"/>
  <c r="G18" i="8"/>
  <c r="F17" i="8"/>
  <c r="G17" i="8"/>
  <c r="F16" i="8"/>
  <c r="G16" i="8"/>
  <c r="F15" i="8"/>
  <c r="G15" i="8"/>
  <c r="F14" i="8"/>
  <c r="G14" i="8"/>
  <c r="F13" i="8"/>
  <c r="G13" i="8"/>
  <c r="F12" i="8"/>
  <c r="G12" i="8"/>
  <c r="F11" i="8"/>
  <c r="G11" i="8"/>
  <c r="F10" i="8"/>
  <c r="G10" i="8"/>
  <c r="F9" i="8"/>
  <c r="G9" i="8"/>
  <c r="I9" i="8"/>
  <c r="H10" i="8"/>
  <c r="J14" i="13"/>
  <c r="I15" i="13"/>
  <c r="H16" i="13"/>
  <c r="J13" i="12"/>
  <c r="I14" i="12"/>
  <c r="H15" i="12"/>
  <c r="I13" i="11"/>
  <c r="H14" i="11"/>
  <c r="J12" i="11"/>
  <c r="I12" i="10"/>
  <c r="H13" i="10"/>
  <c r="J11" i="10"/>
  <c r="J11" i="9"/>
  <c r="I12" i="9"/>
  <c r="H13" i="9"/>
  <c r="I10" i="8"/>
  <c r="H11" i="8"/>
  <c r="J9" i="8"/>
  <c r="F109" i="7"/>
  <c r="F108" i="7"/>
  <c r="G108" i="7"/>
  <c r="F107" i="7"/>
  <c r="G107" i="7"/>
  <c r="F106" i="7"/>
  <c r="G106" i="7"/>
  <c r="F105" i="7"/>
  <c r="G105" i="7"/>
  <c r="F104" i="7"/>
  <c r="G104" i="7"/>
  <c r="F103" i="7"/>
  <c r="G103" i="7"/>
  <c r="F102" i="7"/>
  <c r="G102" i="7"/>
  <c r="F101" i="7"/>
  <c r="G101" i="7"/>
  <c r="F100" i="7"/>
  <c r="G100" i="7"/>
  <c r="F99" i="7"/>
  <c r="G99" i="7"/>
  <c r="F98" i="7"/>
  <c r="G98" i="7"/>
  <c r="F97" i="7"/>
  <c r="G97" i="7"/>
  <c r="F96" i="7"/>
  <c r="G96" i="7"/>
  <c r="F95" i="7"/>
  <c r="G95" i="7"/>
  <c r="F94" i="7"/>
  <c r="G94" i="7"/>
  <c r="F93" i="7"/>
  <c r="G93" i="7"/>
  <c r="F92" i="7"/>
  <c r="G92" i="7"/>
  <c r="F91" i="7"/>
  <c r="G91" i="7"/>
  <c r="F90" i="7"/>
  <c r="G90" i="7"/>
  <c r="F89" i="7"/>
  <c r="G89" i="7"/>
  <c r="F88" i="7"/>
  <c r="G88" i="7"/>
  <c r="F87" i="7"/>
  <c r="G87" i="7"/>
  <c r="F86" i="7"/>
  <c r="G86" i="7"/>
  <c r="F85" i="7"/>
  <c r="G85" i="7"/>
  <c r="F84" i="7"/>
  <c r="G84" i="7"/>
  <c r="F83" i="7"/>
  <c r="G83" i="7"/>
  <c r="F82" i="7"/>
  <c r="G82" i="7"/>
  <c r="F81" i="7"/>
  <c r="G81" i="7"/>
  <c r="F80" i="7"/>
  <c r="G80" i="7"/>
  <c r="F79" i="7"/>
  <c r="G79" i="7"/>
  <c r="F78" i="7"/>
  <c r="G78" i="7"/>
  <c r="F77" i="7"/>
  <c r="G77" i="7"/>
  <c r="F76" i="7"/>
  <c r="G76" i="7"/>
  <c r="F75" i="7"/>
  <c r="G75" i="7"/>
  <c r="F74" i="7"/>
  <c r="G74" i="7"/>
  <c r="F73" i="7"/>
  <c r="G73" i="7"/>
  <c r="F72" i="7"/>
  <c r="G72" i="7"/>
  <c r="F71" i="7"/>
  <c r="G71" i="7"/>
  <c r="F70" i="7"/>
  <c r="G70" i="7"/>
  <c r="F69" i="7"/>
  <c r="G69" i="7"/>
  <c r="F68" i="7"/>
  <c r="G68" i="7"/>
  <c r="F67" i="7"/>
  <c r="G67" i="7"/>
  <c r="F66" i="7"/>
  <c r="G66" i="7"/>
  <c r="F65" i="7"/>
  <c r="G65" i="7"/>
  <c r="F64" i="7"/>
  <c r="G64" i="7"/>
  <c r="F63" i="7"/>
  <c r="G63" i="7"/>
  <c r="F62" i="7"/>
  <c r="G62" i="7"/>
  <c r="F61" i="7"/>
  <c r="G61" i="7"/>
  <c r="F60" i="7"/>
  <c r="G60" i="7"/>
  <c r="F59" i="7"/>
  <c r="G59" i="7"/>
  <c r="F58" i="7"/>
  <c r="G58" i="7"/>
  <c r="F57" i="7"/>
  <c r="G57" i="7"/>
  <c r="F56" i="7"/>
  <c r="G56" i="7"/>
  <c r="F55" i="7"/>
  <c r="G55" i="7"/>
  <c r="F54" i="7"/>
  <c r="G54" i="7"/>
  <c r="F53" i="7"/>
  <c r="G53" i="7"/>
  <c r="F52" i="7"/>
  <c r="G52" i="7"/>
  <c r="F51" i="7"/>
  <c r="G51" i="7"/>
  <c r="F50" i="7"/>
  <c r="G50" i="7"/>
  <c r="F49" i="7"/>
  <c r="G49" i="7"/>
  <c r="F48" i="7"/>
  <c r="G48" i="7"/>
  <c r="F47" i="7"/>
  <c r="G47" i="7"/>
  <c r="F46" i="7"/>
  <c r="G46" i="7"/>
  <c r="F45" i="7"/>
  <c r="G45" i="7"/>
  <c r="F44" i="7"/>
  <c r="G44" i="7"/>
  <c r="F43" i="7"/>
  <c r="G43" i="7"/>
  <c r="F42" i="7"/>
  <c r="G42" i="7"/>
  <c r="F41" i="7"/>
  <c r="G41" i="7"/>
  <c r="F40" i="7"/>
  <c r="G40" i="7"/>
  <c r="F39" i="7"/>
  <c r="G39" i="7"/>
  <c r="F38" i="7"/>
  <c r="G38" i="7"/>
  <c r="F37" i="7"/>
  <c r="G37" i="7"/>
  <c r="F36" i="7"/>
  <c r="G36" i="7"/>
  <c r="F35" i="7"/>
  <c r="G35" i="7"/>
  <c r="F34" i="7"/>
  <c r="G34" i="7"/>
  <c r="F33" i="7"/>
  <c r="G33" i="7"/>
  <c r="F32" i="7"/>
  <c r="G32" i="7"/>
  <c r="F31" i="7"/>
  <c r="G31" i="7"/>
  <c r="F30" i="7"/>
  <c r="G30" i="7"/>
  <c r="F29" i="7"/>
  <c r="G29" i="7"/>
  <c r="F28" i="7"/>
  <c r="G28" i="7"/>
  <c r="F27" i="7"/>
  <c r="G27" i="7"/>
  <c r="F26" i="7"/>
  <c r="G26" i="7"/>
  <c r="F25" i="7"/>
  <c r="G25" i="7"/>
  <c r="F24" i="7"/>
  <c r="G24" i="7"/>
  <c r="F23" i="7"/>
  <c r="G23" i="7"/>
  <c r="F22" i="7"/>
  <c r="G22" i="7"/>
  <c r="F21" i="7"/>
  <c r="G21" i="7"/>
  <c r="F20" i="7"/>
  <c r="G20" i="7"/>
  <c r="F19" i="7"/>
  <c r="G19" i="7"/>
  <c r="F18" i="7"/>
  <c r="G18" i="7"/>
  <c r="F17" i="7"/>
  <c r="G17" i="7"/>
  <c r="F16" i="7"/>
  <c r="G16" i="7"/>
  <c r="F15" i="7"/>
  <c r="G15" i="7"/>
  <c r="F14" i="7"/>
  <c r="G14" i="7"/>
  <c r="F13" i="7"/>
  <c r="G13" i="7"/>
  <c r="F12" i="7"/>
  <c r="G12" i="7"/>
  <c r="F11" i="7"/>
  <c r="G11" i="7"/>
  <c r="F10" i="7"/>
  <c r="G10" i="7"/>
  <c r="F9" i="7"/>
  <c r="G9" i="7"/>
  <c r="I9" i="7"/>
  <c r="H10" i="7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16" i="13"/>
  <c r="H17" i="13"/>
  <c r="J15" i="13"/>
  <c r="I15" i="12"/>
  <c r="H16" i="12"/>
  <c r="J14" i="12"/>
  <c r="J13" i="11"/>
  <c r="I14" i="11"/>
  <c r="H15" i="11"/>
  <c r="J12" i="10"/>
  <c r="I13" i="10"/>
  <c r="H14" i="10"/>
  <c r="I13" i="9"/>
  <c r="H14" i="9"/>
  <c r="J12" i="9"/>
  <c r="J10" i="8"/>
  <c r="I11" i="8"/>
  <c r="H12" i="8"/>
  <c r="J9" i="7"/>
  <c r="I10" i="7"/>
  <c r="H11" i="7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I17" i="13"/>
  <c r="H18" i="13"/>
  <c r="J16" i="13"/>
  <c r="I16" i="12"/>
  <c r="H17" i="12"/>
  <c r="J15" i="12"/>
  <c r="I15" i="11"/>
  <c r="H16" i="11"/>
  <c r="J14" i="11"/>
  <c r="I14" i="10"/>
  <c r="H15" i="10"/>
  <c r="J13" i="10"/>
  <c r="I14" i="9"/>
  <c r="H15" i="9"/>
  <c r="J13" i="9"/>
  <c r="I12" i="8"/>
  <c r="H13" i="8"/>
  <c r="J11" i="8"/>
  <c r="I11" i="7"/>
  <c r="H12" i="7"/>
  <c r="J10" i="7"/>
  <c r="I11" i="6"/>
  <c r="H12" i="6"/>
  <c r="J10" i="6"/>
  <c r="I11" i="4"/>
  <c r="H12" i="4"/>
  <c r="J10" i="4"/>
  <c r="I10" i="2"/>
  <c r="H11" i="2"/>
  <c r="J9" i="2"/>
  <c r="J17" i="13"/>
  <c r="I18" i="13"/>
  <c r="H19" i="13"/>
  <c r="J16" i="12"/>
  <c r="I17" i="12"/>
  <c r="H18" i="12"/>
  <c r="I16" i="11"/>
  <c r="H17" i="11"/>
  <c r="J15" i="11"/>
  <c r="I15" i="10"/>
  <c r="H16" i="10"/>
  <c r="J14" i="10"/>
  <c r="I15" i="9"/>
  <c r="H16" i="9"/>
  <c r="J14" i="9"/>
  <c r="I13" i="8"/>
  <c r="H14" i="8"/>
  <c r="J12" i="8"/>
  <c r="I12" i="7"/>
  <c r="H13" i="7"/>
  <c r="J11" i="7"/>
  <c r="I12" i="6"/>
  <c r="H13" i="6"/>
  <c r="J11" i="6"/>
  <c r="I12" i="4"/>
  <c r="H13" i="4"/>
  <c r="J11" i="4"/>
  <c r="I11" i="2"/>
  <c r="H12" i="2"/>
  <c r="J10" i="2"/>
  <c r="J18" i="13"/>
  <c r="I19" i="13"/>
  <c r="H20" i="13"/>
  <c r="J17" i="12"/>
  <c r="I18" i="12"/>
  <c r="H19" i="12"/>
  <c r="J16" i="11"/>
  <c r="I17" i="11"/>
  <c r="H18" i="11"/>
  <c r="J15" i="10"/>
  <c r="I16" i="10"/>
  <c r="H17" i="10"/>
  <c r="J15" i="9"/>
  <c r="I16" i="9"/>
  <c r="H17" i="9"/>
  <c r="J13" i="8"/>
  <c r="I14" i="8"/>
  <c r="H15" i="8"/>
  <c r="J12" i="7"/>
  <c r="I13" i="7"/>
  <c r="H14" i="7"/>
  <c r="J12" i="6"/>
  <c r="I13" i="6"/>
  <c r="H14" i="6"/>
  <c r="J12" i="4"/>
  <c r="I13" i="4"/>
  <c r="H14" i="4"/>
  <c r="J11" i="2"/>
  <c r="I12" i="2"/>
  <c r="H13" i="2"/>
  <c r="I20" i="13"/>
  <c r="H21" i="13"/>
  <c r="J19" i="13"/>
  <c r="I19" i="12"/>
  <c r="H20" i="12"/>
  <c r="J18" i="12"/>
  <c r="J17" i="11"/>
  <c r="I18" i="11"/>
  <c r="H19" i="11"/>
  <c r="J16" i="10"/>
  <c r="I17" i="10"/>
  <c r="H18" i="10"/>
  <c r="I17" i="9"/>
  <c r="H18" i="9"/>
  <c r="J16" i="9"/>
  <c r="J14" i="8"/>
  <c r="I15" i="8"/>
  <c r="H16" i="8"/>
  <c r="J13" i="7"/>
  <c r="I14" i="7"/>
  <c r="H15" i="7"/>
  <c r="I14" i="6"/>
  <c r="H15" i="6"/>
  <c r="J13" i="6"/>
  <c r="J13" i="4"/>
  <c r="I14" i="4"/>
  <c r="H15" i="4"/>
  <c r="J12" i="2"/>
  <c r="I13" i="2"/>
  <c r="H14" i="2"/>
  <c r="I21" i="13"/>
  <c r="H22" i="13"/>
  <c r="J20" i="13"/>
  <c r="I20" i="12"/>
  <c r="H21" i="12"/>
  <c r="J19" i="12"/>
  <c r="I19" i="11"/>
  <c r="H20" i="11"/>
  <c r="J18" i="11"/>
  <c r="J17" i="10"/>
  <c r="I18" i="10"/>
  <c r="H19" i="10"/>
  <c r="I18" i="9"/>
  <c r="H19" i="9"/>
  <c r="J17" i="9"/>
  <c r="I16" i="8"/>
  <c r="H17" i="8"/>
  <c r="J15" i="8"/>
  <c r="I15" i="7"/>
  <c r="H16" i="7"/>
  <c r="J14" i="7"/>
  <c r="I15" i="6"/>
  <c r="H16" i="6"/>
  <c r="J14" i="6"/>
  <c r="I15" i="4"/>
  <c r="H16" i="4"/>
  <c r="J14" i="4"/>
  <c r="I14" i="2"/>
  <c r="H15" i="2"/>
  <c r="J13" i="2"/>
  <c r="J21" i="13"/>
  <c r="I22" i="13"/>
  <c r="H23" i="13"/>
  <c r="I21" i="12"/>
  <c r="H22" i="12"/>
  <c r="J20" i="12"/>
  <c r="I20" i="11"/>
  <c r="H21" i="11"/>
  <c r="J19" i="11"/>
  <c r="I19" i="10"/>
  <c r="H20" i="10"/>
  <c r="J18" i="10"/>
  <c r="J18" i="9"/>
  <c r="I19" i="9"/>
  <c r="H20" i="9"/>
  <c r="I17" i="8"/>
  <c r="H18" i="8"/>
  <c r="J16" i="8"/>
  <c r="I16" i="7"/>
  <c r="H17" i="7"/>
  <c r="J15" i="7"/>
  <c r="J15" i="6"/>
  <c r="I16" i="6"/>
  <c r="H17" i="6"/>
  <c r="J15" i="4"/>
  <c r="I16" i="4"/>
  <c r="H17" i="4"/>
  <c r="I15" i="2"/>
  <c r="H16" i="2"/>
  <c r="J14" i="2"/>
  <c r="J22" i="13"/>
  <c r="I23" i="13"/>
  <c r="H24" i="13"/>
  <c r="J21" i="12"/>
  <c r="I22" i="12"/>
  <c r="H23" i="12"/>
  <c r="I21" i="11"/>
  <c r="H22" i="11"/>
  <c r="J20" i="11"/>
  <c r="I20" i="10"/>
  <c r="H21" i="10"/>
  <c r="J19" i="10"/>
  <c r="J19" i="9"/>
  <c r="I20" i="9"/>
  <c r="H21" i="9"/>
  <c r="J17" i="8"/>
  <c r="I18" i="8"/>
  <c r="H19" i="8"/>
  <c r="I17" i="7"/>
  <c r="H18" i="7"/>
  <c r="J16" i="7"/>
  <c r="J16" i="6"/>
  <c r="I17" i="6"/>
  <c r="H18" i="6"/>
  <c r="J16" i="4"/>
  <c r="I17" i="4"/>
  <c r="H18" i="4"/>
  <c r="I16" i="2"/>
  <c r="H17" i="2"/>
  <c r="J15" i="2"/>
  <c r="J23" i="13"/>
  <c r="I24" i="13"/>
  <c r="H25" i="13"/>
  <c r="J22" i="12"/>
  <c r="I23" i="12"/>
  <c r="H24" i="12"/>
  <c r="J21" i="11"/>
  <c r="I22" i="11"/>
  <c r="H23" i="11"/>
  <c r="J20" i="10"/>
  <c r="I21" i="10"/>
  <c r="H22" i="10"/>
  <c r="I21" i="9"/>
  <c r="H22" i="9"/>
  <c r="J20" i="9"/>
  <c r="J18" i="8"/>
  <c r="I19" i="8"/>
  <c r="H20" i="8"/>
  <c r="J17" i="7"/>
  <c r="I18" i="7"/>
  <c r="H19" i="7"/>
  <c r="I18" i="6"/>
  <c r="H19" i="6"/>
  <c r="J17" i="6"/>
  <c r="J17" i="4"/>
  <c r="I18" i="4"/>
  <c r="H19" i="4"/>
  <c r="J16" i="2"/>
  <c r="I17" i="2"/>
  <c r="H18" i="2"/>
  <c r="I25" i="13"/>
  <c r="H26" i="13"/>
  <c r="J24" i="13"/>
  <c r="I24" i="12"/>
  <c r="H25" i="12"/>
  <c r="J23" i="12"/>
  <c r="I23" i="11"/>
  <c r="H24" i="11"/>
  <c r="J22" i="11"/>
  <c r="I22" i="10"/>
  <c r="H23" i="10"/>
  <c r="J21" i="10"/>
  <c r="I22" i="9"/>
  <c r="H23" i="9"/>
  <c r="J21" i="9"/>
  <c r="J19" i="8"/>
  <c r="I20" i="8"/>
  <c r="H21" i="8"/>
  <c r="J18" i="7"/>
  <c r="I19" i="7"/>
  <c r="H20" i="7"/>
  <c r="I19" i="6"/>
  <c r="H20" i="6"/>
  <c r="J18" i="6"/>
  <c r="I19" i="4"/>
  <c r="H20" i="4"/>
  <c r="J18" i="4"/>
  <c r="J17" i="2"/>
  <c r="I18" i="2"/>
  <c r="H19" i="2"/>
  <c r="J25" i="13"/>
  <c r="I26" i="13"/>
  <c r="H27" i="13"/>
  <c r="I25" i="12"/>
  <c r="H26" i="12"/>
  <c r="J24" i="12"/>
  <c r="I24" i="11"/>
  <c r="H25" i="11"/>
  <c r="J23" i="11"/>
  <c r="I23" i="10"/>
  <c r="H24" i="10"/>
  <c r="J22" i="10"/>
  <c r="I23" i="9"/>
  <c r="H24" i="9"/>
  <c r="J22" i="9"/>
  <c r="I21" i="8"/>
  <c r="H22" i="8"/>
  <c r="J20" i="8"/>
  <c r="I20" i="7"/>
  <c r="H21" i="7"/>
  <c r="J19" i="7"/>
  <c r="J19" i="6"/>
  <c r="I20" i="6"/>
  <c r="H21" i="6"/>
  <c r="I20" i="4"/>
  <c r="H21" i="4"/>
  <c r="J19" i="4"/>
  <c r="I19" i="2"/>
  <c r="H20" i="2"/>
  <c r="J18" i="2"/>
  <c r="J26" i="13"/>
  <c r="I27" i="13"/>
  <c r="H28" i="13"/>
  <c r="I26" i="12"/>
  <c r="H27" i="12"/>
  <c r="J25" i="12"/>
  <c r="I25" i="11"/>
  <c r="H26" i="11"/>
  <c r="J24" i="11"/>
  <c r="J23" i="10"/>
  <c r="I24" i="10"/>
  <c r="H25" i="10"/>
  <c r="J23" i="9"/>
  <c r="I24" i="9"/>
  <c r="H25" i="9"/>
  <c r="I22" i="8"/>
  <c r="H23" i="8"/>
  <c r="J21" i="8"/>
  <c r="J20" i="7"/>
  <c r="I21" i="7"/>
  <c r="H22" i="7"/>
  <c r="J20" i="6"/>
  <c r="I21" i="6"/>
  <c r="H22" i="6"/>
  <c r="J20" i="4"/>
  <c r="I21" i="4"/>
  <c r="H22" i="4"/>
  <c r="J19" i="2"/>
  <c r="I20" i="2"/>
  <c r="H21" i="2"/>
  <c r="J27" i="13"/>
  <c r="I28" i="13"/>
  <c r="H29" i="13"/>
  <c r="J26" i="12"/>
  <c r="I27" i="12"/>
  <c r="H28" i="12"/>
  <c r="J25" i="11"/>
  <c r="I26" i="11"/>
  <c r="H27" i="11"/>
  <c r="J24" i="10"/>
  <c r="I25" i="10"/>
  <c r="H26" i="10"/>
  <c r="J24" i="9"/>
  <c r="I25" i="9"/>
  <c r="H26" i="9"/>
  <c r="J22" i="8"/>
  <c r="I23" i="8"/>
  <c r="H24" i="8"/>
  <c r="J21" i="7"/>
  <c r="I22" i="7"/>
  <c r="H23" i="7"/>
  <c r="I22" i="6"/>
  <c r="H23" i="6"/>
  <c r="J21" i="6"/>
  <c r="I22" i="4"/>
  <c r="H23" i="4"/>
  <c r="J21" i="4"/>
  <c r="J20" i="2"/>
  <c r="I21" i="2"/>
  <c r="H22" i="2"/>
  <c r="I29" i="13"/>
  <c r="H30" i="13"/>
  <c r="J28" i="13"/>
  <c r="I28" i="12"/>
  <c r="H29" i="12"/>
  <c r="J27" i="12"/>
  <c r="I27" i="11"/>
  <c r="H28" i="11"/>
  <c r="J26" i="11"/>
  <c r="J25" i="10"/>
  <c r="I26" i="10"/>
  <c r="H27" i="10"/>
  <c r="I26" i="9"/>
  <c r="H27" i="9"/>
  <c r="J25" i="9"/>
  <c r="I24" i="8"/>
  <c r="H25" i="8"/>
  <c r="J23" i="8"/>
  <c r="I23" i="7"/>
  <c r="H24" i="7"/>
  <c r="J22" i="7"/>
  <c r="I23" i="6"/>
  <c r="H24" i="6"/>
  <c r="J22" i="6"/>
  <c r="I23" i="4"/>
  <c r="H24" i="4"/>
  <c r="J22" i="4"/>
  <c r="I22" i="2"/>
  <c r="H23" i="2"/>
  <c r="J21" i="2"/>
  <c r="I30" i="13"/>
  <c r="H31" i="13"/>
  <c r="J29" i="13"/>
  <c r="J28" i="12"/>
  <c r="I29" i="12"/>
  <c r="H30" i="12"/>
  <c r="I28" i="11"/>
  <c r="H29" i="11"/>
  <c r="J27" i="11"/>
  <c r="I27" i="10"/>
  <c r="H28" i="10"/>
  <c r="J26" i="10"/>
  <c r="J26" i="9"/>
  <c r="I27" i="9"/>
  <c r="H28" i="9"/>
  <c r="I25" i="8"/>
  <c r="H26" i="8"/>
  <c r="J24" i="8"/>
  <c r="I24" i="7"/>
  <c r="H25" i="7"/>
  <c r="J23" i="7"/>
  <c r="J23" i="6"/>
  <c r="I24" i="6"/>
  <c r="H25" i="6"/>
  <c r="J23" i="4"/>
  <c r="I24" i="4"/>
  <c r="H25" i="4"/>
  <c r="I23" i="2"/>
  <c r="H24" i="2"/>
  <c r="J22" i="2"/>
  <c r="J30" i="13"/>
  <c r="I31" i="13"/>
  <c r="H32" i="13"/>
  <c r="J29" i="12"/>
  <c r="I30" i="12"/>
  <c r="H31" i="12"/>
  <c r="I29" i="11"/>
  <c r="H30" i="11"/>
  <c r="J28" i="11"/>
  <c r="I28" i="10"/>
  <c r="H29" i="10"/>
  <c r="J27" i="10"/>
  <c r="J27" i="9"/>
  <c r="I28" i="9"/>
  <c r="H29" i="9"/>
  <c r="I26" i="8"/>
  <c r="H27" i="8"/>
  <c r="J25" i="8"/>
  <c r="I25" i="7"/>
  <c r="H26" i="7"/>
  <c r="J24" i="7"/>
  <c r="J24" i="6"/>
  <c r="I25" i="6"/>
  <c r="H26" i="6"/>
  <c r="J24" i="4"/>
  <c r="I25" i="4"/>
  <c r="H26" i="4"/>
  <c r="I24" i="2"/>
  <c r="H25" i="2"/>
  <c r="J23" i="2"/>
  <c r="J31" i="13"/>
  <c r="I32" i="13"/>
  <c r="H33" i="13"/>
  <c r="J30" i="12"/>
  <c r="I31" i="12"/>
  <c r="H32" i="12"/>
  <c r="J29" i="11"/>
  <c r="I30" i="11"/>
  <c r="H31" i="11"/>
  <c r="J28" i="10"/>
  <c r="I29" i="10"/>
  <c r="H30" i="10"/>
  <c r="I29" i="9"/>
  <c r="H30" i="9"/>
  <c r="J28" i="9"/>
  <c r="J26" i="8"/>
  <c r="I27" i="8"/>
  <c r="H28" i="8"/>
  <c r="J25" i="7"/>
  <c r="I26" i="7"/>
  <c r="H27" i="7"/>
  <c r="I26" i="6"/>
  <c r="H27" i="6"/>
  <c r="J25" i="6"/>
  <c r="I26" i="4"/>
  <c r="H27" i="4"/>
  <c r="J25" i="4"/>
  <c r="J24" i="2"/>
  <c r="I25" i="2"/>
  <c r="H26" i="2"/>
  <c r="I33" i="13"/>
  <c r="H34" i="13"/>
  <c r="J32" i="13"/>
  <c r="J31" i="12"/>
  <c r="I32" i="12"/>
  <c r="H33" i="12"/>
  <c r="J30" i="11"/>
  <c r="I31" i="11"/>
  <c r="H32" i="11"/>
  <c r="J29" i="10"/>
  <c r="I30" i="10"/>
  <c r="H31" i="10"/>
  <c r="I30" i="9"/>
  <c r="H31" i="9"/>
  <c r="J29" i="9"/>
  <c r="I28" i="8"/>
  <c r="H29" i="8"/>
  <c r="J27" i="8"/>
  <c r="J26" i="7"/>
  <c r="I27" i="7"/>
  <c r="H28" i="7"/>
  <c r="I27" i="6"/>
  <c r="H28" i="6"/>
  <c r="J26" i="6"/>
  <c r="I27" i="4"/>
  <c r="H28" i="4"/>
  <c r="J26" i="4"/>
  <c r="J25" i="2"/>
  <c r="I26" i="2"/>
  <c r="H27" i="2"/>
  <c r="I34" i="13"/>
  <c r="H35" i="13"/>
  <c r="J33" i="13"/>
  <c r="J32" i="12"/>
  <c r="I33" i="12"/>
  <c r="H34" i="12"/>
  <c r="I32" i="11"/>
  <c r="H33" i="11"/>
  <c r="J31" i="11"/>
  <c r="I31" i="10"/>
  <c r="H32" i="10"/>
  <c r="J30" i="10"/>
  <c r="I31" i="9"/>
  <c r="H32" i="9"/>
  <c r="J30" i="9"/>
  <c r="I29" i="8"/>
  <c r="H30" i="8"/>
  <c r="J28" i="8"/>
  <c r="I28" i="7"/>
  <c r="H29" i="7"/>
  <c r="J27" i="7"/>
  <c r="J27" i="6"/>
  <c r="I28" i="6"/>
  <c r="H29" i="6"/>
  <c r="I28" i="4"/>
  <c r="H29" i="4"/>
  <c r="J27" i="4"/>
  <c r="I27" i="2"/>
  <c r="H28" i="2"/>
  <c r="J26" i="2"/>
  <c r="J34" i="13"/>
  <c r="I35" i="13"/>
  <c r="H36" i="13"/>
  <c r="I34" i="12"/>
  <c r="H35" i="12"/>
  <c r="J33" i="12"/>
  <c r="I33" i="11"/>
  <c r="H34" i="11"/>
  <c r="J32" i="11"/>
  <c r="I32" i="10"/>
  <c r="H33" i="10"/>
  <c r="J31" i="10"/>
  <c r="J31" i="9"/>
  <c r="I32" i="9"/>
  <c r="H33" i="9"/>
  <c r="I30" i="8"/>
  <c r="H31" i="8"/>
  <c r="J29" i="8"/>
  <c r="J28" i="7"/>
  <c r="I29" i="7"/>
  <c r="H30" i="7"/>
  <c r="J28" i="6"/>
  <c r="I29" i="6"/>
  <c r="H30" i="6"/>
  <c r="I29" i="4"/>
  <c r="H30" i="4"/>
  <c r="J28" i="4"/>
  <c r="J27" i="2"/>
  <c r="I28" i="2"/>
  <c r="H29" i="2"/>
  <c r="J35" i="13"/>
  <c r="I36" i="13"/>
  <c r="H37" i="13"/>
  <c r="I35" i="12"/>
  <c r="H36" i="12"/>
  <c r="J34" i="12"/>
  <c r="J33" i="11"/>
  <c r="I34" i="11"/>
  <c r="H35" i="11"/>
  <c r="J32" i="10"/>
  <c r="I33" i="10"/>
  <c r="H34" i="10"/>
  <c r="J32" i="9"/>
  <c r="I33" i="9"/>
  <c r="H34" i="9"/>
  <c r="J30" i="8"/>
  <c r="I31" i="8"/>
  <c r="H32" i="8"/>
  <c r="J29" i="7"/>
  <c r="I30" i="7"/>
  <c r="H31" i="7"/>
  <c r="J29" i="6"/>
  <c r="I30" i="6"/>
  <c r="H31" i="6"/>
  <c r="I30" i="4"/>
  <c r="H31" i="4"/>
  <c r="J29" i="4"/>
  <c r="J28" i="2"/>
  <c r="I29" i="2"/>
  <c r="H30" i="2"/>
  <c r="J36" i="13"/>
  <c r="I37" i="13"/>
  <c r="H38" i="13"/>
  <c r="I36" i="12"/>
  <c r="H37" i="12"/>
  <c r="J35" i="12"/>
  <c r="I35" i="11"/>
  <c r="H36" i="11"/>
  <c r="J34" i="11"/>
  <c r="I34" i="10"/>
  <c r="H35" i="10"/>
  <c r="J33" i="10"/>
  <c r="I34" i="9"/>
  <c r="H35" i="9"/>
  <c r="J33" i="9"/>
  <c r="J31" i="8"/>
  <c r="I32" i="8"/>
  <c r="H33" i="8"/>
  <c r="I31" i="7"/>
  <c r="H32" i="7"/>
  <c r="J30" i="7"/>
  <c r="I31" i="6"/>
  <c r="H32" i="6"/>
  <c r="J30" i="6"/>
  <c r="J30" i="4"/>
  <c r="I31" i="4"/>
  <c r="H32" i="4"/>
  <c r="I30" i="2"/>
  <c r="H31" i="2"/>
  <c r="J29" i="2"/>
  <c r="J37" i="13"/>
  <c r="I38" i="13"/>
  <c r="H39" i="13"/>
  <c r="J36" i="12"/>
  <c r="I37" i="12"/>
  <c r="H38" i="12"/>
  <c r="I36" i="11"/>
  <c r="H37" i="11"/>
  <c r="J35" i="11"/>
  <c r="I35" i="10"/>
  <c r="H36" i="10"/>
  <c r="J34" i="10"/>
  <c r="J34" i="9"/>
  <c r="I35" i="9"/>
  <c r="H36" i="9"/>
  <c r="I33" i="8"/>
  <c r="H34" i="8"/>
  <c r="J32" i="8"/>
  <c r="I32" i="7"/>
  <c r="H33" i="7"/>
  <c r="J31" i="7"/>
  <c r="I32" i="6"/>
  <c r="H33" i="6"/>
  <c r="J31" i="6"/>
  <c r="I32" i="4"/>
  <c r="H33" i="4"/>
  <c r="J31" i="4"/>
  <c r="I31" i="2"/>
  <c r="H32" i="2"/>
  <c r="J30" i="2"/>
  <c r="I39" i="13"/>
  <c r="H40" i="13"/>
  <c r="J38" i="13"/>
  <c r="J37" i="12"/>
  <c r="I38" i="12"/>
  <c r="H39" i="12"/>
  <c r="J36" i="11"/>
  <c r="I37" i="11"/>
  <c r="H38" i="11"/>
  <c r="J35" i="10"/>
  <c r="I36" i="10"/>
  <c r="H37" i="10"/>
  <c r="J35" i="9"/>
  <c r="I36" i="9"/>
  <c r="H37" i="9"/>
  <c r="I34" i="8"/>
  <c r="H35" i="8"/>
  <c r="J33" i="8"/>
  <c r="I33" i="7"/>
  <c r="H34" i="7"/>
  <c r="J32" i="7"/>
  <c r="J32" i="6"/>
  <c r="I33" i="6"/>
  <c r="H34" i="6"/>
  <c r="I33" i="4"/>
  <c r="H34" i="4"/>
  <c r="J32" i="4"/>
  <c r="I32" i="2"/>
  <c r="H33" i="2"/>
  <c r="J31" i="2"/>
  <c r="J39" i="13"/>
  <c r="I40" i="13"/>
  <c r="H41" i="13"/>
  <c r="I39" i="12"/>
  <c r="H40" i="12"/>
  <c r="J38" i="12"/>
  <c r="J37" i="11"/>
  <c r="I38" i="11"/>
  <c r="H39" i="11"/>
  <c r="I37" i="10"/>
  <c r="H38" i="10"/>
  <c r="J36" i="10"/>
  <c r="I37" i="9"/>
  <c r="H38" i="9"/>
  <c r="J36" i="9"/>
  <c r="J34" i="8"/>
  <c r="I35" i="8"/>
  <c r="H36" i="8"/>
  <c r="J33" i="7"/>
  <c r="I34" i="7"/>
  <c r="H35" i="7"/>
  <c r="J33" i="6"/>
  <c r="I34" i="6"/>
  <c r="H35" i="6"/>
  <c r="I34" i="4"/>
  <c r="H35" i="4"/>
  <c r="J33" i="4"/>
  <c r="J32" i="2"/>
  <c r="I33" i="2"/>
  <c r="H34" i="2"/>
  <c r="I41" i="13"/>
  <c r="H42" i="13"/>
  <c r="J40" i="13"/>
  <c r="J39" i="12"/>
  <c r="I40" i="12"/>
  <c r="H41" i="12"/>
  <c r="J38" i="11"/>
  <c r="I39" i="11"/>
  <c r="H40" i="11"/>
  <c r="I38" i="10"/>
  <c r="H39" i="10"/>
  <c r="J37" i="10"/>
  <c r="I38" i="9"/>
  <c r="H39" i="9"/>
  <c r="J37" i="9"/>
  <c r="J35" i="8"/>
  <c r="I36" i="8"/>
  <c r="H37" i="8"/>
  <c r="I35" i="7"/>
  <c r="H36" i="7"/>
  <c r="J34" i="7"/>
  <c r="I35" i="6"/>
  <c r="H36" i="6"/>
  <c r="J34" i="6"/>
  <c r="J34" i="4"/>
  <c r="I35" i="4"/>
  <c r="H36" i="4"/>
  <c r="J33" i="2"/>
  <c r="I34" i="2"/>
  <c r="H35" i="2"/>
  <c r="I42" i="13"/>
  <c r="H43" i="13"/>
  <c r="J41" i="13"/>
  <c r="J40" i="12"/>
  <c r="I41" i="12"/>
  <c r="H42" i="12"/>
  <c r="I40" i="11"/>
  <c r="H41" i="11"/>
  <c r="J39" i="11"/>
  <c r="J38" i="10"/>
  <c r="I39" i="10"/>
  <c r="H40" i="10"/>
  <c r="I39" i="9"/>
  <c r="H40" i="9"/>
  <c r="J38" i="9"/>
  <c r="I37" i="8"/>
  <c r="H38" i="8"/>
  <c r="J36" i="8"/>
  <c r="I36" i="7"/>
  <c r="H37" i="7"/>
  <c r="J35" i="7"/>
  <c r="I36" i="6"/>
  <c r="H37" i="6"/>
  <c r="J35" i="6"/>
  <c r="I36" i="4"/>
  <c r="H37" i="4"/>
  <c r="J35" i="4"/>
  <c r="I35" i="2"/>
  <c r="H36" i="2"/>
  <c r="J34" i="2"/>
  <c r="J42" i="13"/>
  <c r="I43" i="13"/>
  <c r="H44" i="13"/>
  <c r="J41" i="12"/>
  <c r="I42" i="12"/>
  <c r="H43" i="12"/>
  <c r="I41" i="11"/>
  <c r="H42" i="11"/>
  <c r="J40" i="11"/>
  <c r="J39" i="10"/>
  <c r="I40" i="10"/>
  <c r="H41" i="10"/>
  <c r="J39" i="9"/>
  <c r="I40" i="9"/>
  <c r="H41" i="9"/>
  <c r="I38" i="8"/>
  <c r="H39" i="8"/>
  <c r="J37" i="8"/>
  <c r="J36" i="7"/>
  <c r="I37" i="7"/>
  <c r="H38" i="7"/>
  <c r="J36" i="6"/>
  <c r="I37" i="6"/>
  <c r="H38" i="6"/>
  <c r="I37" i="4"/>
  <c r="H38" i="4"/>
  <c r="J36" i="4"/>
  <c r="J35" i="2"/>
  <c r="I36" i="2"/>
  <c r="H37" i="2"/>
  <c r="I44" i="13"/>
  <c r="H45" i="13"/>
  <c r="J43" i="13"/>
  <c r="I43" i="12"/>
  <c r="H44" i="12"/>
  <c r="J42" i="12"/>
  <c r="J41" i="11"/>
  <c r="I42" i="11"/>
  <c r="H43" i="11"/>
  <c r="I41" i="10"/>
  <c r="H42" i="10"/>
  <c r="J40" i="10"/>
  <c r="I41" i="9"/>
  <c r="H42" i="9"/>
  <c r="J40" i="9"/>
  <c r="J38" i="8"/>
  <c r="I39" i="8"/>
  <c r="H40" i="8"/>
  <c r="J37" i="7"/>
  <c r="I38" i="7"/>
  <c r="H39" i="7"/>
  <c r="J37" i="6"/>
  <c r="I38" i="6"/>
  <c r="H39" i="6"/>
  <c r="I38" i="4"/>
  <c r="H39" i="4"/>
  <c r="J37" i="4"/>
  <c r="J36" i="2"/>
  <c r="I37" i="2"/>
  <c r="H38" i="2"/>
  <c r="J44" i="13"/>
  <c r="I45" i="13"/>
  <c r="H46" i="13"/>
  <c r="I44" i="12"/>
  <c r="H45" i="12"/>
  <c r="J43" i="12"/>
  <c r="I43" i="11"/>
  <c r="H44" i="11"/>
  <c r="J42" i="11"/>
  <c r="I42" i="10"/>
  <c r="H43" i="10"/>
  <c r="J41" i="10"/>
  <c r="I42" i="9"/>
  <c r="H43" i="9"/>
  <c r="J41" i="9"/>
  <c r="J39" i="8"/>
  <c r="I40" i="8"/>
  <c r="H41" i="8"/>
  <c r="I39" i="7"/>
  <c r="H40" i="7"/>
  <c r="J38" i="7"/>
  <c r="I39" i="6"/>
  <c r="H40" i="6"/>
  <c r="J38" i="6"/>
  <c r="J38" i="4"/>
  <c r="I39" i="4"/>
  <c r="H40" i="4"/>
  <c r="I38" i="2"/>
  <c r="H39" i="2"/>
  <c r="J37" i="2"/>
  <c r="J45" i="13"/>
  <c r="I46" i="13"/>
  <c r="H47" i="13"/>
  <c r="J44" i="12"/>
  <c r="I45" i="12"/>
  <c r="H46" i="12"/>
  <c r="I44" i="11"/>
  <c r="H45" i="11"/>
  <c r="J43" i="11"/>
  <c r="I43" i="10"/>
  <c r="H44" i="10"/>
  <c r="J42" i="10"/>
  <c r="J42" i="9"/>
  <c r="I43" i="9"/>
  <c r="H44" i="9"/>
  <c r="I41" i="8"/>
  <c r="H42" i="8"/>
  <c r="J40" i="8"/>
  <c r="I40" i="7"/>
  <c r="H41" i="7"/>
  <c r="J39" i="7"/>
  <c r="J39" i="6"/>
  <c r="I40" i="6"/>
  <c r="H41" i="6"/>
  <c r="I40" i="4"/>
  <c r="H41" i="4"/>
  <c r="J39" i="4"/>
  <c r="I39" i="2"/>
  <c r="H40" i="2"/>
  <c r="J38" i="2"/>
  <c r="I47" i="13"/>
  <c r="H48" i="13"/>
  <c r="J46" i="13"/>
  <c r="J45" i="12"/>
  <c r="I46" i="12"/>
  <c r="H47" i="12"/>
  <c r="J44" i="11"/>
  <c r="I45" i="11"/>
  <c r="H46" i="11"/>
  <c r="J43" i="10"/>
  <c r="I44" i="10"/>
  <c r="H45" i="10"/>
  <c r="J43" i="9"/>
  <c r="I44" i="9"/>
  <c r="H45" i="9"/>
  <c r="I42" i="8"/>
  <c r="H43" i="8"/>
  <c r="J41" i="8"/>
  <c r="I41" i="7"/>
  <c r="H42" i="7"/>
  <c r="J40" i="7"/>
  <c r="I41" i="6"/>
  <c r="H42" i="6"/>
  <c r="J40" i="6"/>
  <c r="I41" i="4"/>
  <c r="H42" i="4"/>
  <c r="J40" i="4"/>
  <c r="I40" i="2"/>
  <c r="H41" i="2"/>
  <c r="J39" i="2"/>
  <c r="I48" i="13"/>
  <c r="H49" i="13"/>
  <c r="J47" i="13"/>
  <c r="J46" i="12"/>
  <c r="I47" i="12"/>
  <c r="H48" i="12"/>
  <c r="J45" i="11"/>
  <c r="I46" i="11"/>
  <c r="H47" i="11"/>
  <c r="J44" i="10"/>
  <c r="I45" i="10"/>
  <c r="H46" i="10"/>
  <c r="I45" i="9"/>
  <c r="H46" i="9"/>
  <c r="J44" i="9"/>
  <c r="J42" i="8"/>
  <c r="I43" i="8"/>
  <c r="H44" i="8"/>
  <c r="J41" i="7"/>
  <c r="I42" i="7"/>
  <c r="H43" i="7"/>
  <c r="J41" i="6"/>
  <c r="I42" i="6"/>
  <c r="H43" i="6"/>
  <c r="I42" i="4"/>
  <c r="H43" i="4"/>
  <c r="J41" i="4"/>
  <c r="J40" i="2"/>
  <c r="I41" i="2"/>
  <c r="H42" i="2"/>
  <c r="J48" i="13"/>
  <c r="I49" i="13"/>
  <c r="H50" i="13"/>
  <c r="I48" i="12"/>
  <c r="H49" i="12"/>
  <c r="J47" i="12"/>
  <c r="J46" i="11"/>
  <c r="I47" i="11"/>
  <c r="H48" i="11"/>
  <c r="I46" i="10"/>
  <c r="H47" i="10"/>
  <c r="J45" i="10"/>
  <c r="I46" i="9"/>
  <c r="H47" i="9"/>
  <c r="J45" i="9"/>
  <c r="J43" i="8"/>
  <c r="I44" i="8"/>
  <c r="H45" i="8"/>
  <c r="J42" i="7"/>
  <c r="I43" i="7"/>
  <c r="H44" i="7"/>
  <c r="J42" i="6"/>
  <c r="I43" i="6"/>
  <c r="H44" i="6"/>
  <c r="J42" i="4"/>
  <c r="I43" i="4"/>
  <c r="H44" i="4"/>
  <c r="I42" i="2"/>
  <c r="H43" i="2"/>
  <c r="J41" i="2"/>
  <c r="I50" i="13"/>
  <c r="H51" i="13"/>
  <c r="J49" i="13"/>
  <c r="J48" i="12"/>
  <c r="I49" i="12"/>
  <c r="H50" i="12"/>
  <c r="I48" i="11"/>
  <c r="H49" i="11"/>
  <c r="J47" i="11"/>
  <c r="J46" i="10"/>
  <c r="I47" i="10"/>
  <c r="H48" i="10"/>
  <c r="I47" i="9"/>
  <c r="H48" i="9"/>
  <c r="J46" i="9"/>
  <c r="I45" i="8"/>
  <c r="H46" i="8"/>
  <c r="J44" i="8"/>
  <c r="I44" i="7"/>
  <c r="H45" i="7"/>
  <c r="J43" i="7"/>
  <c r="I44" i="6"/>
  <c r="H45" i="6"/>
  <c r="J43" i="6"/>
  <c r="I44" i="4"/>
  <c r="H45" i="4"/>
  <c r="J43" i="4"/>
  <c r="I43" i="2"/>
  <c r="H44" i="2"/>
  <c r="J42" i="2"/>
  <c r="I51" i="13"/>
  <c r="H52" i="13"/>
  <c r="J50" i="13"/>
  <c r="J49" i="12"/>
  <c r="I50" i="12"/>
  <c r="H51" i="12"/>
  <c r="J48" i="11"/>
  <c r="I49" i="11"/>
  <c r="H50" i="11"/>
  <c r="J47" i="10"/>
  <c r="I48" i="10"/>
  <c r="H49" i="10"/>
  <c r="J47" i="9"/>
  <c r="I48" i="9"/>
  <c r="H49" i="9"/>
  <c r="I46" i="8"/>
  <c r="H47" i="8"/>
  <c r="J45" i="8"/>
  <c r="J44" i="7"/>
  <c r="I45" i="7"/>
  <c r="H46" i="7"/>
  <c r="I45" i="6"/>
  <c r="H46" i="6"/>
  <c r="J44" i="6"/>
  <c r="I45" i="4"/>
  <c r="H46" i="4"/>
  <c r="J44" i="4"/>
  <c r="J43" i="2"/>
  <c r="I44" i="2"/>
  <c r="H45" i="2"/>
  <c r="J51" i="13"/>
  <c r="I52" i="13"/>
  <c r="H53" i="13"/>
  <c r="I51" i="12"/>
  <c r="H52" i="12"/>
  <c r="J50" i="12"/>
  <c r="J49" i="11"/>
  <c r="I50" i="11"/>
  <c r="H51" i="11"/>
  <c r="I49" i="10"/>
  <c r="H50" i="10"/>
  <c r="J48" i="10"/>
  <c r="I49" i="9"/>
  <c r="H50" i="9"/>
  <c r="J48" i="9"/>
  <c r="J46" i="8"/>
  <c r="I47" i="8"/>
  <c r="H48" i="8"/>
  <c r="J45" i="7"/>
  <c r="I46" i="7"/>
  <c r="H47" i="7"/>
  <c r="I46" i="6"/>
  <c r="H47" i="6"/>
  <c r="J45" i="6"/>
  <c r="I46" i="4"/>
  <c r="H47" i="4"/>
  <c r="J45" i="4"/>
  <c r="J44" i="2"/>
  <c r="I45" i="2"/>
  <c r="H46" i="2"/>
  <c r="J52" i="13"/>
  <c r="I53" i="13"/>
  <c r="H54" i="13"/>
  <c r="I52" i="12"/>
  <c r="H53" i="12"/>
  <c r="J51" i="12"/>
  <c r="I51" i="11"/>
  <c r="H52" i="11"/>
  <c r="J50" i="11"/>
  <c r="I50" i="10"/>
  <c r="H51" i="10"/>
  <c r="J49" i="10"/>
  <c r="I50" i="9"/>
  <c r="H51" i="9"/>
  <c r="J49" i="9"/>
  <c r="J47" i="8"/>
  <c r="I48" i="8"/>
  <c r="H49" i="8"/>
  <c r="I47" i="7"/>
  <c r="H48" i="7"/>
  <c r="J46" i="7"/>
  <c r="J46" i="6"/>
  <c r="I47" i="6"/>
  <c r="H48" i="6"/>
  <c r="J46" i="4"/>
  <c r="I47" i="4"/>
  <c r="H48" i="4"/>
  <c r="I46" i="2"/>
  <c r="H47" i="2"/>
  <c r="J45" i="2"/>
  <c r="J53" i="13"/>
  <c r="I54" i="13"/>
  <c r="H55" i="13"/>
  <c r="J52" i="12"/>
  <c r="I53" i="12"/>
  <c r="H54" i="12"/>
  <c r="I52" i="11"/>
  <c r="H53" i="11"/>
  <c r="J51" i="11"/>
  <c r="I51" i="10"/>
  <c r="H52" i="10"/>
  <c r="J50" i="10"/>
  <c r="J50" i="9"/>
  <c r="I51" i="9"/>
  <c r="H52" i="9"/>
  <c r="I49" i="8"/>
  <c r="H50" i="8"/>
  <c r="J48" i="8"/>
  <c r="I48" i="7"/>
  <c r="H49" i="7"/>
  <c r="J47" i="7"/>
  <c r="I48" i="6"/>
  <c r="H49" i="6"/>
  <c r="J47" i="6"/>
  <c r="I48" i="4"/>
  <c r="H49" i="4"/>
  <c r="J47" i="4"/>
  <c r="I47" i="2"/>
  <c r="H48" i="2"/>
  <c r="J46" i="2"/>
  <c r="I55" i="13"/>
  <c r="H56" i="13"/>
  <c r="J54" i="13"/>
  <c r="J53" i="12"/>
  <c r="I54" i="12"/>
  <c r="H55" i="12"/>
  <c r="I53" i="11"/>
  <c r="H54" i="11"/>
  <c r="J52" i="11"/>
  <c r="J51" i="10"/>
  <c r="I52" i="10"/>
  <c r="H53" i="10"/>
  <c r="J51" i="9"/>
  <c r="I52" i="9"/>
  <c r="H53" i="9"/>
  <c r="I50" i="8"/>
  <c r="H51" i="8"/>
  <c r="J49" i="8"/>
  <c r="I49" i="7"/>
  <c r="H50" i="7"/>
  <c r="J48" i="7"/>
  <c r="I49" i="6"/>
  <c r="H50" i="6"/>
  <c r="J48" i="6"/>
  <c r="I49" i="4"/>
  <c r="H50" i="4"/>
  <c r="J48" i="4"/>
  <c r="I48" i="2"/>
  <c r="H49" i="2"/>
  <c r="J47" i="2"/>
  <c r="J55" i="13"/>
  <c r="I56" i="13"/>
  <c r="H57" i="13"/>
  <c r="J54" i="12"/>
  <c r="I55" i="12"/>
  <c r="H56" i="12"/>
  <c r="I54" i="11"/>
  <c r="H55" i="11"/>
  <c r="J53" i="11"/>
  <c r="I53" i="10"/>
  <c r="H54" i="10"/>
  <c r="J52" i="10"/>
  <c r="I53" i="9"/>
  <c r="H54" i="9"/>
  <c r="J52" i="9"/>
  <c r="J50" i="8"/>
  <c r="I51" i="8"/>
  <c r="H52" i="8"/>
  <c r="J49" i="7"/>
  <c r="I50" i="7"/>
  <c r="H51" i="7"/>
  <c r="J49" i="6"/>
  <c r="I50" i="6"/>
  <c r="H51" i="6"/>
  <c r="I50" i="4"/>
  <c r="H51" i="4"/>
  <c r="J49" i="4"/>
  <c r="J48" i="2"/>
  <c r="I49" i="2"/>
  <c r="H50" i="2"/>
  <c r="J56" i="13"/>
  <c r="I57" i="13"/>
  <c r="H58" i="13"/>
  <c r="I56" i="12"/>
  <c r="H57" i="12"/>
  <c r="J55" i="12"/>
  <c r="J54" i="11"/>
  <c r="I55" i="11"/>
  <c r="H56" i="11"/>
  <c r="J53" i="10"/>
  <c r="I54" i="10"/>
  <c r="H55" i="10"/>
  <c r="I54" i="9"/>
  <c r="H55" i="9"/>
  <c r="J53" i="9"/>
  <c r="J51" i="8"/>
  <c r="I52" i="8"/>
  <c r="H53" i="8"/>
  <c r="I51" i="7"/>
  <c r="H52" i="7"/>
  <c r="J50" i="7"/>
  <c r="J50" i="6"/>
  <c r="I51" i="6"/>
  <c r="H52" i="6"/>
  <c r="J50" i="4"/>
  <c r="I51" i="4"/>
  <c r="H52" i="4"/>
  <c r="J49" i="2"/>
  <c r="I50" i="2"/>
  <c r="H51" i="2"/>
  <c r="J57" i="13"/>
  <c r="I58" i="13"/>
  <c r="H59" i="13"/>
  <c r="I57" i="12"/>
  <c r="H58" i="12"/>
  <c r="J56" i="12"/>
  <c r="I56" i="11"/>
  <c r="H57" i="11"/>
  <c r="J55" i="11"/>
  <c r="J54" i="10"/>
  <c r="I55" i="10"/>
  <c r="H56" i="10"/>
  <c r="I55" i="9"/>
  <c r="H56" i="9"/>
  <c r="J54" i="9"/>
  <c r="I53" i="8"/>
  <c r="H54" i="8"/>
  <c r="J52" i="8"/>
  <c r="I52" i="7"/>
  <c r="H53" i="7"/>
  <c r="J51" i="7"/>
  <c r="I52" i="6"/>
  <c r="H53" i="6"/>
  <c r="J51" i="6"/>
  <c r="I52" i="4"/>
  <c r="H53" i="4"/>
  <c r="J51" i="4"/>
  <c r="I51" i="2"/>
  <c r="H52" i="2"/>
  <c r="J50" i="2"/>
  <c r="I59" i="13"/>
  <c r="H60" i="13"/>
  <c r="J58" i="13"/>
  <c r="J57" i="12"/>
  <c r="I58" i="12"/>
  <c r="H59" i="12"/>
  <c r="I57" i="11"/>
  <c r="H58" i="11"/>
  <c r="J56" i="11"/>
  <c r="I56" i="10"/>
  <c r="H57" i="10"/>
  <c r="J55" i="10"/>
  <c r="I56" i="9"/>
  <c r="H57" i="9"/>
  <c r="J55" i="9"/>
  <c r="I54" i="8"/>
  <c r="H55" i="8"/>
  <c r="J53" i="8"/>
  <c r="I53" i="7"/>
  <c r="H54" i="7"/>
  <c r="J52" i="7"/>
  <c r="I53" i="6"/>
  <c r="H54" i="6"/>
  <c r="J52" i="6"/>
  <c r="I53" i="4"/>
  <c r="H54" i="4"/>
  <c r="J52" i="4"/>
  <c r="J51" i="2"/>
  <c r="I52" i="2"/>
  <c r="H53" i="2"/>
  <c r="I60" i="13"/>
  <c r="H61" i="13"/>
  <c r="J59" i="13"/>
  <c r="J58" i="12"/>
  <c r="I59" i="12"/>
  <c r="H60" i="12"/>
  <c r="J57" i="11"/>
  <c r="I58" i="11"/>
  <c r="H59" i="11"/>
  <c r="I57" i="10"/>
  <c r="H58" i="10"/>
  <c r="J56" i="10"/>
  <c r="J56" i="9"/>
  <c r="I57" i="9"/>
  <c r="H58" i="9"/>
  <c r="I55" i="8"/>
  <c r="H56" i="8"/>
  <c r="J54" i="8"/>
  <c r="I54" i="7"/>
  <c r="H55" i="7"/>
  <c r="J53" i="7"/>
  <c r="J53" i="6"/>
  <c r="I54" i="6"/>
  <c r="H55" i="6"/>
  <c r="J53" i="4"/>
  <c r="I54" i="4"/>
  <c r="H55" i="4"/>
  <c r="J52" i="2"/>
  <c r="I53" i="2"/>
  <c r="H54" i="2"/>
  <c r="J60" i="13"/>
  <c r="I61" i="13"/>
  <c r="H62" i="13"/>
  <c r="I60" i="12"/>
  <c r="H61" i="12"/>
  <c r="J59" i="12"/>
  <c r="J58" i="11"/>
  <c r="I59" i="11"/>
  <c r="H60" i="11"/>
  <c r="J57" i="10"/>
  <c r="I58" i="10"/>
  <c r="H59" i="10"/>
  <c r="I58" i="9"/>
  <c r="H59" i="9"/>
  <c r="J57" i="9"/>
  <c r="J55" i="8"/>
  <c r="I56" i="8"/>
  <c r="H57" i="8"/>
  <c r="J54" i="7"/>
  <c r="I55" i="7"/>
  <c r="H56" i="7"/>
  <c r="J54" i="6"/>
  <c r="I55" i="6"/>
  <c r="H56" i="6"/>
  <c r="J54" i="4"/>
  <c r="I55" i="4"/>
  <c r="H56" i="4"/>
  <c r="J53" i="2"/>
  <c r="I54" i="2"/>
  <c r="H55" i="2"/>
  <c r="J61" i="13"/>
  <c r="I62" i="13"/>
  <c r="H63" i="13"/>
  <c r="I61" i="12"/>
  <c r="H62" i="12"/>
  <c r="J60" i="12"/>
  <c r="J59" i="11"/>
  <c r="I60" i="11"/>
  <c r="H61" i="11"/>
  <c r="J58" i="10"/>
  <c r="I59" i="10"/>
  <c r="H60" i="10"/>
  <c r="I59" i="9"/>
  <c r="H60" i="9"/>
  <c r="J58" i="9"/>
  <c r="I57" i="8"/>
  <c r="H58" i="8"/>
  <c r="J56" i="8"/>
  <c r="J55" i="7"/>
  <c r="I56" i="7"/>
  <c r="H57" i="7"/>
  <c r="I56" i="6"/>
  <c r="H57" i="6"/>
  <c r="J55" i="6"/>
  <c r="I56" i="4"/>
  <c r="H57" i="4"/>
  <c r="J55" i="4"/>
  <c r="I55" i="2"/>
  <c r="H56" i="2"/>
  <c r="J54" i="2"/>
  <c r="I63" i="13"/>
  <c r="H64" i="13"/>
  <c r="J62" i="13"/>
  <c r="J61" i="12"/>
  <c r="I62" i="12"/>
  <c r="H63" i="12"/>
  <c r="I61" i="11"/>
  <c r="H62" i="11"/>
  <c r="J60" i="11"/>
  <c r="I60" i="10"/>
  <c r="H61" i="10"/>
  <c r="J59" i="10"/>
  <c r="I60" i="9"/>
  <c r="H61" i="9"/>
  <c r="J59" i="9"/>
  <c r="I58" i="8"/>
  <c r="H59" i="8"/>
  <c r="J57" i="8"/>
  <c r="I57" i="7"/>
  <c r="H58" i="7"/>
  <c r="J56" i="7"/>
  <c r="I57" i="6"/>
  <c r="H58" i="6"/>
  <c r="J56" i="6"/>
  <c r="I57" i="4"/>
  <c r="H58" i="4"/>
  <c r="J56" i="4"/>
  <c r="I56" i="2"/>
  <c r="H57" i="2"/>
  <c r="J55" i="2"/>
  <c r="I64" i="13"/>
  <c r="H65" i="13"/>
  <c r="J63" i="13"/>
  <c r="J62" i="12"/>
  <c r="I63" i="12"/>
  <c r="H64" i="12"/>
  <c r="J61" i="11"/>
  <c r="I62" i="11"/>
  <c r="H63" i="11"/>
  <c r="I61" i="10"/>
  <c r="H62" i="10"/>
  <c r="J60" i="10"/>
  <c r="J60" i="9"/>
  <c r="I61" i="9"/>
  <c r="H62" i="9"/>
  <c r="J58" i="8"/>
  <c r="I59" i="8"/>
  <c r="H60" i="8"/>
  <c r="I58" i="7"/>
  <c r="H59" i="7"/>
  <c r="J57" i="7"/>
  <c r="I58" i="6"/>
  <c r="H59" i="6"/>
  <c r="J57" i="6"/>
  <c r="I58" i="4"/>
  <c r="H59" i="4"/>
  <c r="J57" i="4"/>
  <c r="I57" i="2"/>
  <c r="H58" i="2"/>
  <c r="J56" i="2"/>
  <c r="J64" i="13"/>
  <c r="I65" i="13"/>
  <c r="H66" i="13"/>
  <c r="J63" i="12"/>
  <c r="I64" i="12"/>
  <c r="H65" i="12"/>
  <c r="J62" i="11"/>
  <c r="I63" i="11"/>
  <c r="H64" i="11"/>
  <c r="J61" i="10"/>
  <c r="I62" i="10"/>
  <c r="H63" i="10"/>
  <c r="I62" i="9"/>
  <c r="H63" i="9"/>
  <c r="J61" i="9"/>
  <c r="J59" i="8"/>
  <c r="I60" i="8"/>
  <c r="H61" i="8"/>
  <c r="I59" i="7"/>
  <c r="H60" i="7"/>
  <c r="J58" i="7"/>
  <c r="J58" i="6"/>
  <c r="I59" i="6"/>
  <c r="H60" i="6"/>
  <c r="J58" i="4"/>
  <c r="I59" i="4"/>
  <c r="H60" i="4"/>
  <c r="J57" i="2"/>
  <c r="I58" i="2"/>
  <c r="H59" i="2"/>
  <c r="J65" i="13"/>
  <c r="I66" i="13"/>
  <c r="H67" i="13"/>
  <c r="J64" i="12"/>
  <c r="I65" i="12"/>
  <c r="H66" i="12"/>
  <c r="I64" i="11"/>
  <c r="H65" i="11"/>
  <c r="J63" i="11"/>
  <c r="J62" i="10"/>
  <c r="I63" i="10"/>
  <c r="H64" i="10"/>
  <c r="I63" i="9"/>
  <c r="H64" i="9"/>
  <c r="J62" i="9"/>
  <c r="I61" i="8"/>
  <c r="H62" i="8"/>
  <c r="J60" i="8"/>
  <c r="J59" i="7"/>
  <c r="I60" i="7"/>
  <c r="H61" i="7"/>
  <c r="I60" i="6"/>
  <c r="H61" i="6"/>
  <c r="J59" i="6"/>
  <c r="I60" i="4"/>
  <c r="H61" i="4"/>
  <c r="J59" i="4"/>
  <c r="I59" i="2"/>
  <c r="H60" i="2"/>
  <c r="J58" i="2"/>
  <c r="I67" i="13"/>
  <c r="H68" i="13"/>
  <c r="J66" i="13"/>
  <c r="I66" i="12"/>
  <c r="H67" i="12"/>
  <c r="J65" i="12"/>
  <c r="I65" i="11"/>
  <c r="H66" i="11"/>
  <c r="J64" i="11"/>
  <c r="I64" i="10"/>
  <c r="H65" i="10"/>
  <c r="J63" i="10"/>
  <c r="I64" i="9"/>
  <c r="H65" i="9"/>
  <c r="J63" i="9"/>
  <c r="I62" i="8"/>
  <c r="H63" i="8"/>
  <c r="J61" i="8"/>
  <c r="I61" i="7"/>
  <c r="H62" i="7"/>
  <c r="J60" i="7"/>
  <c r="I61" i="6"/>
  <c r="H62" i="6"/>
  <c r="J60" i="6"/>
  <c r="I61" i="4"/>
  <c r="H62" i="4"/>
  <c r="J60" i="4"/>
  <c r="I60" i="2"/>
  <c r="H61" i="2"/>
  <c r="J59" i="2"/>
  <c r="I68" i="13"/>
  <c r="H69" i="13"/>
  <c r="J67" i="13"/>
  <c r="J66" i="12"/>
  <c r="I67" i="12"/>
  <c r="H68" i="12"/>
  <c r="I66" i="11"/>
  <c r="H67" i="11"/>
  <c r="J65" i="11"/>
  <c r="I65" i="10"/>
  <c r="H66" i="10"/>
  <c r="J64" i="10"/>
  <c r="J64" i="9"/>
  <c r="I65" i="9"/>
  <c r="H66" i="9"/>
  <c r="I63" i="8"/>
  <c r="H64" i="8"/>
  <c r="J62" i="8"/>
  <c r="I62" i="7"/>
  <c r="H63" i="7"/>
  <c r="J61" i="7"/>
  <c r="J61" i="6"/>
  <c r="I62" i="6"/>
  <c r="H63" i="6"/>
  <c r="J61" i="4"/>
  <c r="I62" i="4"/>
  <c r="H63" i="4"/>
  <c r="I61" i="2"/>
  <c r="H62" i="2"/>
  <c r="J60" i="2"/>
  <c r="J68" i="13"/>
  <c r="I69" i="13"/>
  <c r="H70" i="13"/>
  <c r="I68" i="12"/>
  <c r="H69" i="12"/>
  <c r="J67" i="12"/>
  <c r="J66" i="11"/>
  <c r="I67" i="11"/>
  <c r="H68" i="11"/>
  <c r="J65" i="10"/>
  <c r="I66" i="10"/>
  <c r="H67" i="10"/>
  <c r="I66" i="9"/>
  <c r="H67" i="9"/>
  <c r="J65" i="9"/>
  <c r="J63" i="8"/>
  <c r="I64" i="8"/>
  <c r="H65" i="8"/>
  <c r="J62" i="7"/>
  <c r="I63" i="7"/>
  <c r="H64" i="7"/>
  <c r="J62" i="6"/>
  <c r="I63" i="6"/>
  <c r="H64" i="6"/>
  <c r="J62" i="4"/>
  <c r="I63" i="4"/>
  <c r="H64" i="4"/>
  <c r="J61" i="2"/>
  <c r="I62" i="2"/>
  <c r="H63" i="2"/>
  <c r="J69" i="13"/>
  <c r="I70" i="13"/>
  <c r="H71" i="13"/>
  <c r="J68" i="12"/>
  <c r="I69" i="12"/>
  <c r="H70" i="12"/>
  <c r="I68" i="11"/>
  <c r="H69" i="11"/>
  <c r="J67" i="11"/>
  <c r="J66" i="10"/>
  <c r="I67" i="10"/>
  <c r="H68" i="10"/>
  <c r="I67" i="9"/>
  <c r="H68" i="9"/>
  <c r="J66" i="9"/>
  <c r="J64" i="8"/>
  <c r="I65" i="8"/>
  <c r="H66" i="8"/>
  <c r="J63" i="7"/>
  <c r="I64" i="7"/>
  <c r="H65" i="7"/>
  <c r="I64" i="6"/>
  <c r="H65" i="6"/>
  <c r="J63" i="6"/>
  <c r="I64" i="4"/>
  <c r="H65" i="4"/>
  <c r="J63" i="4"/>
  <c r="J62" i="2"/>
  <c r="I63" i="2"/>
  <c r="H64" i="2"/>
  <c r="I71" i="13"/>
  <c r="H72" i="13"/>
  <c r="J70" i="13"/>
  <c r="J69" i="12"/>
  <c r="I70" i="12"/>
  <c r="H71" i="12"/>
  <c r="I69" i="11"/>
  <c r="H70" i="11"/>
  <c r="J68" i="11"/>
  <c r="I68" i="10"/>
  <c r="H69" i="10"/>
  <c r="J67" i="10"/>
  <c r="I68" i="9"/>
  <c r="H69" i="9"/>
  <c r="J67" i="9"/>
  <c r="I66" i="8"/>
  <c r="H67" i="8"/>
  <c r="J65" i="8"/>
  <c r="I65" i="7"/>
  <c r="H66" i="7"/>
  <c r="J64" i="7"/>
  <c r="I65" i="6"/>
  <c r="H66" i="6"/>
  <c r="J64" i="6"/>
  <c r="I65" i="4"/>
  <c r="H66" i="4"/>
  <c r="J64" i="4"/>
  <c r="I64" i="2"/>
  <c r="H65" i="2"/>
  <c r="J63" i="2"/>
  <c r="I72" i="13"/>
  <c r="H73" i="13"/>
  <c r="J71" i="13"/>
  <c r="I71" i="12"/>
  <c r="H72" i="12"/>
  <c r="J70" i="12"/>
  <c r="J69" i="11"/>
  <c r="I70" i="11"/>
  <c r="H71" i="11"/>
  <c r="J68" i="10"/>
  <c r="I69" i="10"/>
  <c r="H70" i="10"/>
  <c r="J68" i="9"/>
  <c r="I69" i="9"/>
  <c r="H70" i="9"/>
  <c r="J66" i="8"/>
  <c r="I67" i="8"/>
  <c r="H68" i="8"/>
  <c r="I66" i="7"/>
  <c r="H67" i="7"/>
  <c r="J65" i="7"/>
  <c r="I66" i="6"/>
  <c r="H67" i="6"/>
  <c r="J65" i="6"/>
  <c r="I66" i="4"/>
  <c r="H67" i="4"/>
  <c r="J65" i="4"/>
  <c r="I65" i="2"/>
  <c r="H66" i="2"/>
  <c r="J64" i="2"/>
  <c r="J72" i="13"/>
  <c r="I73" i="13"/>
  <c r="H74" i="13"/>
  <c r="J71" i="12"/>
  <c r="I72" i="12"/>
  <c r="H73" i="12"/>
  <c r="J70" i="11"/>
  <c r="I71" i="11"/>
  <c r="H72" i="11"/>
  <c r="J69" i="10"/>
  <c r="I70" i="10"/>
  <c r="H71" i="10"/>
  <c r="I70" i="9"/>
  <c r="H71" i="9"/>
  <c r="J69" i="9"/>
  <c r="J67" i="8"/>
  <c r="I68" i="8"/>
  <c r="H69" i="8"/>
  <c r="J66" i="7"/>
  <c r="I67" i="7"/>
  <c r="H68" i="7"/>
  <c r="J66" i="6"/>
  <c r="I67" i="6"/>
  <c r="H68" i="6"/>
  <c r="J66" i="4"/>
  <c r="I67" i="4"/>
  <c r="H68" i="4"/>
  <c r="J65" i="2"/>
  <c r="I66" i="2"/>
  <c r="H67" i="2"/>
  <c r="J73" i="13"/>
  <c r="I74" i="13"/>
  <c r="H75" i="13"/>
  <c r="J72" i="12"/>
  <c r="I73" i="12"/>
  <c r="H74" i="12"/>
  <c r="I72" i="11"/>
  <c r="H73" i="11"/>
  <c r="J71" i="11"/>
  <c r="J70" i="10"/>
  <c r="I71" i="10"/>
  <c r="H72" i="10"/>
  <c r="I71" i="9"/>
  <c r="H72" i="9"/>
  <c r="J70" i="9"/>
  <c r="I69" i="8"/>
  <c r="H70" i="8"/>
  <c r="J68" i="8"/>
  <c r="I68" i="7"/>
  <c r="H69" i="7"/>
  <c r="J67" i="7"/>
  <c r="J67" i="6"/>
  <c r="I68" i="6"/>
  <c r="H69" i="6"/>
  <c r="I68" i="4"/>
  <c r="H69" i="4"/>
  <c r="J67" i="4"/>
  <c r="J66" i="2"/>
  <c r="I67" i="2"/>
  <c r="H68" i="2"/>
  <c r="I75" i="13"/>
  <c r="H76" i="13"/>
  <c r="J74" i="13"/>
  <c r="I74" i="12"/>
  <c r="H75" i="12"/>
  <c r="J73" i="12"/>
  <c r="I73" i="11"/>
  <c r="H74" i="11"/>
  <c r="J72" i="11"/>
  <c r="I72" i="10"/>
  <c r="H73" i="10"/>
  <c r="J71" i="10"/>
  <c r="I72" i="9"/>
  <c r="H73" i="9"/>
  <c r="J71" i="9"/>
  <c r="I70" i="8"/>
  <c r="H71" i="8"/>
  <c r="J69" i="8"/>
  <c r="J68" i="7"/>
  <c r="I69" i="7"/>
  <c r="H70" i="7"/>
  <c r="I69" i="6"/>
  <c r="H70" i="6"/>
  <c r="J68" i="6"/>
  <c r="I69" i="4"/>
  <c r="H70" i="4"/>
  <c r="J68" i="4"/>
  <c r="I68" i="2"/>
  <c r="H69" i="2"/>
  <c r="J67" i="2"/>
  <c r="I76" i="13"/>
  <c r="H77" i="13"/>
  <c r="J75" i="13"/>
  <c r="I75" i="12"/>
  <c r="H76" i="12"/>
  <c r="J74" i="12"/>
  <c r="I74" i="11"/>
  <c r="H75" i="11"/>
  <c r="J73" i="11"/>
  <c r="I73" i="10"/>
  <c r="H74" i="10"/>
  <c r="J72" i="10"/>
  <c r="J72" i="9"/>
  <c r="I73" i="9"/>
  <c r="H74" i="9"/>
  <c r="J70" i="8"/>
  <c r="I71" i="8"/>
  <c r="H72" i="8"/>
  <c r="J69" i="7"/>
  <c r="I70" i="7"/>
  <c r="H71" i="7"/>
  <c r="J69" i="6"/>
  <c r="I70" i="6"/>
  <c r="H71" i="6"/>
  <c r="J69" i="4"/>
  <c r="I70" i="4"/>
  <c r="H71" i="4"/>
  <c r="I69" i="2"/>
  <c r="H70" i="2"/>
  <c r="J68" i="2"/>
  <c r="J76" i="13"/>
  <c r="I77" i="13"/>
  <c r="H78" i="13"/>
  <c r="I76" i="12"/>
  <c r="H77" i="12"/>
  <c r="J75" i="12"/>
  <c r="J74" i="11"/>
  <c r="I75" i="11"/>
  <c r="H76" i="11"/>
  <c r="J73" i="10"/>
  <c r="I74" i="10"/>
  <c r="H75" i="10"/>
  <c r="I74" i="9"/>
  <c r="H75" i="9"/>
  <c r="J73" i="9"/>
  <c r="J71" i="8"/>
  <c r="I72" i="8"/>
  <c r="H73" i="8"/>
  <c r="J70" i="7"/>
  <c r="I71" i="7"/>
  <c r="H72" i="7"/>
  <c r="J70" i="6"/>
  <c r="I71" i="6"/>
  <c r="H72" i="6"/>
  <c r="J70" i="4"/>
  <c r="I71" i="4"/>
  <c r="H72" i="4"/>
  <c r="J69" i="2"/>
  <c r="I70" i="2"/>
  <c r="H71" i="2"/>
  <c r="J77" i="13"/>
  <c r="I78" i="13"/>
  <c r="H79" i="13"/>
  <c r="J76" i="12"/>
  <c r="I77" i="12"/>
  <c r="H78" i="12"/>
  <c r="J75" i="11"/>
  <c r="I76" i="11"/>
  <c r="H77" i="11"/>
  <c r="J74" i="10"/>
  <c r="I75" i="10"/>
  <c r="H76" i="10"/>
  <c r="I75" i="9"/>
  <c r="H76" i="9"/>
  <c r="J74" i="9"/>
  <c r="I73" i="8"/>
  <c r="H74" i="8"/>
  <c r="J72" i="8"/>
  <c r="I72" i="7"/>
  <c r="H73" i="7"/>
  <c r="J71" i="7"/>
  <c r="I72" i="6"/>
  <c r="H73" i="6"/>
  <c r="J71" i="6"/>
  <c r="I72" i="4"/>
  <c r="H73" i="4"/>
  <c r="J71" i="4"/>
  <c r="J70" i="2"/>
  <c r="I71" i="2"/>
  <c r="H72" i="2"/>
  <c r="I79" i="13"/>
  <c r="H80" i="13"/>
  <c r="J78" i="13"/>
  <c r="J77" i="12"/>
  <c r="I78" i="12"/>
  <c r="H79" i="12"/>
  <c r="I77" i="11"/>
  <c r="H78" i="11"/>
  <c r="J76" i="11"/>
  <c r="I76" i="10"/>
  <c r="H77" i="10"/>
  <c r="J75" i="10"/>
  <c r="I76" i="9"/>
  <c r="H77" i="9"/>
  <c r="J75" i="9"/>
  <c r="I74" i="8"/>
  <c r="H75" i="8"/>
  <c r="J73" i="8"/>
  <c r="J72" i="7"/>
  <c r="I73" i="7"/>
  <c r="H74" i="7"/>
  <c r="I73" i="6"/>
  <c r="H74" i="6"/>
  <c r="J72" i="6"/>
  <c r="I73" i="4"/>
  <c r="H74" i="4"/>
  <c r="J72" i="4"/>
  <c r="I72" i="2"/>
  <c r="H73" i="2"/>
  <c r="J71" i="2"/>
  <c r="I80" i="13"/>
  <c r="H81" i="13"/>
  <c r="J79" i="13"/>
  <c r="I79" i="12"/>
  <c r="H80" i="12"/>
  <c r="J78" i="12"/>
  <c r="J77" i="11"/>
  <c r="I78" i="11"/>
  <c r="H79" i="11"/>
  <c r="I77" i="10"/>
  <c r="H78" i="10"/>
  <c r="J76" i="10"/>
  <c r="J76" i="9"/>
  <c r="I77" i="9"/>
  <c r="H78" i="9"/>
  <c r="J74" i="8"/>
  <c r="I75" i="8"/>
  <c r="H76" i="8"/>
  <c r="J73" i="7"/>
  <c r="I74" i="7"/>
  <c r="H75" i="7"/>
  <c r="I74" i="6"/>
  <c r="H75" i="6"/>
  <c r="J73" i="6"/>
  <c r="I74" i="4"/>
  <c r="H75" i="4"/>
  <c r="J73" i="4"/>
  <c r="I73" i="2"/>
  <c r="H74" i="2"/>
  <c r="J72" i="2"/>
  <c r="J80" i="13"/>
  <c r="I81" i="13"/>
  <c r="H82" i="13"/>
  <c r="I80" i="12"/>
  <c r="H81" i="12"/>
  <c r="J79" i="12"/>
  <c r="J78" i="11"/>
  <c r="I79" i="11"/>
  <c r="H80" i="11"/>
  <c r="J77" i="10"/>
  <c r="I78" i="10"/>
  <c r="H79" i="10"/>
  <c r="I78" i="9"/>
  <c r="H79" i="9"/>
  <c r="J77" i="9"/>
  <c r="J75" i="8"/>
  <c r="I76" i="8"/>
  <c r="H77" i="8"/>
  <c r="I75" i="7"/>
  <c r="H76" i="7"/>
  <c r="J74" i="7"/>
  <c r="J74" i="6"/>
  <c r="I75" i="6"/>
  <c r="H76" i="6"/>
  <c r="J74" i="4"/>
  <c r="I75" i="4"/>
  <c r="H76" i="4"/>
  <c r="J73" i="2"/>
  <c r="I74" i="2"/>
  <c r="H75" i="2"/>
  <c r="J81" i="13"/>
  <c r="I82" i="13"/>
  <c r="H83" i="13"/>
  <c r="J80" i="12"/>
  <c r="I81" i="12"/>
  <c r="H82" i="12"/>
  <c r="I80" i="11"/>
  <c r="H81" i="11"/>
  <c r="J79" i="11"/>
  <c r="J78" i="10"/>
  <c r="I79" i="10"/>
  <c r="H80" i="10"/>
  <c r="I79" i="9"/>
  <c r="H80" i="9"/>
  <c r="J78" i="9"/>
  <c r="I77" i="8"/>
  <c r="H78" i="8"/>
  <c r="J76" i="8"/>
  <c r="I76" i="7"/>
  <c r="H77" i="7"/>
  <c r="J75" i="7"/>
  <c r="I76" i="6"/>
  <c r="H77" i="6"/>
  <c r="J75" i="6"/>
  <c r="I76" i="4"/>
  <c r="H77" i="4"/>
  <c r="J75" i="4"/>
  <c r="J74" i="2"/>
  <c r="I75" i="2"/>
  <c r="H76" i="2"/>
  <c r="I83" i="13"/>
  <c r="H84" i="13"/>
  <c r="J82" i="13"/>
  <c r="J81" i="12"/>
  <c r="I82" i="12"/>
  <c r="H83" i="12"/>
  <c r="I81" i="11"/>
  <c r="H82" i="11"/>
  <c r="J80" i="11"/>
  <c r="I80" i="10"/>
  <c r="H81" i="10"/>
  <c r="J79" i="10"/>
  <c r="I80" i="9"/>
  <c r="H81" i="9"/>
  <c r="J79" i="9"/>
  <c r="I78" i="8"/>
  <c r="H79" i="8"/>
  <c r="J77" i="8"/>
  <c r="I77" i="7"/>
  <c r="H78" i="7"/>
  <c r="J76" i="7"/>
  <c r="I77" i="6"/>
  <c r="H78" i="6"/>
  <c r="J76" i="6"/>
  <c r="I77" i="4"/>
  <c r="H78" i="4"/>
  <c r="J76" i="4"/>
  <c r="I76" i="2"/>
  <c r="H77" i="2"/>
  <c r="J75" i="2"/>
  <c r="I84" i="13"/>
  <c r="H85" i="13"/>
  <c r="J83" i="13"/>
  <c r="J82" i="12"/>
  <c r="I83" i="12"/>
  <c r="H84" i="12"/>
  <c r="I82" i="11"/>
  <c r="H83" i="11"/>
  <c r="J81" i="11"/>
  <c r="I81" i="10"/>
  <c r="H82" i="10"/>
  <c r="J80" i="10"/>
  <c r="J80" i="9"/>
  <c r="I81" i="9"/>
  <c r="H82" i="9"/>
  <c r="J78" i="8"/>
  <c r="I79" i="8"/>
  <c r="H80" i="8"/>
  <c r="J77" i="7"/>
  <c r="I78" i="7"/>
  <c r="H79" i="7"/>
  <c r="J77" i="6"/>
  <c r="I78" i="6"/>
  <c r="H79" i="6"/>
  <c r="J77" i="4"/>
  <c r="I78" i="4"/>
  <c r="H79" i="4"/>
  <c r="I77" i="2"/>
  <c r="H78" i="2"/>
  <c r="J76" i="2"/>
  <c r="J84" i="13"/>
  <c r="I85" i="13"/>
  <c r="H86" i="13"/>
  <c r="I84" i="12"/>
  <c r="H85" i="12"/>
  <c r="J83" i="12"/>
  <c r="J82" i="11"/>
  <c r="I83" i="11"/>
  <c r="H84" i="11"/>
  <c r="J81" i="10"/>
  <c r="I82" i="10"/>
  <c r="H83" i="10"/>
  <c r="J81" i="9"/>
  <c r="I82" i="9"/>
  <c r="H83" i="9"/>
  <c r="J79" i="8"/>
  <c r="I80" i="8"/>
  <c r="H81" i="8"/>
  <c r="I79" i="7"/>
  <c r="H80" i="7"/>
  <c r="J78" i="7"/>
  <c r="J78" i="6"/>
  <c r="I79" i="6"/>
  <c r="H80" i="6"/>
  <c r="J78" i="4"/>
  <c r="I79" i="4"/>
  <c r="H80" i="4"/>
  <c r="J77" i="2"/>
  <c r="I78" i="2"/>
  <c r="H79" i="2"/>
  <c r="J85" i="13"/>
  <c r="I86" i="13"/>
  <c r="H87" i="13"/>
  <c r="J84" i="12"/>
  <c r="I85" i="12"/>
  <c r="H86" i="12"/>
  <c r="J83" i="11"/>
  <c r="I84" i="11"/>
  <c r="H85" i="11"/>
  <c r="J82" i="10"/>
  <c r="I83" i="10"/>
  <c r="H84" i="10"/>
  <c r="I83" i="9"/>
  <c r="H84" i="9"/>
  <c r="J82" i="9"/>
  <c r="I81" i="8"/>
  <c r="H82" i="8"/>
  <c r="J80" i="8"/>
  <c r="I80" i="7"/>
  <c r="H81" i="7"/>
  <c r="J79" i="7"/>
  <c r="I80" i="6"/>
  <c r="H81" i="6"/>
  <c r="J79" i="6"/>
  <c r="I80" i="4"/>
  <c r="H81" i="4"/>
  <c r="J79" i="4"/>
  <c r="J78" i="2"/>
  <c r="I79" i="2"/>
  <c r="H80" i="2"/>
  <c r="I87" i="13"/>
  <c r="H88" i="13"/>
  <c r="J86" i="13"/>
  <c r="J85" i="12"/>
  <c r="I86" i="12"/>
  <c r="H87" i="12"/>
  <c r="I85" i="11"/>
  <c r="H86" i="11"/>
  <c r="J84" i="11"/>
  <c r="I84" i="10"/>
  <c r="H85" i="10"/>
  <c r="J83" i="10"/>
  <c r="I84" i="9"/>
  <c r="H85" i="9"/>
  <c r="J83" i="9"/>
  <c r="I82" i="8"/>
  <c r="H83" i="8"/>
  <c r="J81" i="8"/>
  <c r="I81" i="7"/>
  <c r="H82" i="7"/>
  <c r="J80" i="7"/>
  <c r="I81" i="6"/>
  <c r="H82" i="6"/>
  <c r="J80" i="6"/>
  <c r="I81" i="4"/>
  <c r="H82" i="4"/>
  <c r="J80" i="4"/>
  <c r="I80" i="2"/>
  <c r="H81" i="2"/>
  <c r="J79" i="2"/>
  <c r="I88" i="13"/>
  <c r="H89" i="13"/>
  <c r="J87" i="13"/>
  <c r="J86" i="12"/>
  <c r="I87" i="12"/>
  <c r="H88" i="12"/>
  <c r="J85" i="11"/>
  <c r="I86" i="11"/>
  <c r="H87" i="11"/>
  <c r="J84" i="10"/>
  <c r="I85" i="10"/>
  <c r="H86" i="10"/>
  <c r="J84" i="9"/>
  <c r="I85" i="9"/>
  <c r="H86" i="9"/>
  <c r="J82" i="8"/>
  <c r="I83" i="8"/>
  <c r="H84" i="8"/>
  <c r="J81" i="7"/>
  <c r="I82" i="7"/>
  <c r="H83" i="7"/>
  <c r="I82" i="6"/>
  <c r="H83" i="6"/>
  <c r="J81" i="6"/>
  <c r="J81" i="4"/>
  <c r="I82" i="4"/>
  <c r="H83" i="4"/>
  <c r="I81" i="2"/>
  <c r="H82" i="2"/>
  <c r="J80" i="2"/>
  <c r="J88" i="13"/>
  <c r="I89" i="13"/>
  <c r="H90" i="13"/>
  <c r="I88" i="12"/>
  <c r="H89" i="12"/>
  <c r="J87" i="12"/>
  <c r="J86" i="11"/>
  <c r="I87" i="11"/>
  <c r="H88" i="11"/>
  <c r="J85" i="10"/>
  <c r="I86" i="10"/>
  <c r="H87" i="10"/>
  <c r="J85" i="9"/>
  <c r="I86" i="9"/>
  <c r="H87" i="9"/>
  <c r="J83" i="8"/>
  <c r="I84" i="8"/>
  <c r="H85" i="8"/>
  <c r="I83" i="7"/>
  <c r="H84" i="7"/>
  <c r="J82" i="7"/>
  <c r="J82" i="6"/>
  <c r="I83" i="6"/>
  <c r="H84" i="6"/>
  <c r="I83" i="4"/>
  <c r="H84" i="4"/>
  <c r="J82" i="4"/>
  <c r="J81" i="2"/>
  <c r="I82" i="2"/>
  <c r="H83" i="2"/>
  <c r="J89" i="13"/>
  <c r="I90" i="13"/>
  <c r="H91" i="13"/>
  <c r="I89" i="12"/>
  <c r="H90" i="12"/>
  <c r="J88" i="12"/>
  <c r="I88" i="11"/>
  <c r="H89" i="11"/>
  <c r="J87" i="11"/>
  <c r="J86" i="10"/>
  <c r="I87" i="10"/>
  <c r="H88" i="10"/>
  <c r="I87" i="9"/>
  <c r="H88" i="9"/>
  <c r="J86" i="9"/>
  <c r="I85" i="8"/>
  <c r="H86" i="8"/>
  <c r="J84" i="8"/>
  <c r="I84" i="7"/>
  <c r="H85" i="7"/>
  <c r="J83" i="7"/>
  <c r="I84" i="6"/>
  <c r="H85" i="6"/>
  <c r="J83" i="6"/>
  <c r="J83" i="4"/>
  <c r="I84" i="4"/>
  <c r="H85" i="4"/>
  <c r="J82" i="2"/>
  <c r="I83" i="2"/>
  <c r="H84" i="2"/>
  <c r="I91" i="13"/>
  <c r="H92" i="13"/>
  <c r="J90" i="13"/>
  <c r="J89" i="12"/>
  <c r="I90" i="12"/>
  <c r="H91" i="12"/>
  <c r="I89" i="11"/>
  <c r="H90" i="11"/>
  <c r="J88" i="11"/>
  <c r="I88" i="10"/>
  <c r="H89" i="10"/>
  <c r="J87" i="10"/>
  <c r="I88" i="9"/>
  <c r="H89" i="9"/>
  <c r="J87" i="9"/>
  <c r="I86" i="8"/>
  <c r="H87" i="8"/>
  <c r="J85" i="8"/>
  <c r="I85" i="7"/>
  <c r="H86" i="7"/>
  <c r="J84" i="7"/>
  <c r="I85" i="6"/>
  <c r="H86" i="6"/>
  <c r="J84" i="6"/>
  <c r="J84" i="4"/>
  <c r="I85" i="4"/>
  <c r="H86" i="4"/>
  <c r="I84" i="2"/>
  <c r="H85" i="2"/>
  <c r="J83" i="2"/>
  <c r="I92" i="13"/>
  <c r="H93" i="13"/>
  <c r="J91" i="13"/>
  <c r="J90" i="12"/>
  <c r="I91" i="12"/>
  <c r="H92" i="12"/>
  <c r="I90" i="11"/>
  <c r="H91" i="11"/>
  <c r="J89" i="11"/>
  <c r="I89" i="10"/>
  <c r="H90" i="10"/>
  <c r="J88" i="10"/>
  <c r="J88" i="9"/>
  <c r="I89" i="9"/>
  <c r="H90" i="9"/>
  <c r="J86" i="8"/>
  <c r="I87" i="8"/>
  <c r="H88" i="8"/>
  <c r="J85" i="7"/>
  <c r="I86" i="7"/>
  <c r="H87" i="7"/>
  <c r="J85" i="6"/>
  <c r="I86" i="6"/>
  <c r="H87" i="6"/>
  <c r="I86" i="4"/>
  <c r="H87" i="4"/>
  <c r="J85" i="4"/>
  <c r="I85" i="2"/>
  <c r="H86" i="2"/>
  <c r="J84" i="2"/>
  <c r="J92" i="13"/>
  <c r="I93" i="13"/>
  <c r="H94" i="13"/>
  <c r="I92" i="12"/>
  <c r="H93" i="12"/>
  <c r="J91" i="12"/>
  <c r="J90" i="11"/>
  <c r="I91" i="11"/>
  <c r="H92" i="11"/>
  <c r="J89" i="10"/>
  <c r="I90" i="10"/>
  <c r="H91" i="10"/>
  <c r="J89" i="9"/>
  <c r="I90" i="9"/>
  <c r="H91" i="9"/>
  <c r="J87" i="8"/>
  <c r="I88" i="8"/>
  <c r="H89" i="8"/>
  <c r="I87" i="7"/>
  <c r="H88" i="7"/>
  <c r="J86" i="7"/>
  <c r="J86" i="6"/>
  <c r="I87" i="6"/>
  <c r="H88" i="6"/>
  <c r="I87" i="4"/>
  <c r="H88" i="4"/>
  <c r="J86" i="4"/>
  <c r="J85" i="2"/>
  <c r="I86" i="2"/>
  <c r="H87" i="2"/>
  <c r="J93" i="13"/>
  <c r="I94" i="13"/>
  <c r="H95" i="13"/>
  <c r="I93" i="12"/>
  <c r="H94" i="12"/>
  <c r="J92" i="12"/>
  <c r="I92" i="11"/>
  <c r="H93" i="11"/>
  <c r="J91" i="11"/>
  <c r="J90" i="10"/>
  <c r="I91" i="10"/>
  <c r="H92" i="10"/>
  <c r="I91" i="9"/>
  <c r="H92" i="9"/>
  <c r="J90" i="9"/>
  <c r="I89" i="8"/>
  <c r="H90" i="8"/>
  <c r="J88" i="8"/>
  <c r="I88" i="7"/>
  <c r="H89" i="7"/>
  <c r="J87" i="7"/>
  <c r="I88" i="6"/>
  <c r="H89" i="6"/>
  <c r="J87" i="6"/>
  <c r="J87" i="4"/>
  <c r="I88" i="4"/>
  <c r="H89" i="4"/>
  <c r="J86" i="2"/>
  <c r="I87" i="2"/>
  <c r="H88" i="2"/>
  <c r="I95" i="13"/>
  <c r="H96" i="13"/>
  <c r="J94" i="13"/>
  <c r="J93" i="12"/>
  <c r="I94" i="12"/>
  <c r="H95" i="12"/>
  <c r="I93" i="11"/>
  <c r="H94" i="11"/>
  <c r="J92" i="11"/>
  <c r="I92" i="10"/>
  <c r="H93" i="10"/>
  <c r="J91" i="10"/>
  <c r="I92" i="9"/>
  <c r="H93" i="9"/>
  <c r="J91" i="9"/>
  <c r="I90" i="8"/>
  <c r="H91" i="8"/>
  <c r="J89" i="8"/>
  <c r="I89" i="7"/>
  <c r="H90" i="7"/>
  <c r="J88" i="7"/>
  <c r="I89" i="6"/>
  <c r="H90" i="6"/>
  <c r="J88" i="6"/>
  <c r="J88" i="4"/>
  <c r="I89" i="4"/>
  <c r="H90" i="4"/>
  <c r="I88" i="2"/>
  <c r="H89" i="2"/>
  <c r="J87" i="2"/>
  <c r="I96" i="13"/>
  <c r="H97" i="13"/>
  <c r="J95" i="13"/>
  <c r="J94" i="12"/>
  <c r="I95" i="12"/>
  <c r="H96" i="12"/>
  <c r="J93" i="11"/>
  <c r="I94" i="11"/>
  <c r="H95" i="11"/>
  <c r="J92" i="10"/>
  <c r="I93" i="10"/>
  <c r="H94" i="10"/>
  <c r="J92" i="9"/>
  <c r="I93" i="9"/>
  <c r="H94" i="9"/>
  <c r="J90" i="8"/>
  <c r="I91" i="8"/>
  <c r="H92" i="8"/>
  <c r="J89" i="7"/>
  <c r="I90" i="7"/>
  <c r="H91" i="7"/>
  <c r="I90" i="6"/>
  <c r="H91" i="6"/>
  <c r="J89" i="6"/>
  <c r="J89" i="4"/>
  <c r="I90" i="4"/>
  <c r="H91" i="4"/>
  <c r="I89" i="2"/>
  <c r="H90" i="2"/>
  <c r="J88" i="2"/>
  <c r="J96" i="13"/>
  <c r="I97" i="13"/>
  <c r="H98" i="13"/>
  <c r="J95" i="12"/>
  <c r="I96" i="12"/>
  <c r="H97" i="12"/>
  <c r="J94" i="11"/>
  <c r="I95" i="11"/>
  <c r="H96" i="11"/>
  <c r="J93" i="10"/>
  <c r="I94" i="10"/>
  <c r="H95" i="10"/>
  <c r="J93" i="9"/>
  <c r="I94" i="9"/>
  <c r="H95" i="9"/>
  <c r="J91" i="8"/>
  <c r="I92" i="8"/>
  <c r="H93" i="8"/>
  <c r="I91" i="7"/>
  <c r="H92" i="7"/>
  <c r="J90" i="7"/>
  <c r="J90" i="6"/>
  <c r="I91" i="6"/>
  <c r="H92" i="6"/>
  <c r="I91" i="4"/>
  <c r="H92" i="4"/>
  <c r="J90" i="4"/>
  <c r="J89" i="2"/>
  <c r="I90" i="2"/>
  <c r="H91" i="2"/>
  <c r="J97" i="13"/>
  <c r="I98" i="13"/>
  <c r="H99" i="13"/>
  <c r="J96" i="12"/>
  <c r="I97" i="12"/>
  <c r="H98" i="12"/>
  <c r="I96" i="11"/>
  <c r="H97" i="11"/>
  <c r="J95" i="11"/>
  <c r="I95" i="10"/>
  <c r="H96" i="10"/>
  <c r="J94" i="10"/>
  <c r="I95" i="9"/>
  <c r="H96" i="9"/>
  <c r="J94" i="9"/>
  <c r="I93" i="8"/>
  <c r="H94" i="8"/>
  <c r="J92" i="8"/>
  <c r="I92" i="7"/>
  <c r="H93" i="7"/>
  <c r="J91" i="7"/>
  <c r="I92" i="6"/>
  <c r="H93" i="6"/>
  <c r="J91" i="6"/>
  <c r="J91" i="4"/>
  <c r="I92" i="4"/>
  <c r="H93" i="4"/>
  <c r="J90" i="2"/>
  <c r="I91" i="2"/>
  <c r="H92" i="2"/>
  <c r="I99" i="13"/>
  <c r="H100" i="13"/>
  <c r="J98" i="13"/>
  <c r="I98" i="12"/>
  <c r="H99" i="12"/>
  <c r="J97" i="12"/>
  <c r="I97" i="11"/>
  <c r="H98" i="11"/>
  <c r="J96" i="11"/>
  <c r="I96" i="10"/>
  <c r="H97" i="10"/>
  <c r="J95" i="10"/>
  <c r="I96" i="9"/>
  <c r="H97" i="9"/>
  <c r="J95" i="9"/>
  <c r="I94" i="8"/>
  <c r="H95" i="8"/>
  <c r="J93" i="8"/>
  <c r="I93" i="7"/>
  <c r="H94" i="7"/>
  <c r="J92" i="7"/>
  <c r="I93" i="6"/>
  <c r="H94" i="6"/>
  <c r="J92" i="6"/>
  <c r="J92" i="4"/>
  <c r="I93" i="4"/>
  <c r="H94" i="4"/>
  <c r="I92" i="2"/>
  <c r="H93" i="2"/>
  <c r="J91" i="2"/>
  <c r="I100" i="13"/>
  <c r="H101" i="13"/>
  <c r="J99" i="13"/>
  <c r="J98" i="12"/>
  <c r="I99" i="12"/>
  <c r="H100" i="12"/>
  <c r="I98" i="11"/>
  <c r="H99" i="11"/>
  <c r="J97" i="11"/>
  <c r="J96" i="10"/>
  <c r="I97" i="10"/>
  <c r="H98" i="10"/>
  <c r="J96" i="9"/>
  <c r="I97" i="9"/>
  <c r="H98" i="9"/>
  <c r="J94" i="8"/>
  <c r="I95" i="8"/>
  <c r="H96" i="8"/>
  <c r="J93" i="7"/>
  <c r="I94" i="7"/>
  <c r="H95" i="7"/>
  <c r="J93" i="6"/>
  <c r="I94" i="6"/>
  <c r="H95" i="6"/>
  <c r="I94" i="4"/>
  <c r="H95" i="4"/>
  <c r="J93" i="4"/>
  <c r="I93" i="2"/>
  <c r="H94" i="2"/>
  <c r="J92" i="2"/>
  <c r="J100" i="13"/>
  <c r="I101" i="13"/>
  <c r="H102" i="13"/>
  <c r="I100" i="12"/>
  <c r="H101" i="12"/>
  <c r="J99" i="12"/>
  <c r="J98" i="11"/>
  <c r="I99" i="11"/>
  <c r="H100" i="11"/>
  <c r="J97" i="10"/>
  <c r="I98" i="10"/>
  <c r="H99" i="10"/>
  <c r="J97" i="9"/>
  <c r="I98" i="9"/>
  <c r="H99" i="9"/>
  <c r="J95" i="8"/>
  <c r="I96" i="8"/>
  <c r="H97" i="8"/>
  <c r="I95" i="7"/>
  <c r="H96" i="7"/>
  <c r="J94" i="7"/>
  <c r="J94" i="6"/>
  <c r="I95" i="6"/>
  <c r="H96" i="6"/>
  <c r="I95" i="4"/>
  <c r="H96" i="4"/>
  <c r="J94" i="4"/>
  <c r="J93" i="2"/>
  <c r="I94" i="2"/>
  <c r="H95" i="2"/>
  <c r="J101" i="13"/>
  <c r="I102" i="13"/>
  <c r="H103" i="13"/>
  <c r="I101" i="12"/>
  <c r="H102" i="12"/>
  <c r="J100" i="12"/>
  <c r="J99" i="11"/>
  <c r="I100" i="11"/>
  <c r="H101" i="11"/>
  <c r="J98" i="10"/>
  <c r="I99" i="10"/>
  <c r="H100" i="10"/>
  <c r="I99" i="9"/>
  <c r="H100" i="9"/>
  <c r="J98" i="9"/>
  <c r="I97" i="8"/>
  <c r="H98" i="8"/>
  <c r="J96" i="8"/>
  <c r="I96" i="7"/>
  <c r="H97" i="7"/>
  <c r="J95" i="7"/>
  <c r="I96" i="6"/>
  <c r="H97" i="6"/>
  <c r="J95" i="6"/>
  <c r="J95" i="4"/>
  <c r="I96" i="4"/>
  <c r="H97" i="4"/>
  <c r="J94" i="2"/>
  <c r="I95" i="2"/>
  <c r="H96" i="2"/>
  <c r="I103" i="13"/>
  <c r="H104" i="13"/>
  <c r="J102" i="13"/>
  <c r="J101" i="12"/>
  <c r="I102" i="12"/>
  <c r="H103" i="12"/>
  <c r="I101" i="11"/>
  <c r="H102" i="11"/>
  <c r="J100" i="11"/>
  <c r="I100" i="10"/>
  <c r="H101" i="10"/>
  <c r="J99" i="10"/>
  <c r="I100" i="9"/>
  <c r="H101" i="9"/>
  <c r="J99" i="9"/>
  <c r="I98" i="8"/>
  <c r="H99" i="8"/>
  <c r="J97" i="8"/>
  <c r="I97" i="7"/>
  <c r="H98" i="7"/>
  <c r="J96" i="7"/>
  <c r="I97" i="6"/>
  <c r="H98" i="6"/>
  <c r="J96" i="6"/>
  <c r="J96" i="4"/>
  <c r="I97" i="4"/>
  <c r="H98" i="4"/>
  <c r="I96" i="2"/>
  <c r="H97" i="2"/>
  <c r="J95" i="2"/>
  <c r="I104" i="13"/>
  <c r="H105" i="13"/>
  <c r="J103" i="13"/>
  <c r="J102" i="12"/>
  <c r="I103" i="12"/>
  <c r="H104" i="12"/>
  <c r="J101" i="11"/>
  <c r="I102" i="11"/>
  <c r="H103" i="11"/>
  <c r="J100" i="10"/>
  <c r="I101" i="10"/>
  <c r="H102" i="10"/>
  <c r="J100" i="9"/>
  <c r="I101" i="9"/>
  <c r="H102" i="9"/>
  <c r="J98" i="8"/>
  <c r="I99" i="8"/>
  <c r="H100" i="8"/>
  <c r="J97" i="7"/>
  <c r="I98" i="7"/>
  <c r="H99" i="7"/>
  <c r="I98" i="6"/>
  <c r="H99" i="6"/>
  <c r="J97" i="6"/>
  <c r="J97" i="4"/>
  <c r="I98" i="4"/>
  <c r="H99" i="4"/>
  <c r="I97" i="2"/>
  <c r="H98" i="2"/>
  <c r="J96" i="2"/>
  <c r="J104" i="13"/>
  <c r="I105" i="13"/>
  <c r="H106" i="13"/>
  <c r="I104" i="12"/>
  <c r="H105" i="12"/>
  <c r="J103" i="12"/>
  <c r="I103" i="11"/>
  <c r="H104" i="11"/>
  <c r="J102" i="11"/>
  <c r="J101" i="10"/>
  <c r="I102" i="10"/>
  <c r="H103" i="10"/>
  <c r="J101" i="9"/>
  <c r="I102" i="9"/>
  <c r="H103" i="9"/>
  <c r="J99" i="8"/>
  <c r="I100" i="8"/>
  <c r="H101" i="8"/>
  <c r="I99" i="7"/>
  <c r="H100" i="7"/>
  <c r="J98" i="7"/>
  <c r="J98" i="6"/>
  <c r="I99" i="6"/>
  <c r="H100" i="6"/>
  <c r="I99" i="4"/>
  <c r="H100" i="4"/>
  <c r="J98" i="4"/>
  <c r="J97" i="2"/>
  <c r="I98" i="2"/>
  <c r="H99" i="2"/>
  <c r="J105" i="13"/>
  <c r="I106" i="13"/>
  <c r="H107" i="13"/>
  <c r="J104" i="12"/>
  <c r="I105" i="12"/>
  <c r="H106" i="12"/>
  <c r="J103" i="11"/>
  <c r="I104" i="11"/>
  <c r="H105" i="11"/>
  <c r="I103" i="10"/>
  <c r="H104" i="10"/>
  <c r="J102" i="10"/>
  <c r="I103" i="9"/>
  <c r="H104" i="9"/>
  <c r="J102" i="9"/>
  <c r="I101" i="8"/>
  <c r="H102" i="8"/>
  <c r="J100" i="8"/>
  <c r="I100" i="7"/>
  <c r="H101" i="7"/>
  <c r="J99" i="7"/>
  <c r="I100" i="6"/>
  <c r="H101" i="6"/>
  <c r="J99" i="6"/>
  <c r="J99" i="4"/>
  <c r="I100" i="4"/>
  <c r="H101" i="4"/>
  <c r="J98" i="2"/>
  <c r="I99" i="2"/>
  <c r="H100" i="2"/>
  <c r="I107" i="13"/>
  <c r="H108" i="13"/>
  <c r="J106" i="13"/>
  <c r="J105" i="12"/>
  <c r="I106" i="12"/>
  <c r="H107" i="12"/>
  <c r="J104" i="11"/>
  <c r="I105" i="11"/>
  <c r="H106" i="11"/>
  <c r="I104" i="10"/>
  <c r="H105" i="10"/>
  <c r="J103" i="10"/>
  <c r="I104" i="9"/>
  <c r="H105" i="9"/>
  <c r="J103" i="9"/>
  <c r="I102" i="8"/>
  <c r="H103" i="8"/>
  <c r="J101" i="8"/>
  <c r="I101" i="7"/>
  <c r="H102" i="7"/>
  <c r="J100" i="7"/>
  <c r="I101" i="6"/>
  <c r="H102" i="6"/>
  <c r="J100" i="6"/>
  <c r="J100" i="4"/>
  <c r="I101" i="4"/>
  <c r="H102" i="4"/>
  <c r="I100" i="2"/>
  <c r="H101" i="2"/>
  <c r="J99" i="2"/>
  <c r="I108" i="13"/>
  <c r="H109" i="13"/>
  <c r="J107" i="13"/>
  <c r="I107" i="12"/>
  <c r="H108" i="12"/>
  <c r="J106" i="12"/>
  <c r="I106" i="11"/>
  <c r="H107" i="11"/>
  <c r="J105" i="11"/>
  <c r="J104" i="10"/>
  <c r="I105" i="10"/>
  <c r="H106" i="10"/>
  <c r="J104" i="9"/>
  <c r="I105" i="9"/>
  <c r="H106" i="9"/>
  <c r="J102" i="8"/>
  <c r="I103" i="8"/>
  <c r="H104" i="8"/>
  <c r="J101" i="7"/>
  <c r="I102" i="7"/>
  <c r="H103" i="7"/>
  <c r="J101" i="6"/>
  <c r="I102" i="6"/>
  <c r="H103" i="6"/>
  <c r="I102" i="4"/>
  <c r="H103" i="4"/>
  <c r="J101" i="4"/>
  <c r="I101" i="2"/>
  <c r="H102" i="2"/>
  <c r="J100" i="2"/>
  <c r="J108" i="13"/>
  <c r="J109" i="13"/>
  <c r="K109" i="13"/>
  <c r="I109" i="13"/>
  <c r="I108" i="12"/>
  <c r="H109" i="12"/>
  <c r="J107" i="12"/>
  <c r="I107" i="11"/>
  <c r="H108" i="11"/>
  <c r="J106" i="11"/>
  <c r="J105" i="10"/>
  <c r="I106" i="10"/>
  <c r="H107" i="10"/>
  <c r="J105" i="9"/>
  <c r="I106" i="9"/>
  <c r="H107" i="9"/>
  <c r="J103" i="8"/>
  <c r="I104" i="8"/>
  <c r="H105" i="8"/>
  <c r="J102" i="7"/>
  <c r="I103" i="7"/>
  <c r="H104" i="7"/>
  <c r="J102" i="6"/>
  <c r="I103" i="6"/>
  <c r="H104" i="6"/>
  <c r="I103" i="4"/>
  <c r="H104" i="4"/>
  <c r="J102" i="4"/>
  <c r="J101" i="2"/>
  <c r="I102" i="2"/>
  <c r="H103" i="2"/>
  <c r="L109" i="13"/>
  <c r="K108" i="13"/>
  <c r="J108" i="12"/>
  <c r="J109" i="12"/>
  <c r="K109" i="12"/>
  <c r="I109" i="12"/>
  <c r="J107" i="11"/>
  <c r="I108" i="11"/>
  <c r="H109" i="11"/>
  <c r="J106" i="10"/>
  <c r="I107" i="10"/>
  <c r="H108" i="10"/>
  <c r="I107" i="9"/>
  <c r="H108" i="9"/>
  <c r="J106" i="9"/>
  <c r="I105" i="8"/>
  <c r="H106" i="8"/>
  <c r="J104" i="8"/>
  <c r="I104" i="7"/>
  <c r="H105" i="7"/>
  <c r="J103" i="7"/>
  <c r="I104" i="6"/>
  <c r="H105" i="6"/>
  <c r="J103" i="6"/>
  <c r="J103" i="4"/>
  <c r="I104" i="4"/>
  <c r="H105" i="4"/>
  <c r="J102" i="2"/>
  <c r="I103" i="2"/>
  <c r="H104" i="2"/>
  <c r="L108" i="13"/>
  <c r="K107" i="13"/>
  <c r="L109" i="12"/>
  <c r="K108" i="12"/>
  <c r="J108" i="11"/>
  <c r="J109" i="11"/>
  <c r="K109" i="11"/>
  <c r="I109" i="11"/>
  <c r="I108" i="10"/>
  <c r="H109" i="10"/>
  <c r="J107" i="10"/>
  <c r="I108" i="9"/>
  <c r="H109" i="9"/>
  <c r="J107" i="9"/>
  <c r="I106" i="8"/>
  <c r="H107" i="8"/>
  <c r="J105" i="8"/>
  <c r="I105" i="7"/>
  <c r="H106" i="7"/>
  <c r="J104" i="7"/>
  <c r="I105" i="6"/>
  <c r="H106" i="6"/>
  <c r="J104" i="6"/>
  <c r="J104" i="4"/>
  <c r="I105" i="4"/>
  <c r="H106" i="4"/>
  <c r="I104" i="2"/>
  <c r="H105" i="2"/>
  <c r="J103" i="2"/>
  <c r="L107" i="13"/>
  <c r="K106" i="13"/>
  <c r="K107" i="12"/>
  <c r="L108" i="12"/>
  <c r="L109" i="11"/>
  <c r="K108" i="11"/>
  <c r="I109" i="10"/>
  <c r="J109" i="10"/>
  <c r="K109" i="10"/>
  <c r="J108" i="10"/>
  <c r="J108" i="9"/>
  <c r="J109" i="9"/>
  <c r="K109" i="9"/>
  <c r="I109" i="9"/>
  <c r="J106" i="8"/>
  <c r="I107" i="8"/>
  <c r="H108" i="8"/>
  <c r="J105" i="7"/>
  <c r="I106" i="7"/>
  <c r="H107" i="7"/>
  <c r="I106" i="6"/>
  <c r="H107" i="6"/>
  <c r="J105" i="6"/>
  <c r="J105" i="4"/>
  <c r="I106" i="4"/>
  <c r="H107" i="4"/>
  <c r="I105" i="2"/>
  <c r="H106" i="2"/>
  <c r="J104" i="2"/>
  <c r="L106" i="13"/>
  <c r="K105" i="13"/>
  <c r="K106" i="12"/>
  <c r="L107" i="12"/>
  <c r="L108" i="11"/>
  <c r="K107" i="11"/>
  <c r="K108" i="10"/>
  <c r="L109" i="10"/>
  <c r="L109" i="9"/>
  <c r="K108" i="9"/>
  <c r="I108" i="8"/>
  <c r="H109" i="8"/>
  <c r="J107" i="8"/>
  <c r="J106" i="7"/>
  <c r="I107" i="7"/>
  <c r="H108" i="7"/>
  <c r="J106" i="6"/>
  <c r="I107" i="6"/>
  <c r="H108" i="6"/>
  <c r="I107" i="4"/>
  <c r="H108" i="4"/>
  <c r="J106" i="4"/>
  <c r="J105" i="2"/>
  <c r="I106" i="2"/>
  <c r="H107" i="2"/>
  <c r="K104" i="13"/>
  <c r="L105" i="13"/>
  <c r="K105" i="12"/>
  <c r="L106" i="12"/>
  <c r="L107" i="11"/>
  <c r="K106" i="11"/>
  <c r="L108" i="10"/>
  <c r="K107" i="10"/>
  <c r="L108" i="9"/>
  <c r="K107" i="9"/>
  <c r="J109" i="8"/>
  <c r="K109" i="8"/>
  <c r="I109" i="8"/>
  <c r="J108" i="8"/>
  <c r="I108" i="7"/>
  <c r="H109" i="7"/>
  <c r="J107" i="7"/>
  <c r="I108" i="6"/>
  <c r="H109" i="6"/>
  <c r="J107" i="6"/>
  <c r="J107" i="4"/>
  <c r="I108" i="4"/>
  <c r="H109" i="4"/>
  <c r="J106" i="2"/>
  <c r="I107" i="2"/>
  <c r="H108" i="2"/>
  <c r="L104" i="13"/>
  <c r="K103" i="13"/>
  <c r="L105" i="12"/>
  <c r="K104" i="12"/>
  <c r="L106" i="11"/>
  <c r="K105" i="11"/>
  <c r="L107" i="10"/>
  <c r="K106" i="10"/>
  <c r="L107" i="9"/>
  <c r="K106" i="9"/>
  <c r="K108" i="8"/>
  <c r="L109" i="8"/>
  <c r="J109" i="7"/>
  <c r="K109" i="7"/>
  <c r="I109" i="7"/>
  <c r="J108" i="7"/>
  <c r="J109" i="6"/>
  <c r="K109" i="6"/>
  <c r="J108" i="6"/>
  <c r="I109" i="6"/>
  <c r="J108" i="4"/>
  <c r="J109" i="4"/>
  <c r="K109" i="4"/>
  <c r="I109" i="4"/>
  <c r="I108" i="2"/>
  <c r="H109" i="2"/>
  <c r="J107" i="2"/>
  <c r="L103" i="13"/>
  <c r="K102" i="13"/>
  <c r="L104" i="12"/>
  <c r="K103" i="12"/>
  <c r="L105" i="11"/>
  <c r="K104" i="11"/>
  <c r="K105" i="10"/>
  <c r="L106" i="10"/>
  <c r="L106" i="9"/>
  <c r="K105" i="9"/>
  <c r="L108" i="8"/>
  <c r="K107" i="8"/>
  <c r="K108" i="7"/>
  <c r="L109" i="7"/>
  <c r="K108" i="6"/>
  <c r="L109" i="6"/>
  <c r="L109" i="4"/>
  <c r="K108" i="4"/>
  <c r="J109" i="2"/>
  <c r="K109" i="2"/>
  <c r="J108" i="2"/>
  <c r="I109" i="2"/>
  <c r="L102" i="13"/>
  <c r="K101" i="13"/>
  <c r="L103" i="12"/>
  <c r="K102" i="12"/>
  <c r="L104" i="11"/>
  <c r="K103" i="11"/>
  <c r="K104" i="10"/>
  <c r="L105" i="10"/>
  <c r="L105" i="9"/>
  <c r="K104" i="9"/>
  <c r="L107" i="8"/>
  <c r="K106" i="8"/>
  <c r="L108" i="7"/>
  <c r="K107" i="7"/>
  <c r="L108" i="6"/>
  <c r="K107" i="6"/>
  <c r="L108" i="4"/>
  <c r="K107" i="4"/>
  <c r="L109" i="2"/>
  <c r="K108" i="2"/>
  <c r="L101" i="13"/>
  <c r="K100" i="13"/>
  <c r="K101" i="12"/>
  <c r="L102" i="12"/>
  <c r="L103" i="11"/>
  <c r="K102" i="11"/>
  <c r="L104" i="10"/>
  <c r="K103" i="10"/>
  <c r="L104" i="9"/>
  <c r="K103" i="9"/>
  <c r="L106" i="8"/>
  <c r="K105" i="8"/>
  <c r="L107" i="7"/>
  <c r="K106" i="7"/>
  <c r="L107" i="6"/>
  <c r="K106" i="6"/>
  <c r="L107" i="4"/>
  <c r="K106" i="4"/>
  <c r="L108" i="2"/>
  <c r="K107" i="2"/>
  <c r="L100" i="13"/>
  <c r="K99" i="13"/>
  <c r="L101" i="12"/>
  <c r="K100" i="12"/>
  <c r="K101" i="11"/>
  <c r="L102" i="11"/>
  <c r="L103" i="10"/>
  <c r="K102" i="10"/>
  <c r="L103" i="9"/>
  <c r="K102" i="9"/>
  <c r="L105" i="8"/>
  <c r="K104" i="8"/>
  <c r="K105" i="7"/>
  <c r="L106" i="7"/>
  <c r="L106" i="6"/>
  <c r="K105" i="6"/>
  <c r="L106" i="4"/>
  <c r="K105" i="4"/>
  <c r="L107" i="2"/>
  <c r="K106" i="2"/>
  <c r="L99" i="13"/>
  <c r="K98" i="13"/>
  <c r="K99" i="12"/>
  <c r="L100" i="12"/>
  <c r="K100" i="11"/>
  <c r="L101" i="11"/>
  <c r="L102" i="10"/>
  <c r="K101" i="10"/>
  <c r="L102" i="9"/>
  <c r="K101" i="9"/>
  <c r="L104" i="8"/>
  <c r="K103" i="8"/>
  <c r="L105" i="7"/>
  <c r="K104" i="7"/>
  <c r="L105" i="6"/>
  <c r="K104" i="6"/>
  <c r="L105" i="4"/>
  <c r="K104" i="4"/>
  <c r="L106" i="2"/>
  <c r="K105" i="2"/>
  <c r="L98" i="13"/>
  <c r="K97" i="13"/>
  <c r="L99" i="12"/>
  <c r="K98" i="12"/>
  <c r="L100" i="11"/>
  <c r="K99" i="11"/>
  <c r="K100" i="10"/>
  <c r="L101" i="10"/>
  <c r="K100" i="9"/>
  <c r="L101" i="9"/>
  <c r="K102" i="8"/>
  <c r="L103" i="8"/>
  <c r="L104" i="7"/>
  <c r="K103" i="7"/>
  <c r="L104" i="6"/>
  <c r="K103" i="6"/>
  <c r="L104" i="4"/>
  <c r="K103" i="4"/>
  <c r="L105" i="2"/>
  <c r="K104" i="2"/>
  <c r="K96" i="13"/>
  <c r="L97" i="13"/>
  <c r="L98" i="12"/>
  <c r="K97" i="12"/>
  <c r="K98" i="11"/>
  <c r="L99" i="11"/>
  <c r="L100" i="10"/>
  <c r="K99" i="10"/>
  <c r="L100" i="9"/>
  <c r="K99" i="9"/>
  <c r="K101" i="8"/>
  <c r="L102" i="8"/>
  <c r="L103" i="7"/>
  <c r="K102" i="7"/>
  <c r="L103" i="6"/>
  <c r="K102" i="6"/>
  <c r="L103" i="4"/>
  <c r="K102" i="4"/>
  <c r="L104" i="2"/>
  <c r="K103" i="2"/>
  <c r="K95" i="13"/>
  <c r="L96" i="13"/>
  <c r="K96" i="12"/>
  <c r="L97" i="12"/>
  <c r="L98" i="11"/>
  <c r="K97" i="11"/>
  <c r="L99" i="10"/>
  <c r="K98" i="10"/>
  <c r="L99" i="9"/>
  <c r="K98" i="9"/>
  <c r="L101" i="8"/>
  <c r="K100" i="8"/>
  <c r="L102" i="7"/>
  <c r="K101" i="7"/>
  <c r="L102" i="6"/>
  <c r="K101" i="6"/>
  <c r="L102" i="4"/>
  <c r="K101" i="4"/>
  <c r="L103" i="2"/>
  <c r="K102" i="2"/>
  <c r="L95" i="13"/>
  <c r="K94" i="13"/>
  <c r="K95" i="12"/>
  <c r="L96" i="12"/>
  <c r="L97" i="11"/>
  <c r="K96" i="11"/>
  <c r="K97" i="10"/>
  <c r="L98" i="10"/>
  <c r="L98" i="9"/>
  <c r="K97" i="9"/>
  <c r="L100" i="8"/>
  <c r="K99" i="8"/>
  <c r="L101" i="7"/>
  <c r="K100" i="7"/>
  <c r="K100" i="6"/>
  <c r="L101" i="6"/>
  <c r="L101" i="4"/>
  <c r="K100" i="4"/>
  <c r="L102" i="2"/>
  <c r="K101" i="2"/>
  <c r="L94" i="13"/>
  <c r="K93" i="13"/>
  <c r="L95" i="12"/>
  <c r="K94" i="12"/>
  <c r="L96" i="11"/>
  <c r="K95" i="11"/>
  <c r="K96" i="10"/>
  <c r="L97" i="10"/>
  <c r="L97" i="9"/>
  <c r="K96" i="9"/>
  <c r="K98" i="8"/>
  <c r="L99" i="8"/>
  <c r="L100" i="7"/>
  <c r="K99" i="7"/>
  <c r="L100" i="6"/>
  <c r="K99" i="6"/>
  <c r="L100" i="4"/>
  <c r="K99" i="4"/>
  <c r="L101" i="2"/>
  <c r="K100" i="2"/>
  <c r="L93" i="13"/>
  <c r="K92" i="13"/>
  <c r="L94" i="12"/>
  <c r="K93" i="12"/>
  <c r="L95" i="11"/>
  <c r="K94" i="11"/>
  <c r="L96" i="10"/>
  <c r="K95" i="10"/>
  <c r="L96" i="9"/>
  <c r="K95" i="9"/>
  <c r="L98" i="8"/>
  <c r="K97" i="8"/>
  <c r="L99" i="7"/>
  <c r="K98" i="7"/>
  <c r="K98" i="6"/>
  <c r="L99" i="6"/>
  <c r="L99" i="4"/>
  <c r="K98" i="4"/>
  <c r="L100" i="2"/>
  <c r="K99" i="2"/>
  <c r="L92" i="13"/>
  <c r="K91" i="13"/>
  <c r="K92" i="12"/>
  <c r="L93" i="12"/>
  <c r="K93" i="11"/>
  <c r="L94" i="11"/>
  <c r="L95" i="10"/>
  <c r="K94" i="10"/>
  <c r="L95" i="9"/>
  <c r="K94" i="9"/>
  <c r="L97" i="8"/>
  <c r="K96" i="8"/>
  <c r="L98" i="7"/>
  <c r="K97" i="7"/>
  <c r="K97" i="6"/>
  <c r="L98" i="6"/>
  <c r="L98" i="4"/>
  <c r="K97" i="4"/>
  <c r="L99" i="2"/>
  <c r="K98" i="2"/>
  <c r="L91" i="13"/>
  <c r="K90" i="13"/>
  <c r="K91" i="12"/>
  <c r="L92" i="12"/>
  <c r="K92" i="11"/>
  <c r="L93" i="11"/>
  <c r="L94" i="10"/>
  <c r="K93" i="10"/>
  <c r="L94" i="9"/>
  <c r="K93" i="9"/>
  <c r="L96" i="8"/>
  <c r="K95" i="8"/>
  <c r="L97" i="7"/>
  <c r="K96" i="7"/>
  <c r="L97" i="6"/>
  <c r="K96" i="6"/>
  <c r="L97" i="4"/>
  <c r="K96" i="4"/>
  <c r="K97" i="2"/>
  <c r="L98" i="2"/>
  <c r="L90" i="13"/>
  <c r="K89" i="13"/>
  <c r="K90" i="12"/>
  <c r="L91" i="12"/>
  <c r="L92" i="11"/>
  <c r="K91" i="11"/>
  <c r="K92" i="10"/>
  <c r="L93" i="10"/>
  <c r="K92" i="9"/>
  <c r="L93" i="9"/>
  <c r="L95" i="8"/>
  <c r="K94" i="8"/>
  <c r="L96" i="7"/>
  <c r="K95" i="7"/>
  <c r="L96" i="6"/>
  <c r="K95" i="6"/>
  <c r="L96" i="4"/>
  <c r="K95" i="4"/>
  <c r="K96" i="2"/>
  <c r="L97" i="2"/>
  <c r="K88" i="13"/>
  <c r="L89" i="13"/>
  <c r="L90" i="12"/>
  <c r="K89" i="12"/>
  <c r="K90" i="11"/>
  <c r="L91" i="11"/>
  <c r="L92" i="10"/>
  <c r="K91" i="10"/>
  <c r="L92" i="9"/>
  <c r="K91" i="9"/>
  <c r="L94" i="8"/>
  <c r="K93" i="8"/>
  <c r="L95" i="7"/>
  <c r="K94" i="7"/>
  <c r="L95" i="6"/>
  <c r="K94" i="6"/>
  <c r="L95" i="4"/>
  <c r="K94" i="4"/>
  <c r="L96" i="2"/>
  <c r="K95" i="2"/>
  <c r="L88" i="13"/>
  <c r="K87" i="13"/>
  <c r="K88" i="12"/>
  <c r="L89" i="12"/>
  <c r="L90" i="11"/>
  <c r="K89" i="11"/>
  <c r="L91" i="10"/>
  <c r="K90" i="10"/>
  <c r="L91" i="9"/>
  <c r="K90" i="9"/>
  <c r="L93" i="8"/>
  <c r="K92" i="8"/>
  <c r="L94" i="7"/>
  <c r="K93" i="7"/>
  <c r="L94" i="6"/>
  <c r="K93" i="6"/>
  <c r="L94" i="4"/>
  <c r="K93" i="4"/>
  <c r="L95" i="2"/>
  <c r="K94" i="2"/>
  <c r="L87" i="13"/>
  <c r="K86" i="13"/>
  <c r="L88" i="12"/>
  <c r="K87" i="12"/>
  <c r="L89" i="11"/>
  <c r="K88" i="11"/>
  <c r="K89" i="10"/>
  <c r="L90" i="10"/>
  <c r="L90" i="9"/>
  <c r="K89" i="9"/>
  <c r="L92" i="8"/>
  <c r="K91" i="8"/>
  <c r="L93" i="7"/>
  <c r="K92" i="7"/>
  <c r="K92" i="6"/>
  <c r="L93" i="6"/>
  <c r="L93" i="4"/>
  <c r="K92" i="4"/>
  <c r="K93" i="2"/>
  <c r="L94" i="2"/>
  <c r="L86" i="13"/>
  <c r="K85" i="13"/>
  <c r="L87" i="12"/>
  <c r="K86" i="12"/>
  <c r="L88" i="11"/>
  <c r="K87" i="11"/>
  <c r="K88" i="10"/>
  <c r="L89" i="10"/>
  <c r="L89" i="9"/>
  <c r="K88" i="9"/>
  <c r="L91" i="8"/>
  <c r="K90" i="8"/>
  <c r="L92" i="7"/>
  <c r="K91" i="7"/>
  <c r="L92" i="6"/>
  <c r="K91" i="6"/>
  <c r="L92" i="4"/>
  <c r="K91" i="4"/>
  <c r="K92" i="2"/>
  <c r="L93" i="2"/>
  <c r="K84" i="13"/>
  <c r="L85" i="13"/>
  <c r="K85" i="12"/>
  <c r="L86" i="12"/>
  <c r="L87" i="11"/>
  <c r="K86" i="11"/>
  <c r="L88" i="10"/>
  <c r="K87" i="10"/>
  <c r="L88" i="9"/>
  <c r="K87" i="9"/>
  <c r="L90" i="8"/>
  <c r="K89" i="8"/>
  <c r="L91" i="7"/>
  <c r="K90" i="7"/>
  <c r="L91" i="6"/>
  <c r="K90" i="6"/>
  <c r="L91" i="4"/>
  <c r="K90" i="4"/>
  <c r="L92" i="2"/>
  <c r="K91" i="2"/>
  <c r="L84" i="13"/>
  <c r="K83" i="13"/>
  <c r="L85" i="12"/>
  <c r="K84" i="12"/>
  <c r="K85" i="11"/>
  <c r="L86" i="11"/>
  <c r="L87" i="10"/>
  <c r="K86" i="10"/>
  <c r="L87" i="9"/>
  <c r="K86" i="9"/>
  <c r="L89" i="8"/>
  <c r="K88" i="8"/>
  <c r="L90" i="7"/>
  <c r="K89" i="7"/>
  <c r="L90" i="6"/>
  <c r="K89" i="6"/>
  <c r="L90" i="4"/>
  <c r="K89" i="4"/>
  <c r="L91" i="2"/>
  <c r="K90" i="2"/>
  <c r="L83" i="13"/>
  <c r="K82" i="13"/>
  <c r="L84" i="12"/>
  <c r="K83" i="12"/>
  <c r="K84" i="11"/>
  <c r="L85" i="11"/>
  <c r="L86" i="10"/>
  <c r="K85" i="10"/>
  <c r="L86" i="9"/>
  <c r="K85" i="9"/>
  <c r="L88" i="8"/>
  <c r="K87" i="8"/>
  <c r="L89" i="7"/>
  <c r="K88" i="7"/>
  <c r="L89" i="6"/>
  <c r="K88" i="6"/>
  <c r="L89" i="4"/>
  <c r="K88" i="4"/>
  <c r="L90" i="2"/>
  <c r="K89" i="2"/>
  <c r="L82" i="13"/>
  <c r="K81" i="13"/>
  <c r="K82" i="12"/>
  <c r="L83" i="12"/>
  <c r="L84" i="11"/>
  <c r="K83" i="11"/>
  <c r="K84" i="10"/>
  <c r="L85" i="10"/>
  <c r="K84" i="9"/>
  <c r="L85" i="9"/>
  <c r="K86" i="8"/>
  <c r="L87" i="8"/>
  <c r="L88" i="7"/>
  <c r="K87" i="7"/>
  <c r="L88" i="6"/>
  <c r="K87" i="6"/>
  <c r="L88" i="4"/>
  <c r="K87" i="4"/>
  <c r="L89" i="2"/>
  <c r="K88" i="2"/>
  <c r="L81" i="13"/>
  <c r="K80" i="13"/>
  <c r="K81" i="12"/>
  <c r="L82" i="12"/>
  <c r="K82" i="11"/>
  <c r="L83" i="11"/>
  <c r="L84" i="10"/>
  <c r="K83" i="10"/>
  <c r="L84" i="9"/>
  <c r="K83" i="9"/>
  <c r="K85" i="8"/>
  <c r="L86" i="8"/>
  <c r="L87" i="7"/>
  <c r="K86" i="7"/>
  <c r="L87" i="6"/>
  <c r="K86" i="6"/>
  <c r="L87" i="4"/>
  <c r="K86" i="4"/>
  <c r="L88" i="2"/>
  <c r="K87" i="2"/>
  <c r="K79" i="13"/>
  <c r="L80" i="13"/>
  <c r="L81" i="12"/>
  <c r="K80" i="12"/>
  <c r="L82" i="11"/>
  <c r="K81" i="11"/>
  <c r="L83" i="10"/>
  <c r="K82" i="10"/>
  <c r="L83" i="9"/>
  <c r="K82" i="9"/>
  <c r="L85" i="8"/>
  <c r="K84" i="8"/>
  <c r="L86" i="7"/>
  <c r="K85" i="7"/>
  <c r="L86" i="6"/>
  <c r="K85" i="6"/>
  <c r="L86" i="4"/>
  <c r="K85" i="4"/>
  <c r="L87" i="2"/>
  <c r="K86" i="2"/>
  <c r="L79" i="13"/>
  <c r="K78" i="13"/>
  <c r="L80" i="12"/>
  <c r="K79" i="12"/>
  <c r="L81" i="11"/>
  <c r="K80" i="11"/>
  <c r="K81" i="10"/>
  <c r="L82" i="10"/>
  <c r="L82" i="9"/>
  <c r="K81" i="9"/>
  <c r="L84" i="8"/>
  <c r="K83" i="8"/>
  <c r="L85" i="7"/>
  <c r="K84" i="7"/>
  <c r="K84" i="6"/>
  <c r="L85" i="6"/>
  <c r="L85" i="4"/>
  <c r="K84" i="4"/>
  <c r="L86" i="2"/>
  <c r="K85" i="2"/>
  <c r="L78" i="13"/>
  <c r="K77" i="13"/>
  <c r="L79" i="12"/>
  <c r="K78" i="12"/>
  <c r="L80" i="11"/>
  <c r="K79" i="11"/>
  <c r="K80" i="10"/>
  <c r="L81" i="10"/>
  <c r="L81" i="9"/>
  <c r="K80" i="9"/>
  <c r="K82" i="8"/>
  <c r="L83" i="8"/>
  <c r="L84" i="7"/>
  <c r="K83" i="7"/>
  <c r="L84" i="6"/>
  <c r="K83" i="6"/>
  <c r="L84" i="4"/>
  <c r="K83" i="4"/>
  <c r="L85" i="2"/>
  <c r="K84" i="2"/>
  <c r="L77" i="13"/>
  <c r="K76" i="13"/>
  <c r="K77" i="12"/>
  <c r="L78" i="12"/>
  <c r="L79" i="11"/>
  <c r="K78" i="11"/>
  <c r="L80" i="10"/>
  <c r="K79" i="10"/>
  <c r="L80" i="9"/>
  <c r="K79" i="9"/>
  <c r="L82" i="8"/>
  <c r="K81" i="8"/>
  <c r="L83" i="7"/>
  <c r="K82" i="7"/>
  <c r="L83" i="6"/>
  <c r="K82" i="6"/>
  <c r="L83" i="4"/>
  <c r="K82" i="4"/>
  <c r="L84" i="2"/>
  <c r="K83" i="2"/>
  <c r="L76" i="13"/>
  <c r="K75" i="13"/>
  <c r="K76" i="12"/>
  <c r="L77" i="12"/>
  <c r="K77" i="11"/>
  <c r="L78" i="11"/>
  <c r="L79" i="10"/>
  <c r="K78" i="10"/>
  <c r="K78" i="9"/>
  <c r="L79" i="9"/>
  <c r="L81" i="8"/>
  <c r="K80" i="8"/>
  <c r="L82" i="7"/>
  <c r="K81" i="7"/>
  <c r="L82" i="6"/>
  <c r="K81" i="6"/>
  <c r="L82" i="4"/>
  <c r="K81" i="4"/>
  <c r="L83" i="2"/>
  <c r="K82" i="2"/>
  <c r="L75" i="13"/>
  <c r="K74" i="13"/>
  <c r="L76" i="12"/>
  <c r="K75" i="12"/>
  <c r="K76" i="11"/>
  <c r="L77" i="11"/>
  <c r="L78" i="10"/>
  <c r="K77" i="10"/>
  <c r="L78" i="9"/>
  <c r="K77" i="9"/>
  <c r="L80" i="8"/>
  <c r="K79" i="8"/>
  <c r="L81" i="7"/>
  <c r="K80" i="7"/>
  <c r="L81" i="6"/>
  <c r="K80" i="6"/>
  <c r="L81" i="4"/>
  <c r="K80" i="4"/>
  <c r="K81" i="2"/>
  <c r="L82" i="2"/>
  <c r="L74" i="13"/>
  <c r="K73" i="13"/>
  <c r="L75" i="12"/>
  <c r="K74" i="12"/>
  <c r="L76" i="11"/>
  <c r="K75" i="11"/>
  <c r="K76" i="10"/>
  <c r="L77" i="10"/>
  <c r="K76" i="9"/>
  <c r="L77" i="9"/>
  <c r="L79" i="8"/>
  <c r="K78" i="8"/>
  <c r="L80" i="7"/>
  <c r="K79" i="7"/>
  <c r="L80" i="6"/>
  <c r="K79" i="6"/>
  <c r="L80" i="4"/>
  <c r="K79" i="4"/>
  <c r="K80" i="2"/>
  <c r="L81" i="2"/>
  <c r="K72" i="13"/>
  <c r="L73" i="13"/>
  <c r="K73" i="12"/>
  <c r="L74" i="12"/>
  <c r="K74" i="11"/>
  <c r="L75" i="11"/>
  <c r="L76" i="10"/>
  <c r="K75" i="10"/>
  <c r="L76" i="9"/>
  <c r="K75" i="9"/>
  <c r="L78" i="8"/>
  <c r="K77" i="8"/>
  <c r="L79" i="7"/>
  <c r="K78" i="7"/>
  <c r="L79" i="6"/>
  <c r="K78" i="6"/>
  <c r="K78" i="4"/>
  <c r="L79" i="4"/>
  <c r="L80" i="2"/>
  <c r="K79" i="2"/>
  <c r="L72" i="13"/>
  <c r="K71" i="13"/>
  <c r="L73" i="12"/>
  <c r="K72" i="12"/>
  <c r="L74" i="11"/>
  <c r="K73" i="11"/>
  <c r="L75" i="10"/>
  <c r="K74" i="10"/>
  <c r="K74" i="9"/>
  <c r="L75" i="9"/>
  <c r="L77" i="8"/>
  <c r="K76" i="8"/>
  <c r="L78" i="7"/>
  <c r="K77" i="7"/>
  <c r="L78" i="6"/>
  <c r="K77" i="6"/>
  <c r="L78" i="4"/>
  <c r="K77" i="4"/>
  <c r="L79" i="2"/>
  <c r="K78" i="2"/>
  <c r="L71" i="13"/>
  <c r="K70" i="13"/>
  <c r="K71" i="12"/>
  <c r="L72" i="12"/>
  <c r="L73" i="11"/>
  <c r="K72" i="11"/>
  <c r="K73" i="10"/>
  <c r="L74" i="10"/>
  <c r="L74" i="9"/>
  <c r="K73" i="9"/>
  <c r="L76" i="8"/>
  <c r="K75" i="8"/>
  <c r="L77" i="7"/>
  <c r="K76" i="7"/>
  <c r="K76" i="6"/>
  <c r="L77" i="6"/>
  <c r="K76" i="4"/>
  <c r="L77" i="4"/>
  <c r="L78" i="2"/>
  <c r="K77" i="2"/>
  <c r="L70" i="13"/>
  <c r="K69" i="13"/>
  <c r="L71" i="12"/>
  <c r="K70" i="12"/>
  <c r="L72" i="11"/>
  <c r="K71" i="11"/>
  <c r="K72" i="10"/>
  <c r="L73" i="10"/>
  <c r="K72" i="9"/>
  <c r="L73" i="9"/>
  <c r="L75" i="8"/>
  <c r="K74" i="8"/>
  <c r="L76" i="7"/>
  <c r="K75" i="7"/>
  <c r="L76" i="6"/>
  <c r="K75" i="6"/>
  <c r="L76" i="4"/>
  <c r="K75" i="4"/>
  <c r="L77" i="2"/>
  <c r="K76" i="2"/>
  <c r="L69" i="13"/>
  <c r="K68" i="13"/>
  <c r="K69" i="12"/>
  <c r="L70" i="12"/>
  <c r="L71" i="11"/>
  <c r="K70" i="11"/>
  <c r="L72" i="10"/>
  <c r="K71" i="10"/>
  <c r="L72" i="9"/>
  <c r="K71" i="9"/>
  <c r="L74" i="8"/>
  <c r="K73" i="8"/>
  <c r="L75" i="7"/>
  <c r="K74" i="7"/>
  <c r="L75" i="6"/>
  <c r="K74" i="6"/>
  <c r="K74" i="4"/>
  <c r="L75" i="4"/>
  <c r="L76" i="2"/>
  <c r="K75" i="2"/>
  <c r="L68" i="13"/>
  <c r="K67" i="13"/>
  <c r="K68" i="12"/>
  <c r="L69" i="12"/>
  <c r="K69" i="11"/>
  <c r="L70" i="11"/>
  <c r="L71" i="10"/>
  <c r="K70" i="10"/>
  <c r="K70" i="9"/>
  <c r="L71" i="9"/>
  <c r="L73" i="8"/>
  <c r="K72" i="8"/>
  <c r="L74" i="7"/>
  <c r="K73" i="7"/>
  <c r="L74" i="6"/>
  <c r="K73" i="6"/>
  <c r="L74" i="4"/>
  <c r="K73" i="4"/>
  <c r="L75" i="2"/>
  <c r="K74" i="2"/>
  <c r="L67" i="13"/>
  <c r="K66" i="13"/>
  <c r="K67" i="12"/>
  <c r="L68" i="12"/>
  <c r="K68" i="11"/>
  <c r="L69" i="11"/>
  <c r="L70" i="10"/>
  <c r="K69" i="10"/>
  <c r="L70" i="9"/>
  <c r="K69" i="9"/>
  <c r="L72" i="8"/>
  <c r="K71" i="8"/>
  <c r="L73" i="7"/>
  <c r="K72" i="7"/>
  <c r="L73" i="6"/>
  <c r="K72" i="6"/>
  <c r="L73" i="4"/>
  <c r="K72" i="4"/>
  <c r="L74" i="2"/>
  <c r="K73" i="2"/>
  <c r="L66" i="13"/>
  <c r="K65" i="13"/>
  <c r="L67" i="12"/>
  <c r="K66" i="12"/>
  <c r="L68" i="11"/>
  <c r="K67" i="11"/>
  <c r="K68" i="10"/>
  <c r="L69" i="10"/>
  <c r="K68" i="9"/>
  <c r="L69" i="9"/>
  <c r="K70" i="8"/>
  <c r="L71" i="8"/>
  <c r="L72" i="7"/>
  <c r="K71" i="7"/>
  <c r="L72" i="6"/>
  <c r="K71" i="6"/>
  <c r="L72" i="4"/>
  <c r="K71" i="4"/>
  <c r="L73" i="2"/>
  <c r="K72" i="2"/>
  <c r="L65" i="13"/>
  <c r="K64" i="13"/>
  <c r="K65" i="12"/>
  <c r="L66" i="12"/>
  <c r="K66" i="11"/>
  <c r="L67" i="11"/>
  <c r="L68" i="10"/>
  <c r="K67" i="10"/>
  <c r="L68" i="9"/>
  <c r="K67" i="9"/>
  <c r="K69" i="8"/>
  <c r="L70" i="8"/>
  <c r="L71" i="7"/>
  <c r="K70" i="7"/>
  <c r="L71" i="6"/>
  <c r="K70" i="6"/>
  <c r="L71" i="4"/>
  <c r="K70" i="4"/>
  <c r="L72" i="2"/>
  <c r="K71" i="2"/>
  <c r="L64" i="13"/>
  <c r="K63" i="13"/>
  <c r="L65" i="12"/>
  <c r="K64" i="12"/>
  <c r="L66" i="11"/>
  <c r="K65" i="11"/>
  <c r="L67" i="10"/>
  <c r="K66" i="10"/>
  <c r="K66" i="9"/>
  <c r="L67" i="9"/>
  <c r="L69" i="8"/>
  <c r="K68" i="8"/>
  <c r="L70" i="7"/>
  <c r="K69" i="7"/>
  <c r="L70" i="6"/>
  <c r="K69" i="6"/>
  <c r="L70" i="4"/>
  <c r="K69" i="4"/>
  <c r="L71" i="2"/>
  <c r="K70" i="2"/>
  <c r="L63" i="13"/>
  <c r="K62" i="13"/>
  <c r="K63" i="12"/>
  <c r="L64" i="12"/>
  <c r="L65" i="11"/>
  <c r="K64" i="11"/>
  <c r="K65" i="10"/>
  <c r="L66" i="10"/>
  <c r="L66" i="9"/>
  <c r="K65" i="9"/>
  <c r="L68" i="8"/>
  <c r="K67" i="8"/>
  <c r="L69" i="7"/>
  <c r="K68" i="7"/>
  <c r="K68" i="6"/>
  <c r="L69" i="6"/>
  <c r="K68" i="4"/>
  <c r="L69" i="4"/>
  <c r="L70" i="2"/>
  <c r="K69" i="2"/>
  <c r="L62" i="13"/>
  <c r="K61" i="13"/>
  <c r="L63" i="12"/>
  <c r="K62" i="12"/>
  <c r="L64" i="11"/>
  <c r="K63" i="11"/>
  <c r="K64" i="10"/>
  <c r="L65" i="10"/>
  <c r="K64" i="9"/>
  <c r="L65" i="9"/>
  <c r="K66" i="8"/>
  <c r="L67" i="8"/>
  <c r="L68" i="7"/>
  <c r="K67" i="7"/>
  <c r="L68" i="6"/>
  <c r="K67" i="6"/>
  <c r="L68" i="4"/>
  <c r="K67" i="4"/>
  <c r="L69" i="2"/>
  <c r="K68" i="2"/>
  <c r="K60" i="13"/>
  <c r="L61" i="13"/>
  <c r="L62" i="12"/>
  <c r="K61" i="12"/>
  <c r="L63" i="11"/>
  <c r="K62" i="11"/>
  <c r="L64" i="10"/>
  <c r="K63" i="10"/>
  <c r="L64" i="9"/>
  <c r="K63" i="9"/>
  <c r="L66" i="8"/>
  <c r="K65" i="8"/>
  <c r="L67" i="7"/>
  <c r="K66" i="7"/>
  <c r="L67" i="6"/>
  <c r="K66" i="6"/>
  <c r="K66" i="4"/>
  <c r="L67" i="4"/>
  <c r="L68" i="2"/>
  <c r="K67" i="2"/>
  <c r="L60" i="13"/>
  <c r="K59" i="13"/>
  <c r="K60" i="12"/>
  <c r="L61" i="12"/>
  <c r="K61" i="11"/>
  <c r="L62" i="11"/>
  <c r="L63" i="10"/>
  <c r="K62" i="10"/>
  <c r="K62" i="9"/>
  <c r="L63" i="9"/>
  <c r="L65" i="8"/>
  <c r="K64" i="8"/>
  <c r="L66" i="7"/>
  <c r="K65" i="7"/>
  <c r="L66" i="6"/>
  <c r="K65" i="6"/>
  <c r="L66" i="4"/>
  <c r="K65" i="4"/>
  <c r="L67" i="2"/>
  <c r="K66" i="2"/>
  <c r="K58" i="13"/>
  <c r="L59" i="13"/>
  <c r="K59" i="12"/>
  <c r="L60" i="12"/>
  <c r="K60" i="11"/>
  <c r="L61" i="11"/>
  <c r="L62" i="10"/>
  <c r="K61" i="10"/>
  <c r="L62" i="9"/>
  <c r="K61" i="9"/>
  <c r="K63" i="8"/>
  <c r="L64" i="8"/>
  <c r="L65" i="7"/>
  <c r="K64" i="7"/>
  <c r="L65" i="6"/>
  <c r="K64" i="6"/>
  <c r="L65" i="4"/>
  <c r="K64" i="4"/>
  <c r="K65" i="2"/>
  <c r="L66" i="2"/>
  <c r="L58" i="13"/>
  <c r="K57" i="13"/>
  <c r="K58" i="12"/>
  <c r="L59" i="12"/>
  <c r="L60" i="11"/>
  <c r="K59" i="11"/>
  <c r="K60" i="10"/>
  <c r="L61" i="10"/>
  <c r="K60" i="9"/>
  <c r="L61" i="9"/>
  <c r="K62" i="8"/>
  <c r="L63" i="8"/>
  <c r="L64" i="7"/>
  <c r="K63" i="7"/>
  <c r="L64" i="6"/>
  <c r="K63" i="6"/>
  <c r="L64" i="4"/>
  <c r="K63" i="4"/>
  <c r="K64" i="2"/>
  <c r="L65" i="2"/>
  <c r="K56" i="13"/>
  <c r="L57" i="13"/>
  <c r="L58" i="12"/>
  <c r="K57" i="12"/>
  <c r="K58" i="11"/>
  <c r="L59" i="11"/>
  <c r="L60" i="10"/>
  <c r="K59" i="10"/>
  <c r="L60" i="9"/>
  <c r="K59" i="9"/>
  <c r="L62" i="8"/>
  <c r="K61" i="8"/>
  <c r="L63" i="7"/>
  <c r="K62" i="7"/>
  <c r="K62" i="6"/>
  <c r="L63" i="6"/>
  <c r="K62" i="4"/>
  <c r="L63" i="4"/>
  <c r="L64" i="2"/>
  <c r="K63" i="2"/>
  <c r="K55" i="13"/>
  <c r="L56" i="13"/>
  <c r="L57" i="12"/>
  <c r="K56" i="12"/>
  <c r="K57" i="11"/>
  <c r="L58" i="11"/>
  <c r="L59" i="10"/>
  <c r="K58" i="10"/>
  <c r="L59" i="9"/>
  <c r="K58" i="9"/>
  <c r="L61" i="8"/>
  <c r="K60" i="8"/>
  <c r="K61" i="7"/>
  <c r="L62" i="7"/>
  <c r="L62" i="6"/>
  <c r="K61" i="6"/>
  <c r="L62" i="4"/>
  <c r="K61" i="4"/>
  <c r="L63" i="2"/>
  <c r="K62" i="2"/>
  <c r="K54" i="13"/>
  <c r="L55" i="13"/>
  <c r="K55" i="12"/>
  <c r="L56" i="12"/>
  <c r="L57" i="11"/>
  <c r="K56" i="11"/>
  <c r="K57" i="10"/>
  <c r="L58" i="10"/>
  <c r="L58" i="9"/>
  <c r="K57" i="9"/>
  <c r="L60" i="8"/>
  <c r="K59" i="8"/>
  <c r="L61" i="7"/>
  <c r="K60" i="7"/>
  <c r="K60" i="6"/>
  <c r="L61" i="6"/>
  <c r="K60" i="4"/>
  <c r="L61" i="4"/>
  <c r="L62" i="2"/>
  <c r="K61" i="2"/>
  <c r="L54" i="13"/>
  <c r="K53" i="13"/>
  <c r="L55" i="12"/>
  <c r="K54" i="12"/>
  <c r="L56" i="11"/>
  <c r="K55" i="11"/>
  <c r="K56" i="10"/>
  <c r="L57" i="10"/>
  <c r="L57" i="9"/>
  <c r="K56" i="9"/>
  <c r="K58" i="8"/>
  <c r="L59" i="8"/>
  <c r="L60" i="7"/>
  <c r="K59" i="7"/>
  <c r="L60" i="6"/>
  <c r="K59" i="6"/>
  <c r="L60" i="4"/>
  <c r="K59" i="4"/>
  <c r="K60" i="2"/>
  <c r="L61" i="2"/>
  <c r="L53" i="13"/>
  <c r="K52" i="13"/>
  <c r="K53" i="12"/>
  <c r="L54" i="12"/>
  <c r="L55" i="11"/>
  <c r="K54" i="11"/>
  <c r="L56" i="10"/>
  <c r="K55" i="10"/>
  <c r="L56" i="9"/>
  <c r="K55" i="9"/>
  <c r="K57" i="8"/>
  <c r="L58" i="8"/>
  <c r="L59" i="7"/>
  <c r="K58" i="7"/>
  <c r="L59" i="6"/>
  <c r="K58" i="6"/>
  <c r="K58" i="4"/>
  <c r="L59" i="4"/>
  <c r="K59" i="2"/>
  <c r="L60" i="2"/>
  <c r="L52" i="13"/>
  <c r="K51" i="13"/>
  <c r="L53" i="12"/>
  <c r="K52" i="12"/>
  <c r="K53" i="11"/>
  <c r="L54" i="11"/>
  <c r="L55" i="10"/>
  <c r="K54" i="10"/>
  <c r="K54" i="9"/>
  <c r="L55" i="9"/>
  <c r="L57" i="8"/>
  <c r="K56" i="8"/>
  <c r="L58" i="7"/>
  <c r="K57" i="7"/>
  <c r="L58" i="6"/>
  <c r="K57" i="6"/>
  <c r="L58" i="4"/>
  <c r="K57" i="4"/>
  <c r="L59" i="2"/>
  <c r="K58" i="2"/>
  <c r="K50" i="13"/>
  <c r="L51" i="13"/>
  <c r="K51" i="12"/>
  <c r="L52" i="12"/>
  <c r="L53" i="11"/>
  <c r="K52" i="11"/>
  <c r="L54" i="10"/>
  <c r="K53" i="10"/>
  <c r="L54" i="9"/>
  <c r="K53" i="9"/>
  <c r="K55" i="8"/>
  <c r="L56" i="8"/>
  <c r="L57" i="7"/>
  <c r="K56" i="7"/>
  <c r="L57" i="6"/>
  <c r="K56" i="6"/>
  <c r="L57" i="4"/>
  <c r="K56" i="4"/>
  <c r="L58" i="2"/>
  <c r="K57" i="2"/>
  <c r="L50" i="13"/>
  <c r="K49" i="13"/>
  <c r="K50" i="12"/>
  <c r="L51" i="12"/>
  <c r="L52" i="11"/>
  <c r="K51" i="11"/>
  <c r="K52" i="10"/>
  <c r="L53" i="10"/>
  <c r="K52" i="9"/>
  <c r="L53" i="9"/>
  <c r="K54" i="8"/>
  <c r="L55" i="8"/>
  <c r="L56" i="7"/>
  <c r="K55" i="7"/>
  <c r="L56" i="6"/>
  <c r="K55" i="6"/>
  <c r="L56" i="4"/>
  <c r="K55" i="4"/>
  <c r="L57" i="2"/>
  <c r="K56" i="2"/>
  <c r="K48" i="13"/>
  <c r="L49" i="13"/>
  <c r="K49" i="12"/>
  <c r="L50" i="12"/>
  <c r="L51" i="11"/>
  <c r="K50" i="11"/>
  <c r="K51" i="10"/>
  <c r="L52" i="10"/>
  <c r="L52" i="9"/>
  <c r="K51" i="9"/>
  <c r="L54" i="8"/>
  <c r="K53" i="8"/>
  <c r="L55" i="7"/>
  <c r="K54" i="7"/>
  <c r="L55" i="6"/>
  <c r="K54" i="6"/>
  <c r="L55" i="4"/>
  <c r="K54" i="4"/>
  <c r="L56" i="2"/>
  <c r="K55" i="2"/>
  <c r="L48" i="13"/>
  <c r="K47" i="13"/>
  <c r="K48" i="12"/>
  <c r="L49" i="12"/>
  <c r="L50" i="11"/>
  <c r="K49" i="11"/>
  <c r="K50" i="10"/>
  <c r="L51" i="10"/>
  <c r="K50" i="9"/>
  <c r="L51" i="9"/>
  <c r="L53" i="8"/>
  <c r="K52" i="8"/>
  <c r="K53" i="7"/>
  <c r="L54" i="7"/>
  <c r="L54" i="6"/>
  <c r="K53" i="6"/>
  <c r="L54" i="4"/>
  <c r="K53" i="4"/>
  <c r="L55" i="2"/>
  <c r="K54" i="2"/>
  <c r="K46" i="13"/>
  <c r="L47" i="13"/>
  <c r="L48" i="12"/>
  <c r="K47" i="12"/>
  <c r="K48" i="11"/>
  <c r="L49" i="11"/>
  <c r="L50" i="10"/>
  <c r="K49" i="10"/>
  <c r="K49" i="9"/>
  <c r="L50" i="9"/>
  <c r="L52" i="8"/>
  <c r="K51" i="8"/>
  <c r="L53" i="7"/>
  <c r="K52" i="7"/>
  <c r="K52" i="6"/>
  <c r="L53" i="6"/>
  <c r="L53" i="4"/>
  <c r="K52" i="4"/>
  <c r="L54" i="2"/>
  <c r="K53" i="2"/>
  <c r="L46" i="13"/>
  <c r="K45" i="13"/>
  <c r="L47" i="12"/>
  <c r="K46" i="12"/>
  <c r="K47" i="11"/>
  <c r="L48" i="11"/>
  <c r="L49" i="10"/>
  <c r="K48" i="10"/>
  <c r="L49" i="9"/>
  <c r="K48" i="9"/>
  <c r="K50" i="8"/>
  <c r="L51" i="8"/>
  <c r="K51" i="7"/>
  <c r="L52" i="7"/>
  <c r="L52" i="6"/>
  <c r="K51" i="6"/>
  <c r="L52" i="4"/>
  <c r="K51" i="4"/>
  <c r="L53" i="2"/>
  <c r="K52" i="2"/>
  <c r="K44" i="13"/>
  <c r="L45" i="13"/>
  <c r="K45" i="12"/>
  <c r="L46" i="12"/>
  <c r="L47" i="11"/>
  <c r="K46" i="11"/>
  <c r="L48" i="10"/>
  <c r="K47" i="10"/>
  <c r="L48" i="9"/>
  <c r="K47" i="9"/>
  <c r="L50" i="8"/>
  <c r="K49" i="8"/>
  <c r="L51" i="7"/>
  <c r="K50" i="7"/>
  <c r="L51" i="6"/>
  <c r="K50" i="6"/>
  <c r="L51" i="4"/>
  <c r="K50" i="4"/>
  <c r="K51" i="2"/>
  <c r="L52" i="2"/>
  <c r="L44" i="13"/>
  <c r="K43" i="13"/>
  <c r="K44" i="12"/>
  <c r="L45" i="12"/>
  <c r="K45" i="11"/>
  <c r="L46" i="11"/>
  <c r="K46" i="10"/>
  <c r="L47" i="10"/>
  <c r="K46" i="9"/>
  <c r="L47" i="9"/>
  <c r="L49" i="8"/>
  <c r="K48" i="8"/>
  <c r="K49" i="7"/>
  <c r="L50" i="7"/>
  <c r="K49" i="6"/>
  <c r="L50" i="6"/>
  <c r="L50" i="4"/>
  <c r="K49" i="4"/>
  <c r="K50" i="2"/>
  <c r="L51" i="2"/>
  <c r="K42" i="13"/>
  <c r="L43" i="13"/>
  <c r="L44" i="12"/>
  <c r="K43" i="12"/>
  <c r="K44" i="11"/>
  <c r="L45" i="11"/>
  <c r="K45" i="10"/>
  <c r="L46" i="10"/>
  <c r="L46" i="9"/>
  <c r="K45" i="9"/>
  <c r="L48" i="8"/>
  <c r="K47" i="8"/>
  <c r="L49" i="7"/>
  <c r="K48" i="7"/>
  <c r="K48" i="6"/>
  <c r="L49" i="6"/>
  <c r="L49" i="4"/>
  <c r="K48" i="4"/>
  <c r="L50" i="2"/>
  <c r="K49" i="2"/>
  <c r="K41" i="13"/>
  <c r="L42" i="13"/>
  <c r="K42" i="12"/>
  <c r="L43" i="12"/>
  <c r="K43" i="11"/>
  <c r="L44" i="11"/>
  <c r="L45" i="10"/>
  <c r="K44" i="10"/>
  <c r="L45" i="9"/>
  <c r="K44" i="9"/>
  <c r="K46" i="8"/>
  <c r="L47" i="8"/>
  <c r="L48" i="7"/>
  <c r="K47" i="7"/>
  <c r="L48" i="6"/>
  <c r="K47" i="6"/>
  <c r="L48" i="4"/>
  <c r="K47" i="4"/>
  <c r="K48" i="2"/>
  <c r="L49" i="2"/>
  <c r="K40" i="13"/>
  <c r="L41" i="13"/>
  <c r="K41" i="12"/>
  <c r="L42" i="12"/>
  <c r="L43" i="11"/>
  <c r="K42" i="11"/>
  <c r="K43" i="10"/>
  <c r="L44" i="10"/>
  <c r="L44" i="9"/>
  <c r="K43" i="9"/>
  <c r="L46" i="8"/>
  <c r="K45" i="8"/>
  <c r="L47" i="7"/>
  <c r="K46" i="7"/>
  <c r="K46" i="6"/>
  <c r="L47" i="6"/>
  <c r="L47" i="4"/>
  <c r="K46" i="4"/>
  <c r="K47" i="2"/>
  <c r="L48" i="2"/>
  <c r="L40" i="13"/>
  <c r="K39" i="13"/>
  <c r="L41" i="12"/>
  <c r="K40" i="12"/>
  <c r="L42" i="11"/>
  <c r="K41" i="11"/>
  <c r="L43" i="10"/>
  <c r="K42" i="10"/>
  <c r="K42" i="9"/>
  <c r="L43" i="9"/>
  <c r="L45" i="8"/>
  <c r="K44" i="8"/>
  <c r="L46" i="7"/>
  <c r="K45" i="7"/>
  <c r="L46" i="6"/>
  <c r="K45" i="6"/>
  <c r="L46" i="4"/>
  <c r="K45" i="4"/>
  <c r="L47" i="2"/>
  <c r="K46" i="2"/>
  <c r="K38" i="13"/>
  <c r="L39" i="13"/>
  <c r="L40" i="12"/>
  <c r="K39" i="12"/>
  <c r="K40" i="11"/>
  <c r="L41" i="11"/>
  <c r="L42" i="10"/>
  <c r="K41" i="10"/>
  <c r="K41" i="9"/>
  <c r="L42" i="9"/>
  <c r="L44" i="8"/>
  <c r="K43" i="8"/>
  <c r="L45" i="7"/>
  <c r="K44" i="7"/>
  <c r="L45" i="6"/>
  <c r="K44" i="6"/>
  <c r="L45" i="4"/>
  <c r="K44" i="4"/>
  <c r="L46" i="2"/>
  <c r="K45" i="2"/>
  <c r="L38" i="13"/>
  <c r="K37" i="13"/>
  <c r="L39" i="12"/>
  <c r="K38" i="12"/>
  <c r="K39" i="11"/>
  <c r="L40" i="11"/>
  <c r="L41" i="10"/>
  <c r="K40" i="10"/>
  <c r="L41" i="9"/>
  <c r="K40" i="9"/>
  <c r="L43" i="8"/>
  <c r="K42" i="8"/>
  <c r="K43" i="7"/>
  <c r="L44" i="7"/>
  <c r="L44" i="6"/>
  <c r="K43" i="6"/>
  <c r="L44" i="4"/>
  <c r="K43" i="4"/>
  <c r="L45" i="2"/>
  <c r="K44" i="2"/>
  <c r="K36" i="13"/>
  <c r="L37" i="13"/>
  <c r="K37" i="12"/>
  <c r="L38" i="12"/>
  <c r="L39" i="11"/>
  <c r="K38" i="11"/>
  <c r="L40" i="10"/>
  <c r="K39" i="10"/>
  <c r="K39" i="9"/>
  <c r="L40" i="9"/>
  <c r="L42" i="8"/>
  <c r="K41" i="8"/>
  <c r="L43" i="7"/>
  <c r="K42" i="7"/>
  <c r="L43" i="6"/>
  <c r="K42" i="6"/>
  <c r="L43" i="4"/>
  <c r="K42" i="4"/>
  <c r="K43" i="2"/>
  <c r="L44" i="2"/>
  <c r="L36" i="13"/>
  <c r="K35" i="13"/>
  <c r="K36" i="12"/>
  <c r="L37" i="12"/>
  <c r="K37" i="11"/>
  <c r="L38" i="11"/>
  <c r="K38" i="10"/>
  <c r="L39" i="10"/>
  <c r="K38" i="9"/>
  <c r="L39" i="9"/>
  <c r="L41" i="8"/>
  <c r="K40" i="8"/>
  <c r="L42" i="7"/>
  <c r="K41" i="7"/>
  <c r="K41" i="6"/>
  <c r="L42" i="6"/>
  <c r="L42" i="4"/>
  <c r="K41" i="4"/>
  <c r="K42" i="2"/>
  <c r="L43" i="2"/>
  <c r="L35" i="13"/>
  <c r="K34" i="13"/>
  <c r="K35" i="12"/>
  <c r="L36" i="12"/>
  <c r="K36" i="11"/>
  <c r="L37" i="11"/>
  <c r="K37" i="10"/>
  <c r="L38" i="10"/>
  <c r="L38" i="9"/>
  <c r="K37" i="9"/>
  <c r="L40" i="8"/>
  <c r="K39" i="8"/>
  <c r="K40" i="7"/>
  <c r="L41" i="7"/>
  <c r="K40" i="6"/>
  <c r="L41" i="6"/>
  <c r="L41" i="4"/>
  <c r="K40" i="4"/>
  <c r="L42" i="2"/>
  <c r="K41" i="2"/>
  <c r="K33" i="13"/>
  <c r="L34" i="13"/>
  <c r="L35" i="12"/>
  <c r="K34" i="12"/>
  <c r="K35" i="11"/>
  <c r="L36" i="11"/>
  <c r="L37" i="10"/>
  <c r="K36" i="10"/>
  <c r="L37" i="9"/>
  <c r="K36" i="9"/>
  <c r="K38" i="8"/>
  <c r="L39" i="8"/>
  <c r="L40" i="7"/>
  <c r="K39" i="7"/>
  <c r="L40" i="6"/>
  <c r="K39" i="6"/>
  <c r="L40" i="4"/>
  <c r="K39" i="4"/>
  <c r="K40" i="2"/>
  <c r="L41" i="2"/>
  <c r="K32" i="13"/>
  <c r="L33" i="13"/>
  <c r="K33" i="12"/>
  <c r="L34" i="12"/>
  <c r="L35" i="11"/>
  <c r="K34" i="11"/>
  <c r="K35" i="10"/>
  <c r="L36" i="10"/>
  <c r="L36" i="9"/>
  <c r="K35" i="9"/>
  <c r="L38" i="8"/>
  <c r="K37" i="8"/>
  <c r="L39" i="7"/>
  <c r="K38" i="7"/>
  <c r="K38" i="6"/>
  <c r="L39" i="6"/>
  <c r="L39" i="4"/>
  <c r="K38" i="4"/>
  <c r="K39" i="2"/>
  <c r="L40" i="2"/>
  <c r="K31" i="13"/>
  <c r="L32" i="13"/>
  <c r="K32" i="12"/>
  <c r="L33" i="12"/>
  <c r="L34" i="11"/>
  <c r="K33" i="11"/>
  <c r="L35" i="10"/>
  <c r="K34" i="10"/>
  <c r="K34" i="9"/>
  <c r="L35" i="9"/>
  <c r="L37" i="8"/>
  <c r="K36" i="8"/>
  <c r="K37" i="7"/>
  <c r="L38" i="7"/>
  <c r="L38" i="6"/>
  <c r="K37" i="6"/>
  <c r="L38" i="4"/>
  <c r="K37" i="4"/>
  <c r="L39" i="2"/>
  <c r="K38" i="2"/>
  <c r="L31" i="13"/>
  <c r="K30" i="13"/>
  <c r="K31" i="12"/>
  <c r="L32" i="12"/>
  <c r="K32" i="11"/>
  <c r="L33" i="11"/>
  <c r="K33" i="10"/>
  <c r="L34" i="10"/>
  <c r="K33" i="9"/>
  <c r="L34" i="9"/>
  <c r="L36" i="8"/>
  <c r="K35" i="8"/>
  <c r="L37" i="7"/>
  <c r="K36" i="7"/>
  <c r="K36" i="6"/>
  <c r="L37" i="6"/>
  <c r="L37" i="4"/>
  <c r="K36" i="4"/>
  <c r="L38" i="2"/>
  <c r="K37" i="2"/>
  <c r="L30" i="13"/>
  <c r="K29" i="13"/>
  <c r="L31" i="12"/>
  <c r="K30" i="12"/>
  <c r="K31" i="11"/>
  <c r="L32" i="11"/>
  <c r="L33" i="10"/>
  <c r="K32" i="10"/>
  <c r="L33" i="9"/>
  <c r="K32" i="9"/>
  <c r="K34" i="8"/>
  <c r="L35" i="8"/>
  <c r="K35" i="7"/>
  <c r="L36" i="7"/>
  <c r="K35" i="6"/>
  <c r="L36" i="6"/>
  <c r="L36" i="4"/>
  <c r="K35" i="4"/>
  <c r="L37" i="2"/>
  <c r="K36" i="2"/>
  <c r="L29" i="13"/>
  <c r="K28" i="13"/>
  <c r="L30" i="12"/>
  <c r="K29" i="12"/>
  <c r="L31" i="11"/>
  <c r="K30" i="11"/>
  <c r="L32" i="10"/>
  <c r="K31" i="10"/>
  <c r="K31" i="9"/>
  <c r="L32" i="9"/>
  <c r="L34" i="8"/>
  <c r="K33" i="8"/>
  <c r="L35" i="7"/>
  <c r="K34" i="7"/>
  <c r="L35" i="6"/>
  <c r="K34" i="6"/>
  <c r="L35" i="4"/>
  <c r="K34" i="4"/>
  <c r="K35" i="2"/>
  <c r="L36" i="2"/>
  <c r="L28" i="13"/>
  <c r="K27" i="13"/>
  <c r="K28" i="12"/>
  <c r="L29" i="12"/>
  <c r="L30" i="11"/>
  <c r="K29" i="11"/>
  <c r="L31" i="10"/>
  <c r="K30" i="10"/>
  <c r="K30" i="9"/>
  <c r="L31" i="9"/>
  <c r="L33" i="8"/>
  <c r="K32" i="8"/>
  <c r="L34" i="7"/>
  <c r="K33" i="7"/>
  <c r="L34" i="6"/>
  <c r="K33" i="6"/>
  <c r="L34" i="4"/>
  <c r="K33" i="4"/>
  <c r="K34" i="2"/>
  <c r="L35" i="2"/>
  <c r="K26" i="13"/>
  <c r="L27" i="13"/>
  <c r="K27" i="12"/>
  <c r="L28" i="12"/>
  <c r="K28" i="11"/>
  <c r="L29" i="11"/>
  <c r="L30" i="10"/>
  <c r="K29" i="10"/>
  <c r="L30" i="9"/>
  <c r="K29" i="9"/>
  <c r="L32" i="8"/>
  <c r="K31" i="8"/>
  <c r="K32" i="7"/>
  <c r="L33" i="7"/>
  <c r="L33" i="6"/>
  <c r="K32" i="6"/>
  <c r="L33" i="4"/>
  <c r="K32" i="4"/>
  <c r="L34" i="2"/>
  <c r="K33" i="2"/>
  <c r="L26" i="13"/>
  <c r="K25" i="13"/>
  <c r="K26" i="12"/>
  <c r="L27" i="12"/>
  <c r="L28" i="11"/>
  <c r="K27" i="11"/>
  <c r="L29" i="10"/>
  <c r="K28" i="10"/>
  <c r="L29" i="9"/>
  <c r="K28" i="9"/>
  <c r="K30" i="8"/>
  <c r="L31" i="8"/>
  <c r="L32" i="7"/>
  <c r="K31" i="7"/>
  <c r="L32" i="6"/>
  <c r="K31" i="6"/>
  <c r="L32" i="4"/>
  <c r="K31" i="4"/>
  <c r="K32" i="2"/>
  <c r="L33" i="2"/>
  <c r="K24" i="13"/>
  <c r="L25" i="13"/>
  <c r="L26" i="12"/>
  <c r="K25" i="12"/>
  <c r="L27" i="11"/>
  <c r="K26" i="11"/>
  <c r="K27" i="10"/>
  <c r="L28" i="10"/>
  <c r="L28" i="9"/>
  <c r="K27" i="9"/>
  <c r="L30" i="8"/>
  <c r="K29" i="8"/>
  <c r="L31" i="7"/>
  <c r="K30" i="7"/>
  <c r="L31" i="6"/>
  <c r="K30" i="6"/>
  <c r="L31" i="4"/>
  <c r="K30" i="4"/>
  <c r="K31" i="2"/>
  <c r="L32" i="2"/>
  <c r="K23" i="13"/>
  <c r="L24" i="13"/>
  <c r="K24" i="12"/>
  <c r="L25" i="12"/>
  <c r="L26" i="11"/>
  <c r="K25" i="11"/>
  <c r="L27" i="10"/>
  <c r="K26" i="10"/>
  <c r="K26" i="9"/>
  <c r="L27" i="9"/>
  <c r="L29" i="8"/>
  <c r="K28" i="8"/>
  <c r="K29" i="7"/>
  <c r="L30" i="7"/>
  <c r="L30" i="6"/>
  <c r="K29" i="6"/>
  <c r="L30" i="4"/>
  <c r="K29" i="4"/>
  <c r="L31" i="2"/>
  <c r="K30" i="2"/>
  <c r="K22" i="13"/>
  <c r="L23" i="13"/>
  <c r="L24" i="12"/>
  <c r="K23" i="12"/>
  <c r="K24" i="11"/>
  <c r="L25" i="11"/>
  <c r="L26" i="10"/>
  <c r="K25" i="10"/>
  <c r="K25" i="9"/>
  <c r="L26" i="9"/>
  <c r="L28" i="8"/>
  <c r="K27" i="8"/>
  <c r="L29" i="7"/>
  <c r="K28" i="7"/>
  <c r="K28" i="6"/>
  <c r="L29" i="6"/>
  <c r="L29" i="4"/>
  <c r="K28" i="4"/>
  <c r="L30" i="2"/>
  <c r="K29" i="2"/>
  <c r="L22" i="13"/>
  <c r="K21" i="13"/>
  <c r="L23" i="12"/>
  <c r="K22" i="12"/>
  <c r="K23" i="11"/>
  <c r="L24" i="11"/>
  <c r="K24" i="10"/>
  <c r="L25" i="10"/>
  <c r="L25" i="9"/>
  <c r="K24" i="9"/>
  <c r="L27" i="8"/>
  <c r="K26" i="8"/>
  <c r="K27" i="7"/>
  <c r="L28" i="7"/>
  <c r="K27" i="6"/>
  <c r="L28" i="6"/>
  <c r="L28" i="4"/>
  <c r="K27" i="4"/>
  <c r="L29" i="2"/>
  <c r="K28" i="2"/>
  <c r="K20" i="13"/>
  <c r="L21" i="13"/>
  <c r="K21" i="12"/>
  <c r="L22" i="12"/>
  <c r="L23" i="11"/>
  <c r="K22" i="11"/>
  <c r="K23" i="10"/>
  <c r="L24" i="10"/>
  <c r="K23" i="9"/>
  <c r="L24" i="9"/>
  <c r="L26" i="8"/>
  <c r="K25" i="8"/>
  <c r="L27" i="7"/>
  <c r="K26" i="7"/>
  <c r="L27" i="6"/>
  <c r="K26" i="6"/>
  <c r="L27" i="4"/>
  <c r="K26" i="4"/>
  <c r="K27" i="2"/>
  <c r="L28" i="2"/>
  <c r="L20" i="13"/>
  <c r="K19" i="13"/>
  <c r="K20" i="12"/>
  <c r="L21" i="12"/>
  <c r="K21" i="11"/>
  <c r="L22" i="11"/>
  <c r="L23" i="10"/>
  <c r="K22" i="10"/>
  <c r="K22" i="9"/>
  <c r="L23" i="9"/>
  <c r="L25" i="8"/>
  <c r="K24" i="8"/>
  <c r="L26" i="7"/>
  <c r="K25" i="7"/>
  <c r="L26" i="6"/>
  <c r="K25" i="6"/>
  <c r="L26" i="4"/>
  <c r="K25" i="4"/>
  <c r="K26" i="2"/>
  <c r="L27" i="2"/>
  <c r="K18" i="13"/>
  <c r="L19" i="13"/>
  <c r="K19" i="12"/>
  <c r="L20" i="12"/>
  <c r="K20" i="11"/>
  <c r="L21" i="11"/>
  <c r="L22" i="10"/>
  <c r="K21" i="10"/>
  <c r="L22" i="9"/>
  <c r="K21" i="9"/>
  <c r="K23" i="8"/>
  <c r="L24" i="8"/>
  <c r="K24" i="7"/>
  <c r="L25" i="7"/>
  <c r="L25" i="6"/>
  <c r="K24" i="6"/>
  <c r="L25" i="4"/>
  <c r="K24" i="4"/>
  <c r="L26" i="2"/>
  <c r="K25" i="2"/>
  <c r="K17" i="13"/>
  <c r="L18" i="13"/>
  <c r="K18" i="12"/>
  <c r="L19" i="12"/>
  <c r="L20" i="11"/>
  <c r="K19" i="11"/>
  <c r="K20" i="10"/>
  <c r="L21" i="10"/>
  <c r="L21" i="9"/>
  <c r="K20" i="9"/>
  <c r="K22" i="8"/>
  <c r="L23" i="8"/>
  <c r="L24" i="7"/>
  <c r="K23" i="7"/>
  <c r="L24" i="6"/>
  <c r="K23" i="6"/>
  <c r="K23" i="4"/>
  <c r="L24" i="4"/>
  <c r="K24" i="2"/>
  <c r="L25" i="2"/>
  <c r="L17" i="13"/>
  <c r="K16" i="13"/>
  <c r="K17" i="12"/>
  <c r="L18" i="12"/>
  <c r="L19" i="11"/>
  <c r="K18" i="11"/>
  <c r="K19" i="10"/>
  <c r="L20" i="10"/>
  <c r="L20" i="9"/>
  <c r="K19" i="9"/>
  <c r="L22" i="8"/>
  <c r="K21" i="8"/>
  <c r="L23" i="7"/>
  <c r="K22" i="7"/>
  <c r="L23" i="6"/>
  <c r="K22" i="6"/>
  <c r="K22" i="4"/>
  <c r="L23" i="4"/>
  <c r="K23" i="2"/>
  <c r="L24" i="2"/>
  <c r="K15" i="13"/>
  <c r="L16" i="13"/>
  <c r="K16" i="12"/>
  <c r="L17" i="12"/>
  <c r="L18" i="11"/>
  <c r="K17" i="11"/>
  <c r="L19" i="10"/>
  <c r="K18" i="10"/>
  <c r="K18" i="9"/>
  <c r="L19" i="9"/>
  <c r="L21" i="8"/>
  <c r="K20" i="8"/>
  <c r="K21" i="7"/>
  <c r="L22" i="7"/>
  <c r="L22" i="6"/>
  <c r="K21" i="6"/>
  <c r="L22" i="4"/>
  <c r="K21" i="4"/>
  <c r="L23" i="2"/>
  <c r="K22" i="2"/>
  <c r="K14" i="13"/>
  <c r="L15" i="13"/>
  <c r="K15" i="12"/>
  <c r="L16" i="12"/>
  <c r="K16" i="11"/>
  <c r="L17" i="11"/>
  <c r="L18" i="10"/>
  <c r="K17" i="10"/>
  <c r="K17" i="9"/>
  <c r="L18" i="9"/>
  <c r="L20" i="8"/>
  <c r="K19" i="8"/>
  <c r="L21" i="7"/>
  <c r="K20" i="7"/>
  <c r="L21" i="6"/>
  <c r="K20" i="6"/>
  <c r="K20" i="4"/>
  <c r="L21" i="4"/>
  <c r="L22" i="2"/>
  <c r="K21" i="2"/>
  <c r="L14" i="13"/>
  <c r="K13" i="13"/>
  <c r="L15" i="12"/>
  <c r="K14" i="12"/>
  <c r="K15" i="11"/>
  <c r="L16" i="11"/>
  <c r="K16" i="10"/>
  <c r="L17" i="10"/>
  <c r="L17" i="9"/>
  <c r="K16" i="9"/>
  <c r="K18" i="8"/>
  <c r="L19" i="8"/>
  <c r="K19" i="7"/>
  <c r="L20" i="7"/>
  <c r="K19" i="6"/>
  <c r="L20" i="6"/>
  <c r="K19" i="4"/>
  <c r="L20" i="4"/>
  <c r="L21" i="2"/>
  <c r="K20" i="2"/>
  <c r="K12" i="13"/>
  <c r="L13" i="13"/>
  <c r="L14" i="12"/>
  <c r="K13" i="12"/>
  <c r="L15" i="11"/>
  <c r="K14" i="11"/>
  <c r="L16" i="10"/>
  <c r="K15" i="10"/>
  <c r="K15" i="9"/>
  <c r="L16" i="9"/>
  <c r="L18" i="8"/>
  <c r="K17" i="8"/>
  <c r="L19" i="7"/>
  <c r="K18" i="7"/>
  <c r="K18" i="6"/>
  <c r="L19" i="6"/>
  <c r="K18" i="4"/>
  <c r="L19" i="4"/>
  <c r="K19" i="2"/>
  <c r="L20" i="2"/>
  <c r="L12" i="13"/>
  <c r="K11" i="13"/>
  <c r="K12" i="12"/>
  <c r="L13" i="12"/>
  <c r="K13" i="11"/>
  <c r="L14" i="11"/>
  <c r="K14" i="10"/>
  <c r="L15" i="10"/>
  <c r="L15" i="9"/>
  <c r="K14" i="9"/>
  <c r="L17" i="8"/>
  <c r="K16" i="8"/>
  <c r="L18" i="7"/>
  <c r="K17" i="7"/>
  <c r="L18" i="6"/>
  <c r="K17" i="6"/>
  <c r="L18" i="4"/>
  <c r="K17" i="4"/>
  <c r="K18" i="2"/>
  <c r="L19" i="2"/>
  <c r="K10" i="13"/>
  <c r="L11" i="13"/>
  <c r="K11" i="12"/>
  <c r="L12" i="12"/>
  <c r="K12" i="11"/>
  <c r="L13" i="11"/>
  <c r="L14" i="10"/>
  <c r="K13" i="10"/>
  <c r="L14" i="9"/>
  <c r="K13" i="9"/>
  <c r="L16" i="8"/>
  <c r="K15" i="8"/>
  <c r="K16" i="7"/>
  <c r="L17" i="7"/>
  <c r="K16" i="6"/>
  <c r="L17" i="6"/>
  <c r="L17" i="4"/>
  <c r="K16" i="4"/>
  <c r="L18" i="2"/>
  <c r="K17" i="2"/>
  <c r="K9" i="13"/>
  <c r="L9" i="13"/>
  <c r="L10" i="13"/>
  <c r="K10" i="12"/>
  <c r="L11" i="12"/>
  <c r="L12" i="11"/>
  <c r="K11" i="11"/>
  <c r="K12" i="10"/>
  <c r="L13" i="10"/>
  <c r="L13" i="9"/>
  <c r="K12" i="9"/>
  <c r="L15" i="8"/>
  <c r="K14" i="8"/>
  <c r="L16" i="7"/>
  <c r="K15" i="7"/>
  <c r="K15" i="6"/>
  <c r="L16" i="6"/>
  <c r="L16" i="4"/>
  <c r="K15" i="4"/>
  <c r="K16" i="2"/>
  <c r="L17" i="2"/>
  <c r="K9" i="12"/>
  <c r="L9" i="12"/>
  <c r="L10" i="12"/>
  <c r="L11" i="11"/>
  <c r="K10" i="11"/>
  <c r="K11" i="10"/>
  <c r="L12" i="10"/>
  <c r="L12" i="9"/>
  <c r="K11" i="9"/>
  <c r="L14" i="8"/>
  <c r="K13" i="8"/>
  <c r="L15" i="7"/>
  <c r="K14" i="7"/>
  <c r="L15" i="6"/>
  <c r="K14" i="6"/>
  <c r="L15" i="4"/>
  <c r="K14" i="4"/>
  <c r="K15" i="2"/>
  <c r="L16" i="2"/>
  <c r="L10" i="11"/>
  <c r="K9" i="11"/>
  <c r="L9" i="11"/>
  <c r="L11" i="10"/>
  <c r="K10" i="10"/>
  <c r="K10" i="9"/>
  <c r="L11" i="9"/>
  <c r="L13" i="8"/>
  <c r="K12" i="8"/>
  <c r="K13" i="7"/>
  <c r="L14" i="7"/>
  <c r="L14" i="6"/>
  <c r="K13" i="6"/>
  <c r="L14" i="4"/>
  <c r="K13" i="4"/>
  <c r="L15" i="2"/>
  <c r="K14" i="2"/>
  <c r="L10" i="10"/>
  <c r="K9" i="10"/>
  <c r="L9" i="10"/>
  <c r="K9" i="9"/>
  <c r="L9" i="9"/>
  <c r="L10" i="9"/>
  <c r="L12" i="8"/>
  <c r="K11" i="8"/>
  <c r="L13" i="7"/>
  <c r="K12" i="7"/>
  <c r="L13" i="6"/>
  <c r="K12" i="6"/>
  <c r="L13" i="4"/>
  <c r="K12" i="4"/>
  <c r="L14" i="2"/>
  <c r="K13" i="2"/>
  <c r="L11" i="8"/>
  <c r="K10" i="8"/>
  <c r="K11" i="7"/>
  <c r="L12" i="7"/>
  <c r="K11" i="6"/>
  <c r="L12" i="6"/>
  <c r="L12" i="4"/>
  <c r="K11" i="4"/>
  <c r="L13" i="2"/>
  <c r="K12" i="2"/>
  <c r="L10" i="8"/>
  <c r="K9" i="8"/>
  <c r="L9" i="8"/>
  <c r="L11" i="7"/>
  <c r="K10" i="7"/>
  <c r="K10" i="6"/>
  <c r="L11" i="6"/>
  <c r="L11" i="4"/>
  <c r="K10" i="4"/>
  <c r="K11" i="2"/>
  <c r="L12" i="2"/>
  <c r="L10" i="7"/>
  <c r="K9" i="7"/>
  <c r="L9" i="7"/>
  <c r="L10" i="6"/>
  <c r="K9" i="6"/>
  <c r="L9" i="6"/>
  <c r="L10" i="4"/>
  <c r="K9" i="4"/>
  <c r="L9" i="4"/>
  <c r="K10" i="2"/>
  <c r="L11" i="2"/>
  <c r="L10" i="2"/>
  <c r="K9" i="2"/>
  <c r="L9" i="2"/>
</calcChain>
</file>

<file path=xl/sharedStrings.xml><?xml version="1.0" encoding="utf-8"?>
<sst xmlns="http://schemas.openxmlformats.org/spreadsheetml/2006/main" count="397" uniqueCount="53">
  <si>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</si>
  <si>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</si>
  <si>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t>Población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</si>
  <si>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</si>
  <si>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</si>
  <si>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</si>
  <si>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</si>
  <si>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</si>
  <si>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</si>
  <si>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</si>
  <si>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</si>
  <si>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(*) Resultados provisionales. A la espera del cálculo exacto de la fracción de los años vividos por las personas fallecidas de cada edad cumplida (columna a(x)), se ha incluido el cálculo ficticio de defunción a mitad de cada año cumplido.</t>
  </si>
  <si>
    <t>(1) x = 100 es el intervalo abierto que comprende a las personas de 100 y más años</t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</si>
  <si>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</si>
  <si>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</si>
  <si>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</si>
  <si>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</si>
  <si>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</si>
  <si>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</si>
  <si>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</si>
  <si>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</si>
  <si>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</si>
  <si>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</si>
  <si>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</si>
  <si>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</si>
  <si>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</si>
  <si>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</si>
  <si>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Alcorcón desde 2010 por edad. Total población</t>
  </si>
  <si>
    <t>Tabla de mortalidad para el total de la población. Alcorcón 2013 (*)</t>
  </si>
  <si>
    <t>Tabla de mortalidad para el total de la población. Alcorcón 2012 (*)</t>
  </si>
  <si>
    <t>Tabla de mortalidad para el total de la población. Alcorcón 2011 (*)</t>
  </si>
  <si>
    <t>Tabla de mortalidad para el total de la población. Alcorcón 2010 (*)</t>
  </si>
  <si>
    <t>Tabla de mortalidad para el total de la población. Alcorcón 2014.</t>
  </si>
  <si>
    <t>Tabla de mortalidad para el total de la población. Alcorcón 2015.</t>
  </si>
  <si>
    <t>Tabla de mortalidad para el total de la población. Alcorcón 2016.</t>
  </si>
  <si>
    <t>Tabla de mortalidad para el total de la población. Alcorcón 2017.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</si>
  <si>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</si>
  <si>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</si>
  <si>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</si>
  <si>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</si>
  <si>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</si>
  <si>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</si>
  <si>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</si>
  <si>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</si>
  <si>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</si>
  <si>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Tabla de mortalidad para el total de la población. Alcorcón 2018.</t>
  </si>
  <si>
    <t>Población total empadronada de cada edad</t>
  </si>
  <si>
    <t>Tabla de mortalidad para el total de la población. Alcorcón 2019.</t>
  </si>
  <si>
    <t>Esperanza de vida del total de población residente en Alcorcón a distintas edades, desde 2010.</t>
  </si>
  <si>
    <t>Tabla de mortalidad para el total de la población. Alcorcón 2020.</t>
  </si>
  <si>
    <t>Fuente: Dirección General de Economía. Comunidad de Madrid</t>
  </si>
  <si>
    <t>Tabla de mortalidad para el total de la población. Alcorcón 2021.</t>
  </si>
  <si>
    <t>Tabla de mortalidad para el total de la población. Alcorcón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</si>
</sst>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3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74">
    <xf numFmtId="0" fontId="0" fillId="0" borderId="0" xfId="0"/>
    <xf numFmtId="0" fontId="0" fillId="0" borderId="0" xfId="0"/>
    <xf numFmtId="3" fontId="0" fillId="0" borderId="0" xfId="0" applyNumberFormat="1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0" fillId="0" borderId="0" xfId="0" applyNumberFormat="1" applyBorder="1"/>
    <xf numFmtId="3" fontId="6" fillId="0" borderId="0" xfId="0" applyNumberFormat="1" applyFont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0" fillId="0" borderId="7" xfId="0" applyNumberFormat="1" applyFont="1" applyBorder="1"/>
    <xf numFmtId="3" fontId="11" fillId="0" borderId="0" xfId="0" applyNumberFormat="1" applyFont="1"/>
    <xf numFmtId="3" fontId="10" fillId="0" borderId="7" xfId="0" quotePrefix="1" applyNumberFormat="1" applyFont="1" applyBorder="1"/>
    <xf numFmtId="3" fontId="10" fillId="0" borderId="0" xfId="0" applyNumberFormat="1" applyFont="1" applyBorder="1"/>
    <xf numFmtId="0" fontId="10" fillId="0" borderId="0" xfId="0" applyFont="1" applyBorder="1"/>
    <xf numFmtId="3" fontId="7" fillId="0" borderId="0" xfId="0" applyNumberFormat="1" applyFont="1" applyFill="1" applyBorder="1"/>
    <xf numFmtId="3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center" vertical="top"/>
    </xf>
    <xf numFmtId="0" fontId="0" fillId="0" borderId="0" xfId="0" applyAlignment="1">
      <alignment horizontal="center"/>
    </xf>
    <xf numFmtId="2" fontId="9" fillId="0" borderId="0" xfId="0" applyNumberFormat="1" applyFont="1" applyBorder="1"/>
    <xf numFmtId="2" fontId="9" fillId="3" borderId="0" xfId="0" applyNumberFormat="1" applyFont="1" applyFill="1" applyBorder="1"/>
    <xf numFmtId="0" fontId="4" fillId="2" borderId="3" xfId="0" applyFont="1" applyFill="1" applyBorder="1" applyAlignment="1">
      <alignment horizontal="center" vertical="top"/>
    </xf>
    <xf numFmtId="2" fontId="9" fillId="0" borderId="0" xfId="0" applyNumberFormat="1" applyFont="1" applyFill="1" applyBorder="1"/>
    <xf numFmtId="3" fontId="7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/>
    <xf numFmtId="0" fontId="12" fillId="0" borderId="0" xfId="0" applyFont="1" applyFill="1" applyBorder="1" applyAlignment="1">
      <alignment horizontal="right" vertical="center" wrapText="1"/>
    </xf>
    <xf numFmtId="3" fontId="7" fillId="0" borderId="0" xfId="0" applyNumberFormat="1" applyFont="1" applyFill="1"/>
    <xf numFmtId="3" fontId="0" fillId="0" borderId="0" xfId="0" applyNumberFormat="1" applyFont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5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3" xfId="2" applyFont="1" applyFill="1" applyBorder="1" applyAlignment="1">
      <alignment horizontal="center" vertical="top"/>
    </xf>
    <xf numFmtId="2" fontId="7" fillId="3" borderId="0" xfId="0" applyNumberFormat="1" applyFont="1" applyFill="1"/>
    <xf numFmtId="3" fontId="9" fillId="0" borderId="6" xfId="0" applyNumberFormat="1" applyFont="1" applyFill="1" applyBorder="1"/>
    <xf numFmtId="0" fontId="4" fillId="2" borderId="3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557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WVR22"/>
  <sheetViews>
    <sheetView tabSelected="1" workbookViewId="0"/>
  </sheetViews>
  <sheetFormatPr baseColWidth="10" defaultRowHeight="12.5" x14ac:dyDescent="0.25"/>
  <cols>
    <col min="1" max="1" width="10" style="11" customWidth="1"/>
    <col min="2" max="14" width="10.7265625" style="11" customWidth="1"/>
    <col min="15" max="235" width="10.81640625" style="12"/>
    <col min="236" max="236" width="10" style="12" customWidth="1"/>
    <col min="237" max="266" width="10.7265625" style="12" customWidth="1"/>
    <col min="267" max="491" width="10.81640625" style="12"/>
    <col min="492" max="492" width="10" style="12" customWidth="1"/>
    <col min="493" max="522" width="10.7265625" style="12" customWidth="1"/>
    <col min="523" max="747" width="10.81640625" style="12"/>
    <col min="748" max="748" width="10" style="12" customWidth="1"/>
    <col min="749" max="778" width="10.7265625" style="12" customWidth="1"/>
    <col min="779" max="1003" width="10.81640625" style="12"/>
    <col min="1004" max="1004" width="10" style="12" customWidth="1"/>
    <col min="1005" max="1034" width="10.7265625" style="12" customWidth="1"/>
    <col min="1035" max="1259" width="10.81640625" style="12"/>
    <col min="1260" max="1260" width="10" style="12" customWidth="1"/>
    <col min="1261" max="1290" width="10.7265625" style="12" customWidth="1"/>
    <col min="1291" max="1515" width="10.81640625" style="12"/>
    <col min="1516" max="1516" width="10" style="12" customWidth="1"/>
    <col min="1517" max="1546" width="10.7265625" style="12" customWidth="1"/>
    <col min="1547" max="1771" width="10.81640625" style="12"/>
    <col min="1772" max="1772" width="10" style="12" customWidth="1"/>
    <col min="1773" max="1802" width="10.7265625" style="12" customWidth="1"/>
    <col min="1803" max="2027" width="10.81640625" style="12"/>
    <col min="2028" max="2028" width="10" style="12" customWidth="1"/>
    <col min="2029" max="2058" width="10.7265625" style="12" customWidth="1"/>
    <col min="2059" max="2283" width="10.81640625" style="12"/>
    <col min="2284" max="2284" width="10" style="12" customWidth="1"/>
    <col min="2285" max="2314" width="10.7265625" style="12" customWidth="1"/>
    <col min="2315" max="2539" width="10.81640625" style="12"/>
    <col min="2540" max="2540" width="10" style="12" customWidth="1"/>
    <col min="2541" max="2570" width="10.7265625" style="12" customWidth="1"/>
    <col min="2571" max="2795" width="10.81640625" style="12"/>
    <col min="2796" max="2796" width="10" style="12" customWidth="1"/>
    <col min="2797" max="2826" width="10.7265625" style="12" customWidth="1"/>
    <col min="2827" max="3051" width="10.81640625" style="12"/>
    <col min="3052" max="3052" width="10" style="12" customWidth="1"/>
    <col min="3053" max="3082" width="10.7265625" style="12" customWidth="1"/>
    <col min="3083" max="3307" width="10.81640625" style="12"/>
    <col min="3308" max="3308" width="10" style="12" customWidth="1"/>
    <col min="3309" max="3338" width="10.7265625" style="12" customWidth="1"/>
    <col min="3339" max="3563" width="10.81640625" style="12"/>
    <col min="3564" max="3564" width="10" style="12" customWidth="1"/>
    <col min="3565" max="3594" width="10.7265625" style="12" customWidth="1"/>
    <col min="3595" max="3819" width="10.81640625" style="12"/>
    <col min="3820" max="3820" width="10" style="12" customWidth="1"/>
    <col min="3821" max="3850" width="10.7265625" style="12" customWidth="1"/>
    <col min="3851" max="4075" width="10.81640625" style="12"/>
    <col min="4076" max="4076" width="10" style="12" customWidth="1"/>
    <col min="4077" max="4106" width="10.7265625" style="12" customWidth="1"/>
    <col min="4107" max="4331" width="10.81640625" style="12"/>
    <col min="4332" max="4332" width="10" style="12" customWidth="1"/>
    <col min="4333" max="4362" width="10.7265625" style="12" customWidth="1"/>
    <col min="4363" max="4587" width="10.81640625" style="12"/>
    <col min="4588" max="4588" width="10" style="12" customWidth="1"/>
    <col min="4589" max="4618" width="10.7265625" style="12" customWidth="1"/>
    <col min="4619" max="4843" width="10.81640625" style="12"/>
    <col min="4844" max="4844" width="10" style="12" customWidth="1"/>
    <col min="4845" max="4874" width="10.7265625" style="12" customWidth="1"/>
    <col min="4875" max="5099" width="10.81640625" style="12"/>
    <col min="5100" max="5100" width="10" style="12" customWidth="1"/>
    <col min="5101" max="5130" width="10.7265625" style="12" customWidth="1"/>
    <col min="5131" max="5355" width="10.81640625" style="12"/>
    <col min="5356" max="5356" width="10" style="12" customWidth="1"/>
    <col min="5357" max="5386" width="10.7265625" style="12" customWidth="1"/>
    <col min="5387" max="5611" width="10.81640625" style="12"/>
    <col min="5612" max="5612" width="10" style="12" customWidth="1"/>
    <col min="5613" max="5642" width="10.7265625" style="12" customWidth="1"/>
    <col min="5643" max="5867" width="10.81640625" style="12"/>
    <col min="5868" max="5868" width="10" style="12" customWidth="1"/>
    <col min="5869" max="5898" width="10.7265625" style="12" customWidth="1"/>
    <col min="5899" max="6123" width="10.81640625" style="12"/>
    <col min="6124" max="6124" width="10" style="12" customWidth="1"/>
    <col min="6125" max="6154" width="10.7265625" style="12" customWidth="1"/>
    <col min="6155" max="6379" width="10.81640625" style="12"/>
    <col min="6380" max="6380" width="10" style="12" customWidth="1"/>
    <col min="6381" max="6410" width="10.7265625" style="12" customWidth="1"/>
    <col min="6411" max="6635" width="10.81640625" style="12"/>
    <col min="6636" max="6636" width="10" style="12" customWidth="1"/>
    <col min="6637" max="6666" width="10.7265625" style="12" customWidth="1"/>
    <col min="6667" max="6891" width="10.81640625" style="12"/>
    <col min="6892" max="6892" width="10" style="12" customWidth="1"/>
    <col min="6893" max="6922" width="10.7265625" style="12" customWidth="1"/>
    <col min="6923" max="7147" width="10.81640625" style="12"/>
    <col min="7148" max="7148" width="10" style="12" customWidth="1"/>
    <col min="7149" max="7178" width="10.7265625" style="12" customWidth="1"/>
    <col min="7179" max="7403" width="10.81640625" style="12"/>
    <col min="7404" max="7404" width="10" style="12" customWidth="1"/>
    <col min="7405" max="7434" width="10.7265625" style="12" customWidth="1"/>
    <col min="7435" max="7659" width="10.81640625" style="12"/>
    <col min="7660" max="7660" width="10" style="12" customWidth="1"/>
    <col min="7661" max="7690" width="10.7265625" style="12" customWidth="1"/>
    <col min="7691" max="7915" width="10.81640625" style="12"/>
    <col min="7916" max="7916" width="10" style="12" customWidth="1"/>
    <col min="7917" max="7946" width="10.7265625" style="12" customWidth="1"/>
    <col min="7947" max="8171" width="10.81640625" style="12"/>
    <col min="8172" max="8172" width="10" style="12" customWidth="1"/>
    <col min="8173" max="8202" width="10.7265625" style="12" customWidth="1"/>
    <col min="8203" max="8427" width="10.81640625" style="12"/>
    <col min="8428" max="8428" width="10" style="12" customWidth="1"/>
    <col min="8429" max="8458" width="10.7265625" style="12" customWidth="1"/>
    <col min="8459" max="8683" width="10.81640625" style="12"/>
    <col min="8684" max="8684" width="10" style="12" customWidth="1"/>
    <col min="8685" max="8714" width="10.7265625" style="12" customWidth="1"/>
    <col min="8715" max="8939" width="10.81640625" style="12"/>
    <col min="8940" max="8940" width="10" style="12" customWidth="1"/>
    <col min="8941" max="8970" width="10.7265625" style="12" customWidth="1"/>
    <col min="8971" max="9195" width="10.81640625" style="12"/>
    <col min="9196" max="9196" width="10" style="12" customWidth="1"/>
    <col min="9197" max="9226" width="10.7265625" style="12" customWidth="1"/>
    <col min="9227" max="9451" width="10.81640625" style="12"/>
    <col min="9452" max="9452" width="10" style="12" customWidth="1"/>
    <col min="9453" max="9482" width="10.7265625" style="12" customWidth="1"/>
    <col min="9483" max="9707" width="10.81640625" style="12"/>
    <col min="9708" max="9708" width="10" style="12" customWidth="1"/>
    <col min="9709" max="9738" width="10.7265625" style="12" customWidth="1"/>
    <col min="9739" max="9963" width="10.81640625" style="12"/>
    <col min="9964" max="9964" width="10" style="12" customWidth="1"/>
    <col min="9965" max="9994" width="10.7265625" style="12" customWidth="1"/>
    <col min="9995" max="10219" width="10.81640625" style="12"/>
    <col min="10220" max="10220" width="10" style="12" customWidth="1"/>
    <col min="10221" max="10250" width="10.7265625" style="12" customWidth="1"/>
    <col min="10251" max="10475" width="10.81640625" style="12"/>
    <col min="10476" max="10476" width="10" style="12" customWidth="1"/>
    <col min="10477" max="10506" width="10.7265625" style="12" customWidth="1"/>
    <col min="10507" max="10731" width="10.81640625" style="12"/>
    <col min="10732" max="10732" width="10" style="12" customWidth="1"/>
    <col min="10733" max="10762" width="10.7265625" style="12" customWidth="1"/>
    <col min="10763" max="10987" width="10.81640625" style="12"/>
    <col min="10988" max="10988" width="10" style="12" customWidth="1"/>
    <col min="10989" max="11018" width="10.7265625" style="12" customWidth="1"/>
    <col min="11019" max="11243" width="10.81640625" style="12"/>
    <col min="11244" max="11244" width="10" style="12" customWidth="1"/>
    <col min="11245" max="11274" width="10.7265625" style="12" customWidth="1"/>
    <col min="11275" max="11499" width="10.81640625" style="12"/>
    <col min="11500" max="11500" width="10" style="12" customWidth="1"/>
    <col min="11501" max="11530" width="10.7265625" style="12" customWidth="1"/>
    <col min="11531" max="11755" width="10.81640625" style="12"/>
    <col min="11756" max="11756" width="10" style="12" customWidth="1"/>
    <col min="11757" max="11786" width="10.7265625" style="12" customWidth="1"/>
    <col min="11787" max="12011" width="10.81640625" style="12"/>
    <col min="12012" max="12012" width="10" style="12" customWidth="1"/>
    <col min="12013" max="12042" width="10.7265625" style="12" customWidth="1"/>
    <col min="12043" max="12267" width="10.81640625" style="12"/>
    <col min="12268" max="12268" width="10" style="12" customWidth="1"/>
    <col min="12269" max="12298" width="10.7265625" style="12" customWidth="1"/>
    <col min="12299" max="12523" width="10.81640625" style="12"/>
    <col min="12524" max="12524" width="10" style="12" customWidth="1"/>
    <col min="12525" max="12554" width="10.7265625" style="12" customWidth="1"/>
    <col min="12555" max="12779" width="10.81640625" style="12"/>
    <col min="12780" max="12780" width="10" style="12" customWidth="1"/>
    <col min="12781" max="12810" width="10.7265625" style="12" customWidth="1"/>
    <col min="12811" max="13035" width="10.81640625" style="12"/>
    <col min="13036" max="13036" width="10" style="12" customWidth="1"/>
    <col min="13037" max="13066" width="10.7265625" style="12" customWidth="1"/>
    <col min="13067" max="13291" width="10.81640625" style="12"/>
    <col min="13292" max="13292" width="10" style="12" customWidth="1"/>
    <col min="13293" max="13322" width="10.7265625" style="12" customWidth="1"/>
    <col min="13323" max="13547" width="10.81640625" style="12"/>
    <col min="13548" max="13548" width="10" style="12" customWidth="1"/>
    <col min="13549" max="13578" width="10.7265625" style="12" customWidth="1"/>
    <col min="13579" max="13803" width="10.81640625" style="12"/>
    <col min="13804" max="13804" width="10" style="12" customWidth="1"/>
    <col min="13805" max="13834" width="10.7265625" style="12" customWidth="1"/>
    <col min="13835" max="14059" width="10.81640625" style="12"/>
    <col min="14060" max="14060" width="10" style="12" customWidth="1"/>
    <col min="14061" max="14090" width="10.7265625" style="12" customWidth="1"/>
    <col min="14091" max="14315" width="10.81640625" style="12"/>
    <col min="14316" max="14316" width="10" style="12" customWidth="1"/>
    <col min="14317" max="14346" width="10.7265625" style="12" customWidth="1"/>
    <col min="14347" max="14571" width="10.81640625" style="12"/>
    <col min="14572" max="14572" width="10" style="12" customWidth="1"/>
    <col min="14573" max="14602" width="10.7265625" style="12" customWidth="1"/>
    <col min="14603" max="14827" width="10.81640625" style="12"/>
    <col min="14828" max="14828" width="10" style="12" customWidth="1"/>
    <col min="14829" max="14858" width="10.7265625" style="12" customWidth="1"/>
    <col min="14859" max="15083" width="10.81640625" style="12"/>
    <col min="15084" max="15084" width="10" style="12" customWidth="1"/>
    <col min="15085" max="15114" width="10.7265625" style="12" customWidth="1"/>
    <col min="15115" max="15339" width="10.81640625" style="12"/>
    <col min="15340" max="15340" width="10" style="12" customWidth="1"/>
    <col min="15341" max="15370" width="10.7265625" style="12" customWidth="1"/>
    <col min="15371" max="15595" width="10.81640625" style="12"/>
    <col min="15596" max="15596" width="10" style="12" customWidth="1"/>
    <col min="15597" max="15626" width="10.7265625" style="12" customWidth="1"/>
    <col min="15627" max="15851" width="10.81640625" style="12"/>
    <col min="15852" max="15852" width="10" style="12" customWidth="1"/>
    <col min="15853" max="15882" width="10.7265625" style="12" customWidth="1"/>
    <col min="15883" max="16107" width="10.81640625" style="12"/>
    <col min="16108" max="16108" width="10" style="12" customWidth="1"/>
    <col min="16109" max="16138" width="10.7265625" style="12" customWidth="1"/>
    <col min="16139" max="16384" width="10.81640625" style="12"/>
  </cols>
  <sheetData>
    <row r="4" spans="1:14" s="5" customFormat="1" ht="15.5" x14ac:dyDescent="0.35">
      <c r="A4" s="4" t="s">
        <v>48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1:14" x14ac:dyDescent="0.25">
      <c r="A5" s="15"/>
    </row>
    <row r="6" spans="1:14" s="42" customFormat="1" x14ac:dyDescent="0.25">
      <c r="A6" s="49" t="s">
        <v>24</v>
      </c>
      <c r="B6" s="49">
        <v>2022</v>
      </c>
      <c r="C6" s="49">
        <v>2021</v>
      </c>
      <c r="D6" s="49">
        <v>2020</v>
      </c>
      <c r="E6" s="49">
        <v>2019</v>
      </c>
      <c r="F6" s="49">
        <v>2018</v>
      </c>
      <c r="G6" s="49">
        <v>2017</v>
      </c>
      <c r="H6" s="49">
        <v>2016</v>
      </c>
      <c r="I6" s="49">
        <v>2015</v>
      </c>
      <c r="J6" s="49">
        <v>2014</v>
      </c>
      <c r="K6" s="49">
        <v>2013</v>
      </c>
      <c r="L6" s="49">
        <v>2012</v>
      </c>
      <c r="M6" s="49">
        <v>2011</v>
      </c>
      <c r="N6" s="49">
        <v>2010</v>
      </c>
    </row>
    <row r="7" spans="1:14" x14ac:dyDescent="0.25">
      <c r="A7" s="15"/>
      <c r="B7" s="15"/>
      <c r="C7" s="15"/>
      <c r="D7" s="15"/>
      <c r="E7" s="15"/>
      <c r="F7" s="15"/>
      <c r="G7" s="15"/>
      <c r="H7" s="15"/>
      <c r="I7" s="15"/>
      <c r="J7" s="58"/>
      <c r="K7" s="58"/>
      <c r="L7" s="58"/>
      <c r="M7" s="58"/>
      <c r="N7" s="58"/>
    </row>
    <row r="8" spans="1:14" x14ac:dyDescent="0.25">
      <c r="A8" s="18">
        <v>0</v>
      </c>
      <c r="B8" s="52">
        <v>85.137039297526016</v>
      </c>
      <c r="C8" s="52">
        <v>85.607264862329956</v>
      </c>
      <c r="D8" s="52">
        <v>82.962502236219862</v>
      </c>
      <c r="E8" s="68">
        <v>86.172707831918956</v>
      </c>
      <c r="F8" s="68">
        <v>85.871002110029437</v>
      </c>
      <c r="G8" s="68">
        <v>85.594103794161867</v>
      </c>
      <c r="H8" s="68">
        <v>85.611581123682711</v>
      </c>
      <c r="I8" s="68">
        <v>84.935686866066106</v>
      </c>
      <c r="J8" s="68">
        <v>85.390305920952898</v>
      </c>
      <c r="K8" s="68">
        <v>84.891348716892153</v>
      </c>
      <c r="L8" s="68">
        <v>84.506434098983036</v>
      </c>
      <c r="M8" s="68">
        <v>85.29667138882516</v>
      </c>
      <c r="N8" s="68">
        <v>84.722709364211184</v>
      </c>
    </row>
    <row r="9" spans="1:14" x14ac:dyDescent="0.25">
      <c r="A9" s="18">
        <v>10</v>
      </c>
      <c r="B9" s="54">
        <v>75.584409780499215</v>
      </c>
      <c r="C9" s="54">
        <v>75.875299186815823</v>
      </c>
      <c r="D9" s="54">
        <v>73.097770196524735</v>
      </c>
      <c r="E9" s="54">
        <v>76.541839039187806</v>
      </c>
      <c r="F9" s="54">
        <v>76.040615264203339</v>
      </c>
      <c r="G9" s="54">
        <v>75.881095651664921</v>
      </c>
      <c r="H9" s="54">
        <v>75.668038576430675</v>
      </c>
      <c r="I9" s="54">
        <v>75.299017871358245</v>
      </c>
      <c r="J9" s="54">
        <v>75.711813449029904</v>
      </c>
      <c r="K9" s="54">
        <v>75.195617990581866</v>
      </c>
      <c r="L9" s="54">
        <v>74.760844862456622</v>
      </c>
      <c r="M9" s="54">
        <v>75.57067480472999</v>
      </c>
      <c r="N9" s="54">
        <v>75.06359341483244</v>
      </c>
    </row>
    <row r="10" spans="1:14" x14ac:dyDescent="0.25">
      <c r="A10" s="18">
        <v>20</v>
      </c>
      <c r="B10" s="68">
        <v>65.728784254705701</v>
      </c>
      <c r="C10" s="68">
        <v>65.987015295842426</v>
      </c>
      <c r="D10" s="68">
        <v>63.244384995446893</v>
      </c>
      <c r="E10" s="68">
        <v>66.622335332027617</v>
      </c>
      <c r="F10" s="68">
        <v>66.161584171291864</v>
      </c>
      <c r="G10" s="68">
        <v>65.926631881262026</v>
      </c>
      <c r="H10" s="68">
        <v>65.715609571517248</v>
      </c>
      <c r="I10" s="68">
        <v>65.347352757420282</v>
      </c>
      <c r="J10" s="68">
        <v>65.756805797043882</v>
      </c>
      <c r="K10" s="68">
        <v>65.195617990581894</v>
      </c>
      <c r="L10" s="68">
        <v>64.864561835689997</v>
      </c>
      <c r="M10" s="68">
        <v>65.727644803500397</v>
      </c>
      <c r="N10" s="68">
        <v>65.063593414832425</v>
      </c>
    </row>
    <row r="11" spans="1:14" x14ac:dyDescent="0.25">
      <c r="A11" s="18">
        <v>30</v>
      </c>
      <c r="B11" s="54">
        <v>55.879730702347771</v>
      </c>
      <c r="C11" s="54">
        <v>55.987015295842419</v>
      </c>
      <c r="D11" s="54">
        <v>53.319967350331382</v>
      </c>
      <c r="E11" s="54">
        <v>56.664855217475989</v>
      </c>
      <c r="F11" s="54">
        <v>56.161584171291871</v>
      </c>
      <c r="G11" s="54">
        <v>56.013639044391958</v>
      </c>
      <c r="H11" s="54">
        <v>55.802937973940438</v>
      </c>
      <c r="I11" s="54">
        <v>55.474081153571994</v>
      </c>
      <c r="J11" s="54">
        <v>55.85172640702001</v>
      </c>
      <c r="K11" s="54">
        <v>55.259874746711752</v>
      </c>
      <c r="L11" s="54">
        <v>54.916057656582026</v>
      </c>
      <c r="M11" s="54">
        <v>55.773786886893078</v>
      </c>
      <c r="N11" s="54">
        <v>55.25423243184553</v>
      </c>
    </row>
    <row r="12" spans="1:14" x14ac:dyDescent="0.25">
      <c r="A12" s="18">
        <v>40</v>
      </c>
      <c r="B12" s="68">
        <v>46.009321226421008</v>
      </c>
      <c r="C12" s="68">
        <v>46.114943574960868</v>
      </c>
      <c r="D12" s="68">
        <v>43.476176524041406</v>
      </c>
      <c r="E12" s="68">
        <v>46.814002696947909</v>
      </c>
      <c r="F12" s="68">
        <v>46.337590290089224</v>
      </c>
      <c r="G12" s="68">
        <v>46.137917453803979</v>
      </c>
      <c r="H12" s="68">
        <v>45.900546346591547</v>
      </c>
      <c r="I12" s="68">
        <v>45.691146768030528</v>
      </c>
      <c r="J12" s="68">
        <v>45.988093305720724</v>
      </c>
      <c r="K12" s="68">
        <v>45.411600836829216</v>
      </c>
      <c r="L12" s="68">
        <v>45.038916552944606</v>
      </c>
      <c r="M12" s="68">
        <v>45.846253808550053</v>
      </c>
      <c r="N12" s="68">
        <v>45.459720407066499</v>
      </c>
    </row>
    <row r="13" spans="1:14" x14ac:dyDescent="0.25">
      <c r="A13" s="18">
        <v>50</v>
      </c>
      <c r="B13" s="54">
        <v>36.365211293356353</v>
      </c>
      <c r="C13" s="54">
        <v>36.428407324410188</v>
      </c>
      <c r="D13" s="54">
        <v>33.805646101628774</v>
      </c>
      <c r="E13" s="54">
        <v>37.078915358801389</v>
      </c>
      <c r="F13" s="54">
        <v>36.668796361560268</v>
      </c>
      <c r="G13" s="54">
        <v>36.491292640764918</v>
      </c>
      <c r="H13" s="54">
        <v>36.357342964915809</v>
      </c>
      <c r="I13" s="54">
        <v>36.091949692241428</v>
      </c>
      <c r="J13" s="54">
        <v>36.478638451900686</v>
      </c>
      <c r="K13" s="54">
        <v>35.851558763670965</v>
      </c>
      <c r="L13" s="54">
        <v>35.665195886968228</v>
      </c>
      <c r="M13" s="54">
        <v>36.193323814256182</v>
      </c>
      <c r="N13" s="54">
        <v>35.919450832822669</v>
      </c>
    </row>
    <row r="14" spans="1:14" x14ac:dyDescent="0.25">
      <c r="A14" s="18">
        <v>60</v>
      </c>
      <c r="B14" s="68">
        <v>27.214900141078584</v>
      </c>
      <c r="C14" s="68">
        <v>27.409577562563005</v>
      </c>
      <c r="D14" s="68">
        <v>24.61396485316121</v>
      </c>
      <c r="E14" s="68">
        <v>27.991574618827883</v>
      </c>
      <c r="F14" s="68">
        <v>27.380919353348531</v>
      </c>
      <c r="G14" s="68">
        <v>27.22667850064029</v>
      </c>
      <c r="H14" s="68">
        <v>27.292220330495319</v>
      </c>
      <c r="I14" s="68">
        <v>26.857383500941481</v>
      </c>
      <c r="J14" s="68">
        <v>27.266244520955151</v>
      </c>
      <c r="K14" s="68">
        <v>26.781675194364126</v>
      </c>
      <c r="L14" s="68">
        <v>26.464443381579901</v>
      </c>
      <c r="M14" s="68">
        <v>26.734684253891022</v>
      </c>
      <c r="N14" s="68">
        <v>26.958587300278165</v>
      </c>
    </row>
    <row r="15" spans="1:14" x14ac:dyDescent="0.25">
      <c r="A15" s="18">
        <v>70</v>
      </c>
      <c r="B15" s="54">
        <v>18.701149195691958</v>
      </c>
      <c r="C15" s="54">
        <v>18.875210954019135</v>
      </c>
      <c r="D15" s="54">
        <v>16.232837917299435</v>
      </c>
      <c r="E15" s="54">
        <v>19.175308791519559</v>
      </c>
      <c r="F15" s="54">
        <v>18.510596284606581</v>
      </c>
      <c r="G15" s="54">
        <v>18.471411938774001</v>
      </c>
      <c r="H15" s="54">
        <v>18.796193635286677</v>
      </c>
      <c r="I15" s="54">
        <v>18.236427065628057</v>
      </c>
      <c r="J15" s="54">
        <v>18.725390421126356</v>
      </c>
      <c r="K15" s="54">
        <v>18.137684860375479</v>
      </c>
      <c r="L15" s="54">
        <v>17.650010746493631</v>
      </c>
      <c r="M15" s="54">
        <v>17.964241614031277</v>
      </c>
      <c r="N15" s="54">
        <v>18.284666879432848</v>
      </c>
    </row>
    <row r="16" spans="1:14" x14ac:dyDescent="0.25">
      <c r="A16" s="18">
        <v>80</v>
      </c>
      <c r="B16" s="68">
        <v>10.888925653511906</v>
      </c>
      <c r="C16" s="68">
        <v>11.108612956721993</v>
      </c>
      <c r="D16" s="68">
        <v>9.2182586490703731</v>
      </c>
      <c r="E16" s="68">
        <v>11.266877994487375</v>
      </c>
      <c r="F16" s="68">
        <v>10.763018250117177</v>
      </c>
      <c r="G16" s="68">
        <v>10.825766953862249</v>
      </c>
      <c r="H16" s="68">
        <v>11.36285720773612</v>
      </c>
      <c r="I16" s="68">
        <v>10.659457374007081</v>
      </c>
      <c r="J16" s="68">
        <v>11.297936462847938</v>
      </c>
      <c r="K16" s="68">
        <v>10.626313024575772</v>
      </c>
      <c r="L16" s="68">
        <v>9.8446752045167898</v>
      </c>
      <c r="M16" s="68">
        <v>10.710139767839552</v>
      </c>
      <c r="N16" s="68">
        <v>10.740346812227529</v>
      </c>
    </row>
    <row r="17" spans="1:16138" x14ac:dyDescent="0.25">
      <c r="A17" s="18">
        <v>90</v>
      </c>
      <c r="B17" s="54">
        <v>5.3127397735678557</v>
      </c>
      <c r="C17" s="54">
        <v>5.9284050807317117</v>
      </c>
      <c r="D17" s="54">
        <v>4.181027060974432</v>
      </c>
      <c r="E17" s="54">
        <v>6.0052854083688887</v>
      </c>
      <c r="F17" s="54">
        <v>5.532529447263224</v>
      </c>
      <c r="G17" s="54">
        <v>5.2418710861455935</v>
      </c>
      <c r="H17" s="54">
        <v>5.7674782638645263</v>
      </c>
      <c r="I17" s="54">
        <v>5.3920785856514799</v>
      </c>
      <c r="J17" s="54">
        <v>5.5212280215890051</v>
      </c>
      <c r="K17" s="54">
        <v>5.3909301936600373</v>
      </c>
      <c r="L17" s="54">
        <v>4.7072896299501119</v>
      </c>
      <c r="M17" s="54">
        <v>5.6638168048468041</v>
      </c>
      <c r="N17" s="54">
        <v>5.8725138267380022</v>
      </c>
    </row>
    <row r="18" spans="1:16138" x14ac:dyDescent="0.25">
      <c r="A18" s="27"/>
      <c r="B18" s="27"/>
      <c r="C18" s="27"/>
      <c r="D18" s="27"/>
      <c r="E18" s="27"/>
      <c r="F18" s="27"/>
      <c r="G18" s="27"/>
      <c r="H18" s="27"/>
      <c r="I18" s="27"/>
      <c r="J18" s="69"/>
      <c r="K18" s="69"/>
      <c r="L18" s="69"/>
      <c r="M18" s="69"/>
      <c r="N18" s="69"/>
    </row>
    <row r="19" spans="1:16138" x14ac:dyDescent="0.25">
      <c r="A19" s="15"/>
    </row>
    <row r="20" spans="1:16138" ht="14.5" x14ac:dyDescent="0.25">
      <c r="A20" s="8"/>
    </row>
    <row r="21" spans="1:16138" x14ac:dyDescent="0.25">
      <c r="A21" s="15"/>
    </row>
    <row r="22" spans="1:16138" s="11" customFormat="1" x14ac:dyDescent="0.25">
      <c r="A22" s="7" t="s">
        <v>50</v>
      </c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2"/>
      <c r="DJ22" s="12"/>
      <c r="DK22" s="12"/>
      <c r="DL22" s="12"/>
      <c r="DM22" s="12"/>
      <c r="DN22" s="12"/>
      <c r="DO22" s="12"/>
      <c r="DP22" s="12"/>
      <c r="DQ22" s="12"/>
      <c r="DR22" s="12"/>
      <c r="DS22" s="12"/>
      <c r="DT22" s="12"/>
      <c r="DU22" s="12"/>
      <c r="DV22" s="12"/>
      <c r="DW22" s="12"/>
      <c r="DX22" s="12"/>
      <c r="DY22" s="12"/>
      <c r="DZ22" s="12"/>
      <c r="EA22" s="12"/>
      <c r="EB22" s="12"/>
      <c r="EC22" s="12"/>
      <c r="ED22" s="12"/>
      <c r="EE22" s="12"/>
      <c r="EF22" s="12"/>
      <c r="EG22" s="12"/>
      <c r="EH22" s="12"/>
      <c r="EI22" s="12"/>
      <c r="EJ22" s="12"/>
      <c r="EK22" s="12"/>
      <c r="EL22" s="12"/>
      <c r="EM22" s="12"/>
      <c r="EN22" s="12"/>
      <c r="EO22" s="12"/>
      <c r="EP22" s="12"/>
      <c r="EQ22" s="12"/>
      <c r="ER22" s="12"/>
      <c r="ES22" s="12"/>
      <c r="ET22" s="12"/>
      <c r="EU22" s="12"/>
      <c r="EV22" s="12"/>
      <c r="EW22" s="12"/>
      <c r="EX22" s="12"/>
      <c r="EY22" s="12"/>
      <c r="EZ22" s="12"/>
      <c r="FA22" s="12"/>
      <c r="FB22" s="12"/>
      <c r="FC22" s="12"/>
      <c r="FD22" s="12"/>
      <c r="FE22" s="12"/>
      <c r="FF22" s="12"/>
      <c r="FG22" s="12"/>
      <c r="FH22" s="12"/>
      <c r="FI22" s="12"/>
      <c r="FJ22" s="12"/>
      <c r="FK22" s="12"/>
      <c r="FL22" s="12"/>
      <c r="FM22" s="12"/>
      <c r="FN22" s="12"/>
      <c r="FO22" s="12"/>
      <c r="FP22" s="12"/>
      <c r="FQ22" s="12"/>
      <c r="FR22" s="12"/>
      <c r="FS22" s="12"/>
      <c r="FT22" s="12"/>
      <c r="FU22" s="12"/>
      <c r="FV22" s="12"/>
      <c r="FW22" s="12"/>
      <c r="FX22" s="12"/>
      <c r="FY22" s="12"/>
      <c r="FZ22" s="12"/>
      <c r="GA22" s="12"/>
      <c r="GB22" s="12"/>
      <c r="GC22" s="12"/>
      <c r="GD22" s="12"/>
      <c r="GE22" s="12"/>
      <c r="GF22" s="12"/>
      <c r="GG22" s="12"/>
      <c r="GH22" s="12"/>
      <c r="GI22" s="12"/>
      <c r="GJ22" s="12"/>
      <c r="GK22" s="12"/>
      <c r="GL22" s="12"/>
      <c r="GM22" s="12"/>
      <c r="GN22" s="12"/>
      <c r="GO22" s="12"/>
      <c r="GP22" s="12"/>
      <c r="GQ22" s="12"/>
      <c r="GR22" s="12"/>
      <c r="GS22" s="12"/>
      <c r="GT22" s="12"/>
      <c r="GU22" s="12"/>
      <c r="GV22" s="12"/>
      <c r="GW22" s="12"/>
      <c r="GX22" s="12"/>
      <c r="GY22" s="12"/>
      <c r="GZ22" s="12"/>
      <c r="HA22" s="12"/>
      <c r="HB22" s="12"/>
      <c r="HC22" s="12"/>
      <c r="HD22" s="12"/>
      <c r="HE22" s="12"/>
      <c r="HF22" s="12"/>
      <c r="HG22" s="12"/>
      <c r="HH22" s="12"/>
      <c r="HI22" s="12"/>
      <c r="HJ22" s="12"/>
      <c r="HK22" s="12"/>
      <c r="HL22" s="12"/>
      <c r="HM22" s="12"/>
      <c r="HN22" s="12"/>
      <c r="HO22" s="12"/>
      <c r="HP22" s="12"/>
      <c r="HQ22" s="12"/>
      <c r="HR22" s="12"/>
      <c r="HS22" s="12"/>
      <c r="HT22" s="12"/>
      <c r="HU22" s="12"/>
      <c r="HV22" s="12"/>
      <c r="HW22" s="12"/>
      <c r="HX22" s="12"/>
      <c r="HY22" s="12"/>
      <c r="HZ22" s="12"/>
      <c r="IA22" s="12"/>
      <c r="IB22" s="12"/>
      <c r="IC22" s="12"/>
      <c r="ID22" s="12"/>
      <c r="IE22" s="12"/>
      <c r="IF22" s="12"/>
      <c r="IG22" s="12"/>
      <c r="IH22" s="12"/>
      <c r="II22" s="12"/>
      <c r="IJ22" s="12"/>
      <c r="IK22" s="12"/>
      <c r="IL22" s="12"/>
      <c r="IM22" s="12"/>
      <c r="IN22" s="12"/>
      <c r="IO22" s="12"/>
      <c r="IP22" s="12"/>
      <c r="IQ22" s="12"/>
      <c r="IR22" s="12"/>
      <c r="IS22" s="12"/>
      <c r="IT22" s="12"/>
      <c r="IU22" s="12"/>
      <c r="IV22" s="12"/>
      <c r="IW22" s="12"/>
      <c r="IX22" s="12"/>
      <c r="IY22" s="12"/>
      <c r="IZ22" s="12"/>
      <c r="JA22" s="12"/>
      <c r="JB22" s="12"/>
      <c r="JC22" s="12"/>
      <c r="JD22" s="12"/>
      <c r="JE22" s="12"/>
      <c r="JF22" s="12"/>
      <c r="JG22" s="12"/>
      <c r="JH22" s="12"/>
      <c r="JI22" s="12"/>
      <c r="JJ22" s="12"/>
      <c r="JK22" s="12"/>
      <c r="JL22" s="12"/>
      <c r="JM22" s="12"/>
      <c r="JN22" s="12"/>
      <c r="JO22" s="12"/>
      <c r="JP22" s="12"/>
      <c r="JQ22" s="12"/>
      <c r="JR22" s="12"/>
      <c r="JS22" s="12"/>
      <c r="JT22" s="12"/>
      <c r="JU22" s="12"/>
      <c r="JV22" s="12"/>
      <c r="JW22" s="12"/>
      <c r="JX22" s="12"/>
      <c r="JY22" s="12"/>
      <c r="JZ22" s="12"/>
      <c r="KA22" s="12"/>
      <c r="KB22" s="12"/>
      <c r="KC22" s="12"/>
      <c r="KD22" s="12"/>
      <c r="KE22" s="12"/>
      <c r="KF22" s="12"/>
      <c r="KG22" s="12"/>
      <c r="KH22" s="12"/>
      <c r="KI22" s="12"/>
      <c r="KJ22" s="12"/>
      <c r="KK22" s="12"/>
      <c r="KL22" s="12"/>
      <c r="KM22" s="12"/>
      <c r="KN22" s="12"/>
      <c r="KO22" s="12"/>
      <c r="KP22" s="12"/>
      <c r="KQ22" s="12"/>
      <c r="KR22" s="12"/>
      <c r="KS22" s="12"/>
      <c r="KT22" s="12"/>
      <c r="KU22" s="12"/>
      <c r="KV22" s="12"/>
      <c r="KW22" s="12"/>
      <c r="KX22" s="12"/>
      <c r="KY22" s="12"/>
      <c r="KZ22" s="12"/>
      <c r="LA22" s="12"/>
      <c r="LB22" s="12"/>
      <c r="LC22" s="12"/>
      <c r="LD22" s="12"/>
      <c r="LE22" s="12"/>
      <c r="LF22" s="12"/>
      <c r="LG22" s="12"/>
      <c r="LH22" s="12"/>
      <c r="LI22" s="12"/>
      <c r="LJ22" s="12"/>
      <c r="LK22" s="12"/>
      <c r="LL22" s="12"/>
      <c r="LM22" s="12"/>
      <c r="LN22" s="12"/>
      <c r="LO22" s="12"/>
      <c r="LP22" s="12"/>
      <c r="LQ22" s="12"/>
      <c r="LR22" s="12"/>
      <c r="LS22" s="12"/>
      <c r="LT22" s="12"/>
      <c r="LU22" s="12"/>
      <c r="LV22" s="12"/>
      <c r="LW22" s="12"/>
      <c r="LX22" s="12"/>
      <c r="LY22" s="12"/>
      <c r="LZ22" s="12"/>
      <c r="MA22" s="12"/>
      <c r="MB22" s="12"/>
      <c r="MC22" s="12"/>
      <c r="MD22" s="12"/>
      <c r="ME22" s="12"/>
      <c r="MF22" s="12"/>
      <c r="MG22" s="12"/>
      <c r="MH22" s="12"/>
      <c r="MI22" s="12"/>
      <c r="MJ22" s="12"/>
      <c r="MK22" s="12"/>
      <c r="ML22" s="12"/>
      <c r="MM22" s="12"/>
      <c r="MN22" s="12"/>
      <c r="MO22" s="12"/>
      <c r="MP22" s="12"/>
      <c r="MQ22" s="12"/>
      <c r="MR22" s="12"/>
      <c r="MS22" s="12"/>
      <c r="MT22" s="12"/>
      <c r="MU22" s="12"/>
      <c r="MV22" s="12"/>
      <c r="MW22" s="12"/>
      <c r="MX22" s="12"/>
      <c r="MY22" s="12"/>
      <c r="MZ22" s="12"/>
      <c r="NA22" s="12"/>
      <c r="NB22" s="12"/>
      <c r="NC22" s="12"/>
      <c r="ND22" s="12"/>
      <c r="NE22" s="12"/>
      <c r="NF22" s="12"/>
      <c r="NG22" s="12"/>
      <c r="NH22" s="12"/>
      <c r="NI22" s="12"/>
      <c r="NJ22" s="12"/>
      <c r="NK22" s="12"/>
      <c r="NL22" s="12"/>
      <c r="NM22" s="12"/>
      <c r="NN22" s="12"/>
      <c r="NO22" s="12"/>
      <c r="NP22" s="12"/>
      <c r="NQ22" s="12"/>
      <c r="NR22" s="12"/>
      <c r="NS22" s="12"/>
      <c r="NT22" s="12"/>
      <c r="NU22" s="12"/>
      <c r="NV22" s="12"/>
      <c r="NW22" s="12"/>
      <c r="NX22" s="12"/>
      <c r="NY22" s="12"/>
      <c r="NZ22" s="12"/>
      <c r="OA22" s="12"/>
      <c r="OB22" s="12"/>
      <c r="OC22" s="12"/>
      <c r="OD22" s="12"/>
      <c r="OE22" s="12"/>
      <c r="OF22" s="12"/>
      <c r="OG22" s="12"/>
      <c r="OH22" s="12"/>
      <c r="OI22" s="12"/>
      <c r="OJ22" s="12"/>
      <c r="OK22" s="12"/>
      <c r="OL22" s="12"/>
      <c r="OM22" s="12"/>
      <c r="ON22" s="12"/>
      <c r="OO22" s="12"/>
      <c r="OP22" s="12"/>
      <c r="OQ22" s="12"/>
      <c r="OR22" s="12"/>
      <c r="OS22" s="12"/>
      <c r="OT22" s="12"/>
      <c r="OU22" s="12"/>
      <c r="OV22" s="12"/>
      <c r="OW22" s="12"/>
      <c r="OX22" s="12"/>
      <c r="OY22" s="12"/>
      <c r="OZ22" s="12"/>
      <c r="PA22" s="12"/>
      <c r="PB22" s="12"/>
      <c r="PC22" s="12"/>
      <c r="PD22" s="12"/>
      <c r="PE22" s="12"/>
      <c r="PF22" s="12"/>
      <c r="PG22" s="12"/>
      <c r="PH22" s="12"/>
      <c r="PI22" s="12"/>
      <c r="PJ22" s="12"/>
      <c r="PK22" s="12"/>
      <c r="PL22" s="12"/>
      <c r="PM22" s="12"/>
      <c r="PN22" s="12"/>
      <c r="PO22" s="12"/>
      <c r="PP22" s="12"/>
      <c r="PQ22" s="12"/>
      <c r="PR22" s="12"/>
      <c r="PS22" s="12"/>
      <c r="PT22" s="12"/>
      <c r="PU22" s="12"/>
      <c r="PV22" s="12"/>
      <c r="PW22" s="12"/>
      <c r="PX22" s="12"/>
      <c r="PY22" s="12"/>
      <c r="PZ22" s="12"/>
      <c r="QA22" s="12"/>
      <c r="QB22" s="12"/>
      <c r="QC22" s="12"/>
      <c r="QD22" s="12"/>
      <c r="QE22" s="12"/>
      <c r="QF22" s="12"/>
      <c r="QG22" s="12"/>
      <c r="QH22" s="12"/>
      <c r="QI22" s="12"/>
      <c r="QJ22" s="12"/>
      <c r="QK22" s="12"/>
      <c r="QL22" s="12"/>
      <c r="QM22" s="12"/>
      <c r="QN22" s="12"/>
      <c r="QO22" s="12"/>
      <c r="QP22" s="12"/>
      <c r="QQ22" s="12"/>
      <c r="QR22" s="12"/>
      <c r="QS22" s="12"/>
      <c r="QT22" s="12"/>
      <c r="QU22" s="12"/>
      <c r="QV22" s="12"/>
      <c r="QW22" s="12"/>
      <c r="QX22" s="12"/>
      <c r="QY22" s="12"/>
      <c r="QZ22" s="12"/>
      <c r="RA22" s="12"/>
      <c r="RB22" s="12"/>
      <c r="RC22" s="12"/>
      <c r="RD22" s="12"/>
      <c r="RE22" s="12"/>
      <c r="RF22" s="12"/>
      <c r="RG22" s="12"/>
      <c r="RH22" s="12"/>
      <c r="RI22" s="12"/>
      <c r="RJ22" s="12"/>
      <c r="RK22" s="12"/>
      <c r="RL22" s="12"/>
      <c r="RM22" s="12"/>
      <c r="RN22" s="12"/>
      <c r="RO22" s="12"/>
      <c r="RP22" s="12"/>
      <c r="RQ22" s="12"/>
      <c r="RR22" s="12"/>
      <c r="RS22" s="12"/>
      <c r="RT22" s="12"/>
      <c r="RU22" s="12"/>
      <c r="RV22" s="12"/>
      <c r="RW22" s="12"/>
      <c r="RX22" s="12"/>
      <c r="RY22" s="12"/>
      <c r="RZ22" s="12"/>
      <c r="SA22" s="12"/>
      <c r="SB22" s="12"/>
      <c r="SC22" s="12"/>
      <c r="SD22" s="12"/>
      <c r="SE22" s="12"/>
      <c r="SF22" s="12"/>
      <c r="SG22" s="12"/>
      <c r="SH22" s="12"/>
      <c r="SI22" s="12"/>
      <c r="SJ22" s="12"/>
      <c r="SK22" s="12"/>
      <c r="SL22" s="12"/>
      <c r="SM22" s="12"/>
      <c r="SN22" s="12"/>
      <c r="SO22" s="12"/>
      <c r="SP22" s="12"/>
      <c r="SQ22" s="12"/>
      <c r="SR22" s="12"/>
      <c r="SS22" s="12"/>
      <c r="ST22" s="12"/>
      <c r="SU22" s="12"/>
      <c r="SV22" s="12"/>
      <c r="SW22" s="12"/>
      <c r="SX22" s="12"/>
      <c r="SY22" s="12"/>
      <c r="SZ22" s="12"/>
      <c r="TA22" s="12"/>
      <c r="TB22" s="12"/>
      <c r="TC22" s="12"/>
      <c r="TD22" s="12"/>
      <c r="TE22" s="12"/>
      <c r="TF22" s="12"/>
      <c r="TG22" s="12"/>
      <c r="TH22" s="12"/>
      <c r="TI22" s="12"/>
      <c r="TJ22" s="12"/>
      <c r="TK22" s="12"/>
      <c r="TL22" s="12"/>
      <c r="TM22" s="12"/>
      <c r="TN22" s="12"/>
      <c r="TO22" s="12"/>
      <c r="TP22" s="12"/>
      <c r="TQ22" s="12"/>
      <c r="TR22" s="12"/>
      <c r="TS22" s="12"/>
      <c r="TT22" s="12"/>
      <c r="TU22" s="12"/>
      <c r="TV22" s="12"/>
      <c r="TW22" s="12"/>
      <c r="TX22" s="12"/>
      <c r="TY22" s="12"/>
      <c r="TZ22" s="12"/>
      <c r="UA22" s="12"/>
      <c r="UB22" s="12"/>
      <c r="UC22" s="12"/>
      <c r="UD22" s="12"/>
      <c r="UE22" s="12"/>
      <c r="UF22" s="12"/>
      <c r="UG22" s="12"/>
      <c r="UH22" s="12"/>
      <c r="UI22" s="12"/>
      <c r="UJ22" s="12"/>
      <c r="UK22" s="12"/>
      <c r="UL22" s="12"/>
      <c r="UM22" s="12"/>
      <c r="UN22" s="12"/>
      <c r="UO22" s="12"/>
      <c r="UP22" s="12"/>
      <c r="UQ22" s="12"/>
      <c r="UR22" s="12"/>
      <c r="US22" s="12"/>
      <c r="UT22" s="12"/>
      <c r="UU22" s="12"/>
      <c r="UV22" s="12"/>
      <c r="UW22" s="12"/>
      <c r="UX22" s="12"/>
      <c r="UY22" s="12"/>
      <c r="UZ22" s="12"/>
      <c r="VA22" s="12"/>
      <c r="VB22" s="12"/>
      <c r="VC22" s="12"/>
      <c r="VD22" s="12"/>
      <c r="VE22" s="12"/>
      <c r="VF22" s="12"/>
      <c r="VG22" s="12"/>
      <c r="VH22" s="12"/>
      <c r="VI22" s="12"/>
      <c r="VJ22" s="12"/>
      <c r="VK22" s="12"/>
      <c r="VL22" s="12"/>
      <c r="VM22" s="12"/>
      <c r="VN22" s="12"/>
      <c r="VO22" s="12"/>
      <c r="VP22" s="12"/>
      <c r="VQ22" s="12"/>
      <c r="VR22" s="12"/>
      <c r="VS22" s="12"/>
      <c r="VT22" s="12"/>
      <c r="VU22" s="12"/>
      <c r="VV22" s="12"/>
      <c r="VW22" s="12"/>
      <c r="VX22" s="12"/>
      <c r="VY22" s="12"/>
      <c r="VZ22" s="12"/>
      <c r="WA22" s="12"/>
      <c r="WB22" s="12"/>
      <c r="WC22" s="12"/>
      <c r="WD22" s="12"/>
      <c r="WE22" s="12"/>
      <c r="WF22" s="12"/>
      <c r="WG22" s="12"/>
      <c r="WH22" s="12"/>
      <c r="WI22" s="12"/>
      <c r="WJ22" s="12"/>
      <c r="WK22" s="12"/>
      <c r="WL22" s="12"/>
      <c r="WM22" s="12"/>
      <c r="WN22" s="12"/>
      <c r="WO22" s="12"/>
      <c r="WP22" s="12"/>
      <c r="WQ22" s="12"/>
      <c r="WR22" s="12"/>
      <c r="WS22" s="12"/>
      <c r="WT22" s="12"/>
      <c r="WU22" s="12"/>
      <c r="WV22" s="12"/>
      <c r="WW22" s="12"/>
      <c r="WX22" s="12"/>
      <c r="WY22" s="12"/>
      <c r="WZ22" s="12"/>
      <c r="XA22" s="12"/>
      <c r="XB22" s="12"/>
      <c r="XC22" s="12"/>
      <c r="XD22" s="12"/>
      <c r="XE22" s="12"/>
      <c r="XF22" s="12"/>
      <c r="XG22" s="12"/>
      <c r="XH22" s="12"/>
      <c r="XI22" s="12"/>
      <c r="XJ22" s="12"/>
      <c r="XK22" s="12"/>
      <c r="XL22" s="12"/>
      <c r="XM22" s="12"/>
      <c r="XN22" s="12"/>
      <c r="XO22" s="12"/>
      <c r="XP22" s="12"/>
      <c r="XQ22" s="12"/>
      <c r="XR22" s="12"/>
      <c r="XS22" s="12"/>
      <c r="XT22" s="12"/>
      <c r="XU22" s="12"/>
      <c r="XV22" s="12"/>
      <c r="XW22" s="12"/>
      <c r="XX22" s="12"/>
      <c r="XY22" s="12"/>
      <c r="XZ22" s="12"/>
      <c r="YA22" s="12"/>
      <c r="YB22" s="12"/>
      <c r="YC22" s="12"/>
      <c r="YD22" s="12"/>
      <c r="YE22" s="12"/>
      <c r="YF22" s="12"/>
      <c r="YG22" s="12"/>
      <c r="YH22" s="12"/>
      <c r="YI22" s="12"/>
      <c r="YJ22" s="12"/>
      <c r="YK22" s="12"/>
      <c r="YL22" s="12"/>
      <c r="YM22" s="12"/>
      <c r="YN22" s="12"/>
      <c r="YO22" s="12"/>
      <c r="YP22" s="12"/>
      <c r="YQ22" s="12"/>
      <c r="YR22" s="12"/>
      <c r="YS22" s="12"/>
      <c r="YT22" s="12"/>
      <c r="YU22" s="12"/>
      <c r="YV22" s="12"/>
      <c r="YW22" s="12"/>
      <c r="YX22" s="12"/>
      <c r="YY22" s="12"/>
      <c r="YZ22" s="12"/>
      <c r="ZA22" s="12"/>
      <c r="ZB22" s="12"/>
      <c r="ZC22" s="12"/>
      <c r="ZD22" s="12"/>
      <c r="ZE22" s="12"/>
      <c r="ZF22" s="12"/>
      <c r="ZG22" s="12"/>
      <c r="ZH22" s="12"/>
      <c r="ZI22" s="12"/>
      <c r="ZJ22" s="12"/>
      <c r="ZK22" s="12"/>
      <c r="ZL22" s="12"/>
      <c r="ZM22" s="12"/>
      <c r="ZN22" s="12"/>
      <c r="ZO22" s="12"/>
      <c r="ZP22" s="12"/>
      <c r="ZQ22" s="12"/>
      <c r="ZR22" s="12"/>
      <c r="ZS22" s="12"/>
      <c r="ZT22" s="12"/>
      <c r="ZU22" s="12"/>
      <c r="ZV22" s="12"/>
      <c r="ZW22" s="12"/>
      <c r="ZX22" s="12"/>
      <c r="ZY22" s="12"/>
      <c r="ZZ22" s="12"/>
      <c r="AAA22" s="12"/>
      <c r="AAB22" s="12"/>
      <c r="AAC22" s="12"/>
      <c r="AAD22" s="12"/>
      <c r="AAE22" s="12"/>
      <c r="AAF22" s="12"/>
      <c r="AAG22" s="12"/>
      <c r="AAH22" s="12"/>
      <c r="AAI22" s="12"/>
      <c r="AAJ22" s="12"/>
      <c r="AAK22" s="12"/>
      <c r="AAL22" s="12"/>
      <c r="AAM22" s="12"/>
      <c r="AAN22" s="12"/>
      <c r="AAO22" s="12"/>
      <c r="AAP22" s="12"/>
      <c r="AAQ22" s="12"/>
      <c r="AAR22" s="12"/>
      <c r="AAS22" s="12"/>
      <c r="AAT22" s="12"/>
      <c r="AAU22" s="12"/>
      <c r="AAV22" s="12"/>
      <c r="AAW22" s="12"/>
      <c r="AAX22" s="12"/>
      <c r="AAY22" s="12"/>
      <c r="AAZ22" s="12"/>
      <c r="ABA22" s="12"/>
      <c r="ABB22" s="12"/>
      <c r="ABC22" s="12"/>
      <c r="ABD22" s="12"/>
      <c r="ABE22" s="12"/>
      <c r="ABF22" s="12"/>
      <c r="ABG22" s="12"/>
      <c r="ABH22" s="12"/>
      <c r="ABI22" s="12"/>
      <c r="ABJ22" s="12"/>
      <c r="ABK22" s="12"/>
      <c r="ABL22" s="12"/>
      <c r="ABM22" s="12"/>
      <c r="ABN22" s="12"/>
      <c r="ABO22" s="12"/>
      <c r="ABP22" s="12"/>
      <c r="ABQ22" s="12"/>
      <c r="ABR22" s="12"/>
      <c r="ABS22" s="12"/>
      <c r="ABT22" s="12"/>
      <c r="ABU22" s="12"/>
      <c r="ABV22" s="12"/>
      <c r="ABW22" s="12"/>
      <c r="ABX22" s="12"/>
      <c r="ABY22" s="12"/>
      <c r="ABZ22" s="12"/>
      <c r="ACA22" s="12"/>
      <c r="ACB22" s="12"/>
      <c r="ACC22" s="12"/>
      <c r="ACD22" s="12"/>
      <c r="ACE22" s="12"/>
      <c r="ACF22" s="12"/>
      <c r="ACG22" s="12"/>
      <c r="ACH22" s="12"/>
      <c r="ACI22" s="12"/>
      <c r="ACJ22" s="12"/>
      <c r="ACK22" s="12"/>
      <c r="ACL22" s="12"/>
      <c r="ACM22" s="12"/>
      <c r="ACN22" s="12"/>
      <c r="ACO22" s="12"/>
      <c r="ACP22" s="12"/>
      <c r="ACQ22" s="12"/>
      <c r="ACR22" s="12"/>
      <c r="ACS22" s="12"/>
      <c r="ACT22" s="12"/>
      <c r="ACU22" s="12"/>
      <c r="ACV22" s="12"/>
      <c r="ACW22" s="12"/>
      <c r="ACX22" s="12"/>
      <c r="ACY22" s="12"/>
      <c r="ACZ22" s="12"/>
      <c r="ADA22" s="12"/>
      <c r="ADB22" s="12"/>
      <c r="ADC22" s="12"/>
      <c r="ADD22" s="12"/>
      <c r="ADE22" s="12"/>
      <c r="ADF22" s="12"/>
      <c r="ADG22" s="12"/>
      <c r="ADH22" s="12"/>
      <c r="ADI22" s="12"/>
      <c r="ADJ22" s="12"/>
      <c r="ADK22" s="12"/>
      <c r="ADL22" s="12"/>
      <c r="ADM22" s="12"/>
      <c r="ADN22" s="12"/>
      <c r="ADO22" s="12"/>
      <c r="ADP22" s="12"/>
      <c r="ADQ22" s="12"/>
      <c r="ADR22" s="12"/>
      <c r="ADS22" s="12"/>
      <c r="ADT22" s="12"/>
      <c r="ADU22" s="12"/>
      <c r="ADV22" s="12"/>
      <c r="ADW22" s="12"/>
      <c r="ADX22" s="12"/>
      <c r="ADY22" s="12"/>
      <c r="ADZ22" s="12"/>
      <c r="AEA22" s="12"/>
      <c r="AEB22" s="12"/>
      <c r="AEC22" s="12"/>
      <c r="AED22" s="12"/>
      <c r="AEE22" s="12"/>
      <c r="AEF22" s="12"/>
      <c r="AEG22" s="12"/>
      <c r="AEH22" s="12"/>
      <c r="AEI22" s="12"/>
      <c r="AEJ22" s="12"/>
      <c r="AEK22" s="12"/>
      <c r="AEL22" s="12"/>
      <c r="AEM22" s="12"/>
      <c r="AEN22" s="12"/>
      <c r="AEO22" s="12"/>
      <c r="AEP22" s="12"/>
      <c r="AEQ22" s="12"/>
      <c r="AER22" s="12"/>
      <c r="AES22" s="12"/>
      <c r="AET22" s="12"/>
      <c r="AEU22" s="12"/>
      <c r="AEV22" s="12"/>
      <c r="AEW22" s="12"/>
      <c r="AEX22" s="12"/>
      <c r="AEY22" s="12"/>
      <c r="AEZ22" s="12"/>
      <c r="AFA22" s="12"/>
      <c r="AFB22" s="12"/>
      <c r="AFC22" s="12"/>
      <c r="AFD22" s="12"/>
      <c r="AFE22" s="12"/>
      <c r="AFF22" s="12"/>
      <c r="AFG22" s="12"/>
      <c r="AFH22" s="12"/>
      <c r="AFI22" s="12"/>
      <c r="AFJ22" s="12"/>
      <c r="AFK22" s="12"/>
      <c r="AFL22" s="12"/>
      <c r="AFM22" s="12"/>
      <c r="AFN22" s="12"/>
      <c r="AFO22" s="12"/>
      <c r="AFP22" s="12"/>
      <c r="AFQ22" s="12"/>
      <c r="AFR22" s="12"/>
      <c r="AFS22" s="12"/>
      <c r="AFT22" s="12"/>
      <c r="AFU22" s="12"/>
      <c r="AFV22" s="12"/>
      <c r="AFW22" s="12"/>
      <c r="AFX22" s="12"/>
      <c r="AFY22" s="12"/>
      <c r="AFZ22" s="12"/>
      <c r="AGA22" s="12"/>
      <c r="AGB22" s="12"/>
      <c r="AGC22" s="12"/>
      <c r="AGD22" s="12"/>
      <c r="AGE22" s="12"/>
      <c r="AGF22" s="12"/>
      <c r="AGG22" s="12"/>
      <c r="AGH22" s="12"/>
      <c r="AGI22" s="12"/>
      <c r="AGJ22" s="12"/>
      <c r="AGK22" s="12"/>
      <c r="AGL22" s="12"/>
      <c r="AGM22" s="12"/>
      <c r="AGN22" s="12"/>
      <c r="AGO22" s="12"/>
      <c r="AGP22" s="12"/>
      <c r="AGQ22" s="12"/>
      <c r="AGR22" s="12"/>
      <c r="AGS22" s="12"/>
      <c r="AGT22" s="12"/>
      <c r="AGU22" s="12"/>
      <c r="AGV22" s="12"/>
      <c r="AGW22" s="12"/>
      <c r="AGX22" s="12"/>
      <c r="AGY22" s="12"/>
      <c r="AGZ22" s="12"/>
      <c r="AHA22" s="12"/>
      <c r="AHB22" s="12"/>
      <c r="AHC22" s="12"/>
      <c r="AHD22" s="12"/>
      <c r="AHE22" s="12"/>
      <c r="AHF22" s="12"/>
      <c r="AHG22" s="12"/>
      <c r="AHH22" s="12"/>
      <c r="AHI22" s="12"/>
      <c r="AHJ22" s="12"/>
      <c r="AHK22" s="12"/>
      <c r="AHL22" s="12"/>
      <c r="AHM22" s="12"/>
      <c r="AHN22" s="12"/>
      <c r="AHO22" s="12"/>
      <c r="AHP22" s="12"/>
      <c r="AHQ22" s="12"/>
      <c r="AHR22" s="12"/>
      <c r="AHS22" s="12"/>
      <c r="AHT22" s="12"/>
      <c r="AHU22" s="12"/>
      <c r="AHV22" s="12"/>
      <c r="AHW22" s="12"/>
      <c r="AHX22" s="12"/>
      <c r="AHY22" s="12"/>
      <c r="AHZ22" s="12"/>
      <c r="AIA22" s="12"/>
      <c r="AIB22" s="12"/>
      <c r="AIC22" s="12"/>
      <c r="AID22" s="12"/>
      <c r="AIE22" s="12"/>
      <c r="AIF22" s="12"/>
      <c r="AIG22" s="12"/>
      <c r="AIH22" s="12"/>
      <c r="AII22" s="12"/>
      <c r="AIJ22" s="12"/>
      <c r="AIK22" s="12"/>
      <c r="AIL22" s="12"/>
      <c r="AIM22" s="12"/>
      <c r="AIN22" s="12"/>
      <c r="AIO22" s="12"/>
      <c r="AIP22" s="12"/>
      <c r="AIQ22" s="12"/>
      <c r="AIR22" s="12"/>
      <c r="AIS22" s="12"/>
      <c r="AIT22" s="12"/>
      <c r="AIU22" s="12"/>
      <c r="AIV22" s="12"/>
      <c r="AIW22" s="12"/>
      <c r="AIX22" s="12"/>
      <c r="AIY22" s="12"/>
      <c r="AIZ22" s="12"/>
      <c r="AJA22" s="12"/>
      <c r="AJB22" s="12"/>
      <c r="AJC22" s="12"/>
      <c r="AJD22" s="12"/>
      <c r="AJE22" s="12"/>
      <c r="AJF22" s="12"/>
      <c r="AJG22" s="12"/>
      <c r="AJH22" s="12"/>
      <c r="AJI22" s="12"/>
      <c r="AJJ22" s="12"/>
      <c r="AJK22" s="12"/>
      <c r="AJL22" s="12"/>
      <c r="AJM22" s="12"/>
      <c r="AJN22" s="12"/>
      <c r="AJO22" s="12"/>
      <c r="AJP22" s="12"/>
      <c r="AJQ22" s="12"/>
      <c r="AJR22" s="12"/>
      <c r="AJS22" s="12"/>
      <c r="AJT22" s="12"/>
      <c r="AJU22" s="12"/>
      <c r="AJV22" s="12"/>
      <c r="AJW22" s="12"/>
      <c r="AJX22" s="12"/>
      <c r="AJY22" s="12"/>
      <c r="AJZ22" s="12"/>
      <c r="AKA22" s="12"/>
      <c r="AKB22" s="12"/>
      <c r="AKC22" s="12"/>
      <c r="AKD22" s="12"/>
      <c r="AKE22" s="12"/>
      <c r="AKF22" s="12"/>
      <c r="AKG22" s="12"/>
      <c r="AKH22" s="12"/>
      <c r="AKI22" s="12"/>
      <c r="AKJ22" s="12"/>
      <c r="AKK22" s="12"/>
      <c r="AKL22" s="12"/>
      <c r="AKM22" s="12"/>
      <c r="AKN22" s="12"/>
      <c r="AKO22" s="12"/>
      <c r="AKP22" s="12"/>
      <c r="AKQ22" s="12"/>
      <c r="AKR22" s="12"/>
      <c r="AKS22" s="12"/>
      <c r="AKT22" s="12"/>
      <c r="AKU22" s="12"/>
      <c r="AKV22" s="12"/>
      <c r="AKW22" s="12"/>
      <c r="AKX22" s="12"/>
      <c r="AKY22" s="12"/>
      <c r="AKZ22" s="12"/>
      <c r="ALA22" s="12"/>
      <c r="ALB22" s="12"/>
      <c r="ALC22" s="12"/>
      <c r="ALD22" s="12"/>
      <c r="ALE22" s="12"/>
      <c r="ALF22" s="12"/>
      <c r="ALG22" s="12"/>
      <c r="ALH22" s="12"/>
      <c r="ALI22" s="12"/>
      <c r="ALJ22" s="12"/>
      <c r="ALK22" s="12"/>
      <c r="ALL22" s="12"/>
      <c r="ALM22" s="12"/>
      <c r="ALN22" s="12"/>
      <c r="ALO22" s="12"/>
      <c r="ALP22" s="12"/>
      <c r="ALQ22" s="12"/>
      <c r="ALR22" s="12"/>
      <c r="ALS22" s="12"/>
      <c r="ALT22" s="12"/>
      <c r="ALU22" s="12"/>
      <c r="ALV22" s="12"/>
      <c r="ALW22" s="12"/>
      <c r="ALX22" s="12"/>
      <c r="ALY22" s="12"/>
      <c r="ALZ22" s="12"/>
      <c r="AMA22" s="12"/>
      <c r="AMB22" s="12"/>
      <c r="AMC22" s="12"/>
      <c r="AMD22" s="12"/>
      <c r="AME22" s="12"/>
      <c r="AMF22" s="12"/>
      <c r="AMG22" s="12"/>
      <c r="AMH22" s="12"/>
      <c r="AMI22" s="12"/>
      <c r="AMJ22" s="12"/>
      <c r="AMK22" s="12"/>
      <c r="AML22" s="12"/>
      <c r="AMM22" s="12"/>
      <c r="AMN22" s="12"/>
      <c r="AMO22" s="12"/>
      <c r="AMP22" s="12"/>
      <c r="AMQ22" s="12"/>
      <c r="AMR22" s="12"/>
      <c r="AMS22" s="12"/>
      <c r="AMT22" s="12"/>
      <c r="AMU22" s="12"/>
      <c r="AMV22" s="12"/>
      <c r="AMW22" s="12"/>
      <c r="AMX22" s="12"/>
      <c r="AMY22" s="12"/>
      <c r="AMZ22" s="12"/>
      <c r="ANA22" s="12"/>
      <c r="ANB22" s="12"/>
      <c r="ANC22" s="12"/>
      <c r="AND22" s="12"/>
      <c r="ANE22" s="12"/>
      <c r="ANF22" s="12"/>
      <c r="ANG22" s="12"/>
      <c r="ANH22" s="12"/>
      <c r="ANI22" s="12"/>
      <c r="ANJ22" s="12"/>
      <c r="ANK22" s="12"/>
      <c r="ANL22" s="12"/>
      <c r="ANM22" s="12"/>
      <c r="ANN22" s="12"/>
      <c r="ANO22" s="12"/>
      <c r="ANP22" s="12"/>
      <c r="ANQ22" s="12"/>
      <c r="ANR22" s="12"/>
      <c r="ANS22" s="12"/>
      <c r="ANT22" s="12"/>
      <c r="ANU22" s="12"/>
      <c r="ANV22" s="12"/>
      <c r="ANW22" s="12"/>
      <c r="ANX22" s="12"/>
      <c r="ANY22" s="12"/>
      <c r="ANZ22" s="12"/>
      <c r="AOA22" s="12"/>
      <c r="AOB22" s="12"/>
      <c r="AOC22" s="12"/>
      <c r="AOD22" s="12"/>
      <c r="AOE22" s="12"/>
      <c r="AOF22" s="12"/>
      <c r="AOG22" s="12"/>
      <c r="AOH22" s="12"/>
      <c r="AOI22" s="12"/>
      <c r="AOJ22" s="12"/>
      <c r="AOK22" s="12"/>
      <c r="AOL22" s="12"/>
      <c r="AOM22" s="12"/>
      <c r="AON22" s="12"/>
      <c r="AOO22" s="12"/>
      <c r="AOP22" s="12"/>
      <c r="AOQ22" s="12"/>
      <c r="AOR22" s="12"/>
      <c r="AOS22" s="12"/>
      <c r="AOT22" s="12"/>
      <c r="AOU22" s="12"/>
      <c r="AOV22" s="12"/>
      <c r="AOW22" s="12"/>
      <c r="AOX22" s="12"/>
      <c r="AOY22" s="12"/>
      <c r="AOZ22" s="12"/>
      <c r="APA22" s="12"/>
      <c r="APB22" s="12"/>
      <c r="APC22" s="12"/>
      <c r="APD22" s="12"/>
      <c r="APE22" s="12"/>
      <c r="APF22" s="12"/>
      <c r="APG22" s="12"/>
      <c r="APH22" s="12"/>
      <c r="API22" s="12"/>
      <c r="APJ22" s="12"/>
      <c r="APK22" s="12"/>
      <c r="APL22" s="12"/>
      <c r="APM22" s="12"/>
      <c r="APN22" s="12"/>
      <c r="APO22" s="12"/>
      <c r="APP22" s="12"/>
      <c r="APQ22" s="12"/>
      <c r="APR22" s="12"/>
      <c r="APS22" s="12"/>
      <c r="APT22" s="12"/>
      <c r="APU22" s="12"/>
      <c r="APV22" s="12"/>
      <c r="APW22" s="12"/>
      <c r="APX22" s="12"/>
      <c r="APY22" s="12"/>
      <c r="APZ22" s="12"/>
      <c r="AQA22" s="12"/>
      <c r="AQB22" s="12"/>
      <c r="AQC22" s="12"/>
      <c r="AQD22" s="12"/>
      <c r="AQE22" s="12"/>
      <c r="AQF22" s="12"/>
      <c r="AQG22" s="12"/>
      <c r="AQH22" s="12"/>
      <c r="AQI22" s="12"/>
      <c r="AQJ22" s="12"/>
      <c r="AQK22" s="12"/>
      <c r="AQL22" s="12"/>
      <c r="AQM22" s="12"/>
      <c r="AQN22" s="12"/>
      <c r="AQO22" s="12"/>
      <c r="AQP22" s="12"/>
      <c r="AQQ22" s="12"/>
      <c r="AQR22" s="12"/>
      <c r="AQS22" s="12"/>
      <c r="AQT22" s="12"/>
      <c r="AQU22" s="12"/>
      <c r="AQV22" s="12"/>
      <c r="AQW22" s="12"/>
      <c r="AQX22" s="12"/>
      <c r="AQY22" s="12"/>
      <c r="AQZ22" s="12"/>
      <c r="ARA22" s="12"/>
      <c r="ARB22" s="12"/>
      <c r="ARC22" s="12"/>
      <c r="ARD22" s="12"/>
      <c r="ARE22" s="12"/>
      <c r="ARF22" s="12"/>
      <c r="ARG22" s="12"/>
      <c r="ARH22" s="12"/>
      <c r="ARI22" s="12"/>
      <c r="ARJ22" s="12"/>
      <c r="ARK22" s="12"/>
      <c r="ARL22" s="12"/>
      <c r="ARM22" s="12"/>
      <c r="ARN22" s="12"/>
      <c r="ARO22" s="12"/>
      <c r="ARP22" s="12"/>
      <c r="ARQ22" s="12"/>
      <c r="ARR22" s="12"/>
      <c r="ARS22" s="12"/>
      <c r="ART22" s="12"/>
      <c r="ARU22" s="12"/>
      <c r="ARV22" s="12"/>
      <c r="ARW22" s="12"/>
      <c r="ARX22" s="12"/>
      <c r="ARY22" s="12"/>
      <c r="ARZ22" s="12"/>
      <c r="ASA22" s="12"/>
      <c r="ASB22" s="12"/>
      <c r="ASC22" s="12"/>
      <c r="ASD22" s="12"/>
      <c r="ASE22" s="12"/>
      <c r="ASF22" s="12"/>
      <c r="ASG22" s="12"/>
      <c r="ASH22" s="12"/>
      <c r="ASI22" s="12"/>
      <c r="ASJ22" s="12"/>
      <c r="ASK22" s="12"/>
      <c r="ASL22" s="12"/>
      <c r="ASM22" s="12"/>
      <c r="ASN22" s="12"/>
      <c r="ASO22" s="12"/>
      <c r="ASP22" s="12"/>
      <c r="ASQ22" s="12"/>
      <c r="ASR22" s="12"/>
      <c r="ASS22" s="12"/>
      <c r="AST22" s="12"/>
      <c r="ASU22" s="12"/>
      <c r="ASV22" s="12"/>
      <c r="ASW22" s="12"/>
      <c r="ASX22" s="12"/>
      <c r="ASY22" s="12"/>
      <c r="ASZ22" s="12"/>
      <c r="ATA22" s="12"/>
      <c r="ATB22" s="12"/>
      <c r="ATC22" s="12"/>
      <c r="ATD22" s="12"/>
      <c r="ATE22" s="12"/>
      <c r="ATF22" s="12"/>
      <c r="ATG22" s="12"/>
      <c r="ATH22" s="12"/>
      <c r="ATI22" s="12"/>
      <c r="ATJ22" s="12"/>
      <c r="ATK22" s="12"/>
      <c r="ATL22" s="12"/>
      <c r="ATM22" s="12"/>
      <c r="ATN22" s="12"/>
      <c r="ATO22" s="12"/>
      <c r="ATP22" s="12"/>
      <c r="ATQ22" s="12"/>
      <c r="ATR22" s="12"/>
      <c r="ATS22" s="12"/>
      <c r="ATT22" s="12"/>
      <c r="ATU22" s="12"/>
      <c r="ATV22" s="12"/>
      <c r="ATW22" s="12"/>
      <c r="ATX22" s="12"/>
      <c r="ATY22" s="12"/>
      <c r="ATZ22" s="12"/>
      <c r="AUA22" s="12"/>
      <c r="AUB22" s="12"/>
      <c r="AUC22" s="12"/>
      <c r="AUD22" s="12"/>
      <c r="AUE22" s="12"/>
      <c r="AUF22" s="12"/>
      <c r="AUG22" s="12"/>
      <c r="AUH22" s="12"/>
      <c r="AUI22" s="12"/>
      <c r="AUJ22" s="12"/>
      <c r="AUK22" s="12"/>
      <c r="AUL22" s="12"/>
      <c r="AUM22" s="12"/>
      <c r="AUN22" s="12"/>
      <c r="AUO22" s="12"/>
      <c r="AUP22" s="12"/>
      <c r="AUQ22" s="12"/>
      <c r="AUR22" s="12"/>
      <c r="AUS22" s="12"/>
      <c r="AUT22" s="12"/>
      <c r="AUU22" s="12"/>
      <c r="AUV22" s="12"/>
      <c r="AUW22" s="12"/>
      <c r="AUX22" s="12"/>
      <c r="AUY22" s="12"/>
      <c r="AUZ22" s="12"/>
      <c r="AVA22" s="12"/>
      <c r="AVB22" s="12"/>
      <c r="AVC22" s="12"/>
      <c r="AVD22" s="12"/>
      <c r="AVE22" s="12"/>
      <c r="AVF22" s="12"/>
      <c r="AVG22" s="12"/>
      <c r="AVH22" s="12"/>
      <c r="AVI22" s="12"/>
      <c r="AVJ22" s="12"/>
      <c r="AVK22" s="12"/>
      <c r="AVL22" s="12"/>
      <c r="AVM22" s="12"/>
      <c r="AVN22" s="12"/>
      <c r="AVO22" s="12"/>
      <c r="AVP22" s="12"/>
      <c r="AVQ22" s="12"/>
      <c r="AVR22" s="12"/>
      <c r="AVS22" s="12"/>
      <c r="AVT22" s="12"/>
      <c r="AVU22" s="12"/>
      <c r="AVV22" s="12"/>
      <c r="AVW22" s="12"/>
      <c r="AVX22" s="12"/>
      <c r="AVY22" s="12"/>
      <c r="AVZ22" s="12"/>
      <c r="AWA22" s="12"/>
      <c r="AWB22" s="12"/>
      <c r="AWC22" s="12"/>
      <c r="AWD22" s="12"/>
      <c r="AWE22" s="12"/>
      <c r="AWF22" s="12"/>
      <c r="AWG22" s="12"/>
      <c r="AWH22" s="12"/>
      <c r="AWI22" s="12"/>
      <c r="AWJ22" s="12"/>
      <c r="AWK22" s="12"/>
      <c r="AWL22" s="12"/>
      <c r="AWM22" s="12"/>
      <c r="AWN22" s="12"/>
      <c r="AWO22" s="12"/>
      <c r="AWP22" s="12"/>
      <c r="AWQ22" s="12"/>
      <c r="AWR22" s="12"/>
      <c r="AWS22" s="12"/>
      <c r="AWT22" s="12"/>
      <c r="AWU22" s="12"/>
      <c r="AWV22" s="12"/>
      <c r="AWW22" s="12"/>
      <c r="AWX22" s="12"/>
      <c r="AWY22" s="12"/>
      <c r="AWZ22" s="12"/>
      <c r="AXA22" s="12"/>
      <c r="AXB22" s="12"/>
      <c r="AXC22" s="12"/>
      <c r="AXD22" s="12"/>
      <c r="AXE22" s="12"/>
      <c r="AXF22" s="12"/>
      <c r="AXG22" s="12"/>
      <c r="AXH22" s="12"/>
      <c r="AXI22" s="12"/>
      <c r="AXJ22" s="12"/>
      <c r="AXK22" s="12"/>
      <c r="AXL22" s="12"/>
      <c r="AXM22" s="12"/>
      <c r="AXN22" s="12"/>
      <c r="AXO22" s="12"/>
      <c r="AXP22" s="12"/>
      <c r="AXQ22" s="12"/>
      <c r="AXR22" s="12"/>
      <c r="AXS22" s="12"/>
      <c r="AXT22" s="12"/>
      <c r="AXU22" s="12"/>
      <c r="AXV22" s="12"/>
      <c r="AXW22" s="12"/>
      <c r="AXX22" s="12"/>
      <c r="AXY22" s="12"/>
      <c r="AXZ22" s="12"/>
      <c r="AYA22" s="12"/>
      <c r="AYB22" s="12"/>
      <c r="AYC22" s="12"/>
      <c r="AYD22" s="12"/>
      <c r="AYE22" s="12"/>
      <c r="AYF22" s="12"/>
      <c r="AYG22" s="12"/>
      <c r="AYH22" s="12"/>
      <c r="AYI22" s="12"/>
      <c r="AYJ22" s="12"/>
      <c r="AYK22" s="12"/>
      <c r="AYL22" s="12"/>
      <c r="AYM22" s="12"/>
      <c r="AYN22" s="12"/>
      <c r="AYO22" s="12"/>
      <c r="AYP22" s="12"/>
      <c r="AYQ22" s="12"/>
      <c r="AYR22" s="12"/>
      <c r="AYS22" s="12"/>
      <c r="AYT22" s="12"/>
      <c r="AYU22" s="12"/>
      <c r="AYV22" s="12"/>
      <c r="AYW22" s="12"/>
      <c r="AYX22" s="12"/>
      <c r="AYY22" s="12"/>
      <c r="AYZ22" s="12"/>
      <c r="AZA22" s="12"/>
      <c r="AZB22" s="12"/>
      <c r="AZC22" s="12"/>
      <c r="AZD22" s="12"/>
      <c r="AZE22" s="12"/>
      <c r="AZF22" s="12"/>
      <c r="AZG22" s="12"/>
      <c r="AZH22" s="12"/>
      <c r="AZI22" s="12"/>
      <c r="AZJ22" s="12"/>
      <c r="AZK22" s="12"/>
      <c r="AZL22" s="12"/>
      <c r="AZM22" s="12"/>
      <c r="AZN22" s="12"/>
      <c r="AZO22" s="12"/>
      <c r="AZP22" s="12"/>
      <c r="AZQ22" s="12"/>
      <c r="AZR22" s="12"/>
      <c r="AZS22" s="12"/>
      <c r="AZT22" s="12"/>
      <c r="AZU22" s="12"/>
      <c r="AZV22" s="12"/>
      <c r="AZW22" s="12"/>
      <c r="AZX22" s="12"/>
      <c r="AZY22" s="12"/>
      <c r="AZZ22" s="12"/>
      <c r="BAA22" s="12"/>
      <c r="BAB22" s="12"/>
      <c r="BAC22" s="12"/>
      <c r="BAD22" s="12"/>
      <c r="BAE22" s="12"/>
      <c r="BAF22" s="12"/>
      <c r="BAG22" s="12"/>
      <c r="BAH22" s="12"/>
      <c r="BAI22" s="12"/>
      <c r="BAJ22" s="12"/>
      <c r="BAK22" s="12"/>
      <c r="BAL22" s="12"/>
      <c r="BAM22" s="12"/>
      <c r="BAN22" s="12"/>
      <c r="BAO22" s="12"/>
      <c r="BAP22" s="12"/>
      <c r="BAQ22" s="12"/>
      <c r="BAR22" s="12"/>
      <c r="BAS22" s="12"/>
      <c r="BAT22" s="12"/>
      <c r="BAU22" s="12"/>
      <c r="BAV22" s="12"/>
      <c r="BAW22" s="12"/>
      <c r="BAX22" s="12"/>
      <c r="BAY22" s="12"/>
      <c r="BAZ22" s="12"/>
      <c r="BBA22" s="12"/>
      <c r="BBB22" s="12"/>
      <c r="BBC22" s="12"/>
      <c r="BBD22" s="12"/>
      <c r="BBE22" s="12"/>
      <c r="BBF22" s="12"/>
      <c r="BBG22" s="12"/>
      <c r="BBH22" s="12"/>
      <c r="BBI22" s="12"/>
      <c r="BBJ22" s="12"/>
      <c r="BBK22" s="12"/>
      <c r="BBL22" s="12"/>
      <c r="BBM22" s="12"/>
      <c r="BBN22" s="12"/>
      <c r="BBO22" s="12"/>
      <c r="BBP22" s="12"/>
      <c r="BBQ22" s="12"/>
      <c r="BBR22" s="12"/>
      <c r="BBS22" s="12"/>
      <c r="BBT22" s="12"/>
      <c r="BBU22" s="12"/>
      <c r="BBV22" s="12"/>
      <c r="BBW22" s="12"/>
      <c r="BBX22" s="12"/>
      <c r="BBY22" s="12"/>
      <c r="BBZ22" s="12"/>
      <c r="BCA22" s="12"/>
      <c r="BCB22" s="12"/>
      <c r="BCC22" s="12"/>
      <c r="BCD22" s="12"/>
      <c r="BCE22" s="12"/>
      <c r="BCF22" s="12"/>
      <c r="BCG22" s="12"/>
      <c r="BCH22" s="12"/>
      <c r="BCI22" s="12"/>
      <c r="BCJ22" s="12"/>
      <c r="BCK22" s="12"/>
      <c r="BCL22" s="12"/>
      <c r="BCM22" s="12"/>
      <c r="BCN22" s="12"/>
      <c r="BCO22" s="12"/>
      <c r="BCP22" s="12"/>
      <c r="BCQ22" s="12"/>
      <c r="BCR22" s="12"/>
      <c r="BCS22" s="12"/>
      <c r="BCT22" s="12"/>
      <c r="BCU22" s="12"/>
      <c r="BCV22" s="12"/>
      <c r="BCW22" s="12"/>
      <c r="BCX22" s="12"/>
      <c r="BCY22" s="12"/>
      <c r="BCZ22" s="12"/>
      <c r="BDA22" s="12"/>
      <c r="BDB22" s="12"/>
      <c r="BDC22" s="12"/>
      <c r="BDD22" s="12"/>
      <c r="BDE22" s="12"/>
      <c r="BDF22" s="12"/>
      <c r="BDG22" s="12"/>
      <c r="BDH22" s="12"/>
      <c r="BDI22" s="12"/>
      <c r="BDJ22" s="12"/>
      <c r="BDK22" s="12"/>
      <c r="BDL22" s="12"/>
      <c r="BDM22" s="12"/>
      <c r="BDN22" s="12"/>
      <c r="BDO22" s="12"/>
      <c r="BDP22" s="12"/>
      <c r="BDQ22" s="12"/>
      <c r="BDR22" s="12"/>
      <c r="BDS22" s="12"/>
      <c r="BDT22" s="12"/>
      <c r="BDU22" s="12"/>
      <c r="BDV22" s="12"/>
      <c r="BDW22" s="12"/>
      <c r="BDX22" s="12"/>
      <c r="BDY22" s="12"/>
      <c r="BDZ22" s="12"/>
      <c r="BEA22" s="12"/>
      <c r="BEB22" s="12"/>
      <c r="BEC22" s="12"/>
      <c r="BED22" s="12"/>
      <c r="BEE22" s="12"/>
      <c r="BEF22" s="12"/>
      <c r="BEG22" s="12"/>
      <c r="BEH22" s="12"/>
      <c r="BEI22" s="12"/>
      <c r="BEJ22" s="12"/>
      <c r="BEK22" s="12"/>
      <c r="BEL22" s="12"/>
      <c r="BEM22" s="12"/>
      <c r="BEN22" s="12"/>
      <c r="BEO22" s="12"/>
      <c r="BEP22" s="12"/>
      <c r="BEQ22" s="12"/>
      <c r="BER22" s="12"/>
      <c r="BES22" s="12"/>
      <c r="BET22" s="12"/>
      <c r="BEU22" s="12"/>
      <c r="BEV22" s="12"/>
      <c r="BEW22" s="12"/>
      <c r="BEX22" s="12"/>
      <c r="BEY22" s="12"/>
      <c r="BEZ22" s="12"/>
      <c r="BFA22" s="12"/>
      <c r="BFB22" s="12"/>
      <c r="BFC22" s="12"/>
      <c r="BFD22" s="12"/>
      <c r="BFE22" s="12"/>
      <c r="BFF22" s="12"/>
      <c r="BFG22" s="12"/>
      <c r="BFH22" s="12"/>
      <c r="BFI22" s="12"/>
      <c r="BFJ22" s="12"/>
      <c r="BFK22" s="12"/>
      <c r="BFL22" s="12"/>
      <c r="BFM22" s="12"/>
      <c r="BFN22" s="12"/>
      <c r="BFO22" s="12"/>
      <c r="BFP22" s="12"/>
      <c r="BFQ22" s="12"/>
      <c r="BFR22" s="12"/>
      <c r="BFS22" s="12"/>
      <c r="BFT22" s="12"/>
      <c r="BFU22" s="12"/>
      <c r="BFV22" s="12"/>
      <c r="BFW22" s="12"/>
      <c r="BFX22" s="12"/>
      <c r="BFY22" s="12"/>
      <c r="BFZ22" s="12"/>
      <c r="BGA22" s="12"/>
      <c r="BGB22" s="12"/>
      <c r="BGC22" s="12"/>
      <c r="BGD22" s="12"/>
      <c r="BGE22" s="12"/>
      <c r="BGF22" s="12"/>
      <c r="BGG22" s="12"/>
      <c r="BGH22" s="12"/>
      <c r="BGI22" s="12"/>
      <c r="BGJ22" s="12"/>
      <c r="BGK22" s="12"/>
      <c r="BGL22" s="12"/>
      <c r="BGM22" s="12"/>
      <c r="BGN22" s="12"/>
      <c r="BGO22" s="12"/>
      <c r="BGP22" s="12"/>
      <c r="BGQ22" s="12"/>
      <c r="BGR22" s="12"/>
      <c r="BGS22" s="12"/>
      <c r="BGT22" s="12"/>
      <c r="BGU22" s="12"/>
      <c r="BGV22" s="12"/>
      <c r="BGW22" s="12"/>
      <c r="BGX22" s="12"/>
      <c r="BGY22" s="12"/>
      <c r="BGZ22" s="12"/>
      <c r="BHA22" s="12"/>
      <c r="BHB22" s="12"/>
      <c r="BHC22" s="12"/>
      <c r="BHD22" s="12"/>
      <c r="BHE22" s="12"/>
      <c r="BHF22" s="12"/>
      <c r="BHG22" s="12"/>
      <c r="BHH22" s="12"/>
      <c r="BHI22" s="12"/>
      <c r="BHJ22" s="12"/>
      <c r="BHK22" s="12"/>
      <c r="BHL22" s="12"/>
      <c r="BHM22" s="12"/>
      <c r="BHN22" s="12"/>
      <c r="BHO22" s="12"/>
      <c r="BHP22" s="12"/>
      <c r="BHQ22" s="12"/>
      <c r="BHR22" s="12"/>
      <c r="BHS22" s="12"/>
      <c r="BHT22" s="12"/>
      <c r="BHU22" s="12"/>
      <c r="BHV22" s="12"/>
      <c r="BHW22" s="12"/>
      <c r="BHX22" s="12"/>
      <c r="BHY22" s="12"/>
      <c r="BHZ22" s="12"/>
      <c r="BIA22" s="12"/>
      <c r="BIB22" s="12"/>
      <c r="BIC22" s="12"/>
      <c r="BID22" s="12"/>
      <c r="BIE22" s="12"/>
      <c r="BIF22" s="12"/>
      <c r="BIG22" s="12"/>
      <c r="BIH22" s="12"/>
      <c r="BII22" s="12"/>
      <c r="BIJ22" s="12"/>
      <c r="BIK22" s="12"/>
      <c r="BIL22" s="12"/>
      <c r="BIM22" s="12"/>
      <c r="BIN22" s="12"/>
      <c r="BIO22" s="12"/>
      <c r="BIP22" s="12"/>
      <c r="BIQ22" s="12"/>
      <c r="BIR22" s="12"/>
      <c r="BIS22" s="12"/>
      <c r="BIT22" s="12"/>
      <c r="BIU22" s="12"/>
      <c r="BIV22" s="12"/>
      <c r="BIW22" s="12"/>
      <c r="BIX22" s="12"/>
      <c r="BIY22" s="12"/>
      <c r="BIZ22" s="12"/>
      <c r="BJA22" s="12"/>
      <c r="BJB22" s="12"/>
      <c r="BJC22" s="12"/>
      <c r="BJD22" s="12"/>
      <c r="BJE22" s="12"/>
      <c r="BJF22" s="12"/>
      <c r="BJG22" s="12"/>
      <c r="BJH22" s="12"/>
      <c r="BJI22" s="12"/>
      <c r="BJJ22" s="12"/>
      <c r="BJK22" s="12"/>
      <c r="BJL22" s="12"/>
      <c r="BJM22" s="12"/>
      <c r="BJN22" s="12"/>
      <c r="BJO22" s="12"/>
      <c r="BJP22" s="12"/>
      <c r="BJQ22" s="12"/>
      <c r="BJR22" s="12"/>
      <c r="BJS22" s="12"/>
      <c r="BJT22" s="12"/>
      <c r="BJU22" s="12"/>
      <c r="BJV22" s="12"/>
      <c r="BJW22" s="12"/>
      <c r="BJX22" s="12"/>
      <c r="BJY22" s="12"/>
      <c r="BJZ22" s="12"/>
      <c r="BKA22" s="12"/>
      <c r="BKB22" s="12"/>
      <c r="BKC22" s="12"/>
      <c r="BKD22" s="12"/>
      <c r="BKE22" s="12"/>
      <c r="BKF22" s="12"/>
      <c r="BKG22" s="12"/>
      <c r="BKH22" s="12"/>
      <c r="BKI22" s="12"/>
      <c r="BKJ22" s="12"/>
      <c r="BKK22" s="12"/>
      <c r="BKL22" s="12"/>
      <c r="BKM22" s="12"/>
      <c r="BKN22" s="12"/>
      <c r="BKO22" s="12"/>
      <c r="BKP22" s="12"/>
      <c r="BKQ22" s="12"/>
      <c r="BKR22" s="12"/>
      <c r="BKS22" s="12"/>
      <c r="BKT22" s="12"/>
      <c r="BKU22" s="12"/>
      <c r="BKV22" s="12"/>
      <c r="BKW22" s="12"/>
      <c r="BKX22" s="12"/>
      <c r="BKY22" s="12"/>
      <c r="BKZ22" s="12"/>
      <c r="BLA22" s="12"/>
      <c r="BLB22" s="12"/>
      <c r="BLC22" s="12"/>
      <c r="BLD22" s="12"/>
      <c r="BLE22" s="12"/>
      <c r="BLF22" s="12"/>
      <c r="BLG22" s="12"/>
      <c r="BLH22" s="12"/>
      <c r="BLI22" s="12"/>
      <c r="BLJ22" s="12"/>
      <c r="BLK22" s="12"/>
      <c r="BLL22" s="12"/>
      <c r="BLM22" s="12"/>
      <c r="BLN22" s="12"/>
      <c r="BLO22" s="12"/>
      <c r="BLP22" s="12"/>
      <c r="BLQ22" s="12"/>
      <c r="BLR22" s="12"/>
      <c r="BLS22" s="12"/>
      <c r="BLT22" s="12"/>
      <c r="BLU22" s="12"/>
      <c r="BLV22" s="12"/>
      <c r="BLW22" s="12"/>
      <c r="BLX22" s="12"/>
      <c r="BLY22" s="12"/>
      <c r="BLZ22" s="12"/>
      <c r="BMA22" s="12"/>
      <c r="BMB22" s="12"/>
      <c r="BMC22" s="12"/>
      <c r="BMD22" s="12"/>
      <c r="BME22" s="12"/>
      <c r="BMF22" s="12"/>
      <c r="BMG22" s="12"/>
      <c r="BMH22" s="12"/>
      <c r="BMI22" s="12"/>
      <c r="BMJ22" s="12"/>
      <c r="BMK22" s="12"/>
      <c r="BML22" s="12"/>
      <c r="BMM22" s="12"/>
      <c r="BMN22" s="12"/>
      <c r="BMO22" s="12"/>
      <c r="BMP22" s="12"/>
      <c r="BMQ22" s="12"/>
      <c r="BMR22" s="12"/>
      <c r="BMS22" s="12"/>
      <c r="BMT22" s="12"/>
      <c r="BMU22" s="12"/>
      <c r="BMV22" s="12"/>
      <c r="BMW22" s="12"/>
      <c r="BMX22" s="12"/>
      <c r="BMY22" s="12"/>
      <c r="BMZ22" s="12"/>
      <c r="BNA22" s="12"/>
      <c r="BNB22" s="12"/>
      <c r="BNC22" s="12"/>
      <c r="BND22" s="12"/>
      <c r="BNE22" s="12"/>
      <c r="BNF22" s="12"/>
      <c r="BNG22" s="12"/>
      <c r="BNH22" s="12"/>
      <c r="BNI22" s="12"/>
      <c r="BNJ22" s="12"/>
      <c r="BNK22" s="12"/>
      <c r="BNL22" s="12"/>
      <c r="BNM22" s="12"/>
      <c r="BNN22" s="12"/>
      <c r="BNO22" s="12"/>
      <c r="BNP22" s="12"/>
      <c r="BNQ22" s="12"/>
      <c r="BNR22" s="12"/>
      <c r="BNS22" s="12"/>
      <c r="BNT22" s="12"/>
      <c r="BNU22" s="12"/>
      <c r="BNV22" s="12"/>
      <c r="BNW22" s="12"/>
      <c r="BNX22" s="12"/>
      <c r="BNY22" s="12"/>
      <c r="BNZ22" s="12"/>
      <c r="BOA22" s="12"/>
      <c r="BOB22" s="12"/>
      <c r="BOC22" s="12"/>
      <c r="BOD22" s="12"/>
      <c r="BOE22" s="12"/>
      <c r="BOF22" s="12"/>
      <c r="BOG22" s="12"/>
      <c r="BOH22" s="12"/>
      <c r="BOI22" s="12"/>
      <c r="BOJ22" s="12"/>
      <c r="BOK22" s="12"/>
      <c r="BOL22" s="12"/>
      <c r="BOM22" s="12"/>
      <c r="BON22" s="12"/>
      <c r="BOO22" s="12"/>
      <c r="BOP22" s="12"/>
      <c r="BOQ22" s="12"/>
      <c r="BOR22" s="12"/>
      <c r="BOS22" s="12"/>
      <c r="BOT22" s="12"/>
      <c r="BOU22" s="12"/>
      <c r="BOV22" s="12"/>
      <c r="BOW22" s="12"/>
      <c r="BOX22" s="12"/>
      <c r="BOY22" s="12"/>
      <c r="BOZ22" s="12"/>
      <c r="BPA22" s="12"/>
      <c r="BPB22" s="12"/>
      <c r="BPC22" s="12"/>
      <c r="BPD22" s="12"/>
      <c r="BPE22" s="12"/>
      <c r="BPF22" s="12"/>
      <c r="BPG22" s="12"/>
      <c r="BPH22" s="12"/>
      <c r="BPI22" s="12"/>
      <c r="BPJ22" s="12"/>
      <c r="BPK22" s="12"/>
      <c r="BPL22" s="12"/>
      <c r="BPM22" s="12"/>
      <c r="BPN22" s="12"/>
      <c r="BPO22" s="12"/>
      <c r="BPP22" s="12"/>
      <c r="BPQ22" s="12"/>
      <c r="BPR22" s="12"/>
      <c r="BPS22" s="12"/>
      <c r="BPT22" s="12"/>
      <c r="BPU22" s="12"/>
      <c r="BPV22" s="12"/>
      <c r="BPW22" s="12"/>
      <c r="BPX22" s="12"/>
      <c r="BPY22" s="12"/>
      <c r="BPZ22" s="12"/>
      <c r="BQA22" s="12"/>
      <c r="BQB22" s="12"/>
      <c r="BQC22" s="12"/>
      <c r="BQD22" s="12"/>
      <c r="BQE22" s="12"/>
      <c r="BQF22" s="12"/>
      <c r="BQG22" s="12"/>
      <c r="BQH22" s="12"/>
      <c r="BQI22" s="12"/>
      <c r="BQJ22" s="12"/>
      <c r="BQK22" s="12"/>
      <c r="BQL22" s="12"/>
      <c r="BQM22" s="12"/>
      <c r="BQN22" s="12"/>
      <c r="BQO22" s="12"/>
      <c r="BQP22" s="12"/>
      <c r="BQQ22" s="12"/>
      <c r="BQR22" s="12"/>
      <c r="BQS22" s="12"/>
      <c r="BQT22" s="12"/>
      <c r="BQU22" s="12"/>
      <c r="BQV22" s="12"/>
      <c r="BQW22" s="12"/>
      <c r="BQX22" s="12"/>
      <c r="BQY22" s="12"/>
      <c r="BQZ22" s="12"/>
      <c r="BRA22" s="12"/>
      <c r="BRB22" s="12"/>
      <c r="BRC22" s="12"/>
      <c r="BRD22" s="12"/>
      <c r="BRE22" s="12"/>
      <c r="BRF22" s="12"/>
      <c r="BRG22" s="12"/>
      <c r="BRH22" s="12"/>
      <c r="BRI22" s="12"/>
      <c r="BRJ22" s="12"/>
      <c r="BRK22" s="12"/>
      <c r="BRL22" s="12"/>
      <c r="BRM22" s="12"/>
      <c r="BRN22" s="12"/>
      <c r="BRO22" s="12"/>
      <c r="BRP22" s="12"/>
      <c r="BRQ22" s="12"/>
      <c r="BRR22" s="12"/>
      <c r="BRS22" s="12"/>
      <c r="BRT22" s="12"/>
      <c r="BRU22" s="12"/>
      <c r="BRV22" s="12"/>
      <c r="BRW22" s="12"/>
      <c r="BRX22" s="12"/>
      <c r="BRY22" s="12"/>
      <c r="BRZ22" s="12"/>
      <c r="BSA22" s="12"/>
      <c r="BSB22" s="12"/>
      <c r="BSC22" s="12"/>
      <c r="BSD22" s="12"/>
      <c r="BSE22" s="12"/>
      <c r="BSF22" s="12"/>
      <c r="BSG22" s="12"/>
      <c r="BSH22" s="12"/>
      <c r="BSI22" s="12"/>
      <c r="BSJ22" s="12"/>
      <c r="BSK22" s="12"/>
      <c r="BSL22" s="12"/>
      <c r="BSM22" s="12"/>
      <c r="BSN22" s="12"/>
      <c r="BSO22" s="12"/>
      <c r="BSP22" s="12"/>
      <c r="BSQ22" s="12"/>
      <c r="BSR22" s="12"/>
      <c r="BSS22" s="12"/>
      <c r="BST22" s="12"/>
      <c r="BSU22" s="12"/>
      <c r="BSV22" s="12"/>
      <c r="BSW22" s="12"/>
      <c r="BSX22" s="12"/>
      <c r="BSY22" s="12"/>
      <c r="BSZ22" s="12"/>
      <c r="BTA22" s="12"/>
      <c r="BTB22" s="12"/>
      <c r="BTC22" s="12"/>
      <c r="BTD22" s="12"/>
      <c r="BTE22" s="12"/>
      <c r="BTF22" s="12"/>
      <c r="BTG22" s="12"/>
      <c r="BTH22" s="12"/>
      <c r="BTI22" s="12"/>
      <c r="BTJ22" s="12"/>
      <c r="BTK22" s="12"/>
      <c r="BTL22" s="12"/>
      <c r="BTM22" s="12"/>
      <c r="BTN22" s="12"/>
      <c r="BTO22" s="12"/>
      <c r="BTP22" s="12"/>
      <c r="BTQ22" s="12"/>
      <c r="BTR22" s="12"/>
      <c r="BTS22" s="12"/>
      <c r="BTT22" s="12"/>
      <c r="BTU22" s="12"/>
      <c r="BTV22" s="12"/>
      <c r="BTW22" s="12"/>
      <c r="BTX22" s="12"/>
      <c r="BTY22" s="12"/>
      <c r="BTZ22" s="12"/>
      <c r="BUA22" s="12"/>
      <c r="BUB22" s="12"/>
      <c r="BUC22" s="12"/>
      <c r="BUD22" s="12"/>
      <c r="BUE22" s="12"/>
      <c r="BUF22" s="12"/>
      <c r="BUG22" s="12"/>
      <c r="BUH22" s="12"/>
      <c r="BUI22" s="12"/>
      <c r="BUJ22" s="12"/>
      <c r="BUK22" s="12"/>
      <c r="BUL22" s="12"/>
      <c r="BUM22" s="12"/>
      <c r="BUN22" s="12"/>
      <c r="BUO22" s="12"/>
      <c r="BUP22" s="12"/>
      <c r="BUQ22" s="12"/>
      <c r="BUR22" s="12"/>
      <c r="BUS22" s="12"/>
      <c r="BUT22" s="12"/>
      <c r="BUU22" s="12"/>
      <c r="BUV22" s="12"/>
      <c r="BUW22" s="12"/>
      <c r="BUX22" s="12"/>
      <c r="BUY22" s="12"/>
      <c r="BUZ22" s="12"/>
      <c r="BVA22" s="12"/>
      <c r="BVB22" s="12"/>
      <c r="BVC22" s="12"/>
      <c r="BVD22" s="12"/>
      <c r="BVE22" s="12"/>
      <c r="BVF22" s="12"/>
      <c r="BVG22" s="12"/>
      <c r="BVH22" s="12"/>
      <c r="BVI22" s="12"/>
      <c r="BVJ22" s="12"/>
      <c r="BVK22" s="12"/>
      <c r="BVL22" s="12"/>
      <c r="BVM22" s="12"/>
      <c r="BVN22" s="12"/>
      <c r="BVO22" s="12"/>
      <c r="BVP22" s="12"/>
      <c r="BVQ22" s="12"/>
      <c r="BVR22" s="12"/>
      <c r="BVS22" s="12"/>
      <c r="BVT22" s="12"/>
      <c r="BVU22" s="12"/>
      <c r="BVV22" s="12"/>
      <c r="BVW22" s="12"/>
      <c r="BVX22" s="12"/>
      <c r="BVY22" s="12"/>
      <c r="BVZ22" s="12"/>
      <c r="BWA22" s="12"/>
      <c r="BWB22" s="12"/>
      <c r="BWC22" s="12"/>
      <c r="BWD22" s="12"/>
      <c r="BWE22" s="12"/>
      <c r="BWF22" s="12"/>
      <c r="BWG22" s="12"/>
      <c r="BWH22" s="12"/>
      <c r="BWI22" s="12"/>
      <c r="BWJ22" s="12"/>
      <c r="BWK22" s="12"/>
      <c r="BWL22" s="12"/>
      <c r="BWM22" s="12"/>
      <c r="BWN22" s="12"/>
      <c r="BWO22" s="12"/>
      <c r="BWP22" s="12"/>
      <c r="BWQ22" s="12"/>
      <c r="BWR22" s="12"/>
      <c r="BWS22" s="12"/>
      <c r="BWT22" s="12"/>
      <c r="BWU22" s="12"/>
      <c r="BWV22" s="12"/>
      <c r="BWW22" s="12"/>
      <c r="BWX22" s="12"/>
      <c r="BWY22" s="12"/>
      <c r="BWZ22" s="12"/>
      <c r="BXA22" s="12"/>
      <c r="BXB22" s="12"/>
      <c r="BXC22" s="12"/>
      <c r="BXD22" s="12"/>
      <c r="BXE22" s="12"/>
      <c r="BXF22" s="12"/>
      <c r="BXG22" s="12"/>
      <c r="BXH22" s="12"/>
      <c r="BXI22" s="12"/>
      <c r="BXJ22" s="12"/>
      <c r="BXK22" s="12"/>
      <c r="BXL22" s="12"/>
      <c r="BXM22" s="12"/>
      <c r="BXN22" s="12"/>
      <c r="BXO22" s="12"/>
      <c r="BXP22" s="12"/>
      <c r="BXQ22" s="12"/>
      <c r="BXR22" s="12"/>
      <c r="BXS22" s="12"/>
      <c r="BXT22" s="12"/>
      <c r="BXU22" s="12"/>
      <c r="BXV22" s="12"/>
      <c r="BXW22" s="12"/>
      <c r="BXX22" s="12"/>
      <c r="BXY22" s="12"/>
      <c r="BXZ22" s="12"/>
      <c r="BYA22" s="12"/>
      <c r="BYB22" s="12"/>
      <c r="BYC22" s="12"/>
      <c r="BYD22" s="12"/>
      <c r="BYE22" s="12"/>
      <c r="BYF22" s="12"/>
      <c r="BYG22" s="12"/>
      <c r="BYH22" s="12"/>
      <c r="BYI22" s="12"/>
      <c r="BYJ22" s="12"/>
      <c r="BYK22" s="12"/>
      <c r="BYL22" s="12"/>
      <c r="BYM22" s="12"/>
      <c r="BYN22" s="12"/>
      <c r="BYO22" s="12"/>
      <c r="BYP22" s="12"/>
      <c r="BYQ22" s="12"/>
      <c r="BYR22" s="12"/>
      <c r="BYS22" s="12"/>
      <c r="BYT22" s="12"/>
      <c r="BYU22" s="12"/>
      <c r="BYV22" s="12"/>
      <c r="BYW22" s="12"/>
      <c r="BYX22" s="12"/>
      <c r="BYY22" s="12"/>
      <c r="BYZ22" s="12"/>
      <c r="BZA22" s="12"/>
      <c r="BZB22" s="12"/>
      <c r="BZC22" s="12"/>
      <c r="BZD22" s="12"/>
      <c r="BZE22" s="12"/>
      <c r="BZF22" s="12"/>
      <c r="BZG22" s="12"/>
      <c r="BZH22" s="12"/>
      <c r="BZI22" s="12"/>
      <c r="BZJ22" s="12"/>
      <c r="BZK22" s="12"/>
      <c r="BZL22" s="12"/>
      <c r="BZM22" s="12"/>
      <c r="BZN22" s="12"/>
      <c r="BZO22" s="12"/>
      <c r="BZP22" s="12"/>
      <c r="BZQ22" s="12"/>
      <c r="BZR22" s="12"/>
      <c r="BZS22" s="12"/>
      <c r="BZT22" s="12"/>
      <c r="BZU22" s="12"/>
      <c r="BZV22" s="12"/>
      <c r="BZW22" s="12"/>
      <c r="BZX22" s="12"/>
      <c r="BZY22" s="12"/>
      <c r="BZZ22" s="12"/>
      <c r="CAA22" s="12"/>
      <c r="CAB22" s="12"/>
      <c r="CAC22" s="12"/>
      <c r="CAD22" s="12"/>
      <c r="CAE22" s="12"/>
      <c r="CAF22" s="12"/>
      <c r="CAG22" s="12"/>
      <c r="CAH22" s="12"/>
      <c r="CAI22" s="12"/>
      <c r="CAJ22" s="12"/>
      <c r="CAK22" s="12"/>
      <c r="CAL22" s="12"/>
      <c r="CAM22" s="12"/>
      <c r="CAN22" s="12"/>
      <c r="CAO22" s="12"/>
      <c r="CAP22" s="12"/>
      <c r="CAQ22" s="12"/>
      <c r="CAR22" s="12"/>
      <c r="CAS22" s="12"/>
      <c r="CAT22" s="12"/>
      <c r="CAU22" s="12"/>
      <c r="CAV22" s="12"/>
      <c r="CAW22" s="12"/>
      <c r="CAX22" s="12"/>
      <c r="CAY22" s="12"/>
      <c r="CAZ22" s="12"/>
      <c r="CBA22" s="12"/>
      <c r="CBB22" s="12"/>
      <c r="CBC22" s="12"/>
      <c r="CBD22" s="12"/>
      <c r="CBE22" s="12"/>
      <c r="CBF22" s="12"/>
      <c r="CBG22" s="12"/>
      <c r="CBH22" s="12"/>
      <c r="CBI22" s="12"/>
      <c r="CBJ22" s="12"/>
      <c r="CBK22" s="12"/>
      <c r="CBL22" s="12"/>
      <c r="CBM22" s="12"/>
      <c r="CBN22" s="12"/>
      <c r="CBO22" s="12"/>
      <c r="CBP22" s="12"/>
      <c r="CBQ22" s="12"/>
      <c r="CBR22" s="12"/>
      <c r="CBS22" s="12"/>
      <c r="CBT22" s="12"/>
      <c r="CBU22" s="12"/>
      <c r="CBV22" s="12"/>
      <c r="CBW22" s="12"/>
      <c r="CBX22" s="12"/>
      <c r="CBY22" s="12"/>
      <c r="CBZ22" s="12"/>
      <c r="CCA22" s="12"/>
      <c r="CCB22" s="12"/>
      <c r="CCC22" s="12"/>
      <c r="CCD22" s="12"/>
      <c r="CCE22" s="12"/>
      <c r="CCF22" s="12"/>
      <c r="CCG22" s="12"/>
      <c r="CCH22" s="12"/>
      <c r="CCI22" s="12"/>
      <c r="CCJ22" s="12"/>
      <c r="CCK22" s="12"/>
      <c r="CCL22" s="12"/>
      <c r="CCM22" s="12"/>
      <c r="CCN22" s="12"/>
      <c r="CCO22" s="12"/>
      <c r="CCP22" s="12"/>
      <c r="CCQ22" s="12"/>
      <c r="CCR22" s="12"/>
      <c r="CCS22" s="12"/>
      <c r="CCT22" s="12"/>
      <c r="CCU22" s="12"/>
      <c r="CCV22" s="12"/>
      <c r="CCW22" s="12"/>
      <c r="CCX22" s="12"/>
      <c r="CCY22" s="12"/>
      <c r="CCZ22" s="12"/>
      <c r="CDA22" s="12"/>
      <c r="CDB22" s="12"/>
      <c r="CDC22" s="12"/>
      <c r="CDD22" s="12"/>
      <c r="CDE22" s="12"/>
      <c r="CDF22" s="12"/>
      <c r="CDG22" s="12"/>
      <c r="CDH22" s="12"/>
      <c r="CDI22" s="12"/>
      <c r="CDJ22" s="12"/>
      <c r="CDK22" s="12"/>
      <c r="CDL22" s="12"/>
      <c r="CDM22" s="12"/>
      <c r="CDN22" s="12"/>
      <c r="CDO22" s="12"/>
      <c r="CDP22" s="12"/>
      <c r="CDQ22" s="12"/>
      <c r="CDR22" s="12"/>
      <c r="CDS22" s="12"/>
      <c r="CDT22" s="12"/>
      <c r="CDU22" s="12"/>
      <c r="CDV22" s="12"/>
      <c r="CDW22" s="12"/>
      <c r="CDX22" s="12"/>
      <c r="CDY22" s="12"/>
      <c r="CDZ22" s="12"/>
      <c r="CEA22" s="12"/>
      <c r="CEB22" s="12"/>
      <c r="CEC22" s="12"/>
      <c r="CED22" s="12"/>
      <c r="CEE22" s="12"/>
      <c r="CEF22" s="12"/>
      <c r="CEG22" s="12"/>
      <c r="CEH22" s="12"/>
      <c r="CEI22" s="12"/>
      <c r="CEJ22" s="12"/>
      <c r="CEK22" s="12"/>
      <c r="CEL22" s="12"/>
      <c r="CEM22" s="12"/>
      <c r="CEN22" s="12"/>
      <c r="CEO22" s="12"/>
      <c r="CEP22" s="12"/>
      <c r="CEQ22" s="12"/>
      <c r="CER22" s="12"/>
      <c r="CES22" s="12"/>
      <c r="CET22" s="12"/>
      <c r="CEU22" s="12"/>
      <c r="CEV22" s="12"/>
      <c r="CEW22" s="12"/>
      <c r="CEX22" s="12"/>
      <c r="CEY22" s="12"/>
      <c r="CEZ22" s="12"/>
      <c r="CFA22" s="12"/>
      <c r="CFB22" s="12"/>
      <c r="CFC22" s="12"/>
      <c r="CFD22" s="12"/>
      <c r="CFE22" s="12"/>
      <c r="CFF22" s="12"/>
      <c r="CFG22" s="12"/>
      <c r="CFH22" s="12"/>
      <c r="CFI22" s="12"/>
      <c r="CFJ22" s="12"/>
      <c r="CFK22" s="12"/>
      <c r="CFL22" s="12"/>
      <c r="CFM22" s="12"/>
      <c r="CFN22" s="12"/>
      <c r="CFO22" s="12"/>
      <c r="CFP22" s="12"/>
      <c r="CFQ22" s="12"/>
      <c r="CFR22" s="12"/>
      <c r="CFS22" s="12"/>
      <c r="CFT22" s="12"/>
      <c r="CFU22" s="12"/>
      <c r="CFV22" s="12"/>
      <c r="CFW22" s="12"/>
      <c r="CFX22" s="12"/>
      <c r="CFY22" s="12"/>
      <c r="CFZ22" s="12"/>
      <c r="CGA22" s="12"/>
      <c r="CGB22" s="12"/>
      <c r="CGC22" s="12"/>
      <c r="CGD22" s="12"/>
      <c r="CGE22" s="12"/>
      <c r="CGF22" s="12"/>
      <c r="CGG22" s="12"/>
      <c r="CGH22" s="12"/>
      <c r="CGI22" s="12"/>
      <c r="CGJ22" s="12"/>
      <c r="CGK22" s="12"/>
      <c r="CGL22" s="12"/>
      <c r="CGM22" s="12"/>
      <c r="CGN22" s="12"/>
      <c r="CGO22" s="12"/>
      <c r="CGP22" s="12"/>
      <c r="CGQ22" s="12"/>
      <c r="CGR22" s="12"/>
      <c r="CGS22" s="12"/>
      <c r="CGT22" s="12"/>
      <c r="CGU22" s="12"/>
      <c r="CGV22" s="12"/>
      <c r="CGW22" s="12"/>
      <c r="CGX22" s="12"/>
      <c r="CGY22" s="12"/>
      <c r="CGZ22" s="12"/>
      <c r="CHA22" s="12"/>
      <c r="CHB22" s="12"/>
      <c r="CHC22" s="12"/>
      <c r="CHD22" s="12"/>
      <c r="CHE22" s="12"/>
      <c r="CHF22" s="12"/>
      <c r="CHG22" s="12"/>
      <c r="CHH22" s="12"/>
      <c r="CHI22" s="12"/>
      <c r="CHJ22" s="12"/>
      <c r="CHK22" s="12"/>
      <c r="CHL22" s="12"/>
      <c r="CHM22" s="12"/>
      <c r="CHN22" s="12"/>
      <c r="CHO22" s="12"/>
      <c r="CHP22" s="12"/>
      <c r="CHQ22" s="12"/>
      <c r="CHR22" s="12"/>
      <c r="CHS22" s="12"/>
      <c r="CHT22" s="12"/>
      <c r="CHU22" s="12"/>
      <c r="CHV22" s="12"/>
      <c r="CHW22" s="12"/>
      <c r="CHX22" s="12"/>
      <c r="CHY22" s="12"/>
      <c r="CHZ22" s="12"/>
      <c r="CIA22" s="12"/>
      <c r="CIB22" s="12"/>
      <c r="CIC22" s="12"/>
      <c r="CID22" s="12"/>
      <c r="CIE22" s="12"/>
      <c r="CIF22" s="12"/>
      <c r="CIG22" s="12"/>
      <c r="CIH22" s="12"/>
      <c r="CII22" s="12"/>
      <c r="CIJ22" s="12"/>
      <c r="CIK22" s="12"/>
      <c r="CIL22" s="12"/>
      <c r="CIM22" s="12"/>
      <c r="CIN22" s="12"/>
      <c r="CIO22" s="12"/>
      <c r="CIP22" s="12"/>
      <c r="CIQ22" s="12"/>
      <c r="CIR22" s="12"/>
      <c r="CIS22" s="12"/>
      <c r="CIT22" s="12"/>
      <c r="CIU22" s="12"/>
      <c r="CIV22" s="12"/>
      <c r="CIW22" s="12"/>
      <c r="CIX22" s="12"/>
      <c r="CIY22" s="12"/>
      <c r="CIZ22" s="12"/>
      <c r="CJA22" s="12"/>
      <c r="CJB22" s="12"/>
      <c r="CJC22" s="12"/>
      <c r="CJD22" s="12"/>
      <c r="CJE22" s="12"/>
      <c r="CJF22" s="12"/>
      <c r="CJG22" s="12"/>
      <c r="CJH22" s="12"/>
      <c r="CJI22" s="12"/>
      <c r="CJJ22" s="12"/>
      <c r="CJK22" s="12"/>
      <c r="CJL22" s="12"/>
      <c r="CJM22" s="12"/>
      <c r="CJN22" s="12"/>
      <c r="CJO22" s="12"/>
      <c r="CJP22" s="12"/>
      <c r="CJQ22" s="12"/>
      <c r="CJR22" s="12"/>
      <c r="CJS22" s="12"/>
      <c r="CJT22" s="12"/>
      <c r="CJU22" s="12"/>
      <c r="CJV22" s="12"/>
      <c r="CJW22" s="12"/>
      <c r="CJX22" s="12"/>
      <c r="CJY22" s="12"/>
      <c r="CJZ22" s="12"/>
      <c r="CKA22" s="12"/>
      <c r="CKB22" s="12"/>
      <c r="CKC22" s="12"/>
      <c r="CKD22" s="12"/>
      <c r="CKE22" s="12"/>
      <c r="CKF22" s="12"/>
      <c r="CKG22" s="12"/>
      <c r="CKH22" s="12"/>
      <c r="CKI22" s="12"/>
      <c r="CKJ22" s="12"/>
      <c r="CKK22" s="12"/>
      <c r="CKL22" s="12"/>
      <c r="CKM22" s="12"/>
      <c r="CKN22" s="12"/>
      <c r="CKO22" s="12"/>
      <c r="CKP22" s="12"/>
      <c r="CKQ22" s="12"/>
      <c r="CKR22" s="12"/>
      <c r="CKS22" s="12"/>
      <c r="CKT22" s="12"/>
      <c r="CKU22" s="12"/>
      <c r="CKV22" s="12"/>
      <c r="CKW22" s="12"/>
      <c r="CKX22" s="12"/>
      <c r="CKY22" s="12"/>
      <c r="CKZ22" s="12"/>
      <c r="CLA22" s="12"/>
      <c r="CLB22" s="12"/>
      <c r="CLC22" s="12"/>
      <c r="CLD22" s="12"/>
      <c r="CLE22" s="12"/>
      <c r="CLF22" s="12"/>
      <c r="CLG22" s="12"/>
      <c r="CLH22" s="12"/>
      <c r="CLI22" s="12"/>
      <c r="CLJ22" s="12"/>
      <c r="CLK22" s="12"/>
      <c r="CLL22" s="12"/>
      <c r="CLM22" s="12"/>
      <c r="CLN22" s="12"/>
      <c r="CLO22" s="12"/>
      <c r="CLP22" s="12"/>
      <c r="CLQ22" s="12"/>
      <c r="CLR22" s="12"/>
      <c r="CLS22" s="12"/>
      <c r="CLT22" s="12"/>
      <c r="CLU22" s="12"/>
      <c r="CLV22" s="12"/>
      <c r="CLW22" s="12"/>
      <c r="CLX22" s="12"/>
      <c r="CLY22" s="12"/>
      <c r="CLZ22" s="12"/>
      <c r="CMA22" s="12"/>
      <c r="CMB22" s="12"/>
      <c r="CMC22" s="12"/>
      <c r="CMD22" s="12"/>
      <c r="CME22" s="12"/>
      <c r="CMF22" s="12"/>
      <c r="CMG22" s="12"/>
      <c r="CMH22" s="12"/>
      <c r="CMI22" s="12"/>
      <c r="CMJ22" s="12"/>
      <c r="CMK22" s="12"/>
      <c r="CML22" s="12"/>
      <c r="CMM22" s="12"/>
      <c r="CMN22" s="12"/>
      <c r="CMO22" s="12"/>
      <c r="CMP22" s="12"/>
      <c r="CMQ22" s="12"/>
      <c r="CMR22" s="12"/>
      <c r="CMS22" s="12"/>
      <c r="CMT22" s="12"/>
      <c r="CMU22" s="12"/>
      <c r="CMV22" s="12"/>
      <c r="CMW22" s="12"/>
      <c r="CMX22" s="12"/>
      <c r="CMY22" s="12"/>
      <c r="CMZ22" s="12"/>
      <c r="CNA22" s="12"/>
      <c r="CNB22" s="12"/>
      <c r="CNC22" s="12"/>
      <c r="CND22" s="12"/>
      <c r="CNE22" s="12"/>
      <c r="CNF22" s="12"/>
      <c r="CNG22" s="12"/>
      <c r="CNH22" s="12"/>
      <c r="CNI22" s="12"/>
      <c r="CNJ22" s="12"/>
      <c r="CNK22" s="12"/>
      <c r="CNL22" s="12"/>
      <c r="CNM22" s="12"/>
      <c r="CNN22" s="12"/>
      <c r="CNO22" s="12"/>
      <c r="CNP22" s="12"/>
      <c r="CNQ22" s="12"/>
      <c r="CNR22" s="12"/>
      <c r="CNS22" s="12"/>
      <c r="CNT22" s="12"/>
      <c r="CNU22" s="12"/>
      <c r="CNV22" s="12"/>
      <c r="CNW22" s="12"/>
      <c r="CNX22" s="12"/>
      <c r="CNY22" s="12"/>
      <c r="CNZ22" s="12"/>
      <c r="COA22" s="12"/>
      <c r="COB22" s="12"/>
      <c r="COC22" s="12"/>
      <c r="COD22" s="12"/>
      <c r="COE22" s="12"/>
      <c r="COF22" s="12"/>
      <c r="COG22" s="12"/>
      <c r="COH22" s="12"/>
      <c r="COI22" s="12"/>
      <c r="COJ22" s="12"/>
      <c r="COK22" s="12"/>
      <c r="COL22" s="12"/>
      <c r="COM22" s="12"/>
      <c r="CON22" s="12"/>
      <c r="COO22" s="12"/>
      <c r="COP22" s="12"/>
      <c r="COQ22" s="12"/>
      <c r="COR22" s="12"/>
      <c r="COS22" s="12"/>
      <c r="COT22" s="12"/>
      <c r="COU22" s="12"/>
      <c r="COV22" s="12"/>
      <c r="COW22" s="12"/>
      <c r="COX22" s="12"/>
      <c r="COY22" s="12"/>
      <c r="COZ22" s="12"/>
      <c r="CPA22" s="12"/>
      <c r="CPB22" s="12"/>
      <c r="CPC22" s="12"/>
      <c r="CPD22" s="12"/>
      <c r="CPE22" s="12"/>
      <c r="CPF22" s="12"/>
      <c r="CPG22" s="12"/>
      <c r="CPH22" s="12"/>
      <c r="CPI22" s="12"/>
      <c r="CPJ22" s="12"/>
      <c r="CPK22" s="12"/>
      <c r="CPL22" s="12"/>
      <c r="CPM22" s="12"/>
      <c r="CPN22" s="12"/>
      <c r="CPO22" s="12"/>
      <c r="CPP22" s="12"/>
      <c r="CPQ22" s="12"/>
      <c r="CPR22" s="12"/>
      <c r="CPS22" s="12"/>
      <c r="CPT22" s="12"/>
      <c r="CPU22" s="12"/>
      <c r="CPV22" s="12"/>
      <c r="CPW22" s="12"/>
      <c r="CPX22" s="12"/>
      <c r="CPY22" s="12"/>
      <c r="CPZ22" s="12"/>
      <c r="CQA22" s="12"/>
      <c r="CQB22" s="12"/>
      <c r="CQC22" s="12"/>
      <c r="CQD22" s="12"/>
      <c r="CQE22" s="12"/>
      <c r="CQF22" s="12"/>
      <c r="CQG22" s="12"/>
      <c r="CQH22" s="12"/>
      <c r="CQI22" s="12"/>
      <c r="CQJ22" s="12"/>
      <c r="CQK22" s="12"/>
      <c r="CQL22" s="12"/>
      <c r="CQM22" s="12"/>
      <c r="CQN22" s="12"/>
      <c r="CQO22" s="12"/>
      <c r="CQP22" s="12"/>
      <c r="CQQ22" s="12"/>
      <c r="CQR22" s="12"/>
      <c r="CQS22" s="12"/>
      <c r="CQT22" s="12"/>
      <c r="CQU22" s="12"/>
      <c r="CQV22" s="12"/>
      <c r="CQW22" s="12"/>
      <c r="CQX22" s="12"/>
      <c r="CQY22" s="12"/>
      <c r="CQZ22" s="12"/>
      <c r="CRA22" s="12"/>
      <c r="CRB22" s="12"/>
      <c r="CRC22" s="12"/>
      <c r="CRD22" s="12"/>
      <c r="CRE22" s="12"/>
      <c r="CRF22" s="12"/>
      <c r="CRG22" s="12"/>
      <c r="CRH22" s="12"/>
      <c r="CRI22" s="12"/>
      <c r="CRJ22" s="12"/>
      <c r="CRK22" s="12"/>
      <c r="CRL22" s="12"/>
      <c r="CRM22" s="12"/>
      <c r="CRN22" s="12"/>
      <c r="CRO22" s="12"/>
      <c r="CRP22" s="12"/>
      <c r="CRQ22" s="12"/>
      <c r="CRR22" s="12"/>
      <c r="CRS22" s="12"/>
      <c r="CRT22" s="12"/>
      <c r="CRU22" s="12"/>
      <c r="CRV22" s="12"/>
      <c r="CRW22" s="12"/>
      <c r="CRX22" s="12"/>
      <c r="CRY22" s="12"/>
      <c r="CRZ22" s="12"/>
      <c r="CSA22" s="12"/>
      <c r="CSB22" s="12"/>
      <c r="CSC22" s="12"/>
      <c r="CSD22" s="12"/>
      <c r="CSE22" s="12"/>
      <c r="CSF22" s="12"/>
      <c r="CSG22" s="12"/>
      <c r="CSH22" s="12"/>
      <c r="CSI22" s="12"/>
      <c r="CSJ22" s="12"/>
      <c r="CSK22" s="12"/>
      <c r="CSL22" s="12"/>
      <c r="CSM22" s="12"/>
      <c r="CSN22" s="12"/>
      <c r="CSO22" s="12"/>
      <c r="CSP22" s="12"/>
      <c r="CSQ22" s="12"/>
      <c r="CSR22" s="12"/>
      <c r="CSS22" s="12"/>
      <c r="CST22" s="12"/>
      <c r="CSU22" s="12"/>
      <c r="CSV22" s="12"/>
      <c r="CSW22" s="12"/>
      <c r="CSX22" s="12"/>
      <c r="CSY22" s="12"/>
      <c r="CSZ22" s="12"/>
      <c r="CTA22" s="12"/>
      <c r="CTB22" s="12"/>
      <c r="CTC22" s="12"/>
      <c r="CTD22" s="12"/>
      <c r="CTE22" s="12"/>
      <c r="CTF22" s="12"/>
      <c r="CTG22" s="12"/>
      <c r="CTH22" s="12"/>
      <c r="CTI22" s="12"/>
      <c r="CTJ22" s="12"/>
      <c r="CTK22" s="12"/>
      <c r="CTL22" s="12"/>
      <c r="CTM22" s="12"/>
      <c r="CTN22" s="12"/>
      <c r="CTO22" s="12"/>
      <c r="CTP22" s="12"/>
      <c r="CTQ22" s="12"/>
      <c r="CTR22" s="12"/>
      <c r="CTS22" s="12"/>
      <c r="CTT22" s="12"/>
      <c r="CTU22" s="12"/>
      <c r="CTV22" s="12"/>
      <c r="CTW22" s="12"/>
      <c r="CTX22" s="12"/>
      <c r="CTY22" s="12"/>
      <c r="CTZ22" s="12"/>
      <c r="CUA22" s="12"/>
      <c r="CUB22" s="12"/>
      <c r="CUC22" s="12"/>
      <c r="CUD22" s="12"/>
      <c r="CUE22" s="12"/>
      <c r="CUF22" s="12"/>
      <c r="CUG22" s="12"/>
      <c r="CUH22" s="12"/>
      <c r="CUI22" s="12"/>
      <c r="CUJ22" s="12"/>
      <c r="CUK22" s="12"/>
      <c r="CUL22" s="12"/>
      <c r="CUM22" s="12"/>
      <c r="CUN22" s="12"/>
      <c r="CUO22" s="12"/>
      <c r="CUP22" s="12"/>
      <c r="CUQ22" s="12"/>
      <c r="CUR22" s="12"/>
      <c r="CUS22" s="12"/>
      <c r="CUT22" s="12"/>
      <c r="CUU22" s="12"/>
      <c r="CUV22" s="12"/>
      <c r="CUW22" s="12"/>
      <c r="CUX22" s="12"/>
      <c r="CUY22" s="12"/>
      <c r="CUZ22" s="12"/>
      <c r="CVA22" s="12"/>
      <c r="CVB22" s="12"/>
      <c r="CVC22" s="12"/>
      <c r="CVD22" s="12"/>
      <c r="CVE22" s="12"/>
      <c r="CVF22" s="12"/>
      <c r="CVG22" s="12"/>
      <c r="CVH22" s="12"/>
      <c r="CVI22" s="12"/>
      <c r="CVJ22" s="12"/>
      <c r="CVK22" s="12"/>
      <c r="CVL22" s="12"/>
      <c r="CVM22" s="12"/>
      <c r="CVN22" s="12"/>
      <c r="CVO22" s="12"/>
      <c r="CVP22" s="12"/>
      <c r="CVQ22" s="12"/>
      <c r="CVR22" s="12"/>
      <c r="CVS22" s="12"/>
      <c r="CVT22" s="12"/>
      <c r="CVU22" s="12"/>
      <c r="CVV22" s="12"/>
      <c r="CVW22" s="12"/>
      <c r="CVX22" s="12"/>
      <c r="CVY22" s="12"/>
      <c r="CVZ22" s="12"/>
      <c r="CWA22" s="12"/>
      <c r="CWB22" s="12"/>
      <c r="CWC22" s="12"/>
      <c r="CWD22" s="12"/>
      <c r="CWE22" s="12"/>
      <c r="CWF22" s="12"/>
      <c r="CWG22" s="12"/>
      <c r="CWH22" s="12"/>
      <c r="CWI22" s="12"/>
      <c r="CWJ22" s="12"/>
      <c r="CWK22" s="12"/>
      <c r="CWL22" s="12"/>
      <c r="CWM22" s="12"/>
      <c r="CWN22" s="12"/>
      <c r="CWO22" s="12"/>
      <c r="CWP22" s="12"/>
      <c r="CWQ22" s="12"/>
      <c r="CWR22" s="12"/>
      <c r="CWS22" s="12"/>
      <c r="CWT22" s="12"/>
      <c r="CWU22" s="12"/>
      <c r="CWV22" s="12"/>
      <c r="CWW22" s="12"/>
      <c r="CWX22" s="12"/>
      <c r="CWY22" s="12"/>
      <c r="CWZ22" s="12"/>
      <c r="CXA22" s="12"/>
      <c r="CXB22" s="12"/>
      <c r="CXC22" s="12"/>
      <c r="CXD22" s="12"/>
      <c r="CXE22" s="12"/>
      <c r="CXF22" s="12"/>
      <c r="CXG22" s="12"/>
      <c r="CXH22" s="12"/>
      <c r="CXI22" s="12"/>
      <c r="CXJ22" s="12"/>
      <c r="CXK22" s="12"/>
      <c r="CXL22" s="12"/>
      <c r="CXM22" s="12"/>
      <c r="CXN22" s="12"/>
      <c r="CXO22" s="12"/>
      <c r="CXP22" s="12"/>
      <c r="CXQ22" s="12"/>
      <c r="CXR22" s="12"/>
      <c r="CXS22" s="12"/>
      <c r="CXT22" s="12"/>
      <c r="CXU22" s="12"/>
      <c r="CXV22" s="12"/>
      <c r="CXW22" s="12"/>
      <c r="CXX22" s="12"/>
      <c r="CXY22" s="12"/>
      <c r="CXZ22" s="12"/>
      <c r="CYA22" s="12"/>
      <c r="CYB22" s="12"/>
      <c r="CYC22" s="12"/>
      <c r="CYD22" s="12"/>
      <c r="CYE22" s="12"/>
      <c r="CYF22" s="12"/>
      <c r="CYG22" s="12"/>
      <c r="CYH22" s="12"/>
      <c r="CYI22" s="12"/>
      <c r="CYJ22" s="12"/>
      <c r="CYK22" s="12"/>
      <c r="CYL22" s="12"/>
      <c r="CYM22" s="12"/>
      <c r="CYN22" s="12"/>
      <c r="CYO22" s="12"/>
      <c r="CYP22" s="12"/>
      <c r="CYQ22" s="12"/>
      <c r="CYR22" s="12"/>
      <c r="CYS22" s="12"/>
      <c r="CYT22" s="12"/>
      <c r="CYU22" s="12"/>
      <c r="CYV22" s="12"/>
      <c r="CYW22" s="12"/>
      <c r="CYX22" s="12"/>
      <c r="CYY22" s="12"/>
      <c r="CYZ22" s="12"/>
      <c r="CZA22" s="12"/>
      <c r="CZB22" s="12"/>
      <c r="CZC22" s="12"/>
      <c r="CZD22" s="12"/>
      <c r="CZE22" s="12"/>
      <c r="CZF22" s="12"/>
      <c r="CZG22" s="12"/>
      <c r="CZH22" s="12"/>
      <c r="CZI22" s="12"/>
      <c r="CZJ22" s="12"/>
      <c r="CZK22" s="12"/>
      <c r="CZL22" s="12"/>
      <c r="CZM22" s="12"/>
      <c r="CZN22" s="12"/>
      <c r="CZO22" s="12"/>
      <c r="CZP22" s="12"/>
      <c r="CZQ22" s="12"/>
      <c r="CZR22" s="12"/>
      <c r="CZS22" s="12"/>
      <c r="CZT22" s="12"/>
      <c r="CZU22" s="12"/>
      <c r="CZV22" s="12"/>
      <c r="CZW22" s="12"/>
      <c r="CZX22" s="12"/>
      <c r="CZY22" s="12"/>
      <c r="CZZ22" s="12"/>
      <c r="DAA22" s="12"/>
      <c r="DAB22" s="12"/>
      <c r="DAC22" s="12"/>
      <c r="DAD22" s="12"/>
      <c r="DAE22" s="12"/>
      <c r="DAF22" s="12"/>
      <c r="DAG22" s="12"/>
      <c r="DAH22" s="12"/>
      <c r="DAI22" s="12"/>
      <c r="DAJ22" s="12"/>
      <c r="DAK22" s="12"/>
      <c r="DAL22" s="12"/>
      <c r="DAM22" s="12"/>
      <c r="DAN22" s="12"/>
      <c r="DAO22" s="12"/>
      <c r="DAP22" s="12"/>
      <c r="DAQ22" s="12"/>
      <c r="DAR22" s="12"/>
      <c r="DAS22" s="12"/>
      <c r="DAT22" s="12"/>
      <c r="DAU22" s="12"/>
      <c r="DAV22" s="12"/>
      <c r="DAW22" s="12"/>
      <c r="DAX22" s="12"/>
      <c r="DAY22" s="12"/>
      <c r="DAZ22" s="12"/>
      <c r="DBA22" s="12"/>
      <c r="DBB22" s="12"/>
      <c r="DBC22" s="12"/>
      <c r="DBD22" s="12"/>
      <c r="DBE22" s="12"/>
      <c r="DBF22" s="12"/>
      <c r="DBG22" s="12"/>
      <c r="DBH22" s="12"/>
      <c r="DBI22" s="12"/>
      <c r="DBJ22" s="12"/>
      <c r="DBK22" s="12"/>
      <c r="DBL22" s="12"/>
      <c r="DBM22" s="12"/>
      <c r="DBN22" s="12"/>
      <c r="DBO22" s="12"/>
      <c r="DBP22" s="12"/>
      <c r="DBQ22" s="12"/>
      <c r="DBR22" s="12"/>
      <c r="DBS22" s="12"/>
      <c r="DBT22" s="12"/>
      <c r="DBU22" s="12"/>
      <c r="DBV22" s="12"/>
      <c r="DBW22" s="12"/>
      <c r="DBX22" s="12"/>
      <c r="DBY22" s="12"/>
      <c r="DBZ22" s="12"/>
      <c r="DCA22" s="12"/>
      <c r="DCB22" s="12"/>
      <c r="DCC22" s="12"/>
      <c r="DCD22" s="12"/>
      <c r="DCE22" s="12"/>
      <c r="DCF22" s="12"/>
      <c r="DCG22" s="12"/>
      <c r="DCH22" s="12"/>
      <c r="DCI22" s="12"/>
      <c r="DCJ22" s="12"/>
      <c r="DCK22" s="12"/>
      <c r="DCL22" s="12"/>
      <c r="DCM22" s="12"/>
      <c r="DCN22" s="12"/>
      <c r="DCO22" s="12"/>
      <c r="DCP22" s="12"/>
      <c r="DCQ22" s="12"/>
      <c r="DCR22" s="12"/>
      <c r="DCS22" s="12"/>
      <c r="DCT22" s="12"/>
      <c r="DCU22" s="12"/>
      <c r="DCV22" s="12"/>
      <c r="DCW22" s="12"/>
      <c r="DCX22" s="12"/>
      <c r="DCY22" s="12"/>
      <c r="DCZ22" s="12"/>
      <c r="DDA22" s="12"/>
      <c r="DDB22" s="12"/>
      <c r="DDC22" s="12"/>
      <c r="DDD22" s="12"/>
      <c r="DDE22" s="12"/>
      <c r="DDF22" s="12"/>
      <c r="DDG22" s="12"/>
      <c r="DDH22" s="12"/>
      <c r="DDI22" s="12"/>
      <c r="DDJ22" s="12"/>
      <c r="DDK22" s="12"/>
      <c r="DDL22" s="12"/>
      <c r="DDM22" s="12"/>
      <c r="DDN22" s="12"/>
      <c r="DDO22" s="12"/>
      <c r="DDP22" s="12"/>
      <c r="DDQ22" s="12"/>
      <c r="DDR22" s="12"/>
      <c r="DDS22" s="12"/>
      <c r="DDT22" s="12"/>
      <c r="DDU22" s="12"/>
      <c r="DDV22" s="12"/>
      <c r="DDW22" s="12"/>
      <c r="DDX22" s="12"/>
      <c r="DDY22" s="12"/>
      <c r="DDZ22" s="12"/>
      <c r="DEA22" s="12"/>
      <c r="DEB22" s="12"/>
      <c r="DEC22" s="12"/>
      <c r="DED22" s="12"/>
      <c r="DEE22" s="12"/>
      <c r="DEF22" s="12"/>
      <c r="DEG22" s="12"/>
      <c r="DEH22" s="12"/>
      <c r="DEI22" s="12"/>
      <c r="DEJ22" s="12"/>
      <c r="DEK22" s="12"/>
      <c r="DEL22" s="12"/>
      <c r="DEM22" s="12"/>
      <c r="DEN22" s="12"/>
      <c r="DEO22" s="12"/>
      <c r="DEP22" s="12"/>
      <c r="DEQ22" s="12"/>
      <c r="DER22" s="12"/>
      <c r="DES22" s="12"/>
      <c r="DET22" s="12"/>
      <c r="DEU22" s="12"/>
      <c r="DEV22" s="12"/>
      <c r="DEW22" s="12"/>
      <c r="DEX22" s="12"/>
      <c r="DEY22" s="12"/>
      <c r="DEZ22" s="12"/>
      <c r="DFA22" s="12"/>
      <c r="DFB22" s="12"/>
      <c r="DFC22" s="12"/>
      <c r="DFD22" s="12"/>
      <c r="DFE22" s="12"/>
      <c r="DFF22" s="12"/>
      <c r="DFG22" s="12"/>
      <c r="DFH22" s="12"/>
      <c r="DFI22" s="12"/>
      <c r="DFJ22" s="12"/>
      <c r="DFK22" s="12"/>
      <c r="DFL22" s="12"/>
      <c r="DFM22" s="12"/>
      <c r="DFN22" s="12"/>
      <c r="DFO22" s="12"/>
      <c r="DFP22" s="12"/>
      <c r="DFQ22" s="12"/>
      <c r="DFR22" s="12"/>
      <c r="DFS22" s="12"/>
      <c r="DFT22" s="12"/>
      <c r="DFU22" s="12"/>
      <c r="DFV22" s="12"/>
      <c r="DFW22" s="12"/>
      <c r="DFX22" s="12"/>
      <c r="DFY22" s="12"/>
      <c r="DFZ22" s="12"/>
      <c r="DGA22" s="12"/>
      <c r="DGB22" s="12"/>
      <c r="DGC22" s="12"/>
      <c r="DGD22" s="12"/>
      <c r="DGE22" s="12"/>
      <c r="DGF22" s="12"/>
      <c r="DGG22" s="12"/>
      <c r="DGH22" s="12"/>
      <c r="DGI22" s="12"/>
      <c r="DGJ22" s="12"/>
      <c r="DGK22" s="12"/>
      <c r="DGL22" s="12"/>
      <c r="DGM22" s="12"/>
      <c r="DGN22" s="12"/>
      <c r="DGO22" s="12"/>
      <c r="DGP22" s="12"/>
      <c r="DGQ22" s="12"/>
      <c r="DGR22" s="12"/>
      <c r="DGS22" s="12"/>
      <c r="DGT22" s="12"/>
      <c r="DGU22" s="12"/>
      <c r="DGV22" s="12"/>
      <c r="DGW22" s="12"/>
      <c r="DGX22" s="12"/>
      <c r="DGY22" s="12"/>
      <c r="DGZ22" s="12"/>
      <c r="DHA22" s="12"/>
      <c r="DHB22" s="12"/>
      <c r="DHC22" s="12"/>
      <c r="DHD22" s="12"/>
      <c r="DHE22" s="12"/>
      <c r="DHF22" s="12"/>
      <c r="DHG22" s="12"/>
      <c r="DHH22" s="12"/>
      <c r="DHI22" s="12"/>
      <c r="DHJ22" s="12"/>
      <c r="DHK22" s="12"/>
      <c r="DHL22" s="12"/>
      <c r="DHM22" s="12"/>
      <c r="DHN22" s="12"/>
      <c r="DHO22" s="12"/>
      <c r="DHP22" s="12"/>
      <c r="DHQ22" s="12"/>
      <c r="DHR22" s="12"/>
      <c r="DHS22" s="12"/>
      <c r="DHT22" s="12"/>
      <c r="DHU22" s="12"/>
      <c r="DHV22" s="12"/>
      <c r="DHW22" s="12"/>
      <c r="DHX22" s="12"/>
      <c r="DHY22" s="12"/>
      <c r="DHZ22" s="12"/>
      <c r="DIA22" s="12"/>
      <c r="DIB22" s="12"/>
      <c r="DIC22" s="12"/>
      <c r="DID22" s="12"/>
      <c r="DIE22" s="12"/>
      <c r="DIF22" s="12"/>
      <c r="DIG22" s="12"/>
      <c r="DIH22" s="12"/>
      <c r="DII22" s="12"/>
      <c r="DIJ22" s="12"/>
      <c r="DIK22" s="12"/>
      <c r="DIL22" s="12"/>
      <c r="DIM22" s="12"/>
      <c r="DIN22" s="12"/>
      <c r="DIO22" s="12"/>
      <c r="DIP22" s="12"/>
      <c r="DIQ22" s="12"/>
      <c r="DIR22" s="12"/>
      <c r="DIS22" s="12"/>
      <c r="DIT22" s="12"/>
      <c r="DIU22" s="12"/>
      <c r="DIV22" s="12"/>
      <c r="DIW22" s="12"/>
      <c r="DIX22" s="12"/>
      <c r="DIY22" s="12"/>
      <c r="DIZ22" s="12"/>
      <c r="DJA22" s="12"/>
      <c r="DJB22" s="12"/>
      <c r="DJC22" s="12"/>
      <c r="DJD22" s="12"/>
      <c r="DJE22" s="12"/>
      <c r="DJF22" s="12"/>
      <c r="DJG22" s="12"/>
      <c r="DJH22" s="12"/>
      <c r="DJI22" s="12"/>
      <c r="DJJ22" s="12"/>
      <c r="DJK22" s="12"/>
      <c r="DJL22" s="12"/>
      <c r="DJM22" s="12"/>
      <c r="DJN22" s="12"/>
      <c r="DJO22" s="12"/>
      <c r="DJP22" s="12"/>
      <c r="DJQ22" s="12"/>
      <c r="DJR22" s="12"/>
      <c r="DJS22" s="12"/>
      <c r="DJT22" s="12"/>
      <c r="DJU22" s="12"/>
      <c r="DJV22" s="12"/>
      <c r="DJW22" s="12"/>
      <c r="DJX22" s="12"/>
      <c r="DJY22" s="12"/>
      <c r="DJZ22" s="12"/>
      <c r="DKA22" s="12"/>
      <c r="DKB22" s="12"/>
      <c r="DKC22" s="12"/>
      <c r="DKD22" s="12"/>
      <c r="DKE22" s="12"/>
      <c r="DKF22" s="12"/>
      <c r="DKG22" s="12"/>
      <c r="DKH22" s="12"/>
      <c r="DKI22" s="12"/>
      <c r="DKJ22" s="12"/>
      <c r="DKK22" s="12"/>
      <c r="DKL22" s="12"/>
      <c r="DKM22" s="12"/>
      <c r="DKN22" s="12"/>
      <c r="DKO22" s="12"/>
      <c r="DKP22" s="12"/>
      <c r="DKQ22" s="12"/>
      <c r="DKR22" s="12"/>
      <c r="DKS22" s="12"/>
      <c r="DKT22" s="12"/>
      <c r="DKU22" s="12"/>
      <c r="DKV22" s="12"/>
      <c r="DKW22" s="12"/>
      <c r="DKX22" s="12"/>
      <c r="DKY22" s="12"/>
      <c r="DKZ22" s="12"/>
      <c r="DLA22" s="12"/>
      <c r="DLB22" s="12"/>
      <c r="DLC22" s="12"/>
      <c r="DLD22" s="12"/>
      <c r="DLE22" s="12"/>
      <c r="DLF22" s="12"/>
      <c r="DLG22" s="12"/>
      <c r="DLH22" s="12"/>
      <c r="DLI22" s="12"/>
      <c r="DLJ22" s="12"/>
      <c r="DLK22" s="12"/>
      <c r="DLL22" s="12"/>
      <c r="DLM22" s="12"/>
      <c r="DLN22" s="12"/>
      <c r="DLO22" s="12"/>
      <c r="DLP22" s="12"/>
      <c r="DLQ22" s="12"/>
      <c r="DLR22" s="12"/>
      <c r="DLS22" s="12"/>
      <c r="DLT22" s="12"/>
      <c r="DLU22" s="12"/>
      <c r="DLV22" s="12"/>
      <c r="DLW22" s="12"/>
      <c r="DLX22" s="12"/>
      <c r="DLY22" s="12"/>
      <c r="DLZ22" s="12"/>
      <c r="DMA22" s="12"/>
      <c r="DMB22" s="12"/>
      <c r="DMC22" s="12"/>
      <c r="DMD22" s="12"/>
      <c r="DME22" s="12"/>
      <c r="DMF22" s="12"/>
      <c r="DMG22" s="12"/>
      <c r="DMH22" s="12"/>
      <c r="DMI22" s="12"/>
      <c r="DMJ22" s="12"/>
      <c r="DMK22" s="12"/>
      <c r="DML22" s="12"/>
      <c r="DMM22" s="12"/>
      <c r="DMN22" s="12"/>
      <c r="DMO22" s="12"/>
      <c r="DMP22" s="12"/>
      <c r="DMQ22" s="12"/>
      <c r="DMR22" s="12"/>
      <c r="DMS22" s="12"/>
      <c r="DMT22" s="12"/>
      <c r="DMU22" s="12"/>
      <c r="DMV22" s="12"/>
      <c r="DMW22" s="12"/>
      <c r="DMX22" s="12"/>
      <c r="DMY22" s="12"/>
      <c r="DMZ22" s="12"/>
      <c r="DNA22" s="12"/>
      <c r="DNB22" s="12"/>
      <c r="DNC22" s="12"/>
      <c r="DND22" s="12"/>
      <c r="DNE22" s="12"/>
      <c r="DNF22" s="12"/>
      <c r="DNG22" s="12"/>
      <c r="DNH22" s="12"/>
      <c r="DNI22" s="12"/>
      <c r="DNJ22" s="12"/>
      <c r="DNK22" s="12"/>
      <c r="DNL22" s="12"/>
      <c r="DNM22" s="12"/>
      <c r="DNN22" s="12"/>
      <c r="DNO22" s="12"/>
      <c r="DNP22" s="12"/>
      <c r="DNQ22" s="12"/>
      <c r="DNR22" s="12"/>
      <c r="DNS22" s="12"/>
      <c r="DNT22" s="12"/>
      <c r="DNU22" s="12"/>
      <c r="DNV22" s="12"/>
      <c r="DNW22" s="12"/>
      <c r="DNX22" s="12"/>
      <c r="DNY22" s="12"/>
      <c r="DNZ22" s="12"/>
      <c r="DOA22" s="12"/>
      <c r="DOB22" s="12"/>
      <c r="DOC22" s="12"/>
      <c r="DOD22" s="12"/>
      <c r="DOE22" s="12"/>
      <c r="DOF22" s="12"/>
      <c r="DOG22" s="12"/>
      <c r="DOH22" s="12"/>
      <c r="DOI22" s="12"/>
      <c r="DOJ22" s="12"/>
      <c r="DOK22" s="12"/>
      <c r="DOL22" s="12"/>
      <c r="DOM22" s="12"/>
      <c r="DON22" s="12"/>
      <c r="DOO22" s="12"/>
      <c r="DOP22" s="12"/>
      <c r="DOQ22" s="12"/>
      <c r="DOR22" s="12"/>
      <c r="DOS22" s="12"/>
      <c r="DOT22" s="12"/>
      <c r="DOU22" s="12"/>
      <c r="DOV22" s="12"/>
      <c r="DOW22" s="12"/>
      <c r="DOX22" s="12"/>
      <c r="DOY22" s="12"/>
      <c r="DOZ22" s="12"/>
      <c r="DPA22" s="12"/>
      <c r="DPB22" s="12"/>
      <c r="DPC22" s="12"/>
      <c r="DPD22" s="12"/>
      <c r="DPE22" s="12"/>
      <c r="DPF22" s="12"/>
      <c r="DPG22" s="12"/>
      <c r="DPH22" s="12"/>
      <c r="DPI22" s="12"/>
      <c r="DPJ22" s="12"/>
      <c r="DPK22" s="12"/>
      <c r="DPL22" s="12"/>
      <c r="DPM22" s="12"/>
      <c r="DPN22" s="12"/>
      <c r="DPO22" s="12"/>
      <c r="DPP22" s="12"/>
      <c r="DPQ22" s="12"/>
      <c r="DPR22" s="12"/>
      <c r="DPS22" s="12"/>
      <c r="DPT22" s="12"/>
      <c r="DPU22" s="12"/>
      <c r="DPV22" s="12"/>
      <c r="DPW22" s="12"/>
      <c r="DPX22" s="12"/>
      <c r="DPY22" s="12"/>
      <c r="DPZ22" s="12"/>
      <c r="DQA22" s="12"/>
      <c r="DQB22" s="12"/>
      <c r="DQC22" s="12"/>
      <c r="DQD22" s="12"/>
      <c r="DQE22" s="12"/>
      <c r="DQF22" s="12"/>
      <c r="DQG22" s="12"/>
      <c r="DQH22" s="12"/>
      <c r="DQI22" s="12"/>
      <c r="DQJ22" s="12"/>
      <c r="DQK22" s="12"/>
      <c r="DQL22" s="12"/>
      <c r="DQM22" s="12"/>
      <c r="DQN22" s="12"/>
      <c r="DQO22" s="12"/>
      <c r="DQP22" s="12"/>
      <c r="DQQ22" s="12"/>
      <c r="DQR22" s="12"/>
      <c r="DQS22" s="12"/>
      <c r="DQT22" s="12"/>
      <c r="DQU22" s="12"/>
      <c r="DQV22" s="12"/>
      <c r="DQW22" s="12"/>
      <c r="DQX22" s="12"/>
      <c r="DQY22" s="12"/>
      <c r="DQZ22" s="12"/>
      <c r="DRA22" s="12"/>
      <c r="DRB22" s="12"/>
      <c r="DRC22" s="12"/>
      <c r="DRD22" s="12"/>
      <c r="DRE22" s="12"/>
      <c r="DRF22" s="12"/>
      <c r="DRG22" s="12"/>
      <c r="DRH22" s="12"/>
      <c r="DRI22" s="12"/>
      <c r="DRJ22" s="12"/>
      <c r="DRK22" s="12"/>
      <c r="DRL22" s="12"/>
      <c r="DRM22" s="12"/>
      <c r="DRN22" s="12"/>
      <c r="DRO22" s="12"/>
      <c r="DRP22" s="12"/>
      <c r="DRQ22" s="12"/>
      <c r="DRR22" s="12"/>
      <c r="DRS22" s="12"/>
      <c r="DRT22" s="12"/>
      <c r="DRU22" s="12"/>
      <c r="DRV22" s="12"/>
      <c r="DRW22" s="12"/>
      <c r="DRX22" s="12"/>
      <c r="DRY22" s="12"/>
      <c r="DRZ22" s="12"/>
      <c r="DSA22" s="12"/>
      <c r="DSB22" s="12"/>
      <c r="DSC22" s="12"/>
      <c r="DSD22" s="12"/>
      <c r="DSE22" s="12"/>
      <c r="DSF22" s="12"/>
      <c r="DSG22" s="12"/>
      <c r="DSH22" s="12"/>
      <c r="DSI22" s="12"/>
      <c r="DSJ22" s="12"/>
      <c r="DSK22" s="12"/>
      <c r="DSL22" s="12"/>
      <c r="DSM22" s="12"/>
      <c r="DSN22" s="12"/>
      <c r="DSO22" s="12"/>
      <c r="DSP22" s="12"/>
      <c r="DSQ22" s="12"/>
      <c r="DSR22" s="12"/>
      <c r="DSS22" s="12"/>
      <c r="DST22" s="12"/>
      <c r="DSU22" s="12"/>
      <c r="DSV22" s="12"/>
      <c r="DSW22" s="12"/>
      <c r="DSX22" s="12"/>
      <c r="DSY22" s="12"/>
      <c r="DSZ22" s="12"/>
      <c r="DTA22" s="12"/>
      <c r="DTB22" s="12"/>
      <c r="DTC22" s="12"/>
      <c r="DTD22" s="12"/>
      <c r="DTE22" s="12"/>
      <c r="DTF22" s="12"/>
      <c r="DTG22" s="12"/>
      <c r="DTH22" s="12"/>
      <c r="DTI22" s="12"/>
      <c r="DTJ22" s="12"/>
      <c r="DTK22" s="12"/>
      <c r="DTL22" s="12"/>
      <c r="DTM22" s="12"/>
      <c r="DTN22" s="12"/>
      <c r="DTO22" s="12"/>
      <c r="DTP22" s="12"/>
      <c r="DTQ22" s="12"/>
      <c r="DTR22" s="12"/>
      <c r="DTS22" s="12"/>
      <c r="DTT22" s="12"/>
      <c r="DTU22" s="12"/>
      <c r="DTV22" s="12"/>
      <c r="DTW22" s="12"/>
      <c r="DTX22" s="12"/>
      <c r="DTY22" s="12"/>
      <c r="DTZ22" s="12"/>
      <c r="DUA22" s="12"/>
      <c r="DUB22" s="12"/>
      <c r="DUC22" s="12"/>
      <c r="DUD22" s="12"/>
      <c r="DUE22" s="12"/>
      <c r="DUF22" s="12"/>
      <c r="DUG22" s="12"/>
      <c r="DUH22" s="12"/>
      <c r="DUI22" s="12"/>
      <c r="DUJ22" s="12"/>
      <c r="DUK22" s="12"/>
      <c r="DUL22" s="12"/>
      <c r="DUM22" s="12"/>
      <c r="DUN22" s="12"/>
      <c r="DUO22" s="12"/>
      <c r="DUP22" s="12"/>
      <c r="DUQ22" s="12"/>
      <c r="DUR22" s="12"/>
      <c r="DUS22" s="12"/>
      <c r="DUT22" s="12"/>
      <c r="DUU22" s="12"/>
      <c r="DUV22" s="12"/>
      <c r="DUW22" s="12"/>
      <c r="DUX22" s="12"/>
      <c r="DUY22" s="12"/>
      <c r="DUZ22" s="12"/>
      <c r="DVA22" s="12"/>
      <c r="DVB22" s="12"/>
      <c r="DVC22" s="12"/>
      <c r="DVD22" s="12"/>
      <c r="DVE22" s="12"/>
      <c r="DVF22" s="12"/>
      <c r="DVG22" s="12"/>
      <c r="DVH22" s="12"/>
      <c r="DVI22" s="12"/>
      <c r="DVJ22" s="12"/>
      <c r="DVK22" s="12"/>
      <c r="DVL22" s="12"/>
      <c r="DVM22" s="12"/>
      <c r="DVN22" s="12"/>
      <c r="DVO22" s="12"/>
      <c r="DVP22" s="12"/>
      <c r="DVQ22" s="12"/>
      <c r="DVR22" s="12"/>
      <c r="DVS22" s="12"/>
      <c r="DVT22" s="12"/>
      <c r="DVU22" s="12"/>
      <c r="DVV22" s="12"/>
      <c r="DVW22" s="12"/>
      <c r="DVX22" s="12"/>
      <c r="DVY22" s="12"/>
      <c r="DVZ22" s="12"/>
      <c r="DWA22" s="12"/>
      <c r="DWB22" s="12"/>
      <c r="DWC22" s="12"/>
      <c r="DWD22" s="12"/>
      <c r="DWE22" s="12"/>
      <c r="DWF22" s="12"/>
      <c r="DWG22" s="12"/>
      <c r="DWH22" s="12"/>
      <c r="DWI22" s="12"/>
      <c r="DWJ22" s="12"/>
      <c r="DWK22" s="12"/>
      <c r="DWL22" s="12"/>
      <c r="DWM22" s="12"/>
      <c r="DWN22" s="12"/>
      <c r="DWO22" s="12"/>
      <c r="DWP22" s="12"/>
      <c r="DWQ22" s="12"/>
      <c r="DWR22" s="12"/>
      <c r="DWS22" s="12"/>
      <c r="DWT22" s="12"/>
      <c r="DWU22" s="12"/>
      <c r="DWV22" s="12"/>
      <c r="DWW22" s="12"/>
      <c r="DWX22" s="12"/>
      <c r="DWY22" s="12"/>
      <c r="DWZ22" s="12"/>
      <c r="DXA22" s="12"/>
      <c r="DXB22" s="12"/>
      <c r="DXC22" s="12"/>
      <c r="DXD22" s="12"/>
      <c r="DXE22" s="12"/>
      <c r="DXF22" s="12"/>
      <c r="DXG22" s="12"/>
      <c r="DXH22" s="12"/>
      <c r="DXI22" s="12"/>
      <c r="DXJ22" s="12"/>
      <c r="DXK22" s="12"/>
      <c r="DXL22" s="12"/>
      <c r="DXM22" s="12"/>
      <c r="DXN22" s="12"/>
      <c r="DXO22" s="12"/>
      <c r="DXP22" s="12"/>
      <c r="DXQ22" s="12"/>
      <c r="DXR22" s="12"/>
      <c r="DXS22" s="12"/>
      <c r="DXT22" s="12"/>
      <c r="DXU22" s="12"/>
      <c r="DXV22" s="12"/>
      <c r="DXW22" s="12"/>
      <c r="DXX22" s="12"/>
      <c r="DXY22" s="12"/>
      <c r="DXZ22" s="12"/>
      <c r="DYA22" s="12"/>
      <c r="DYB22" s="12"/>
      <c r="DYC22" s="12"/>
      <c r="DYD22" s="12"/>
      <c r="DYE22" s="12"/>
      <c r="DYF22" s="12"/>
      <c r="DYG22" s="12"/>
      <c r="DYH22" s="12"/>
      <c r="DYI22" s="12"/>
      <c r="DYJ22" s="12"/>
      <c r="DYK22" s="12"/>
      <c r="DYL22" s="12"/>
      <c r="DYM22" s="12"/>
      <c r="DYN22" s="12"/>
      <c r="DYO22" s="12"/>
      <c r="DYP22" s="12"/>
      <c r="DYQ22" s="12"/>
      <c r="DYR22" s="12"/>
      <c r="DYS22" s="12"/>
      <c r="DYT22" s="12"/>
      <c r="DYU22" s="12"/>
      <c r="DYV22" s="12"/>
      <c r="DYW22" s="12"/>
      <c r="DYX22" s="12"/>
      <c r="DYY22" s="12"/>
      <c r="DYZ22" s="12"/>
      <c r="DZA22" s="12"/>
      <c r="DZB22" s="12"/>
      <c r="DZC22" s="12"/>
      <c r="DZD22" s="12"/>
      <c r="DZE22" s="12"/>
      <c r="DZF22" s="12"/>
      <c r="DZG22" s="12"/>
      <c r="DZH22" s="12"/>
      <c r="DZI22" s="12"/>
      <c r="DZJ22" s="12"/>
      <c r="DZK22" s="12"/>
      <c r="DZL22" s="12"/>
      <c r="DZM22" s="12"/>
      <c r="DZN22" s="12"/>
      <c r="DZO22" s="12"/>
      <c r="DZP22" s="12"/>
      <c r="DZQ22" s="12"/>
      <c r="DZR22" s="12"/>
      <c r="DZS22" s="12"/>
      <c r="DZT22" s="12"/>
      <c r="DZU22" s="12"/>
      <c r="DZV22" s="12"/>
      <c r="DZW22" s="12"/>
      <c r="DZX22" s="12"/>
      <c r="DZY22" s="12"/>
      <c r="DZZ22" s="12"/>
      <c r="EAA22" s="12"/>
      <c r="EAB22" s="12"/>
      <c r="EAC22" s="12"/>
      <c r="EAD22" s="12"/>
      <c r="EAE22" s="12"/>
      <c r="EAF22" s="12"/>
      <c r="EAG22" s="12"/>
      <c r="EAH22" s="12"/>
      <c r="EAI22" s="12"/>
      <c r="EAJ22" s="12"/>
      <c r="EAK22" s="12"/>
      <c r="EAL22" s="12"/>
      <c r="EAM22" s="12"/>
      <c r="EAN22" s="12"/>
      <c r="EAO22" s="12"/>
      <c r="EAP22" s="12"/>
      <c r="EAQ22" s="12"/>
      <c r="EAR22" s="12"/>
      <c r="EAS22" s="12"/>
      <c r="EAT22" s="12"/>
      <c r="EAU22" s="12"/>
      <c r="EAV22" s="12"/>
      <c r="EAW22" s="12"/>
      <c r="EAX22" s="12"/>
      <c r="EAY22" s="12"/>
      <c r="EAZ22" s="12"/>
      <c r="EBA22" s="12"/>
      <c r="EBB22" s="12"/>
      <c r="EBC22" s="12"/>
      <c r="EBD22" s="12"/>
      <c r="EBE22" s="12"/>
      <c r="EBF22" s="12"/>
      <c r="EBG22" s="12"/>
      <c r="EBH22" s="12"/>
      <c r="EBI22" s="12"/>
      <c r="EBJ22" s="12"/>
      <c r="EBK22" s="12"/>
      <c r="EBL22" s="12"/>
      <c r="EBM22" s="12"/>
      <c r="EBN22" s="12"/>
      <c r="EBO22" s="12"/>
      <c r="EBP22" s="12"/>
      <c r="EBQ22" s="12"/>
      <c r="EBR22" s="12"/>
      <c r="EBS22" s="12"/>
      <c r="EBT22" s="12"/>
      <c r="EBU22" s="12"/>
      <c r="EBV22" s="12"/>
      <c r="EBW22" s="12"/>
      <c r="EBX22" s="12"/>
      <c r="EBY22" s="12"/>
      <c r="EBZ22" s="12"/>
      <c r="ECA22" s="12"/>
      <c r="ECB22" s="12"/>
      <c r="ECC22" s="12"/>
      <c r="ECD22" s="12"/>
      <c r="ECE22" s="12"/>
      <c r="ECF22" s="12"/>
      <c r="ECG22" s="12"/>
      <c r="ECH22" s="12"/>
      <c r="ECI22" s="12"/>
      <c r="ECJ22" s="12"/>
      <c r="ECK22" s="12"/>
      <c r="ECL22" s="12"/>
      <c r="ECM22" s="12"/>
      <c r="ECN22" s="12"/>
      <c r="ECO22" s="12"/>
      <c r="ECP22" s="12"/>
      <c r="ECQ22" s="12"/>
      <c r="ECR22" s="12"/>
      <c r="ECS22" s="12"/>
      <c r="ECT22" s="12"/>
      <c r="ECU22" s="12"/>
      <c r="ECV22" s="12"/>
      <c r="ECW22" s="12"/>
      <c r="ECX22" s="12"/>
      <c r="ECY22" s="12"/>
      <c r="ECZ22" s="12"/>
      <c r="EDA22" s="12"/>
      <c r="EDB22" s="12"/>
      <c r="EDC22" s="12"/>
      <c r="EDD22" s="12"/>
      <c r="EDE22" s="12"/>
      <c r="EDF22" s="12"/>
      <c r="EDG22" s="12"/>
      <c r="EDH22" s="12"/>
      <c r="EDI22" s="12"/>
      <c r="EDJ22" s="12"/>
      <c r="EDK22" s="12"/>
      <c r="EDL22" s="12"/>
      <c r="EDM22" s="12"/>
      <c r="EDN22" s="12"/>
      <c r="EDO22" s="12"/>
      <c r="EDP22" s="12"/>
      <c r="EDQ22" s="12"/>
      <c r="EDR22" s="12"/>
      <c r="EDS22" s="12"/>
      <c r="EDT22" s="12"/>
      <c r="EDU22" s="12"/>
      <c r="EDV22" s="12"/>
      <c r="EDW22" s="12"/>
      <c r="EDX22" s="12"/>
      <c r="EDY22" s="12"/>
      <c r="EDZ22" s="12"/>
      <c r="EEA22" s="12"/>
      <c r="EEB22" s="12"/>
      <c r="EEC22" s="12"/>
      <c r="EED22" s="12"/>
      <c r="EEE22" s="12"/>
      <c r="EEF22" s="12"/>
      <c r="EEG22" s="12"/>
      <c r="EEH22" s="12"/>
      <c r="EEI22" s="12"/>
      <c r="EEJ22" s="12"/>
      <c r="EEK22" s="12"/>
      <c r="EEL22" s="12"/>
      <c r="EEM22" s="12"/>
      <c r="EEN22" s="12"/>
      <c r="EEO22" s="12"/>
      <c r="EEP22" s="12"/>
      <c r="EEQ22" s="12"/>
      <c r="EER22" s="12"/>
      <c r="EES22" s="12"/>
      <c r="EET22" s="12"/>
      <c r="EEU22" s="12"/>
      <c r="EEV22" s="12"/>
      <c r="EEW22" s="12"/>
      <c r="EEX22" s="12"/>
      <c r="EEY22" s="12"/>
      <c r="EEZ22" s="12"/>
      <c r="EFA22" s="12"/>
      <c r="EFB22" s="12"/>
      <c r="EFC22" s="12"/>
      <c r="EFD22" s="12"/>
      <c r="EFE22" s="12"/>
      <c r="EFF22" s="12"/>
      <c r="EFG22" s="12"/>
      <c r="EFH22" s="12"/>
      <c r="EFI22" s="12"/>
      <c r="EFJ22" s="12"/>
      <c r="EFK22" s="12"/>
      <c r="EFL22" s="12"/>
      <c r="EFM22" s="12"/>
      <c r="EFN22" s="12"/>
      <c r="EFO22" s="12"/>
      <c r="EFP22" s="12"/>
      <c r="EFQ22" s="12"/>
      <c r="EFR22" s="12"/>
      <c r="EFS22" s="12"/>
      <c r="EFT22" s="12"/>
      <c r="EFU22" s="12"/>
      <c r="EFV22" s="12"/>
      <c r="EFW22" s="12"/>
      <c r="EFX22" s="12"/>
      <c r="EFY22" s="12"/>
      <c r="EFZ22" s="12"/>
      <c r="EGA22" s="12"/>
      <c r="EGB22" s="12"/>
      <c r="EGC22" s="12"/>
      <c r="EGD22" s="12"/>
      <c r="EGE22" s="12"/>
      <c r="EGF22" s="12"/>
      <c r="EGG22" s="12"/>
      <c r="EGH22" s="12"/>
      <c r="EGI22" s="12"/>
      <c r="EGJ22" s="12"/>
      <c r="EGK22" s="12"/>
      <c r="EGL22" s="12"/>
      <c r="EGM22" s="12"/>
      <c r="EGN22" s="12"/>
      <c r="EGO22" s="12"/>
      <c r="EGP22" s="12"/>
      <c r="EGQ22" s="12"/>
      <c r="EGR22" s="12"/>
      <c r="EGS22" s="12"/>
      <c r="EGT22" s="12"/>
      <c r="EGU22" s="12"/>
      <c r="EGV22" s="12"/>
      <c r="EGW22" s="12"/>
      <c r="EGX22" s="12"/>
      <c r="EGY22" s="12"/>
      <c r="EGZ22" s="12"/>
      <c r="EHA22" s="12"/>
      <c r="EHB22" s="12"/>
      <c r="EHC22" s="12"/>
      <c r="EHD22" s="12"/>
      <c r="EHE22" s="12"/>
      <c r="EHF22" s="12"/>
      <c r="EHG22" s="12"/>
      <c r="EHH22" s="12"/>
      <c r="EHI22" s="12"/>
      <c r="EHJ22" s="12"/>
      <c r="EHK22" s="12"/>
      <c r="EHL22" s="12"/>
      <c r="EHM22" s="12"/>
      <c r="EHN22" s="12"/>
      <c r="EHO22" s="12"/>
      <c r="EHP22" s="12"/>
      <c r="EHQ22" s="12"/>
      <c r="EHR22" s="12"/>
      <c r="EHS22" s="12"/>
      <c r="EHT22" s="12"/>
      <c r="EHU22" s="12"/>
      <c r="EHV22" s="12"/>
      <c r="EHW22" s="12"/>
      <c r="EHX22" s="12"/>
      <c r="EHY22" s="12"/>
      <c r="EHZ22" s="12"/>
      <c r="EIA22" s="12"/>
      <c r="EIB22" s="12"/>
      <c r="EIC22" s="12"/>
      <c r="EID22" s="12"/>
      <c r="EIE22" s="12"/>
      <c r="EIF22" s="12"/>
      <c r="EIG22" s="12"/>
      <c r="EIH22" s="12"/>
      <c r="EII22" s="12"/>
      <c r="EIJ22" s="12"/>
      <c r="EIK22" s="12"/>
      <c r="EIL22" s="12"/>
      <c r="EIM22" s="12"/>
      <c r="EIN22" s="12"/>
      <c r="EIO22" s="12"/>
      <c r="EIP22" s="12"/>
      <c r="EIQ22" s="12"/>
      <c r="EIR22" s="12"/>
      <c r="EIS22" s="12"/>
      <c r="EIT22" s="12"/>
      <c r="EIU22" s="12"/>
      <c r="EIV22" s="12"/>
      <c r="EIW22" s="12"/>
      <c r="EIX22" s="12"/>
      <c r="EIY22" s="12"/>
      <c r="EIZ22" s="12"/>
      <c r="EJA22" s="12"/>
      <c r="EJB22" s="12"/>
      <c r="EJC22" s="12"/>
      <c r="EJD22" s="12"/>
      <c r="EJE22" s="12"/>
      <c r="EJF22" s="12"/>
      <c r="EJG22" s="12"/>
      <c r="EJH22" s="12"/>
      <c r="EJI22" s="12"/>
      <c r="EJJ22" s="12"/>
      <c r="EJK22" s="12"/>
      <c r="EJL22" s="12"/>
      <c r="EJM22" s="12"/>
      <c r="EJN22" s="12"/>
      <c r="EJO22" s="12"/>
      <c r="EJP22" s="12"/>
      <c r="EJQ22" s="12"/>
      <c r="EJR22" s="12"/>
      <c r="EJS22" s="12"/>
      <c r="EJT22" s="12"/>
      <c r="EJU22" s="12"/>
      <c r="EJV22" s="12"/>
      <c r="EJW22" s="12"/>
      <c r="EJX22" s="12"/>
      <c r="EJY22" s="12"/>
      <c r="EJZ22" s="12"/>
      <c r="EKA22" s="12"/>
      <c r="EKB22" s="12"/>
      <c r="EKC22" s="12"/>
      <c r="EKD22" s="12"/>
      <c r="EKE22" s="12"/>
      <c r="EKF22" s="12"/>
      <c r="EKG22" s="12"/>
      <c r="EKH22" s="12"/>
      <c r="EKI22" s="12"/>
      <c r="EKJ22" s="12"/>
      <c r="EKK22" s="12"/>
      <c r="EKL22" s="12"/>
      <c r="EKM22" s="12"/>
      <c r="EKN22" s="12"/>
      <c r="EKO22" s="12"/>
      <c r="EKP22" s="12"/>
      <c r="EKQ22" s="12"/>
      <c r="EKR22" s="12"/>
      <c r="EKS22" s="12"/>
      <c r="EKT22" s="12"/>
      <c r="EKU22" s="12"/>
      <c r="EKV22" s="12"/>
      <c r="EKW22" s="12"/>
      <c r="EKX22" s="12"/>
      <c r="EKY22" s="12"/>
      <c r="EKZ22" s="12"/>
      <c r="ELA22" s="12"/>
      <c r="ELB22" s="12"/>
      <c r="ELC22" s="12"/>
      <c r="ELD22" s="12"/>
      <c r="ELE22" s="12"/>
      <c r="ELF22" s="12"/>
      <c r="ELG22" s="12"/>
      <c r="ELH22" s="12"/>
      <c r="ELI22" s="12"/>
      <c r="ELJ22" s="12"/>
      <c r="ELK22" s="12"/>
      <c r="ELL22" s="12"/>
      <c r="ELM22" s="12"/>
      <c r="ELN22" s="12"/>
      <c r="ELO22" s="12"/>
      <c r="ELP22" s="12"/>
      <c r="ELQ22" s="12"/>
      <c r="ELR22" s="12"/>
      <c r="ELS22" s="12"/>
      <c r="ELT22" s="12"/>
      <c r="ELU22" s="12"/>
      <c r="ELV22" s="12"/>
      <c r="ELW22" s="12"/>
      <c r="ELX22" s="12"/>
      <c r="ELY22" s="12"/>
      <c r="ELZ22" s="12"/>
      <c r="EMA22" s="12"/>
      <c r="EMB22" s="12"/>
      <c r="EMC22" s="12"/>
      <c r="EMD22" s="12"/>
      <c r="EME22" s="12"/>
      <c r="EMF22" s="12"/>
      <c r="EMG22" s="12"/>
      <c r="EMH22" s="12"/>
      <c r="EMI22" s="12"/>
      <c r="EMJ22" s="12"/>
      <c r="EMK22" s="12"/>
      <c r="EML22" s="12"/>
      <c r="EMM22" s="12"/>
      <c r="EMN22" s="12"/>
      <c r="EMO22" s="12"/>
      <c r="EMP22" s="12"/>
      <c r="EMQ22" s="12"/>
      <c r="EMR22" s="12"/>
      <c r="EMS22" s="12"/>
      <c r="EMT22" s="12"/>
      <c r="EMU22" s="12"/>
      <c r="EMV22" s="12"/>
      <c r="EMW22" s="12"/>
      <c r="EMX22" s="12"/>
      <c r="EMY22" s="12"/>
      <c r="EMZ22" s="12"/>
      <c r="ENA22" s="12"/>
      <c r="ENB22" s="12"/>
      <c r="ENC22" s="12"/>
      <c r="END22" s="12"/>
      <c r="ENE22" s="12"/>
      <c r="ENF22" s="12"/>
      <c r="ENG22" s="12"/>
      <c r="ENH22" s="12"/>
      <c r="ENI22" s="12"/>
      <c r="ENJ22" s="12"/>
      <c r="ENK22" s="12"/>
      <c r="ENL22" s="12"/>
      <c r="ENM22" s="12"/>
      <c r="ENN22" s="12"/>
      <c r="ENO22" s="12"/>
      <c r="ENP22" s="12"/>
      <c r="ENQ22" s="12"/>
      <c r="ENR22" s="12"/>
      <c r="ENS22" s="12"/>
      <c r="ENT22" s="12"/>
      <c r="ENU22" s="12"/>
      <c r="ENV22" s="12"/>
      <c r="ENW22" s="12"/>
      <c r="ENX22" s="12"/>
      <c r="ENY22" s="12"/>
      <c r="ENZ22" s="12"/>
      <c r="EOA22" s="12"/>
      <c r="EOB22" s="12"/>
      <c r="EOC22" s="12"/>
      <c r="EOD22" s="12"/>
      <c r="EOE22" s="12"/>
      <c r="EOF22" s="12"/>
      <c r="EOG22" s="12"/>
      <c r="EOH22" s="12"/>
      <c r="EOI22" s="12"/>
      <c r="EOJ22" s="12"/>
      <c r="EOK22" s="12"/>
      <c r="EOL22" s="12"/>
      <c r="EOM22" s="12"/>
      <c r="EON22" s="12"/>
      <c r="EOO22" s="12"/>
      <c r="EOP22" s="12"/>
      <c r="EOQ22" s="12"/>
      <c r="EOR22" s="12"/>
      <c r="EOS22" s="12"/>
      <c r="EOT22" s="12"/>
      <c r="EOU22" s="12"/>
      <c r="EOV22" s="12"/>
      <c r="EOW22" s="12"/>
      <c r="EOX22" s="12"/>
      <c r="EOY22" s="12"/>
      <c r="EOZ22" s="12"/>
      <c r="EPA22" s="12"/>
      <c r="EPB22" s="12"/>
      <c r="EPC22" s="12"/>
      <c r="EPD22" s="12"/>
      <c r="EPE22" s="12"/>
      <c r="EPF22" s="12"/>
      <c r="EPG22" s="12"/>
      <c r="EPH22" s="12"/>
      <c r="EPI22" s="12"/>
      <c r="EPJ22" s="12"/>
      <c r="EPK22" s="12"/>
      <c r="EPL22" s="12"/>
      <c r="EPM22" s="12"/>
      <c r="EPN22" s="12"/>
      <c r="EPO22" s="12"/>
      <c r="EPP22" s="12"/>
      <c r="EPQ22" s="12"/>
      <c r="EPR22" s="12"/>
      <c r="EPS22" s="12"/>
      <c r="EPT22" s="12"/>
      <c r="EPU22" s="12"/>
      <c r="EPV22" s="12"/>
      <c r="EPW22" s="12"/>
      <c r="EPX22" s="12"/>
      <c r="EPY22" s="12"/>
      <c r="EPZ22" s="12"/>
      <c r="EQA22" s="12"/>
      <c r="EQB22" s="12"/>
      <c r="EQC22" s="12"/>
      <c r="EQD22" s="12"/>
      <c r="EQE22" s="12"/>
      <c r="EQF22" s="12"/>
      <c r="EQG22" s="12"/>
      <c r="EQH22" s="12"/>
      <c r="EQI22" s="12"/>
      <c r="EQJ22" s="12"/>
      <c r="EQK22" s="12"/>
      <c r="EQL22" s="12"/>
      <c r="EQM22" s="12"/>
      <c r="EQN22" s="12"/>
      <c r="EQO22" s="12"/>
      <c r="EQP22" s="12"/>
      <c r="EQQ22" s="12"/>
      <c r="EQR22" s="12"/>
      <c r="EQS22" s="12"/>
      <c r="EQT22" s="12"/>
      <c r="EQU22" s="12"/>
      <c r="EQV22" s="12"/>
      <c r="EQW22" s="12"/>
      <c r="EQX22" s="12"/>
      <c r="EQY22" s="12"/>
      <c r="EQZ22" s="12"/>
      <c r="ERA22" s="12"/>
      <c r="ERB22" s="12"/>
      <c r="ERC22" s="12"/>
      <c r="ERD22" s="12"/>
      <c r="ERE22" s="12"/>
      <c r="ERF22" s="12"/>
      <c r="ERG22" s="12"/>
      <c r="ERH22" s="12"/>
      <c r="ERI22" s="12"/>
      <c r="ERJ22" s="12"/>
      <c r="ERK22" s="12"/>
      <c r="ERL22" s="12"/>
      <c r="ERM22" s="12"/>
      <c r="ERN22" s="12"/>
      <c r="ERO22" s="12"/>
      <c r="ERP22" s="12"/>
      <c r="ERQ22" s="12"/>
      <c r="ERR22" s="12"/>
      <c r="ERS22" s="12"/>
      <c r="ERT22" s="12"/>
      <c r="ERU22" s="12"/>
      <c r="ERV22" s="12"/>
      <c r="ERW22" s="12"/>
      <c r="ERX22" s="12"/>
      <c r="ERY22" s="12"/>
      <c r="ERZ22" s="12"/>
      <c r="ESA22" s="12"/>
      <c r="ESB22" s="12"/>
      <c r="ESC22" s="12"/>
      <c r="ESD22" s="12"/>
      <c r="ESE22" s="12"/>
      <c r="ESF22" s="12"/>
      <c r="ESG22" s="12"/>
      <c r="ESH22" s="12"/>
      <c r="ESI22" s="12"/>
      <c r="ESJ22" s="12"/>
      <c r="ESK22" s="12"/>
      <c r="ESL22" s="12"/>
      <c r="ESM22" s="12"/>
      <c r="ESN22" s="12"/>
      <c r="ESO22" s="12"/>
      <c r="ESP22" s="12"/>
      <c r="ESQ22" s="12"/>
      <c r="ESR22" s="12"/>
      <c r="ESS22" s="12"/>
      <c r="EST22" s="12"/>
      <c r="ESU22" s="12"/>
      <c r="ESV22" s="12"/>
      <c r="ESW22" s="12"/>
      <c r="ESX22" s="12"/>
      <c r="ESY22" s="12"/>
      <c r="ESZ22" s="12"/>
      <c r="ETA22" s="12"/>
      <c r="ETB22" s="12"/>
      <c r="ETC22" s="12"/>
      <c r="ETD22" s="12"/>
      <c r="ETE22" s="12"/>
      <c r="ETF22" s="12"/>
      <c r="ETG22" s="12"/>
      <c r="ETH22" s="12"/>
      <c r="ETI22" s="12"/>
      <c r="ETJ22" s="12"/>
      <c r="ETK22" s="12"/>
      <c r="ETL22" s="12"/>
      <c r="ETM22" s="12"/>
      <c r="ETN22" s="12"/>
      <c r="ETO22" s="12"/>
      <c r="ETP22" s="12"/>
      <c r="ETQ22" s="12"/>
      <c r="ETR22" s="12"/>
      <c r="ETS22" s="12"/>
      <c r="ETT22" s="12"/>
      <c r="ETU22" s="12"/>
      <c r="ETV22" s="12"/>
      <c r="ETW22" s="12"/>
      <c r="ETX22" s="12"/>
      <c r="ETY22" s="12"/>
      <c r="ETZ22" s="12"/>
      <c r="EUA22" s="12"/>
      <c r="EUB22" s="12"/>
      <c r="EUC22" s="12"/>
      <c r="EUD22" s="12"/>
      <c r="EUE22" s="12"/>
      <c r="EUF22" s="12"/>
      <c r="EUG22" s="12"/>
      <c r="EUH22" s="12"/>
      <c r="EUI22" s="12"/>
      <c r="EUJ22" s="12"/>
      <c r="EUK22" s="12"/>
      <c r="EUL22" s="12"/>
      <c r="EUM22" s="12"/>
      <c r="EUN22" s="12"/>
      <c r="EUO22" s="12"/>
      <c r="EUP22" s="12"/>
      <c r="EUQ22" s="12"/>
      <c r="EUR22" s="12"/>
      <c r="EUS22" s="12"/>
      <c r="EUT22" s="12"/>
      <c r="EUU22" s="12"/>
      <c r="EUV22" s="12"/>
      <c r="EUW22" s="12"/>
      <c r="EUX22" s="12"/>
      <c r="EUY22" s="12"/>
      <c r="EUZ22" s="12"/>
      <c r="EVA22" s="12"/>
      <c r="EVB22" s="12"/>
      <c r="EVC22" s="12"/>
      <c r="EVD22" s="12"/>
      <c r="EVE22" s="12"/>
      <c r="EVF22" s="12"/>
      <c r="EVG22" s="12"/>
      <c r="EVH22" s="12"/>
      <c r="EVI22" s="12"/>
      <c r="EVJ22" s="12"/>
      <c r="EVK22" s="12"/>
      <c r="EVL22" s="12"/>
      <c r="EVM22" s="12"/>
      <c r="EVN22" s="12"/>
      <c r="EVO22" s="12"/>
      <c r="EVP22" s="12"/>
      <c r="EVQ22" s="12"/>
      <c r="EVR22" s="12"/>
      <c r="EVS22" s="12"/>
      <c r="EVT22" s="12"/>
      <c r="EVU22" s="12"/>
      <c r="EVV22" s="12"/>
      <c r="EVW22" s="12"/>
      <c r="EVX22" s="12"/>
      <c r="EVY22" s="12"/>
      <c r="EVZ22" s="12"/>
      <c r="EWA22" s="12"/>
      <c r="EWB22" s="12"/>
      <c r="EWC22" s="12"/>
      <c r="EWD22" s="12"/>
      <c r="EWE22" s="12"/>
      <c r="EWF22" s="12"/>
      <c r="EWG22" s="12"/>
      <c r="EWH22" s="12"/>
      <c r="EWI22" s="12"/>
      <c r="EWJ22" s="12"/>
      <c r="EWK22" s="12"/>
      <c r="EWL22" s="12"/>
      <c r="EWM22" s="12"/>
      <c r="EWN22" s="12"/>
      <c r="EWO22" s="12"/>
      <c r="EWP22" s="12"/>
      <c r="EWQ22" s="12"/>
      <c r="EWR22" s="12"/>
      <c r="EWS22" s="12"/>
      <c r="EWT22" s="12"/>
      <c r="EWU22" s="12"/>
      <c r="EWV22" s="12"/>
      <c r="EWW22" s="12"/>
      <c r="EWX22" s="12"/>
      <c r="EWY22" s="12"/>
      <c r="EWZ22" s="12"/>
      <c r="EXA22" s="12"/>
      <c r="EXB22" s="12"/>
      <c r="EXC22" s="12"/>
      <c r="EXD22" s="12"/>
      <c r="EXE22" s="12"/>
      <c r="EXF22" s="12"/>
      <c r="EXG22" s="12"/>
      <c r="EXH22" s="12"/>
      <c r="EXI22" s="12"/>
      <c r="EXJ22" s="12"/>
      <c r="EXK22" s="12"/>
      <c r="EXL22" s="12"/>
      <c r="EXM22" s="12"/>
      <c r="EXN22" s="12"/>
      <c r="EXO22" s="12"/>
      <c r="EXP22" s="12"/>
      <c r="EXQ22" s="12"/>
      <c r="EXR22" s="12"/>
      <c r="EXS22" s="12"/>
      <c r="EXT22" s="12"/>
      <c r="EXU22" s="12"/>
      <c r="EXV22" s="12"/>
      <c r="EXW22" s="12"/>
      <c r="EXX22" s="12"/>
      <c r="EXY22" s="12"/>
      <c r="EXZ22" s="12"/>
      <c r="EYA22" s="12"/>
      <c r="EYB22" s="12"/>
      <c r="EYC22" s="12"/>
      <c r="EYD22" s="12"/>
      <c r="EYE22" s="12"/>
      <c r="EYF22" s="12"/>
      <c r="EYG22" s="12"/>
      <c r="EYH22" s="12"/>
      <c r="EYI22" s="12"/>
      <c r="EYJ22" s="12"/>
      <c r="EYK22" s="12"/>
      <c r="EYL22" s="12"/>
      <c r="EYM22" s="12"/>
      <c r="EYN22" s="12"/>
      <c r="EYO22" s="12"/>
      <c r="EYP22" s="12"/>
      <c r="EYQ22" s="12"/>
      <c r="EYR22" s="12"/>
      <c r="EYS22" s="12"/>
      <c r="EYT22" s="12"/>
      <c r="EYU22" s="12"/>
      <c r="EYV22" s="12"/>
      <c r="EYW22" s="12"/>
      <c r="EYX22" s="12"/>
      <c r="EYY22" s="12"/>
      <c r="EYZ22" s="12"/>
      <c r="EZA22" s="12"/>
      <c r="EZB22" s="12"/>
      <c r="EZC22" s="12"/>
      <c r="EZD22" s="12"/>
      <c r="EZE22" s="12"/>
      <c r="EZF22" s="12"/>
      <c r="EZG22" s="12"/>
      <c r="EZH22" s="12"/>
      <c r="EZI22" s="12"/>
      <c r="EZJ22" s="12"/>
      <c r="EZK22" s="12"/>
      <c r="EZL22" s="12"/>
      <c r="EZM22" s="12"/>
      <c r="EZN22" s="12"/>
      <c r="EZO22" s="12"/>
      <c r="EZP22" s="12"/>
      <c r="EZQ22" s="12"/>
      <c r="EZR22" s="12"/>
      <c r="EZS22" s="12"/>
      <c r="EZT22" s="12"/>
      <c r="EZU22" s="12"/>
      <c r="EZV22" s="12"/>
      <c r="EZW22" s="12"/>
      <c r="EZX22" s="12"/>
      <c r="EZY22" s="12"/>
      <c r="EZZ22" s="12"/>
      <c r="FAA22" s="12"/>
      <c r="FAB22" s="12"/>
      <c r="FAC22" s="12"/>
      <c r="FAD22" s="12"/>
      <c r="FAE22" s="12"/>
      <c r="FAF22" s="12"/>
      <c r="FAG22" s="12"/>
      <c r="FAH22" s="12"/>
      <c r="FAI22" s="12"/>
      <c r="FAJ22" s="12"/>
      <c r="FAK22" s="12"/>
      <c r="FAL22" s="12"/>
      <c r="FAM22" s="12"/>
      <c r="FAN22" s="12"/>
      <c r="FAO22" s="12"/>
      <c r="FAP22" s="12"/>
      <c r="FAQ22" s="12"/>
      <c r="FAR22" s="12"/>
      <c r="FAS22" s="12"/>
      <c r="FAT22" s="12"/>
      <c r="FAU22" s="12"/>
      <c r="FAV22" s="12"/>
      <c r="FAW22" s="12"/>
      <c r="FAX22" s="12"/>
      <c r="FAY22" s="12"/>
      <c r="FAZ22" s="12"/>
      <c r="FBA22" s="12"/>
      <c r="FBB22" s="12"/>
      <c r="FBC22" s="12"/>
      <c r="FBD22" s="12"/>
      <c r="FBE22" s="12"/>
      <c r="FBF22" s="12"/>
      <c r="FBG22" s="12"/>
      <c r="FBH22" s="12"/>
      <c r="FBI22" s="12"/>
      <c r="FBJ22" s="12"/>
      <c r="FBK22" s="12"/>
      <c r="FBL22" s="12"/>
      <c r="FBM22" s="12"/>
      <c r="FBN22" s="12"/>
      <c r="FBO22" s="12"/>
      <c r="FBP22" s="12"/>
      <c r="FBQ22" s="12"/>
      <c r="FBR22" s="12"/>
      <c r="FBS22" s="12"/>
      <c r="FBT22" s="12"/>
      <c r="FBU22" s="12"/>
      <c r="FBV22" s="12"/>
      <c r="FBW22" s="12"/>
      <c r="FBX22" s="12"/>
      <c r="FBY22" s="12"/>
      <c r="FBZ22" s="12"/>
      <c r="FCA22" s="12"/>
      <c r="FCB22" s="12"/>
      <c r="FCC22" s="12"/>
      <c r="FCD22" s="12"/>
      <c r="FCE22" s="12"/>
      <c r="FCF22" s="12"/>
      <c r="FCG22" s="12"/>
      <c r="FCH22" s="12"/>
      <c r="FCI22" s="12"/>
      <c r="FCJ22" s="12"/>
      <c r="FCK22" s="12"/>
      <c r="FCL22" s="12"/>
      <c r="FCM22" s="12"/>
      <c r="FCN22" s="12"/>
      <c r="FCO22" s="12"/>
      <c r="FCP22" s="12"/>
      <c r="FCQ22" s="12"/>
      <c r="FCR22" s="12"/>
      <c r="FCS22" s="12"/>
      <c r="FCT22" s="12"/>
      <c r="FCU22" s="12"/>
      <c r="FCV22" s="12"/>
      <c r="FCW22" s="12"/>
      <c r="FCX22" s="12"/>
      <c r="FCY22" s="12"/>
      <c r="FCZ22" s="12"/>
      <c r="FDA22" s="12"/>
      <c r="FDB22" s="12"/>
      <c r="FDC22" s="12"/>
      <c r="FDD22" s="12"/>
      <c r="FDE22" s="12"/>
      <c r="FDF22" s="12"/>
      <c r="FDG22" s="12"/>
      <c r="FDH22" s="12"/>
      <c r="FDI22" s="12"/>
      <c r="FDJ22" s="12"/>
      <c r="FDK22" s="12"/>
      <c r="FDL22" s="12"/>
      <c r="FDM22" s="12"/>
      <c r="FDN22" s="12"/>
      <c r="FDO22" s="12"/>
      <c r="FDP22" s="12"/>
      <c r="FDQ22" s="12"/>
      <c r="FDR22" s="12"/>
      <c r="FDS22" s="12"/>
      <c r="FDT22" s="12"/>
      <c r="FDU22" s="12"/>
      <c r="FDV22" s="12"/>
      <c r="FDW22" s="12"/>
      <c r="FDX22" s="12"/>
      <c r="FDY22" s="12"/>
      <c r="FDZ22" s="12"/>
      <c r="FEA22" s="12"/>
      <c r="FEB22" s="12"/>
      <c r="FEC22" s="12"/>
      <c r="FED22" s="12"/>
      <c r="FEE22" s="12"/>
      <c r="FEF22" s="12"/>
      <c r="FEG22" s="12"/>
      <c r="FEH22" s="12"/>
      <c r="FEI22" s="12"/>
      <c r="FEJ22" s="12"/>
      <c r="FEK22" s="12"/>
      <c r="FEL22" s="12"/>
      <c r="FEM22" s="12"/>
      <c r="FEN22" s="12"/>
      <c r="FEO22" s="12"/>
      <c r="FEP22" s="12"/>
      <c r="FEQ22" s="12"/>
      <c r="FER22" s="12"/>
      <c r="FES22" s="12"/>
      <c r="FET22" s="12"/>
      <c r="FEU22" s="12"/>
      <c r="FEV22" s="12"/>
      <c r="FEW22" s="12"/>
      <c r="FEX22" s="12"/>
      <c r="FEY22" s="12"/>
      <c r="FEZ22" s="12"/>
      <c r="FFA22" s="12"/>
      <c r="FFB22" s="12"/>
      <c r="FFC22" s="12"/>
      <c r="FFD22" s="12"/>
      <c r="FFE22" s="12"/>
      <c r="FFF22" s="12"/>
      <c r="FFG22" s="12"/>
      <c r="FFH22" s="12"/>
      <c r="FFI22" s="12"/>
      <c r="FFJ22" s="12"/>
      <c r="FFK22" s="12"/>
      <c r="FFL22" s="12"/>
      <c r="FFM22" s="12"/>
      <c r="FFN22" s="12"/>
      <c r="FFO22" s="12"/>
      <c r="FFP22" s="12"/>
      <c r="FFQ22" s="12"/>
      <c r="FFR22" s="12"/>
      <c r="FFS22" s="12"/>
      <c r="FFT22" s="12"/>
      <c r="FFU22" s="12"/>
      <c r="FFV22" s="12"/>
      <c r="FFW22" s="12"/>
      <c r="FFX22" s="12"/>
      <c r="FFY22" s="12"/>
      <c r="FFZ22" s="12"/>
      <c r="FGA22" s="12"/>
      <c r="FGB22" s="12"/>
      <c r="FGC22" s="12"/>
      <c r="FGD22" s="12"/>
      <c r="FGE22" s="12"/>
      <c r="FGF22" s="12"/>
      <c r="FGG22" s="12"/>
      <c r="FGH22" s="12"/>
      <c r="FGI22" s="12"/>
      <c r="FGJ22" s="12"/>
      <c r="FGK22" s="12"/>
      <c r="FGL22" s="12"/>
      <c r="FGM22" s="12"/>
      <c r="FGN22" s="12"/>
      <c r="FGO22" s="12"/>
      <c r="FGP22" s="12"/>
      <c r="FGQ22" s="12"/>
      <c r="FGR22" s="12"/>
      <c r="FGS22" s="12"/>
      <c r="FGT22" s="12"/>
      <c r="FGU22" s="12"/>
      <c r="FGV22" s="12"/>
      <c r="FGW22" s="12"/>
      <c r="FGX22" s="12"/>
      <c r="FGY22" s="12"/>
      <c r="FGZ22" s="12"/>
      <c r="FHA22" s="12"/>
      <c r="FHB22" s="12"/>
      <c r="FHC22" s="12"/>
      <c r="FHD22" s="12"/>
      <c r="FHE22" s="12"/>
      <c r="FHF22" s="12"/>
      <c r="FHG22" s="12"/>
      <c r="FHH22" s="12"/>
      <c r="FHI22" s="12"/>
      <c r="FHJ22" s="12"/>
      <c r="FHK22" s="12"/>
      <c r="FHL22" s="12"/>
      <c r="FHM22" s="12"/>
      <c r="FHN22" s="12"/>
      <c r="FHO22" s="12"/>
      <c r="FHP22" s="12"/>
      <c r="FHQ22" s="12"/>
      <c r="FHR22" s="12"/>
      <c r="FHS22" s="12"/>
      <c r="FHT22" s="12"/>
      <c r="FHU22" s="12"/>
      <c r="FHV22" s="12"/>
      <c r="FHW22" s="12"/>
      <c r="FHX22" s="12"/>
      <c r="FHY22" s="12"/>
      <c r="FHZ22" s="12"/>
      <c r="FIA22" s="12"/>
      <c r="FIB22" s="12"/>
      <c r="FIC22" s="12"/>
      <c r="FID22" s="12"/>
      <c r="FIE22" s="12"/>
      <c r="FIF22" s="12"/>
      <c r="FIG22" s="12"/>
      <c r="FIH22" s="12"/>
      <c r="FII22" s="12"/>
      <c r="FIJ22" s="12"/>
      <c r="FIK22" s="12"/>
      <c r="FIL22" s="12"/>
      <c r="FIM22" s="12"/>
      <c r="FIN22" s="12"/>
      <c r="FIO22" s="12"/>
      <c r="FIP22" s="12"/>
      <c r="FIQ22" s="12"/>
      <c r="FIR22" s="12"/>
      <c r="FIS22" s="12"/>
      <c r="FIT22" s="12"/>
      <c r="FIU22" s="12"/>
      <c r="FIV22" s="12"/>
      <c r="FIW22" s="12"/>
      <c r="FIX22" s="12"/>
      <c r="FIY22" s="12"/>
      <c r="FIZ22" s="12"/>
      <c r="FJA22" s="12"/>
      <c r="FJB22" s="12"/>
      <c r="FJC22" s="12"/>
      <c r="FJD22" s="12"/>
      <c r="FJE22" s="12"/>
      <c r="FJF22" s="12"/>
      <c r="FJG22" s="12"/>
      <c r="FJH22" s="12"/>
      <c r="FJI22" s="12"/>
      <c r="FJJ22" s="12"/>
      <c r="FJK22" s="12"/>
      <c r="FJL22" s="12"/>
      <c r="FJM22" s="12"/>
      <c r="FJN22" s="12"/>
      <c r="FJO22" s="12"/>
      <c r="FJP22" s="12"/>
      <c r="FJQ22" s="12"/>
      <c r="FJR22" s="12"/>
      <c r="FJS22" s="12"/>
      <c r="FJT22" s="12"/>
      <c r="FJU22" s="12"/>
      <c r="FJV22" s="12"/>
      <c r="FJW22" s="12"/>
      <c r="FJX22" s="12"/>
      <c r="FJY22" s="12"/>
      <c r="FJZ22" s="12"/>
      <c r="FKA22" s="12"/>
      <c r="FKB22" s="12"/>
      <c r="FKC22" s="12"/>
      <c r="FKD22" s="12"/>
      <c r="FKE22" s="12"/>
      <c r="FKF22" s="12"/>
      <c r="FKG22" s="12"/>
      <c r="FKH22" s="12"/>
      <c r="FKI22" s="12"/>
      <c r="FKJ22" s="12"/>
      <c r="FKK22" s="12"/>
      <c r="FKL22" s="12"/>
      <c r="FKM22" s="12"/>
      <c r="FKN22" s="12"/>
      <c r="FKO22" s="12"/>
      <c r="FKP22" s="12"/>
      <c r="FKQ22" s="12"/>
      <c r="FKR22" s="12"/>
      <c r="FKS22" s="12"/>
      <c r="FKT22" s="12"/>
      <c r="FKU22" s="12"/>
      <c r="FKV22" s="12"/>
      <c r="FKW22" s="12"/>
      <c r="FKX22" s="12"/>
      <c r="FKY22" s="12"/>
      <c r="FKZ22" s="12"/>
      <c r="FLA22" s="12"/>
      <c r="FLB22" s="12"/>
      <c r="FLC22" s="12"/>
      <c r="FLD22" s="12"/>
      <c r="FLE22" s="12"/>
      <c r="FLF22" s="12"/>
      <c r="FLG22" s="12"/>
      <c r="FLH22" s="12"/>
      <c r="FLI22" s="12"/>
      <c r="FLJ22" s="12"/>
      <c r="FLK22" s="12"/>
      <c r="FLL22" s="12"/>
      <c r="FLM22" s="12"/>
      <c r="FLN22" s="12"/>
      <c r="FLO22" s="12"/>
      <c r="FLP22" s="12"/>
      <c r="FLQ22" s="12"/>
      <c r="FLR22" s="12"/>
      <c r="FLS22" s="12"/>
      <c r="FLT22" s="12"/>
      <c r="FLU22" s="12"/>
      <c r="FLV22" s="12"/>
      <c r="FLW22" s="12"/>
      <c r="FLX22" s="12"/>
      <c r="FLY22" s="12"/>
      <c r="FLZ22" s="12"/>
      <c r="FMA22" s="12"/>
      <c r="FMB22" s="12"/>
      <c r="FMC22" s="12"/>
      <c r="FMD22" s="12"/>
      <c r="FME22" s="12"/>
      <c r="FMF22" s="12"/>
      <c r="FMG22" s="12"/>
      <c r="FMH22" s="12"/>
      <c r="FMI22" s="12"/>
      <c r="FMJ22" s="12"/>
      <c r="FMK22" s="12"/>
      <c r="FML22" s="12"/>
      <c r="FMM22" s="12"/>
      <c r="FMN22" s="12"/>
      <c r="FMO22" s="12"/>
      <c r="FMP22" s="12"/>
      <c r="FMQ22" s="12"/>
      <c r="FMR22" s="12"/>
      <c r="FMS22" s="12"/>
      <c r="FMT22" s="12"/>
      <c r="FMU22" s="12"/>
      <c r="FMV22" s="12"/>
      <c r="FMW22" s="12"/>
      <c r="FMX22" s="12"/>
      <c r="FMY22" s="12"/>
      <c r="FMZ22" s="12"/>
      <c r="FNA22" s="12"/>
      <c r="FNB22" s="12"/>
      <c r="FNC22" s="12"/>
      <c r="FND22" s="12"/>
      <c r="FNE22" s="12"/>
      <c r="FNF22" s="12"/>
      <c r="FNG22" s="12"/>
      <c r="FNH22" s="12"/>
      <c r="FNI22" s="12"/>
      <c r="FNJ22" s="12"/>
      <c r="FNK22" s="12"/>
      <c r="FNL22" s="12"/>
      <c r="FNM22" s="12"/>
      <c r="FNN22" s="12"/>
      <c r="FNO22" s="12"/>
      <c r="FNP22" s="12"/>
      <c r="FNQ22" s="12"/>
      <c r="FNR22" s="12"/>
      <c r="FNS22" s="12"/>
      <c r="FNT22" s="12"/>
      <c r="FNU22" s="12"/>
      <c r="FNV22" s="12"/>
      <c r="FNW22" s="12"/>
      <c r="FNX22" s="12"/>
      <c r="FNY22" s="12"/>
      <c r="FNZ22" s="12"/>
      <c r="FOA22" s="12"/>
      <c r="FOB22" s="12"/>
      <c r="FOC22" s="12"/>
      <c r="FOD22" s="12"/>
      <c r="FOE22" s="12"/>
      <c r="FOF22" s="12"/>
      <c r="FOG22" s="12"/>
      <c r="FOH22" s="12"/>
      <c r="FOI22" s="12"/>
      <c r="FOJ22" s="12"/>
      <c r="FOK22" s="12"/>
      <c r="FOL22" s="12"/>
      <c r="FOM22" s="12"/>
      <c r="FON22" s="12"/>
      <c r="FOO22" s="12"/>
      <c r="FOP22" s="12"/>
      <c r="FOQ22" s="12"/>
      <c r="FOR22" s="12"/>
      <c r="FOS22" s="12"/>
      <c r="FOT22" s="12"/>
      <c r="FOU22" s="12"/>
      <c r="FOV22" s="12"/>
      <c r="FOW22" s="12"/>
      <c r="FOX22" s="12"/>
      <c r="FOY22" s="12"/>
      <c r="FOZ22" s="12"/>
      <c r="FPA22" s="12"/>
      <c r="FPB22" s="12"/>
      <c r="FPC22" s="12"/>
      <c r="FPD22" s="12"/>
      <c r="FPE22" s="12"/>
      <c r="FPF22" s="12"/>
      <c r="FPG22" s="12"/>
      <c r="FPH22" s="12"/>
      <c r="FPI22" s="12"/>
      <c r="FPJ22" s="12"/>
      <c r="FPK22" s="12"/>
      <c r="FPL22" s="12"/>
      <c r="FPM22" s="12"/>
      <c r="FPN22" s="12"/>
      <c r="FPO22" s="12"/>
      <c r="FPP22" s="12"/>
      <c r="FPQ22" s="12"/>
      <c r="FPR22" s="12"/>
      <c r="FPS22" s="12"/>
      <c r="FPT22" s="12"/>
      <c r="FPU22" s="12"/>
      <c r="FPV22" s="12"/>
      <c r="FPW22" s="12"/>
      <c r="FPX22" s="12"/>
      <c r="FPY22" s="12"/>
      <c r="FPZ22" s="12"/>
      <c r="FQA22" s="12"/>
      <c r="FQB22" s="12"/>
      <c r="FQC22" s="12"/>
      <c r="FQD22" s="12"/>
      <c r="FQE22" s="12"/>
      <c r="FQF22" s="12"/>
      <c r="FQG22" s="12"/>
      <c r="FQH22" s="12"/>
      <c r="FQI22" s="12"/>
      <c r="FQJ22" s="12"/>
      <c r="FQK22" s="12"/>
      <c r="FQL22" s="12"/>
      <c r="FQM22" s="12"/>
      <c r="FQN22" s="12"/>
      <c r="FQO22" s="12"/>
      <c r="FQP22" s="12"/>
      <c r="FQQ22" s="12"/>
      <c r="FQR22" s="12"/>
      <c r="FQS22" s="12"/>
      <c r="FQT22" s="12"/>
      <c r="FQU22" s="12"/>
      <c r="FQV22" s="12"/>
      <c r="FQW22" s="12"/>
      <c r="FQX22" s="12"/>
      <c r="FQY22" s="12"/>
      <c r="FQZ22" s="12"/>
      <c r="FRA22" s="12"/>
      <c r="FRB22" s="12"/>
      <c r="FRC22" s="12"/>
      <c r="FRD22" s="12"/>
      <c r="FRE22" s="12"/>
      <c r="FRF22" s="12"/>
      <c r="FRG22" s="12"/>
      <c r="FRH22" s="12"/>
      <c r="FRI22" s="12"/>
      <c r="FRJ22" s="12"/>
      <c r="FRK22" s="12"/>
      <c r="FRL22" s="12"/>
      <c r="FRM22" s="12"/>
      <c r="FRN22" s="12"/>
      <c r="FRO22" s="12"/>
      <c r="FRP22" s="12"/>
      <c r="FRQ22" s="12"/>
      <c r="FRR22" s="12"/>
      <c r="FRS22" s="12"/>
      <c r="FRT22" s="12"/>
      <c r="FRU22" s="12"/>
      <c r="FRV22" s="12"/>
      <c r="FRW22" s="12"/>
      <c r="FRX22" s="12"/>
      <c r="FRY22" s="12"/>
      <c r="FRZ22" s="12"/>
      <c r="FSA22" s="12"/>
      <c r="FSB22" s="12"/>
      <c r="FSC22" s="12"/>
      <c r="FSD22" s="12"/>
      <c r="FSE22" s="12"/>
      <c r="FSF22" s="12"/>
      <c r="FSG22" s="12"/>
      <c r="FSH22" s="12"/>
      <c r="FSI22" s="12"/>
      <c r="FSJ22" s="12"/>
      <c r="FSK22" s="12"/>
      <c r="FSL22" s="12"/>
      <c r="FSM22" s="12"/>
      <c r="FSN22" s="12"/>
      <c r="FSO22" s="12"/>
      <c r="FSP22" s="12"/>
      <c r="FSQ22" s="12"/>
      <c r="FSR22" s="12"/>
      <c r="FSS22" s="12"/>
      <c r="FST22" s="12"/>
      <c r="FSU22" s="12"/>
      <c r="FSV22" s="12"/>
      <c r="FSW22" s="12"/>
      <c r="FSX22" s="12"/>
      <c r="FSY22" s="12"/>
      <c r="FSZ22" s="12"/>
      <c r="FTA22" s="12"/>
      <c r="FTB22" s="12"/>
      <c r="FTC22" s="12"/>
      <c r="FTD22" s="12"/>
      <c r="FTE22" s="12"/>
      <c r="FTF22" s="12"/>
      <c r="FTG22" s="12"/>
      <c r="FTH22" s="12"/>
      <c r="FTI22" s="12"/>
      <c r="FTJ22" s="12"/>
      <c r="FTK22" s="12"/>
      <c r="FTL22" s="12"/>
      <c r="FTM22" s="12"/>
      <c r="FTN22" s="12"/>
      <c r="FTO22" s="12"/>
      <c r="FTP22" s="12"/>
      <c r="FTQ22" s="12"/>
      <c r="FTR22" s="12"/>
      <c r="FTS22" s="12"/>
      <c r="FTT22" s="12"/>
      <c r="FTU22" s="12"/>
      <c r="FTV22" s="12"/>
      <c r="FTW22" s="12"/>
      <c r="FTX22" s="12"/>
      <c r="FTY22" s="12"/>
      <c r="FTZ22" s="12"/>
      <c r="FUA22" s="12"/>
      <c r="FUB22" s="12"/>
      <c r="FUC22" s="12"/>
      <c r="FUD22" s="12"/>
      <c r="FUE22" s="12"/>
      <c r="FUF22" s="12"/>
      <c r="FUG22" s="12"/>
      <c r="FUH22" s="12"/>
      <c r="FUI22" s="12"/>
      <c r="FUJ22" s="12"/>
      <c r="FUK22" s="12"/>
      <c r="FUL22" s="12"/>
      <c r="FUM22" s="12"/>
      <c r="FUN22" s="12"/>
      <c r="FUO22" s="12"/>
      <c r="FUP22" s="12"/>
      <c r="FUQ22" s="12"/>
      <c r="FUR22" s="12"/>
      <c r="FUS22" s="12"/>
      <c r="FUT22" s="12"/>
      <c r="FUU22" s="12"/>
      <c r="FUV22" s="12"/>
      <c r="FUW22" s="12"/>
      <c r="FUX22" s="12"/>
      <c r="FUY22" s="12"/>
      <c r="FUZ22" s="12"/>
      <c r="FVA22" s="12"/>
      <c r="FVB22" s="12"/>
      <c r="FVC22" s="12"/>
      <c r="FVD22" s="12"/>
      <c r="FVE22" s="12"/>
      <c r="FVF22" s="12"/>
      <c r="FVG22" s="12"/>
      <c r="FVH22" s="12"/>
      <c r="FVI22" s="12"/>
      <c r="FVJ22" s="12"/>
      <c r="FVK22" s="12"/>
      <c r="FVL22" s="12"/>
      <c r="FVM22" s="12"/>
      <c r="FVN22" s="12"/>
      <c r="FVO22" s="12"/>
      <c r="FVP22" s="12"/>
      <c r="FVQ22" s="12"/>
      <c r="FVR22" s="12"/>
      <c r="FVS22" s="12"/>
      <c r="FVT22" s="12"/>
      <c r="FVU22" s="12"/>
      <c r="FVV22" s="12"/>
      <c r="FVW22" s="12"/>
      <c r="FVX22" s="12"/>
      <c r="FVY22" s="12"/>
      <c r="FVZ22" s="12"/>
      <c r="FWA22" s="12"/>
      <c r="FWB22" s="12"/>
      <c r="FWC22" s="12"/>
      <c r="FWD22" s="12"/>
      <c r="FWE22" s="12"/>
      <c r="FWF22" s="12"/>
      <c r="FWG22" s="12"/>
      <c r="FWH22" s="12"/>
      <c r="FWI22" s="12"/>
      <c r="FWJ22" s="12"/>
      <c r="FWK22" s="12"/>
      <c r="FWL22" s="12"/>
      <c r="FWM22" s="12"/>
      <c r="FWN22" s="12"/>
      <c r="FWO22" s="12"/>
      <c r="FWP22" s="12"/>
      <c r="FWQ22" s="12"/>
      <c r="FWR22" s="12"/>
      <c r="FWS22" s="12"/>
      <c r="FWT22" s="12"/>
      <c r="FWU22" s="12"/>
      <c r="FWV22" s="12"/>
      <c r="FWW22" s="12"/>
      <c r="FWX22" s="12"/>
      <c r="FWY22" s="12"/>
      <c r="FWZ22" s="12"/>
      <c r="FXA22" s="12"/>
      <c r="FXB22" s="12"/>
      <c r="FXC22" s="12"/>
      <c r="FXD22" s="12"/>
      <c r="FXE22" s="12"/>
      <c r="FXF22" s="12"/>
      <c r="FXG22" s="12"/>
      <c r="FXH22" s="12"/>
      <c r="FXI22" s="12"/>
      <c r="FXJ22" s="12"/>
      <c r="FXK22" s="12"/>
      <c r="FXL22" s="12"/>
      <c r="FXM22" s="12"/>
      <c r="FXN22" s="12"/>
      <c r="FXO22" s="12"/>
      <c r="FXP22" s="12"/>
      <c r="FXQ22" s="12"/>
      <c r="FXR22" s="12"/>
      <c r="FXS22" s="12"/>
      <c r="FXT22" s="12"/>
      <c r="FXU22" s="12"/>
      <c r="FXV22" s="12"/>
      <c r="FXW22" s="12"/>
      <c r="FXX22" s="12"/>
      <c r="FXY22" s="12"/>
      <c r="FXZ22" s="12"/>
      <c r="FYA22" s="12"/>
      <c r="FYB22" s="12"/>
      <c r="FYC22" s="12"/>
      <c r="FYD22" s="12"/>
      <c r="FYE22" s="12"/>
      <c r="FYF22" s="12"/>
      <c r="FYG22" s="12"/>
      <c r="FYH22" s="12"/>
      <c r="FYI22" s="12"/>
      <c r="FYJ22" s="12"/>
      <c r="FYK22" s="12"/>
      <c r="FYL22" s="12"/>
      <c r="FYM22" s="12"/>
      <c r="FYN22" s="12"/>
      <c r="FYO22" s="12"/>
      <c r="FYP22" s="12"/>
      <c r="FYQ22" s="12"/>
      <c r="FYR22" s="12"/>
      <c r="FYS22" s="12"/>
      <c r="FYT22" s="12"/>
      <c r="FYU22" s="12"/>
      <c r="FYV22" s="12"/>
      <c r="FYW22" s="12"/>
      <c r="FYX22" s="12"/>
      <c r="FYY22" s="12"/>
      <c r="FYZ22" s="12"/>
      <c r="FZA22" s="12"/>
      <c r="FZB22" s="12"/>
      <c r="FZC22" s="12"/>
      <c r="FZD22" s="12"/>
      <c r="FZE22" s="12"/>
      <c r="FZF22" s="12"/>
      <c r="FZG22" s="12"/>
      <c r="FZH22" s="12"/>
      <c r="FZI22" s="12"/>
      <c r="FZJ22" s="12"/>
      <c r="FZK22" s="12"/>
      <c r="FZL22" s="12"/>
      <c r="FZM22" s="12"/>
      <c r="FZN22" s="12"/>
      <c r="FZO22" s="12"/>
      <c r="FZP22" s="12"/>
      <c r="FZQ22" s="12"/>
      <c r="FZR22" s="12"/>
      <c r="FZS22" s="12"/>
      <c r="FZT22" s="12"/>
      <c r="FZU22" s="12"/>
      <c r="FZV22" s="12"/>
      <c r="FZW22" s="12"/>
      <c r="FZX22" s="12"/>
      <c r="FZY22" s="12"/>
      <c r="FZZ22" s="12"/>
      <c r="GAA22" s="12"/>
      <c r="GAB22" s="12"/>
      <c r="GAC22" s="12"/>
      <c r="GAD22" s="12"/>
      <c r="GAE22" s="12"/>
      <c r="GAF22" s="12"/>
      <c r="GAG22" s="12"/>
      <c r="GAH22" s="12"/>
      <c r="GAI22" s="12"/>
      <c r="GAJ22" s="12"/>
      <c r="GAK22" s="12"/>
      <c r="GAL22" s="12"/>
      <c r="GAM22" s="12"/>
      <c r="GAN22" s="12"/>
      <c r="GAO22" s="12"/>
      <c r="GAP22" s="12"/>
      <c r="GAQ22" s="12"/>
      <c r="GAR22" s="12"/>
      <c r="GAS22" s="12"/>
      <c r="GAT22" s="12"/>
      <c r="GAU22" s="12"/>
      <c r="GAV22" s="12"/>
      <c r="GAW22" s="12"/>
      <c r="GAX22" s="12"/>
      <c r="GAY22" s="12"/>
      <c r="GAZ22" s="12"/>
      <c r="GBA22" s="12"/>
      <c r="GBB22" s="12"/>
      <c r="GBC22" s="12"/>
      <c r="GBD22" s="12"/>
      <c r="GBE22" s="12"/>
      <c r="GBF22" s="12"/>
      <c r="GBG22" s="12"/>
      <c r="GBH22" s="12"/>
      <c r="GBI22" s="12"/>
      <c r="GBJ22" s="12"/>
      <c r="GBK22" s="12"/>
      <c r="GBL22" s="12"/>
      <c r="GBM22" s="12"/>
      <c r="GBN22" s="12"/>
      <c r="GBO22" s="12"/>
      <c r="GBP22" s="12"/>
      <c r="GBQ22" s="12"/>
      <c r="GBR22" s="12"/>
      <c r="GBS22" s="12"/>
      <c r="GBT22" s="12"/>
      <c r="GBU22" s="12"/>
      <c r="GBV22" s="12"/>
      <c r="GBW22" s="12"/>
      <c r="GBX22" s="12"/>
      <c r="GBY22" s="12"/>
      <c r="GBZ22" s="12"/>
      <c r="GCA22" s="12"/>
      <c r="GCB22" s="12"/>
      <c r="GCC22" s="12"/>
      <c r="GCD22" s="12"/>
      <c r="GCE22" s="12"/>
      <c r="GCF22" s="12"/>
      <c r="GCG22" s="12"/>
      <c r="GCH22" s="12"/>
      <c r="GCI22" s="12"/>
      <c r="GCJ22" s="12"/>
      <c r="GCK22" s="12"/>
      <c r="GCL22" s="12"/>
      <c r="GCM22" s="12"/>
      <c r="GCN22" s="12"/>
      <c r="GCO22" s="12"/>
      <c r="GCP22" s="12"/>
      <c r="GCQ22" s="12"/>
      <c r="GCR22" s="12"/>
      <c r="GCS22" s="12"/>
      <c r="GCT22" s="12"/>
      <c r="GCU22" s="12"/>
      <c r="GCV22" s="12"/>
      <c r="GCW22" s="12"/>
      <c r="GCX22" s="12"/>
      <c r="GCY22" s="12"/>
      <c r="GCZ22" s="12"/>
      <c r="GDA22" s="12"/>
      <c r="GDB22" s="12"/>
      <c r="GDC22" s="12"/>
      <c r="GDD22" s="12"/>
      <c r="GDE22" s="12"/>
      <c r="GDF22" s="12"/>
      <c r="GDG22" s="12"/>
      <c r="GDH22" s="12"/>
      <c r="GDI22" s="12"/>
      <c r="GDJ22" s="12"/>
      <c r="GDK22" s="12"/>
      <c r="GDL22" s="12"/>
      <c r="GDM22" s="12"/>
      <c r="GDN22" s="12"/>
      <c r="GDO22" s="12"/>
      <c r="GDP22" s="12"/>
      <c r="GDQ22" s="12"/>
      <c r="GDR22" s="12"/>
      <c r="GDS22" s="12"/>
      <c r="GDT22" s="12"/>
      <c r="GDU22" s="12"/>
      <c r="GDV22" s="12"/>
      <c r="GDW22" s="12"/>
      <c r="GDX22" s="12"/>
      <c r="GDY22" s="12"/>
      <c r="GDZ22" s="12"/>
      <c r="GEA22" s="12"/>
      <c r="GEB22" s="12"/>
      <c r="GEC22" s="12"/>
      <c r="GED22" s="12"/>
      <c r="GEE22" s="12"/>
      <c r="GEF22" s="12"/>
      <c r="GEG22" s="12"/>
      <c r="GEH22" s="12"/>
      <c r="GEI22" s="12"/>
      <c r="GEJ22" s="12"/>
      <c r="GEK22" s="12"/>
      <c r="GEL22" s="12"/>
      <c r="GEM22" s="12"/>
      <c r="GEN22" s="12"/>
      <c r="GEO22" s="12"/>
      <c r="GEP22" s="12"/>
      <c r="GEQ22" s="12"/>
      <c r="GER22" s="12"/>
      <c r="GES22" s="12"/>
      <c r="GET22" s="12"/>
      <c r="GEU22" s="12"/>
      <c r="GEV22" s="12"/>
      <c r="GEW22" s="12"/>
      <c r="GEX22" s="12"/>
      <c r="GEY22" s="12"/>
      <c r="GEZ22" s="12"/>
      <c r="GFA22" s="12"/>
      <c r="GFB22" s="12"/>
      <c r="GFC22" s="12"/>
      <c r="GFD22" s="12"/>
      <c r="GFE22" s="12"/>
      <c r="GFF22" s="12"/>
      <c r="GFG22" s="12"/>
      <c r="GFH22" s="12"/>
      <c r="GFI22" s="12"/>
      <c r="GFJ22" s="12"/>
      <c r="GFK22" s="12"/>
      <c r="GFL22" s="12"/>
      <c r="GFM22" s="12"/>
      <c r="GFN22" s="12"/>
      <c r="GFO22" s="12"/>
      <c r="GFP22" s="12"/>
      <c r="GFQ22" s="12"/>
      <c r="GFR22" s="12"/>
      <c r="GFS22" s="12"/>
      <c r="GFT22" s="12"/>
      <c r="GFU22" s="12"/>
      <c r="GFV22" s="12"/>
      <c r="GFW22" s="12"/>
      <c r="GFX22" s="12"/>
      <c r="GFY22" s="12"/>
      <c r="GFZ22" s="12"/>
      <c r="GGA22" s="12"/>
      <c r="GGB22" s="12"/>
      <c r="GGC22" s="12"/>
      <c r="GGD22" s="12"/>
      <c r="GGE22" s="12"/>
      <c r="GGF22" s="12"/>
      <c r="GGG22" s="12"/>
      <c r="GGH22" s="12"/>
      <c r="GGI22" s="12"/>
      <c r="GGJ22" s="12"/>
      <c r="GGK22" s="12"/>
      <c r="GGL22" s="12"/>
      <c r="GGM22" s="12"/>
      <c r="GGN22" s="12"/>
      <c r="GGO22" s="12"/>
      <c r="GGP22" s="12"/>
      <c r="GGQ22" s="12"/>
      <c r="GGR22" s="12"/>
      <c r="GGS22" s="12"/>
      <c r="GGT22" s="12"/>
      <c r="GGU22" s="12"/>
      <c r="GGV22" s="12"/>
      <c r="GGW22" s="12"/>
      <c r="GGX22" s="12"/>
      <c r="GGY22" s="12"/>
      <c r="GGZ22" s="12"/>
      <c r="GHA22" s="12"/>
      <c r="GHB22" s="12"/>
      <c r="GHC22" s="12"/>
      <c r="GHD22" s="12"/>
      <c r="GHE22" s="12"/>
      <c r="GHF22" s="12"/>
      <c r="GHG22" s="12"/>
      <c r="GHH22" s="12"/>
      <c r="GHI22" s="12"/>
      <c r="GHJ22" s="12"/>
      <c r="GHK22" s="12"/>
      <c r="GHL22" s="12"/>
      <c r="GHM22" s="12"/>
      <c r="GHN22" s="12"/>
      <c r="GHO22" s="12"/>
      <c r="GHP22" s="12"/>
      <c r="GHQ22" s="12"/>
      <c r="GHR22" s="12"/>
      <c r="GHS22" s="12"/>
      <c r="GHT22" s="12"/>
      <c r="GHU22" s="12"/>
      <c r="GHV22" s="12"/>
      <c r="GHW22" s="12"/>
      <c r="GHX22" s="12"/>
      <c r="GHY22" s="12"/>
      <c r="GHZ22" s="12"/>
      <c r="GIA22" s="12"/>
      <c r="GIB22" s="12"/>
      <c r="GIC22" s="12"/>
      <c r="GID22" s="12"/>
      <c r="GIE22" s="12"/>
      <c r="GIF22" s="12"/>
      <c r="GIG22" s="12"/>
      <c r="GIH22" s="12"/>
      <c r="GII22" s="12"/>
      <c r="GIJ22" s="12"/>
      <c r="GIK22" s="12"/>
      <c r="GIL22" s="12"/>
      <c r="GIM22" s="12"/>
      <c r="GIN22" s="12"/>
      <c r="GIO22" s="12"/>
      <c r="GIP22" s="12"/>
      <c r="GIQ22" s="12"/>
      <c r="GIR22" s="12"/>
      <c r="GIS22" s="12"/>
      <c r="GIT22" s="12"/>
      <c r="GIU22" s="12"/>
      <c r="GIV22" s="12"/>
      <c r="GIW22" s="12"/>
      <c r="GIX22" s="12"/>
      <c r="GIY22" s="12"/>
      <c r="GIZ22" s="12"/>
      <c r="GJA22" s="12"/>
      <c r="GJB22" s="12"/>
      <c r="GJC22" s="12"/>
      <c r="GJD22" s="12"/>
      <c r="GJE22" s="12"/>
      <c r="GJF22" s="12"/>
      <c r="GJG22" s="12"/>
      <c r="GJH22" s="12"/>
      <c r="GJI22" s="12"/>
      <c r="GJJ22" s="12"/>
      <c r="GJK22" s="12"/>
      <c r="GJL22" s="12"/>
      <c r="GJM22" s="12"/>
      <c r="GJN22" s="12"/>
      <c r="GJO22" s="12"/>
      <c r="GJP22" s="12"/>
      <c r="GJQ22" s="12"/>
      <c r="GJR22" s="12"/>
      <c r="GJS22" s="12"/>
      <c r="GJT22" s="12"/>
      <c r="GJU22" s="12"/>
      <c r="GJV22" s="12"/>
      <c r="GJW22" s="12"/>
      <c r="GJX22" s="12"/>
      <c r="GJY22" s="12"/>
      <c r="GJZ22" s="12"/>
      <c r="GKA22" s="12"/>
      <c r="GKB22" s="12"/>
      <c r="GKC22" s="12"/>
      <c r="GKD22" s="12"/>
      <c r="GKE22" s="12"/>
      <c r="GKF22" s="12"/>
      <c r="GKG22" s="12"/>
      <c r="GKH22" s="12"/>
      <c r="GKI22" s="12"/>
      <c r="GKJ22" s="12"/>
      <c r="GKK22" s="12"/>
      <c r="GKL22" s="12"/>
      <c r="GKM22" s="12"/>
      <c r="GKN22" s="12"/>
      <c r="GKO22" s="12"/>
      <c r="GKP22" s="12"/>
      <c r="GKQ22" s="12"/>
      <c r="GKR22" s="12"/>
      <c r="GKS22" s="12"/>
      <c r="GKT22" s="12"/>
      <c r="GKU22" s="12"/>
      <c r="GKV22" s="12"/>
      <c r="GKW22" s="12"/>
      <c r="GKX22" s="12"/>
      <c r="GKY22" s="12"/>
      <c r="GKZ22" s="12"/>
      <c r="GLA22" s="12"/>
      <c r="GLB22" s="12"/>
      <c r="GLC22" s="12"/>
      <c r="GLD22" s="12"/>
      <c r="GLE22" s="12"/>
      <c r="GLF22" s="12"/>
      <c r="GLG22" s="12"/>
      <c r="GLH22" s="12"/>
      <c r="GLI22" s="12"/>
      <c r="GLJ22" s="12"/>
      <c r="GLK22" s="12"/>
      <c r="GLL22" s="12"/>
      <c r="GLM22" s="12"/>
      <c r="GLN22" s="12"/>
      <c r="GLO22" s="12"/>
      <c r="GLP22" s="12"/>
      <c r="GLQ22" s="12"/>
      <c r="GLR22" s="12"/>
      <c r="GLS22" s="12"/>
      <c r="GLT22" s="12"/>
      <c r="GLU22" s="12"/>
      <c r="GLV22" s="12"/>
      <c r="GLW22" s="12"/>
      <c r="GLX22" s="12"/>
      <c r="GLY22" s="12"/>
      <c r="GLZ22" s="12"/>
      <c r="GMA22" s="12"/>
      <c r="GMB22" s="12"/>
      <c r="GMC22" s="12"/>
      <c r="GMD22" s="12"/>
      <c r="GME22" s="12"/>
      <c r="GMF22" s="12"/>
      <c r="GMG22" s="12"/>
      <c r="GMH22" s="12"/>
      <c r="GMI22" s="12"/>
      <c r="GMJ22" s="12"/>
      <c r="GMK22" s="12"/>
      <c r="GML22" s="12"/>
      <c r="GMM22" s="12"/>
      <c r="GMN22" s="12"/>
      <c r="GMO22" s="12"/>
      <c r="GMP22" s="12"/>
      <c r="GMQ22" s="12"/>
      <c r="GMR22" s="12"/>
      <c r="GMS22" s="12"/>
      <c r="GMT22" s="12"/>
      <c r="GMU22" s="12"/>
      <c r="GMV22" s="12"/>
      <c r="GMW22" s="12"/>
      <c r="GMX22" s="12"/>
      <c r="GMY22" s="12"/>
      <c r="GMZ22" s="12"/>
      <c r="GNA22" s="12"/>
      <c r="GNB22" s="12"/>
      <c r="GNC22" s="12"/>
      <c r="GND22" s="12"/>
      <c r="GNE22" s="12"/>
      <c r="GNF22" s="12"/>
      <c r="GNG22" s="12"/>
      <c r="GNH22" s="12"/>
      <c r="GNI22" s="12"/>
      <c r="GNJ22" s="12"/>
      <c r="GNK22" s="12"/>
      <c r="GNL22" s="12"/>
      <c r="GNM22" s="12"/>
      <c r="GNN22" s="12"/>
      <c r="GNO22" s="12"/>
      <c r="GNP22" s="12"/>
      <c r="GNQ22" s="12"/>
      <c r="GNR22" s="12"/>
      <c r="GNS22" s="12"/>
      <c r="GNT22" s="12"/>
      <c r="GNU22" s="12"/>
      <c r="GNV22" s="12"/>
      <c r="GNW22" s="12"/>
      <c r="GNX22" s="12"/>
      <c r="GNY22" s="12"/>
      <c r="GNZ22" s="12"/>
      <c r="GOA22" s="12"/>
      <c r="GOB22" s="12"/>
      <c r="GOC22" s="12"/>
      <c r="GOD22" s="12"/>
      <c r="GOE22" s="12"/>
      <c r="GOF22" s="12"/>
      <c r="GOG22" s="12"/>
      <c r="GOH22" s="12"/>
      <c r="GOI22" s="12"/>
      <c r="GOJ22" s="12"/>
      <c r="GOK22" s="12"/>
      <c r="GOL22" s="12"/>
      <c r="GOM22" s="12"/>
      <c r="GON22" s="12"/>
      <c r="GOO22" s="12"/>
      <c r="GOP22" s="12"/>
      <c r="GOQ22" s="12"/>
      <c r="GOR22" s="12"/>
      <c r="GOS22" s="12"/>
      <c r="GOT22" s="12"/>
      <c r="GOU22" s="12"/>
      <c r="GOV22" s="12"/>
      <c r="GOW22" s="12"/>
      <c r="GOX22" s="12"/>
      <c r="GOY22" s="12"/>
      <c r="GOZ22" s="12"/>
      <c r="GPA22" s="12"/>
      <c r="GPB22" s="12"/>
      <c r="GPC22" s="12"/>
      <c r="GPD22" s="12"/>
      <c r="GPE22" s="12"/>
      <c r="GPF22" s="12"/>
      <c r="GPG22" s="12"/>
      <c r="GPH22" s="12"/>
      <c r="GPI22" s="12"/>
      <c r="GPJ22" s="12"/>
      <c r="GPK22" s="12"/>
      <c r="GPL22" s="12"/>
      <c r="GPM22" s="12"/>
      <c r="GPN22" s="12"/>
      <c r="GPO22" s="12"/>
      <c r="GPP22" s="12"/>
      <c r="GPQ22" s="12"/>
      <c r="GPR22" s="12"/>
      <c r="GPS22" s="12"/>
      <c r="GPT22" s="12"/>
      <c r="GPU22" s="12"/>
      <c r="GPV22" s="12"/>
      <c r="GPW22" s="12"/>
      <c r="GPX22" s="12"/>
      <c r="GPY22" s="12"/>
      <c r="GPZ22" s="12"/>
      <c r="GQA22" s="12"/>
      <c r="GQB22" s="12"/>
      <c r="GQC22" s="12"/>
      <c r="GQD22" s="12"/>
      <c r="GQE22" s="12"/>
      <c r="GQF22" s="12"/>
      <c r="GQG22" s="12"/>
      <c r="GQH22" s="12"/>
      <c r="GQI22" s="12"/>
      <c r="GQJ22" s="12"/>
      <c r="GQK22" s="12"/>
      <c r="GQL22" s="12"/>
      <c r="GQM22" s="12"/>
      <c r="GQN22" s="12"/>
      <c r="GQO22" s="12"/>
      <c r="GQP22" s="12"/>
      <c r="GQQ22" s="12"/>
      <c r="GQR22" s="12"/>
      <c r="GQS22" s="12"/>
      <c r="GQT22" s="12"/>
      <c r="GQU22" s="12"/>
      <c r="GQV22" s="12"/>
      <c r="GQW22" s="12"/>
      <c r="GQX22" s="12"/>
      <c r="GQY22" s="12"/>
      <c r="GQZ22" s="12"/>
      <c r="GRA22" s="12"/>
      <c r="GRB22" s="12"/>
      <c r="GRC22" s="12"/>
      <c r="GRD22" s="12"/>
      <c r="GRE22" s="12"/>
      <c r="GRF22" s="12"/>
      <c r="GRG22" s="12"/>
      <c r="GRH22" s="12"/>
      <c r="GRI22" s="12"/>
      <c r="GRJ22" s="12"/>
      <c r="GRK22" s="12"/>
      <c r="GRL22" s="12"/>
      <c r="GRM22" s="12"/>
      <c r="GRN22" s="12"/>
      <c r="GRO22" s="12"/>
      <c r="GRP22" s="12"/>
      <c r="GRQ22" s="12"/>
      <c r="GRR22" s="12"/>
      <c r="GRS22" s="12"/>
      <c r="GRT22" s="12"/>
      <c r="GRU22" s="12"/>
      <c r="GRV22" s="12"/>
      <c r="GRW22" s="12"/>
      <c r="GRX22" s="12"/>
      <c r="GRY22" s="12"/>
      <c r="GRZ22" s="12"/>
      <c r="GSA22" s="12"/>
      <c r="GSB22" s="12"/>
      <c r="GSC22" s="12"/>
      <c r="GSD22" s="12"/>
      <c r="GSE22" s="12"/>
      <c r="GSF22" s="12"/>
      <c r="GSG22" s="12"/>
      <c r="GSH22" s="12"/>
      <c r="GSI22" s="12"/>
      <c r="GSJ22" s="12"/>
      <c r="GSK22" s="12"/>
      <c r="GSL22" s="12"/>
      <c r="GSM22" s="12"/>
      <c r="GSN22" s="12"/>
      <c r="GSO22" s="12"/>
      <c r="GSP22" s="12"/>
      <c r="GSQ22" s="12"/>
      <c r="GSR22" s="12"/>
      <c r="GSS22" s="12"/>
      <c r="GST22" s="12"/>
      <c r="GSU22" s="12"/>
      <c r="GSV22" s="12"/>
      <c r="GSW22" s="12"/>
      <c r="GSX22" s="12"/>
      <c r="GSY22" s="12"/>
      <c r="GSZ22" s="12"/>
      <c r="GTA22" s="12"/>
      <c r="GTB22" s="12"/>
      <c r="GTC22" s="12"/>
      <c r="GTD22" s="12"/>
      <c r="GTE22" s="12"/>
      <c r="GTF22" s="12"/>
      <c r="GTG22" s="12"/>
      <c r="GTH22" s="12"/>
      <c r="GTI22" s="12"/>
      <c r="GTJ22" s="12"/>
      <c r="GTK22" s="12"/>
      <c r="GTL22" s="12"/>
      <c r="GTM22" s="12"/>
      <c r="GTN22" s="12"/>
      <c r="GTO22" s="12"/>
      <c r="GTP22" s="12"/>
      <c r="GTQ22" s="12"/>
      <c r="GTR22" s="12"/>
      <c r="GTS22" s="12"/>
      <c r="GTT22" s="12"/>
      <c r="GTU22" s="12"/>
      <c r="GTV22" s="12"/>
      <c r="GTW22" s="12"/>
      <c r="GTX22" s="12"/>
      <c r="GTY22" s="12"/>
      <c r="GTZ22" s="12"/>
      <c r="GUA22" s="12"/>
      <c r="GUB22" s="12"/>
      <c r="GUC22" s="12"/>
      <c r="GUD22" s="12"/>
      <c r="GUE22" s="12"/>
      <c r="GUF22" s="12"/>
      <c r="GUG22" s="12"/>
      <c r="GUH22" s="12"/>
      <c r="GUI22" s="12"/>
      <c r="GUJ22" s="12"/>
      <c r="GUK22" s="12"/>
      <c r="GUL22" s="12"/>
      <c r="GUM22" s="12"/>
      <c r="GUN22" s="12"/>
      <c r="GUO22" s="12"/>
      <c r="GUP22" s="12"/>
      <c r="GUQ22" s="12"/>
      <c r="GUR22" s="12"/>
      <c r="GUS22" s="12"/>
      <c r="GUT22" s="12"/>
      <c r="GUU22" s="12"/>
      <c r="GUV22" s="12"/>
      <c r="GUW22" s="12"/>
      <c r="GUX22" s="12"/>
      <c r="GUY22" s="12"/>
      <c r="GUZ22" s="12"/>
      <c r="GVA22" s="12"/>
      <c r="GVB22" s="12"/>
      <c r="GVC22" s="12"/>
      <c r="GVD22" s="12"/>
      <c r="GVE22" s="12"/>
      <c r="GVF22" s="12"/>
      <c r="GVG22" s="12"/>
      <c r="GVH22" s="12"/>
      <c r="GVI22" s="12"/>
      <c r="GVJ22" s="12"/>
      <c r="GVK22" s="12"/>
      <c r="GVL22" s="12"/>
      <c r="GVM22" s="12"/>
      <c r="GVN22" s="12"/>
      <c r="GVO22" s="12"/>
      <c r="GVP22" s="12"/>
      <c r="GVQ22" s="12"/>
      <c r="GVR22" s="12"/>
      <c r="GVS22" s="12"/>
      <c r="GVT22" s="12"/>
      <c r="GVU22" s="12"/>
      <c r="GVV22" s="12"/>
      <c r="GVW22" s="12"/>
      <c r="GVX22" s="12"/>
      <c r="GVY22" s="12"/>
      <c r="GVZ22" s="12"/>
      <c r="GWA22" s="12"/>
      <c r="GWB22" s="12"/>
      <c r="GWC22" s="12"/>
      <c r="GWD22" s="12"/>
      <c r="GWE22" s="12"/>
      <c r="GWF22" s="12"/>
      <c r="GWG22" s="12"/>
      <c r="GWH22" s="12"/>
      <c r="GWI22" s="12"/>
      <c r="GWJ22" s="12"/>
      <c r="GWK22" s="12"/>
      <c r="GWL22" s="12"/>
      <c r="GWM22" s="12"/>
      <c r="GWN22" s="12"/>
      <c r="GWO22" s="12"/>
      <c r="GWP22" s="12"/>
      <c r="GWQ22" s="12"/>
      <c r="GWR22" s="12"/>
      <c r="GWS22" s="12"/>
      <c r="GWT22" s="12"/>
      <c r="GWU22" s="12"/>
      <c r="GWV22" s="12"/>
      <c r="GWW22" s="12"/>
      <c r="GWX22" s="12"/>
      <c r="GWY22" s="12"/>
      <c r="GWZ22" s="12"/>
      <c r="GXA22" s="12"/>
      <c r="GXB22" s="12"/>
      <c r="GXC22" s="12"/>
      <c r="GXD22" s="12"/>
      <c r="GXE22" s="12"/>
      <c r="GXF22" s="12"/>
      <c r="GXG22" s="12"/>
      <c r="GXH22" s="12"/>
      <c r="GXI22" s="12"/>
      <c r="GXJ22" s="12"/>
      <c r="GXK22" s="12"/>
      <c r="GXL22" s="12"/>
      <c r="GXM22" s="12"/>
      <c r="GXN22" s="12"/>
      <c r="GXO22" s="12"/>
      <c r="GXP22" s="12"/>
      <c r="GXQ22" s="12"/>
      <c r="GXR22" s="12"/>
      <c r="GXS22" s="12"/>
      <c r="GXT22" s="12"/>
      <c r="GXU22" s="12"/>
      <c r="GXV22" s="12"/>
      <c r="GXW22" s="12"/>
      <c r="GXX22" s="12"/>
      <c r="GXY22" s="12"/>
      <c r="GXZ22" s="12"/>
      <c r="GYA22" s="12"/>
      <c r="GYB22" s="12"/>
      <c r="GYC22" s="12"/>
      <c r="GYD22" s="12"/>
      <c r="GYE22" s="12"/>
      <c r="GYF22" s="12"/>
      <c r="GYG22" s="12"/>
      <c r="GYH22" s="12"/>
      <c r="GYI22" s="12"/>
      <c r="GYJ22" s="12"/>
      <c r="GYK22" s="12"/>
      <c r="GYL22" s="12"/>
      <c r="GYM22" s="12"/>
      <c r="GYN22" s="12"/>
      <c r="GYO22" s="12"/>
      <c r="GYP22" s="12"/>
      <c r="GYQ22" s="12"/>
      <c r="GYR22" s="12"/>
      <c r="GYS22" s="12"/>
      <c r="GYT22" s="12"/>
      <c r="GYU22" s="12"/>
      <c r="GYV22" s="12"/>
      <c r="GYW22" s="12"/>
      <c r="GYX22" s="12"/>
      <c r="GYY22" s="12"/>
      <c r="GYZ22" s="12"/>
      <c r="GZA22" s="12"/>
      <c r="GZB22" s="12"/>
      <c r="GZC22" s="12"/>
      <c r="GZD22" s="12"/>
      <c r="GZE22" s="12"/>
      <c r="GZF22" s="12"/>
      <c r="GZG22" s="12"/>
      <c r="GZH22" s="12"/>
      <c r="GZI22" s="12"/>
      <c r="GZJ22" s="12"/>
      <c r="GZK22" s="12"/>
      <c r="GZL22" s="12"/>
      <c r="GZM22" s="12"/>
      <c r="GZN22" s="12"/>
      <c r="GZO22" s="12"/>
      <c r="GZP22" s="12"/>
      <c r="GZQ22" s="12"/>
      <c r="GZR22" s="12"/>
      <c r="GZS22" s="12"/>
      <c r="GZT22" s="12"/>
      <c r="GZU22" s="12"/>
      <c r="GZV22" s="12"/>
      <c r="GZW22" s="12"/>
      <c r="GZX22" s="12"/>
      <c r="GZY22" s="12"/>
      <c r="GZZ22" s="12"/>
      <c r="HAA22" s="12"/>
      <c r="HAB22" s="12"/>
      <c r="HAC22" s="12"/>
      <c r="HAD22" s="12"/>
      <c r="HAE22" s="12"/>
      <c r="HAF22" s="12"/>
      <c r="HAG22" s="12"/>
      <c r="HAH22" s="12"/>
      <c r="HAI22" s="12"/>
      <c r="HAJ22" s="12"/>
      <c r="HAK22" s="12"/>
      <c r="HAL22" s="12"/>
      <c r="HAM22" s="12"/>
      <c r="HAN22" s="12"/>
      <c r="HAO22" s="12"/>
      <c r="HAP22" s="12"/>
      <c r="HAQ22" s="12"/>
      <c r="HAR22" s="12"/>
      <c r="HAS22" s="12"/>
      <c r="HAT22" s="12"/>
      <c r="HAU22" s="12"/>
      <c r="HAV22" s="12"/>
      <c r="HAW22" s="12"/>
      <c r="HAX22" s="12"/>
      <c r="HAY22" s="12"/>
      <c r="HAZ22" s="12"/>
      <c r="HBA22" s="12"/>
      <c r="HBB22" s="12"/>
      <c r="HBC22" s="12"/>
      <c r="HBD22" s="12"/>
      <c r="HBE22" s="12"/>
      <c r="HBF22" s="12"/>
      <c r="HBG22" s="12"/>
      <c r="HBH22" s="12"/>
      <c r="HBI22" s="12"/>
      <c r="HBJ22" s="12"/>
      <c r="HBK22" s="12"/>
      <c r="HBL22" s="12"/>
      <c r="HBM22" s="12"/>
      <c r="HBN22" s="12"/>
      <c r="HBO22" s="12"/>
      <c r="HBP22" s="12"/>
      <c r="HBQ22" s="12"/>
      <c r="HBR22" s="12"/>
      <c r="HBS22" s="12"/>
      <c r="HBT22" s="12"/>
      <c r="HBU22" s="12"/>
      <c r="HBV22" s="12"/>
      <c r="HBW22" s="12"/>
      <c r="HBX22" s="12"/>
      <c r="HBY22" s="12"/>
      <c r="HBZ22" s="12"/>
      <c r="HCA22" s="12"/>
      <c r="HCB22" s="12"/>
      <c r="HCC22" s="12"/>
      <c r="HCD22" s="12"/>
      <c r="HCE22" s="12"/>
      <c r="HCF22" s="12"/>
      <c r="HCG22" s="12"/>
      <c r="HCH22" s="12"/>
      <c r="HCI22" s="12"/>
      <c r="HCJ22" s="12"/>
      <c r="HCK22" s="12"/>
      <c r="HCL22" s="12"/>
      <c r="HCM22" s="12"/>
      <c r="HCN22" s="12"/>
      <c r="HCO22" s="12"/>
      <c r="HCP22" s="12"/>
      <c r="HCQ22" s="12"/>
      <c r="HCR22" s="12"/>
      <c r="HCS22" s="12"/>
      <c r="HCT22" s="12"/>
      <c r="HCU22" s="12"/>
      <c r="HCV22" s="12"/>
      <c r="HCW22" s="12"/>
      <c r="HCX22" s="12"/>
      <c r="HCY22" s="12"/>
      <c r="HCZ22" s="12"/>
      <c r="HDA22" s="12"/>
      <c r="HDB22" s="12"/>
      <c r="HDC22" s="12"/>
      <c r="HDD22" s="12"/>
      <c r="HDE22" s="12"/>
      <c r="HDF22" s="12"/>
      <c r="HDG22" s="12"/>
      <c r="HDH22" s="12"/>
      <c r="HDI22" s="12"/>
      <c r="HDJ22" s="12"/>
      <c r="HDK22" s="12"/>
      <c r="HDL22" s="12"/>
      <c r="HDM22" s="12"/>
      <c r="HDN22" s="12"/>
      <c r="HDO22" s="12"/>
      <c r="HDP22" s="12"/>
      <c r="HDQ22" s="12"/>
      <c r="HDR22" s="12"/>
      <c r="HDS22" s="12"/>
      <c r="HDT22" s="12"/>
      <c r="HDU22" s="12"/>
      <c r="HDV22" s="12"/>
      <c r="HDW22" s="12"/>
      <c r="HDX22" s="12"/>
      <c r="HDY22" s="12"/>
      <c r="HDZ22" s="12"/>
      <c r="HEA22" s="12"/>
      <c r="HEB22" s="12"/>
      <c r="HEC22" s="12"/>
      <c r="HED22" s="12"/>
      <c r="HEE22" s="12"/>
      <c r="HEF22" s="12"/>
      <c r="HEG22" s="12"/>
      <c r="HEH22" s="12"/>
      <c r="HEI22" s="12"/>
      <c r="HEJ22" s="12"/>
      <c r="HEK22" s="12"/>
      <c r="HEL22" s="12"/>
      <c r="HEM22" s="12"/>
      <c r="HEN22" s="12"/>
      <c r="HEO22" s="12"/>
      <c r="HEP22" s="12"/>
      <c r="HEQ22" s="12"/>
      <c r="HER22" s="12"/>
      <c r="HES22" s="12"/>
      <c r="HET22" s="12"/>
      <c r="HEU22" s="12"/>
      <c r="HEV22" s="12"/>
      <c r="HEW22" s="12"/>
      <c r="HEX22" s="12"/>
      <c r="HEY22" s="12"/>
      <c r="HEZ22" s="12"/>
      <c r="HFA22" s="12"/>
      <c r="HFB22" s="12"/>
      <c r="HFC22" s="12"/>
      <c r="HFD22" s="12"/>
      <c r="HFE22" s="12"/>
      <c r="HFF22" s="12"/>
      <c r="HFG22" s="12"/>
      <c r="HFH22" s="12"/>
      <c r="HFI22" s="12"/>
      <c r="HFJ22" s="12"/>
      <c r="HFK22" s="12"/>
      <c r="HFL22" s="12"/>
      <c r="HFM22" s="12"/>
      <c r="HFN22" s="12"/>
      <c r="HFO22" s="12"/>
      <c r="HFP22" s="12"/>
      <c r="HFQ22" s="12"/>
      <c r="HFR22" s="12"/>
      <c r="HFS22" s="12"/>
      <c r="HFT22" s="12"/>
      <c r="HFU22" s="12"/>
      <c r="HFV22" s="12"/>
      <c r="HFW22" s="12"/>
      <c r="HFX22" s="12"/>
      <c r="HFY22" s="12"/>
      <c r="HFZ22" s="12"/>
      <c r="HGA22" s="12"/>
      <c r="HGB22" s="12"/>
      <c r="HGC22" s="12"/>
      <c r="HGD22" s="12"/>
      <c r="HGE22" s="12"/>
      <c r="HGF22" s="12"/>
      <c r="HGG22" s="12"/>
      <c r="HGH22" s="12"/>
      <c r="HGI22" s="12"/>
      <c r="HGJ22" s="12"/>
      <c r="HGK22" s="12"/>
      <c r="HGL22" s="12"/>
      <c r="HGM22" s="12"/>
      <c r="HGN22" s="12"/>
      <c r="HGO22" s="12"/>
      <c r="HGP22" s="12"/>
      <c r="HGQ22" s="12"/>
      <c r="HGR22" s="12"/>
      <c r="HGS22" s="12"/>
      <c r="HGT22" s="12"/>
      <c r="HGU22" s="12"/>
      <c r="HGV22" s="12"/>
      <c r="HGW22" s="12"/>
      <c r="HGX22" s="12"/>
      <c r="HGY22" s="12"/>
      <c r="HGZ22" s="12"/>
      <c r="HHA22" s="12"/>
      <c r="HHB22" s="12"/>
      <c r="HHC22" s="12"/>
      <c r="HHD22" s="12"/>
      <c r="HHE22" s="12"/>
      <c r="HHF22" s="12"/>
      <c r="HHG22" s="12"/>
      <c r="HHH22" s="12"/>
      <c r="HHI22" s="12"/>
      <c r="HHJ22" s="12"/>
      <c r="HHK22" s="12"/>
      <c r="HHL22" s="12"/>
      <c r="HHM22" s="12"/>
      <c r="HHN22" s="12"/>
      <c r="HHO22" s="12"/>
      <c r="HHP22" s="12"/>
      <c r="HHQ22" s="12"/>
      <c r="HHR22" s="12"/>
      <c r="HHS22" s="12"/>
      <c r="HHT22" s="12"/>
      <c r="HHU22" s="12"/>
      <c r="HHV22" s="12"/>
      <c r="HHW22" s="12"/>
      <c r="HHX22" s="12"/>
      <c r="HHY22" s="12"/>
      <c r="HHZ22" s="12"/>
      <c r="HIA22" s="12"/>
      <c r="HIB22" s="12"/>
      <c r="HIC22" s="12"/>
      <c r="HID22" s="12"/>
      <c r="HIE22" s="12"/>
      <c r="HIF22" s="12"/>
      <c r="HIG22" s="12"/>
      <c r="HIH22" s="12"/>
      <c r="HII22" s="12"/>
      <c r="HIJ22" s="12"/>
      <c r="HIK22" s="12"/>
      <c r="HIL22" s="12"/>
      <c r="HIM22" s="12"/>
      <c r="HIN22" s="12"/>
      <c r="HIO22" s="12"/>
      <c r="HIP22" s="12"/>
      <c r="HIQ22" s="12"/>
      <c r="HIR22" s="12"/>
      <c r="HIS22" s="12"/>
      <c r="HIT22" s="12"/>
      <c r="HIU22" s="12"/>
      <c r="HIV22" s="12"/>
      <c r="HIW22" s="12"/>
      <c r="HIX22" s="12"/>
      <c r="HIY22" s="12"/>
      <c r="HIZ22" s="12"/>
      <c r="HJA22" s="12"/>
      <c r="HJB22" s="12"/>
      <c r="HJC22" s="12"/>
      <c r="HJD22" s="12"/>
      <c r="HJE22" s="12"/>
      <c r="HJF22" s="12"/>
      <c r="HJG22" s="12"/>
      <c r="HJH22" s="12"/>
      <c r="HJI22" s="12"/>
      <c r="HJJ22" s="12"/>
      <c r="HJK22" s="12"/>
      <c r="HJL22" s="12"/>
      <c r="HJM22" s="12"/>
      <c r="HJN22" s="12"/>
      <c r="HJO22" s="12"/>
      <c r="HJP22" s="12"/>
      <c r="HJQ22" s="12"/>
      <c r="HJR22" s="12"/>
      <c r="HJS22" s="12"/>
      <c r="HJT22" s="12"/>
      <c r="HJU22" s="12"/>
      <c r="HJV22" s="12"/>
      <c r="HJW22" s="12"/>
      <c r="HJX22" s="12"/>
      <c r="HJY22" s="12"/>
      <c r="HJZ22" s="12"/>
      <c r="HKA22" s="12"/>
      <c r="HKB22" s="12"/>
      <c r="HKC22" s="12"/>
      <c r="HKD22" s="12"/>
      <c r="HKE22" s="12"/>
      <c r="HKF22" s="12"/>
      <c r="HKG22" s="12"/>
      <c r="HKH22" s="12"/>
      <c r="HKI22" s="12"/>
      <c r="HKJ22" s="12"/>
      <c r="HKK22" s="12"/>
      <c r="HKL22" s="12"/>
      <c r="HKM22" s="12"/>
      <c r="HKN22" s="12"/>
      <c r="HKO22" s="12"/>
      <c r="HKP22" s="12"/>
      <c r="HKQ22" s="12"/>
      <c r="HKR22" s="12"/>
      <c r="HKS22" s="12"/>
      <c r="HKT22" s="12"/>
      <c r="HKU22" s="12"/>
      <c r="HKV22" s="12"/>
      <c r="HKW22" s="12"/>
      <c r="HKX22" s="12"/>
      <c r="HKY22" s="12"/>
      <c r="HKZ22" s="12"/>
      <c r="HLA22" s="12"/>
      <c r="HLB22" s="12"/>
      <c r="HLC22" s="12"/>
      <c r="HLD22" s="12"/>
      <c r="HLE22" s="12"/>
      <c r="HLF22" s="12"/>
      <c r="HLG22" s="12"/>
      <c r="HLH22" s="12"/>
      <c r="HLI22" s="12"/>
      <c r="HLJ22" s="12"/>
      <c r="HLK22" s="12"/>
      <c r="HLL22" s="12"/>
      <c r="HLM22" s="12"/>
      <c r="HLN22" s="12"/>
      <c r="HLO22" s="12"/>
      <c r="HLP22" s="12"/>
      <c r="HLQ22" s="12"/>
      <c r="HLR22" s="12"/>
      <c r="HLS22" s="12"/>
      <c r="HLT22" s="12"/>
      <c r="HLU22" s="12"/>
      <c r="HLV22" s="12"/>
      <c r="HLW22" s="12"/>
      <c r="HLX22" s="12"/>
      <c r="HLY22" s="12"/>
      <c r="HLZ22" s="12"/>
      <c r="HMA22" s="12"/>
      <c r="HMB22" s="12"/>
      <c r="HMC22" s="12"/>
      <c r="HMD22" s="12"/>
      <c r="HME22" s="12"/>
      <c r="HMF22" s="12"/>
      <c r="HMG22" s="12"/>
      <c r="HMH22" s="12"/>
      <c r="HMI22" s="12"/>
      <c r="HMJ22" s="12"/>
      <c r="HMK22" s="12"/>
      <c r="HML22" s="12"/>
      <c r="HMM22" s="12"/>
      <c r="HMN22" s="12"/>
      <c r="HMO22" s="12"/>
      <c r="HMP22" s="12"/>
      <c r="HMQ22" s="12"/>
      <c r="HMR22" s="12"/>
      <c r="HMS22" s="12"/>
      <c r="HMT22" s="12"/>
      <c r="HMU22" s="12"/>
      <c r="HMV22" s="12"/>
      <c r="HMW22" s="12"/>
      <c r="HMX22" s="12"/>
      <c r="HMY22" s="12"/>
      <c r="HMZ22" s="12"/>
      <c r="HNA22" s="12"/>
      <c r="HNB22" s="12"/>
      <c r="HNC22" s="12"/>
      <c r="HND22" s="12"/>
      <c r="HNE22" s="12"/>
      <c r="HNF22" s="12"/>
      <c r="HNG22" s="12"/>
      <c r="HNH22" s="12"/>
      <c r="HNI22" s="12"/>
      <c r="HNJ22" s="12"/>
      <c r="HNK22" s="12"/>
      <c r="HNL22" s="12"/>
      <c r="HNM22" s="12"/>
      <c r="HNN22" s="12"/>
      <c r="HNO22" s="12"/>
      <c r="HNP22" s="12"/>
      <c r="HNQ22" s="12"/>
      <c r="HNR22" s="12"/>
      <c r="HNS22" s="12"/>
      <c r="HNT22" s="12"/>
      <c r="HNU22" s="12"/>
      <c r="HNV22" s="12"/>
      <c r="HNW22" s="12"/>
      <c r="HNX22" s="12"/>
      <c r="HNY22" s="12"/>
      <c r="HNZ22" s="12"/>
      <c r="HOA22" s="12"/>
      <c r="HOB22" s="12"/>
      <c r="HOC22" s="12"/>
      <c r="HOD22" s="12"/>
      <c r="HOE22" s="12"/>
      <c r="HOF22" s="12"/>
      <c r="HOG22" s="12"/>
      <c r="HOH22" s="12"/>
      <c r="HOI22" s="12"/>
      <c r="HOJ22" s="12"/>
      <c r="HOK22" s="12"/>
      <c r="HOL22" s="12"/>
      <c r="HOM22" s="12"/>
      <c r="HON22" s="12"/>
      <c r="HOO22" s="12"/>
      <c r="HOP22" s="12"/>
      <c r="HOQ22" s="12"/>
      <c r="HOR22" s="12"/>
      <c r="HOS22" s="12"/>
      <c r="HOT22" s="12"/>
      <c r="HOU22" s="12"/>
      <c r="HOV22" s="12"/>
      <c r="HOW22" s="12"/>
      <c r="HOX22" s="12"/>
      <c r="HOY22" s="12"/>
      <c r="HOZ22" s="12"/>
      <c r="HPA22" s="12"/>
      <c r="HPB22" s="12"/>
      <c r="HPC22" s="12"/>
      <c r="HPD22" s="12"/>
      <c r="HPE22" s="12"/>
      <c r="HPF22" s="12"/>
      <c r="HPG22" s="12"/>
      <c r="HPH22" s="12"/>
      <c r="HPI22" s="12"/>
      <c r="HPJ22" s="12"/>
      <c r="HPK22" s="12"/>
      <c r="HPL22" s="12"/>
      <c r="HPM22" s="12"/>
      <c r="HPN22" s="12"/>
      <c r="HPO22" s="12"/>
      <c r="HPP22" s="12"/>
      <c r="HPQ22" s="12"/>
      <c r="HPR22" s="12"/>
      <c r="HPS22" s="12"/>
      <c r="HPT22" s="12"/>
      <c r="HPU22" s="12"/>
      <c r="HPV22" s="12"/>
      <c r="HPW22" s="12"/>
      <c r="HPX22" s="12"/>
      <c r="HPY22" s="12"/>
      <c r="HPZ22" s="12"/>
      <c r="HQA22" s="12"/>
      <c r="HQB22" s="12"/>
      <c r="HQC22" s="12"/>
      <c r="HQD22" s="12"/>
      <c r="HQE22" s="12"/>
      <c r="HQF22" s="12"/>
      <c r="HQG22" s="12"/>
      <c r="HQH22" s="12"/>
      <c r="HQI22" s="12"/>
      <c r="HQJ22" s="12"/>
      <c r="HQK22" s="12"/>
      <c r="HQL22" s="12"/>
      <c r="HQM22" s="12"/>
      <c r="HQN22" s="12"/>
      <c r="HQO22" s="12"/>
      <c r="HQP22" s="12"/>
      <c r="HQQ22" s="12"/>
      <c r="HQR22" s="12"/>
      <c r="HQS22" s="12"/>
      <c r="HQT22" s="12"/>
      <c r="HQU22" s="12"/>
      <c r="HQV22" s="12"/>
      <c r="HQW22" s="12"/>
      <c r="HQX22" s="12"/>
      <c r="HQY22" s="12"/>
      <c r="HQZ22" s="12"/>
      <c r="HRA22" s="12"/>
      <c r="HRB22" s="12"/>
      <c r="HRC22" s="12"/>
      <c r="HRD22" s="12"/>
      <c r="HRE22" s="12"/>
      <c r="HRF22" s="12"/>
      <c r="HRG22" s="12"/>
      <c r="HRH22" s="12"/>
      <c r="HRI22" s="12"/>
      <c r="HRJ22" s="12"/>
      <c r="HRK22" s="12"/>
      <c r="HRL22" s="12"/>
      <c r="HRM22" s="12"/>
      <c r="HRN22" s="12"/>
      <c r="HRO22" s="12"/>
      <c r="HRP22" s="12"/>
      <c r="HRQ22" s="12"/>
      <c r="HRR22" s="12"/>
      <c r="HRS22" s="12"/>
      <c r="HRT22" s="12"/>
      <c r="HRU22" s="12"/>
      <c r="HRV22" s="12"/>
      <c r="HRW22" s="12"/>
      <c r="HRX22" s="12"/>
      <c r="HRY22" s="12"/>
      <c r="HRZ22" s="12"/>
      <c r="HSA22" s="12"/>
      <c r="HSB22" s="12"/>
      <c r="HSC22" s="12"/>
      <c r="HSD22" s="12"/>
      <c r="HSE22" s="12"/>
      <c r="HSF22" s="12"/>
      <c r="HSG22" s="12"/>
      <c r="HSH22" s="12"/>
      <c r="HSI22" s="12"/>
      <c r="HSJ22" s="12"/>
      <c r="HSK22" s="12"/>
      <c r="HSL22" s="12"/>
      <c r="HSM22" s="12"/>
      <c r="HSN22" s="12"/>
      <c r="HSO22" s="12"/>
      <c r="HSP22" s="12"/>
      <c r="HSQ22" s="12"/>
      <c r="HSR22" s="12"/>
      <c r="HSS22" s="12"/>
      <c r="HST22" s="12"/>
      <c r="HSU22" s="12"/>
      <c r="HSV22" s="12"/>
      <c r="HSW22" s="12"/>
      <c r="HSX22" s="12"/>
      <c r="HSY22" s="12"/>
      <c r="HSZ22" s="12"/>
      <c r="HTA22" s="12"/>
      <c r="HTB22" s="12"/>
      <c r="HTC22" s="12"/>
      <c r="HTD22" s="12"/>
      <c r="HTE22" s="12"/>
      <c r="HTF22" s="12"/>
      <c r="HTG22" s="12"/>
      <c r="HTH22" s="12"/>
      <c r="HTI22" s="12"/>
      <c r="HTJ22" s="12"/>
      <c r="HTK22" s="12"/>
      <c r="HTL22" s="12"/>
      <c r="HTM22" s="12"/>
      <c r="HTN22" s="12"/>
      <c r="HTO22" s="12"/>
      <c r="HTP22" s="12"/>
      <c r="HTQ22" s="12"/>
      <c r="HTR22" s="12"/>
      <c r="HTS22" s="12"/>
      <c r="HTT22" s="12"/>
      <c r="HTU22" s="12"/>
      <c r="HTV22" s="12"/>
      <c r="HTW22" s="12"/>
      <c r="HTX22" s="12"/>
      <c r="HTY22" s="12"/>
      <c r="HTZ22" s="12"/>
      <c r="HUA22" s="12"/>
      <c r="HUB22" s="12"/>
      <c r="HUC22" s="12"/>
      <c r="HUD22" s="12"/>
      <c r="HUE22" s="12"/>
      <c r="HUF22" s="12"/>
      <c r="HUG22" s="12"/>
      <c r="HUH22" s="12"/>
      <c r="HUI22" s="12"/>
      <c r="HUJ22" s="12"/>
      <c r="HUK22" s="12"/>
      <c r="HUL22" s="12"/>
      <c r="HUM22" s="12"/>
      <c r="HUN22" s="12"/>
      <c r="HUO22" s="12"/>
      <c r="HUP22" s="12"/>
      <c r="HUQ22" s="12"/>
      <c r="HUR22" s="12"/>
      <c r="HUS22" s="12"/>
      <c r="HUT22" s="12"/>
      <c r="HUU22" s="12"/>
      <c r="HUV22" s="12"/>
      <c r="HUW22" s="12"/>
      <c r="HUX22" s="12"/>
      <c r="HUY22" s="12"/>
      <c r="HUZ22" s="12"/>
      <c r="HVA22" s="12"/>
      <c r="HVB22" s="12"/>
      <c r="HVC22" s="12"/>
      <c r="HVD22" s="12"/>
      <c r="HVE22" s="12"/>
      <c r="HVF22" s="12"/>
      <c r="HVG22" s="12"/>
      <c r="HVH22" s="12"/>
      <c r="HVI22" s="12"/>
      <c r="HVJ22" s="12"/>
      <c r="HVK22" s="12"/>
      <c r="HVL22" s="12"/>
      <c r="HVM22" s="12"/>
      <c r="HVN22" s="12"/>
      <c r="HVO22" s="12"/>
      <c r="HVP22" s="12"/>
      <c r="HVQ22" s="12"/>
      <c r="HVR22" s="12"/>
      <c r="HVS22" s="12"/>
      <c r="HVT22" s="12"/>
      <c r="HVU22" s="12"/>
      <c r="HVV22" s="12"/>
      <c r="HVW22" s="12"/>
      <c r="HVX22" s="12"/>
      <c r="HVY22" s="12"/>
      <c r="HVZ22" s="12"/>
      <c r="HWA22" s="12"/>
      <c r="HWB22" s="12"/>
      <c r="HWC22" s="12"/>
      <c r="HWD22" s="12"/>
      <c r="HWE22" s="12"/>
      <c r="HWF22" s="12"/>
      <c r="HWG22" s="12"/>
      <c r="HWH22" s="12"/>
      <c r="HWI22" s="12"/>
      <c r="HWJ22" s="12"/>
      <c r="HWK22" s="12"/>
      <c r="HWL22" s="12"/>
      <c r="HWM22" s="12"/>
      <c r="HWN22" s="12"/>
      <c r="HWO22" s="12"/>
      <c r="HWP22" s="12"/>
      <c r="HWQ22" s="12"/>
      <c r="HWR22" s="12"/>
      <c r="HWS22" s="12"/>
      <c r="HWT22" s="12"/>
      <c r="HWU22" s="12"/>
      <c r="HWV22" s="12"/>
      <c r="HWW22" s="12"/>
      <c r="HWX22" s="12"/>
      <c r="HWY22" s="12"/>
      <c r="HWZ22" s="12"/>
      <c r="HXA22" s="12"/>
      <c r="HXB22" s="12"/>
      <c r="HXC22" s="12"/>
      <c r="HXD22" s="12"/>
      <c r="HXE22" s="12"/>
      <c r="HXF22" s="12"/>
      <c r="HXG22" s="12"/>
      <c r="HXH22" s="12"/>
      <c r="HXI22" s="12"/>
      <c r="HXJ22" s="12"/>
      <c r="HXK22" s="12"/>
      <c r="HXL22" s="12"/>
      <c r="HXM22" s="12"/>
      <c r="HXN22" s="12"/>
      <c r="HXO22" s="12"/>
      <c r="HXP22" s="12"/>
      <c r="HXQ22" s="12"/>
      <c r="HXR22" s="12"/>
      <c r="HXS22" s="12"/>
      <c r="HXT22" s="12"/>
      <c r="HXU22" s="12"/>
      <c r="HXV22" s="12"/>
      <c r="HXW22" s="12"/>
      <c r="HXX22" s="12"/>
      <c r="HXY22" s="12"/>
      <c r="HXZ22" s="12"/>
      <c r="HYA22" s="12"/>
      <c r="HYB22" s="12"/>
      <c r="HYC22" s="12"/>
      <c r="HYD22" s="12"/>
      <c r="HYE22" s="12"/>
      <c r="HYF22" s="12"/>
      <c r="HYG22" s="12"/>
      <c r="HYH22" s="12"/>
      <c r="HYI22" s="12"/>
      <c r="HYJ22" s="12"/>
      <c r="HYK22" s="12"/>
      <c r="HYL22" s="12"/>
      <c r="HYM22" s="12"/>
      <c r="HYN22" s="12"/>
      <c r="HYO22" s="12"/>
      <c r="HYP22" s="12"/>
      <c r="HYQ22" s="12"/>
      <c r="HYR22" s="12"/>
      <c r="HYS22" s="12"/>
      <c r="HYT22" s="12"/>
      <c r="HYU22" s="12"/>
      <c r="HYV22" s="12"/>
      <c r="HYW22" s="12"/>
      <c r="HYX22" s="12"/>
      <c r="HYY22" s="12"/>
      <c r="HYZ22" s="12"/>
      <c r="HZA22" s="12"/>
      <c r="HZB22" s="12"/>
      <c r="HZC22" s="12"/>
      <c r="HZD22" s="12"/>
      <c r="HZE22" s="12"/>
      <c r="HZF22" s="12"/>
      <c r="HZG22" s="12"/>
      <c r="HZH22" s="12"/>
      <c r="HZI22" s="12"/>
      <c r="HZJ22" s="12"/>
      <c r="HZK22" s="12"/>
      <c r="HZL22" s="12"/>
      <c r="HZM22" s="12"/>
      <c r="HZN22" s="12"/>
      <c r="HZO22" s="12"/>
      <c r="HZP22" s="12"/>
      <c r="HZQ22" s="12"/>
      <c r="HZR22" s="12"/>
      <c r="HZS22" s="12"/>
      <c r="HZT22" s="12"/>
      <c r="HZU22" s="12"/>
      <c r="HZV22" s="12"/>
      <c r="HZW22" s="12"/>
      <c r="HZX22" s="12"/>
      <c r="HZY22" s="12"/>
      <c r="HZZ22" s="12"/>
      <c r="IAA22" s="12"/>
      <c r="IAB22" s="12"/>
      <c r="IAC22" s="12"/>
      <c r="IAD22" s="12"/>
      <c r="IAE22" s="12"/>
      <c r="IAF22" s="12"/>
      <c r="IAG22" s="12"/>
      <c r="IAH22" s="12"/>
      <c r="IAI22" s="12"/>
      <c r="IAJ22" s="12"/>
      <c r="IAK22" s="12"/>
      <c r="IAL22" s="12"/>
      <c r="IAM22" s="12"/>
      <c r="IAN22" s="12"/>
      <c r="IAO22" s="12"/>
      <c r="IAP22" s="12"/>
      <c r="IAQ22" s="12"/>
      <c r="IAR22" s="12"/>
      <c r="IAS22" s="12"/>
      <c r="IAT22" s="12"/>
      <c r="IAU22" s="12"/>
      <c r="IAV22" s="12"/>
      <c r="IAW22" s="12"/>
      <c r="IAX22" s="12"/>
      <c r="IAY22" s="12"/>
      <c r="IAZ22" s="12"/>
      <c r="IBA22" s="12"/>
      <c r="IBB22" s="12"/>
      <c r="IBC22" s="12"/>
      <c r="IBD22" s="12"/>
      <c r="IBE22" s="12"/>
      <c r="IBF22" s="12"/>
      <c r="IBG22" s="12"/>
      <c r="IBH22" s="12"/>
      <c r="IBI22" s="12"/>
      <c r="IBJ22" s="12"/>
      <c r="IBK22" s="12"/>
      <c r="IBL22" s="12"/>
      <c r="IBM22" s="12"/>
      <c r="IBN22" s="12"/>
      <c r="IBO22" s="12"/>
      <c r="IBP22" s="12"/>
      <c r="IBQ22" s="12"/>
      <c r="IBR22" s="12"/>
      <c r="IBS22" s="12"/>
      <c r="IBT22" s="12"/>
      <c r="IBU22" s="12"/>
      <c r="IBV22" s="12"/>
      <c r="IBW22" s="12"/>
      <c r="IBX22" s="12"/>
      <c r="IBY22" s="12"/>
      <c r="IBZ22" s="12"/>
      <c r="ICA22" s="12"/>
      <c r="ICB22" s="12"/>
      <c r="ICC22" s="12"/>
      <c r="ICD22" s="12"/>
      <c r="ICE22" s="12"/>
      <c r="ICF22" s="12"/>
      <c r="ICG22" s="12"/>
      <c r="ICH22" s="12"/>
      <c r="ICI22" s="12"/>
      <c r="ICJ22" s="12"/>
      <c r="ICK22" s="12"/>
      <c r="ICL22" s="12"/>
      <c r="ICM22" s="12"/>
      <c r="ICN22" s="12"/>
      <c r="ICO22" s="12"/>
      <c r="ICP22" s="12"/>
      <c r="ICQ22" s="12"/>
      <c r="ICR22" s="12"/>
      <c r="ICS22" s="12"/>
      <c r="ICT22" s="12"/>
      <c r="ICU22" s="12"/>
      <c r="ICV22" s="12"/>
      <c r="ICW22" s="12"/>
      <c r="ICX22" s="12"/>
      <c r="ICY22" s="12"/>
      <c r="ICZ22" s="12"/>
      <c r="IDA22" s="12"/>
      <c r="IDB22" s="12"/>
      <c r="IDC22" s="12"/>
      <c r="IDD22" s="12"/>
      <c r="IDE22" s="12"/>
      <c r="IDF22" s="12"/>
      <c r="IDG22" s="12"/>
      <c r="IDH22" s="12"/>
      <c r="IDI22" s="12"/>
      <c r="IDJ22" s="12"/>
      <c r="IDK22" s="12"/>
      <c r="IDL22" s="12"/>
      <c r="IDM22" s="12"/>
      <c r="IDN22" s="12"/>
      <c r="IDO22" s="12"/>
      <c r="IDP22" s="12"/>
      <c r="IDQ22" s="12"/>
      <c r="IDR22" s="12"/>
      <c r="IDS22" s="12"/>
      <c r="IDT22" s="12"/>
      <c r="IDU22" s="12"/>
      <c r="IDV22" s="12"/>
      <c r="IDW22" s="12"/>
      <c r="IDX22" s="12"/>
      <c r="IDY22" s="12"/>
      <c r="IDZ22" s="12"/>
      <c r="IEA22" s="12"/>
      <c r="IEB22" s="12"/>
      <c r="IEC22" s="12"/>
      <c r="IED22" s="12"/>
      <c r="IEE22" s="12"/>
      <c r="IEF22" s="12"/>
      <c r="IEG22" s="12"/>
      <c r="IEH22" s="12"/>
      <c r="IEI22" s="12"/>
      <c r="IEJ22" s="12"/>
      <c r="IEK22" s="12"/>
      <c r="IEL22" s="12"/>
      <c r="IEM22" s="12"/>
      <c r="IEN22" s="12"/>
      <c r="IEO22" s="12"/>
      <c r="IEP22" s="12"/>
      <c r="IEQ22" s="12"/>
      <c r="IER22" s="12"/>
      <c r="IES22" s="12"/>
      <c r="IET22" s="12"/>
      <c r="IEU22" s="12"/>
      <c r="IEV22" s="12"/>
      <c r="IEW22" s="12"/>
      <c r="IEX22" s="12"/>
      <c r="IEY22" s="12"/>
      <c r="IEZ22" s="12"/>
      <c r="IFA22" s="12"/>
      <c r="IFB22" s="12"/>
      <c r="IFC22" s="12"/>
      <c r="IFD22" s="12"/>
      <c r="IFE22" s="12"/>
      <c r="IFF22" s="12"/>
      <c r="IFG22" s="12"/>
      <c r="IFH22" s="12"/>
      <c r="IFI22" s="12"/>
      <c r="IFJ22" s="12"/>
      <c r="IFK22" s="12"/>
      <c r="IFL22" s="12"/>
      <c r="IFM22" s="12"/>
      <c r="IFN22" s="12"/>
      <c r="IFO22" s="12"/>
      <c r="IFP22" s="12"/>
      <c r="IFQ22" s="12"/>
      <c r="IFR22" s="12"/>
      <c r="IFS22" s="12"/>
      <c r="IFT22" s="12"/>
      <c r="IFU22" s="12"/>
      <c r="IFV22" s="12"/>
      <c r="IFW22" s="12"/>
      <c r="IFX22" s="12"/>
      <c r="IFY22" s="12"/>
      <c r="IFZ22" s="12"/>
      <c r="IGA22" s="12"/>
      <c r="IGB22" s="12"/>
      <c r="IGC22" s="12"/>
      <c r="IGD22" s="12"/>
      <c r="IGE22" s="12"/>
      <c r="IGF22" s="12"/>
      <c r="IGG22" s="12"/>
      <c r="IGH22" s="12"/>
      <c r="IGI22" s="12"/>
      <c r="IGJ22" s="12"/>
      <c r="IGK22" s="12"/>
      <c r="IGL22" s="12"/>
      <c r="IGM22" s="12"/>
      <c r="IGN22" s="12"/>
      <c r="IGO22" s="12"/>
      <c r="IGP22" s="12"/>
      <c r="IGQ22" s="12"/>
      <c r="IGR22" s="12"/>
      <c r="IGS22" s="12"/>
      <c r="IGT22" s="12"/>
      <c r="IGU22" s="12"/>
      <c r="IGV22" s="12"/>
      <c r="IGW22" s="12"/>
      <c r="IGX22" s="12"/>
      <c r="IGY22" s="12"/>
      <c r="IGZ22" s="12"/>
      <c r="IHA22" s="12"/>
      <c r="IHB22" s="12"/>
      <c r="IHC22" s="12"/>
      <c r="IHD22" s="12"/>
      <c r="IHE22" s="12"/>
      <c r="IHF22" s="12"/>
      <c r="IHG22" s="12"/>
      <c r="IHH22" s="12"/>
      <c r="IHI22" s="12"/>
      <c r="IHJ22" s="12"/>
      <c r="IHK22" s="12"/>
      <c r="IHL22" s="12"/>
      <c r="IHM22" s="12"/>
      <c r="IHN22" s="12"/>
      <c r="IHO22" s="12"/>
      <c r="IHP22" s="12"/>
      <c r="IHQ22" s="12"/>
      <c r="IHR22" s="12"/>
      <c r="IHS22" s="12"/>
      <c r="IHT22" s="12"/>
      <c r="IHU22" s="12"/>
      <c r="IHV22" s="12"/>
      <c r="IHW22" s="12"/>
      <c r="IHX22" s="12"/>
      <c r="IHY22" s="12"/>
      <c r="IHZ22" s="12"/>
      <c r="IIA22" s="12"/>
      <c r="IIB22" s="12"/>
      <c r="IIC22" s="12"/>
      <c r="IID22" s="12"/>
      <c r="IIE22" s="12"/>
      <c r="IIF22" s="12"/>
      <c r="IIG22" s="12"/>
      <c r="IIH22" s="12"/>
      <c r="III22" s="12"/>
      <c r="IIJ22" s="12"/>
      <c r="IIK22" s="12"/>
      <c r="IIL22" s="12"/>
      <c r="IIM22" s="12"/>
      <c r="IIN22" s="12"/>
      <c r="IIO22" s="12"/>
      <c r="IIP22" s="12"/>
      <c r="IIQ22" s="12"/>
      <c r="IIR22" s="12"/>
      <c r="IIS22" s="12"/>
      <c r="IIT22" s="12"/>
      <c r="IIU22" s="12"/>
      <c r="IIV22" s="12"/>
      <c r="IIW22" s="12"/>
      <c r="IIX22" s="12"/>
      <c r="IIY22" s="12"/>
      <c r="IIZ22" s="12"/>
      <c r="IJA22" s="12"/>
      <c r="IJB22" s="12"/>
      <c r="IJC22" s="12"/>
      <c r="IJD22" s="12"/>
      <c r="IJE22" s="12"/>
      <c r="IJF22" s="12"/>
      <c r="IJG22" s="12"/>
      <c r="IJH22" s="12"/>
      <c r="IJI22" s="12"/>
      <c r="IJJ22" s="12"/>
      <c r="IJK22" s="12"/>
      <c r="IJL22" s="12"/>
      <c r="IJM22" s="12"/>
      <c r="IJN22" s="12"/>
      <c r="IJO22" s="12"/>
      <c r="IJP22" s="12"/>
      <c r="IJQ22" s="12"/>
      <c r="IJR22" s="12"/>
      <c r="IJS22" s="12"/>
      <c r="IJT22" s="12"/>
      <c r="IJU22" s="12"/>
      <c r="IJV22" s="12"/>
      <c r="IJW22" s="12"/>
      <c r="IJX22" s="12"/>
      <c r="IJY22" s="12"/>
      <c r="IJZ22" s="12"/>
      <c r="IKA22" s="12"/>
      <c r="IKB22" s="12"/>
      <c r="IKC22" s="12"/>
      <c r="IKD22" s="12"/>
      <c r="IKE22" s="12"/>
      <c r="IKF22" s="12"/>
      <c r="IKG22" s="12"/>
      <c r="IKH22" s="12"/>
      <c r="IKI22" s="12"/>
      <c r="IKJ22" s="12"/>
      <c r="IKK22" s="12"/>
      <c r="IKL22" s="12"/>
      <c r="IKM22" s="12"/>
      <c r="IKN22" s="12"/>
      <c r="IKO22" s="12"/>
      <c r="IKP22" s="12"/>
      <c r="IKQ22" s="12"/>
      <c r="IKR22" s="12"/>
      <c r="IKS22" s="12"/>
      <c r="IKT22" s="12"/>
      <c r="IKU22" s="12"/>
      <c r="IKV22" s="12"/>
      <c r="IKW22" s="12"/>
      <c r="IKX22" s="12"/>
      <c r="IKY22" s="12"/>
      <c r="IKZ22" s="12"/>
      <c r="ILA22" s="12"/>
      <c r="ILB22" s="12"/>
      <c r="ILC22" s="12"/>
      <c r="ILD22" s="12"/>
      <c r="ILE22" s="12"/>
      <c r="ILF22" s="12"/>
      <c r="ILG22" s="12"/>
      <c r="ILH22" s="12"/>
      <c r="ILI22" s="12"/>
      <c r="ILJ22" s="12"/>
      <c r="ILK22" s="12"/>
      <c r="ILL22" s="12"/>
      <c r="ILM22" s="12"/>
      <c r="ILN22" s="12"/>
      <c r="ILO22" s="12"/>
      <c r="ILP22" s="12"/>
      <c r="ILQ22" s="12"/>
      <c r="ILR22" s="12"/>
      <c r="ILS22" s="12"/>
      <c r="ILT22" s="12"/>
      <c r="ILU22" s="12"/>
      <c r="ILV22" s="12"/>
      <c r="ILW22" s="12"/>
      <c r="ILX22" s="12"/>
      <c r="ILY22" s="12"/>
      <c r="ILZ22" s="12"/>
      <c r="IMA22" s="12"/>
      <c r="IMB22" s="12"/>
      <c r="IMC22" s="12"/>
      <c r="IMD22" s="12"/>
      <c r="IME22" s="12"/>
      <c r="IMF22" s="12"/>
      <c r="IMG22" s="12"/>
      <c r="IMH22" s="12"/>
      <c r="IMI22" s="12"/>
      <c r="IMJ22" s="12"/>
      <c r="IMK22" s="12"/>
      <c r="IML22" s="12"/>
      <c r="IMM22" s="12"/>
      <c r="IMN22" s="12"/>
      <c r="IMO22" s="12"/>
      <c r="IMP22" s="12"/>
      <c r="IMQ22" s="12"/>
      <c r="IMR22" s="12"/>
      <c r="IMS22" s="12"/>
      <c r="IMT22" s="12"/>
      <c r="IMU22" s="12"/>
      <c r="IMV22" s="12"/>
      <c r="IMW22" s="12"/>
      <c r="IMX22" s="12"/>
      <c r="IMY22" s="12"/>
      <c r="IMZ22" s="12"/>
      <c r="INA22" s="12"/>
      <c r="INB22" s="12"/>
      <c r="INC22" s="12"/>
      <c r="IND22" s="12"/>
      <c r="INE22" s="12"/>
      <c r="INF22" s="12"/>
      <c r="ING22" s="12"/>
      <c r="INH22" s="12"/>
      <c r="INI22" s="12"/>
      <c r="INJ22" s="12"/>
      <c r="INK22" s="12"/>
      <c r="INL22" s="12"/>
      <c r="INM22" s="12"/>
      <c r="INN22" s="12"/>
      <c r="INO22" s="12"/>
      <c r="INP22" s="12"/>
      <c r="INQ22" s="12"/>
      <c r="INR22" s="12"/>
      <c r="INS22" s="12"/>
      <c r="INT22" s="12"/>
      <c r="INU22" s="12"/>
      <c r="INV22" s="12"/>
      <c r="INW22" s="12"/>
      <c r="INX22" s="12"/>
      <c r="INY22" s="12"/>
      <c r="INZ22" s="12"/>
      <c r="IOA22" s="12"/>
      <c r="IOB22" s="12"/>
      <c r="IOC22" s="12"/>
      <c r="IOD22" s="12"/>
      <c r="IOE22" s="12"/>
      <c r="IOF22" s="12"/>
      <c r="IOG22" s="12"/>
      <c r="IOH22" s="12"/>
      <c r="IOI22" s="12"/>
      <c r="IOJ22" s="12"/>
      <c r="IOK22" s="12"/>
      <c r="IOL22" s="12"/>
      <c r="IOM22" s="12"/>
      <c r="ION22" s="12"/>
      <c r="IOO22" s="12"/>
      <c r="IOP22" s="12"/>
      <c r="IOQ22" s="12"/>
      <c r="IOR22" s="12"/>
      <c r="IOS22" s="12"/>
      <c r="IOT22" s="12"/>
      <c r="IOU22" s="12"/>
      <c r="IOV22" s="12"/>
      <c r="IOW22" s="12"/>
      <c r="IOX22" s="12"/>
      <c r="IOY22" s="12"/>
      <c r="IOZ22" s="12"/>
      <c r="IPA22" s="12"/>
      <c r="IPB22" s="12"/>
      <c r="IPC22" s="12"/>
      <c r="IPD22" s="12"/>
      <c r="IPE22" s="12"/>
      <c r="IPF22" s="12"/>
      <c r="IPG22" s="12"/>
      <c r="IPH22" s="12"/>
      <c r="IPI22" s="12"/>
      <c r="IPJ22" s="12"/>
      <c r="IPK22" s="12"/>
      <c r="IPL22" s="12"/>
      <c r="IPM22" s="12"/>
      <c r="IPN22" s="12"/>
      <c r="IPO22" s="12"/>
      <c r="IPP22" s="12"/>
      <c r="IPQ22" s="12"/>
      <c r="IPR22" s="12"/>
      <c r="IPS22" s="12"/>
      <c r="IPT22" s="12"/>
      <c r="IPU22" s="12"/>
      <c r="IPV22" s="12"/>
      <c r="IPW22" s="12"/>
      <c r="IPX22" s="12"/>
      <c r="IPY22" s="12"/>
      <c r="IPZ22" s="12"/>
      <c r="IQA22" s="12"/>
      <c r="IQB22" s="12"/>
      <c r="IQC22" s="12"/>
      <c r="IQD22" s="12"/>
      <c r="IQE22" s="12"/>
      <c r="IQF22" s="12"/>
      <c r="IQG22" s="12"/>
      <c r="IQH22" s="12"/>
      <c r="IQI22" s="12"/>
      <c r="IQJ22" s="12"/>
      <c r="IQK22" s="12"/>
      <c r="IQL22" s="12"/>
      <c r="IQM22" s="12"/>
      <c r="IQN22" s="12"/>
      <c r="IQO22" s="12"/>
      <c r="IQP22" s="12"/>
      <c r="IQQ22" s="12"/>
      <c r="IQR22" s="12"/>
      <c r="IQS22" s="12"/>
      <c r="IQT22" s="12"/>
      <c r="IQU22" s="12"/>
      <c r="IQV22" s="12"/>
      <c r="IQW22" s="12"/>
      <c r="IQX22" s="12"/>
      <c r="IQY22" s="12"/>
      <c r="IQZ22" s="12"/>
      <c r="IRA22" s="12"/>
      <c r="IRB22" s="12"/>
      <c r="IRC22" s="12"/>
      <c r="IRD22" s="12"/>
      <c r="IRE22" s="12"/>
      <c r="IRF22" s="12"/>
      <c r="IRG22" s="12"/>
      <c r="IRH22" s="12"/>
      <c r="IRI22" s="12"/>
      <c r="IRJ22" s="12"/>
      <c r="IRK22" s="12"/>
      <c r="IRL22" s="12"/>
      <c r="IRM22" s="12"/>
      <c r="IRN22" s="12"/>
      <c r="IRO22" s="12"/>
      <c r="IRP22" s="12"/>
      <c r="IRQ22" s="12"/>
      <c r="IRR22" s="12"/>
      <c r="IRS22" s="12"/>
      <c r="IRT22" s="12"/>
      <c r="IRU22" s="12"/>
      <c r="IRV22" s="12"/>
      <c r="IRW22" s="12"/>
      <c r="IRX22" s="12"/>
      <c r="IRY22" s="12"/>
      <c r="IRZ22" s="12"/>
      <c r="ISA22" s="12"/>
      <c r="ISB22" s="12"/>
      <c r="ISC22" s="12"/>
      <c r="ISD22" s="12"/>
      <c r="ISE22" s="12"/>
      <c r="ISF22" s="12"/>
      <c r="ISG22" s="12"/>
      <c r="ISH22" s="12"/>
      <c r="ISI22" s="12"/>
      <c r="ISJ22" s="12"/>
      <c r="ISK22" s="12"/>
      <c r="ISL22" s="12"/>
      <c r="ISM22" s="12"/>
      <c r="ISN22" s="12"/>
      <c r="ISO22" s="12"/>
      <c r="ISP22" s="12"/>
      <c r="ISQ22" s="12"/>
      <c r="ISR22" s="12"/>
      <c r="ISS22" s="12"/>
      <c r="IST22" s="12"/>
      <c r="ISU22" s="12"/>
      <c r="ISV22" s="12"/>
      <c r="ISW22" s="12"/>
      <c r="ISX22" s="12"/>
      <c r="ISY22" s="12"/>
      <c r="ISZ22" s="12"/>
      <c r="ITA22" s="12"/>
      <c r="ITB22" s="12"/>
      <c r="ITC22" s="12"/>
      <c r="ITD22" s="12"/>
      <c r="ITE22" s="12"/>
      <c r="ITF22" s="12"/>
      <c r="ITG22" s="12"/>
      <c r="ITH22" s="12"/>
      <c r="ITI22" s="12"/>
      <c r="ITJ22" s="12"/>
      <c r="ITK22" s="12"/>
      <c r="ITL22" s="12"/>
      <c r="ITM22" s="12"/>
      <c r="ITN22" s="12"/>
      <c r="ITO22" s="12"/>
      <c r="ITP22" s="12"/>
      <c r="ITQ22" s="12"/>
      <c r="ITR22" s="12"/>
      <c r="ITS22" s="12"/>
      <c r="ITT22" s="12"/>
      <c r="ITU22" s="12"/>
      <c r="ITV22" s="12"/>
      <c r="ITW22" s="12"/>
      <c r="ITX22" s="12"/>
      <c r="ITY22" s="12"/>
      <c r="ITZ22" s="12"/>
      <c r="IUA22" s="12"/>
      <c r="IUB22" s="12"/>
      <c r="IUC22" s="12"/>
      <c r="IUD22" s="12"/>
      <c r="IUE22" s="12"/>
      <c r="IUF22" s="12"/>
      <c r="IUG22" s="12"/>
      <c r="IUH22" s="12"/>
      <c r="IUI22" s="12"/>
      <c r="IUJ22" s="12"/>
      <c r="IUK22" s="12"/>
      <c r="IUL22" s="12"/>
      <c r="IUM22" s="12"/>
      <c r="IUN22" s="12"/>
      <c r="IUO22" s="12"/>
      <c r="IUP22" s="12"/>
      <c r="IUQ22" s="12"/>
      <c r="IUR22" s="12"/>
      <c r="IUS22" s="12"/>
      <c r="IUT22" s="12"/>
      <c r="IUU22" s="12"/>
      <c r="IUV22" s="12"/>
      <c r="IUW22" s="12"/>
      <c r="IUX22" s="12"/>
      <c r="IUY22" s="12"/>
      <c r="IUZ22" s="12"/>
      <c r="IVA22" s="12"/>
      <c r="IVB22" s="12"/>
      <c r="IVC22" s="12"/>
      <c r="IVD22" s="12"/>
      <c r="IVE22" s="12"/>
      <c r="IVF22" s="12"/>
      <c r="IVG22" s="12"/>
      <c r="IVH22" s="12"/>
      <c r="IVI22" s="12"/>
      <c r="IVJ22" s="12"/>
      <c r="IVK22" s="12"/>
      <c r="IVL22" s="12"/>
      <c r="IVM22" s="12"/>
      <c r="IVN22" s="12"/>
      <c r="IVO22" s="12"/>
      <c r="IVP22" s="12"/>
      <c r="IVQ22" s="12"/>
      <c r="IVR22" s="12"/>
      <c r="IVS22" s="12"/>
      <c r="IVT22" s="12"/>
      <c r="IVU22" s="12"/>
      <c r="IVV22" s="12"/>
      <c r="IVW22" s="12"/>
      <c r="IVX22" s="12"/>
      <c r="IVY22" s="12"/>
      <c r="IVZ22" s="12"/>
      <c r="IWA22" s="12"/>
      <c r="IWB22" s="12"/>
      <c r="IWC22" s="12"/>
      <c r="IWD22" s="12"/>
      <c r="IWE22" s="12"/>
      <c r="IWF22" s="12"/>
      <c r="IWG22" s="12"/>
      <c r="IWH22" s="12"/>
      <c r="IWI22" s="12"/>
      <c r="IWJ22" s="12"/>
      <c r="IWK22" s="12"/>
      <c r="IWL22" s="12"/>
      <c r="IWM22" s="12"/>
      <c r="IWN22" s="12"/>
      <c r="IWO22" s="12"/>
      <c r="IWP22" s="12"/>
      <c r="IWQ22" s="12"/>
      <c r="IWR22" s="12"/>
      <c r="IWS22" s="12"/>
      <c r="IWT22" s="12"/>
      <c r="IWU22" s="12"/>
      <c r="IWV22" s="12"/>
      <c r="IWW22" s="12"/>
      <c r="IWX22" s="12"/>
      <c r="IWY22" s="12"/>
      <c r="IWZ22" s="12"/>
      <c r="IXA22" s="12"/>
      <c r="IXB22" s="12"/>
      <c r="IXC22" s="12"/>
      <c r="IXD22" s="12"/>
      <c r="IXE22" s="12"/>
      <c r="IXF22" s="12"/>
      <c r="IXG22" s="12"/>
      <c r="IXH22" s="12"/>
      <c r="IXI22" s="12"/>
      <c r="IXJ22" s="12"/>
      <c r="IXK22" s="12"/>
      <c r="IXL22" s="12"/>
      <c r="IXM22" s="12"/>
      <c r="IXN22" s="12"/>
      <c r="IXO22" s="12"/>
      <c r="IXP22" s="12"/>
      <c r="IXQ22" s="12"/>
      <c r="IXR22" s="12"/>
      <c r="IXS22" s="12"/>
      <c r="IXT22" s="12"/>
      <c r="IXU22" s="12"/>
      <c r="IXV22" s="12"/>
      <c r="IXW22" s="12"/>
      <c r="IXX22" s="12"/>
      <c r="IXY22" s="12"/>
      <c r="IXZ22" s="12"/>
      <c r="IYA22" s="12"/>
      <c r="IYB22" s="12"/>
      <c r="IYC22" s="12"/>
      <c r="IYD22" s="12"/>
      <c r="IYE22" s="12"/>
      <c r="IYF22" s="12"/>
      <c r="IYG22" s="12"/>
      <c r="IYH22" s="12"/>
      <c r="IYI22" s="12"/>
      <c r="IYJ22" s="12"/>
      <c r="IYK22" s="12"/>
      <c r="IYL22" s="12"/>
      <c r="IYM22" s="12"/>
      <c r="IYN22" s="12"/>
      <c r="IYO22" s="12"/>
      <c r="IYP22" s="12"/>
      <c r="IYQ22" s="12"/>
      <c r="IYR22" s="12"/>
      <c r="IYS22" s="12"/>
      <c r="IYT22" s="12"/>
      <c r="IYU22" s="12"/>
      <c r="IYV22" s="12"/>
      <c r="IYW22" s="12"/>
      <c r="IYX22" s="12"/>
      <c r="IYY22" s="12"/>
      <c r="IYZ22" s="12"/>
      <c r="IZA22" s="12"/>
      <c r="IZB22" s="12"/>
      <c r="IZC22" s="12"/>
      <c r="IZD22" s="12"/>
      <c r="IZE22" s="12"/>
      <c r="IZF22" s="12"/>
      <c r="IZG22" s="12"/>
      <c r="IZH22" s="12"/>
      <c r="IZI22" s="12"/>
      <c r="IZJ22" s="12"/>
      <c r="IZK22" s="12"/>
      <c r="IZL22" s="12"/>
      <c r="IZM22" s="12"/>
      <c r="IZN22" s="12"/>
      <c r="IZO22" s="12"/>
      <c r="IZP22" s="12"/>
      <c r="IZQ22" s="12"/>
      <c r="IZR22" s="12"/>
      <c r="IZS22" s="12"/>
      <c r="IZT22" s="12"/>
      <c r="IZU22" s="12"/>
      <c r="IZV22" s="12"/>
      <c r="IZW22" s="12"/>
      <c r="IZX22" s="12"/>
      <c r="IZY22" s="12"/>
      <c r="IZZ22" s="12"/>
      <c r="JAA22" s="12"/>
      <c r="JAB22" s="12"/>
      <c r="JAC22" s="12"/>
      <c r="JAD22" s="12"/>
      <c r="JAE22" s="12"/>
      <c r="JAF22" s="12"/>
      <c r="JAG22" s="12"/>
      <c r="JAH22" s="12"/>
      <c r="JAI22" s="12"/>
      <c r="JAJ22" s="12"/>
      <c r="JAK22" s="12"/>
      <c r="JAL22" s="12"/>
      <c r="JAM22" s="12"/>
      <c r="JAN22" s="12"/>
      <c r="JAO22" s="12"/>
      <c r="JAP22" s="12"/>
      <c r="JAQ22" s="12"/>
      <c r="JAR22" s="12"/>
      <c r="JAS22" s="12"/>
      <c r="JAT22" s="12"/>
      <c r="JAU22" s="12"/>
      <c r="JAV22" s="12"/>
      <c r="JAW22" s="12"/>
      <c r="JAX22" s="12"/>
      <c r="JAY22" s="12"/>
      <c r="JAZ22" s="12"/>
      <c r="JBA22" s="12"/>
      <c r="JBB22" s="12"/>
      <c r="JBC22" s="12"/>
      <c r="JBD22" s="12"/>
      <c r="JBE22" s="12"/>
      <c r="JBF22" s="12"/>
      <c r="JBG22" s="12"/>
      <c r="JBH22" s="12"/>
      <c r="JBI22" s="12"/>
      <c r="JBJ22" s="12"/>
      <c r="JBK22" s="12"/>
      <c r="JBL22" s="12"/>
      <c r="JBM22" s="12"/>
      <c r="JBN22" s="12"/>
      <c r="JBO22" s="12"/>
      <c r="JBP22" s="12"/>
      <c r="JBQ22" s="12"/>
      <c r="JBR22" s="12"/>
      <c r="JBS22" s="12"/>
      <c r="JBT22" s="12"/>
      <c r="JBU22" s="12"/>
      <c r="JBV22" s="12"/>
      <c r="JBW22" s="12"/>
      <c r="JBX22" s="12"/>
      <c r="JBY22" s="12"/>
      <c r="JBZ22" s="12"/>
      <c r="JCA22" s="12"/>
      <c r="JCB22" s="12"/>
      <c r="JCC22" s="12"/>
      <c r="JCD22" s="12"/>
      <c r="JCE22" s="12"/>
      <c r="JCF22" s="12"/>
      <c r="JCG22" s="12"/>
      <c r="JCH22" s="12"/>
      <c r="JCI22" s="12"/>
      <c r="JCJ22" s="12"/>
      <c r="JCK22" s="12"/>
      <c r="JCL22" s="12"/>
      <c r="JCM22" s="12"/>
      <c r="JCN22" s="12"/>
      <c r="JCO22" s="12"/>
      <c r="JCP22" s="12"/>
      <c r="JCQ22" s="12"/>
      <c r="JCR22" s="12"/>
      <c r="JCS22" s="12"/>
      <c r="JCT22" s="12"/>
      <c r="JCU22" s="12"/>
      <c r="JCV22" s="12"/>
      <c r="JCW22" s="12"/>
      <c r="JCX22" s="12"/>
      <c r="JCY22" s="12"/>
      <c r="JCZ22" s="12"/>
      <c r="JDA22" s="12"/>
      <c r="JDB22" s="12"/>
      <c r="JDC22" s="12"/>
      <c r="JDD22" s="12"/>
      <c r="JDE22" s="12"/>
      <c r="JDF22" s="12"/>
      <c r="JDG22" s="12"/>
      <c r="JDH22" s="12"/>
      <c r="JDI22" s="12"/>
      <c r="JDJ22" s="12"/>
      <c r="JDK22" s="12"/>
      <c r="JDL22" s="12"/>
      <c r="JDM22" s="12"/>
      <c r="JDN22" s="12"/>
      <c r="JDO22" s="12"/>
      <c r="JDP22" s="12"/>
      <c r="JDQ22" s="12"/>
      <c r="JDR22" s="12"/>
      <c r="JDS22" s="12"/>
      <c r="JDT22" s="12"/>
      <c r="JDU22" s="12"/>
      <c r="JDV22" s="12"/>
      <c r="JDW22" s="12"/>
      <c r="JDX22" s="12"/>
      <c r="JDY22" s="12"/>
      <c r="JDZ22" s="12"/>
      <c r="JEA22" s="12"/>
      <c r="JEB22" s="12"/>
      <c r="JEC22" s="12"/>
      <c r="JED22" s="12"/>
      <c r="JEE22" s="12"/>
      <c r="JEF22" s="12"/>
      <c r="JEG22" s="12"/>
      <c r="JEH22" s="12"/>
      <c r="JEI22" s="12"/>
      <c r="JEJ22" s="12"/>
      <c r="JEK22" s="12"/>
      <c r="JEL22" s="12"/>
      <c r="JEM22" s="12"/>
      <c r="JEN22" s="12"/>
      <c r="JEO22" s="12"/>
      <c r="JEP22" s="12"/>
      <c r="JEQ22" s="12"/>
      <c r="JER22" s="12"/>
      <c r="JES22" s="12"/>
      <c r="JET22" s="12"/>
      <c r="JEU22" s="12"/>
      <c r="JEV22" s="12"/>
      <c r="JEW22" s="12"/>
      <c r="JEX22" s="12"/>
      <c r="JEY22" s="12"/>
      <c r="JEZ22" s="12"/>
      <c r="JFA22" s="12"/>
      <c r="JFB22" s="12"/>
      <c r="JFC22" s="12"/>
      <c r="JFD22" s="12"/>
      <c r="JFE22" s="12"/>
      <c r="JFF22" s="12"/>
      <c r="JFG22" s="12"/>
      <c r="JFH22" s="12"/>
      <c r="JFI22" s="12"/>
      <c r="JFJ22" s="12"/>
      <c r="JFK22" s="12"/>
      <c r="JFL22" s="12"/>
      <c r="JFM22" s="12"/>
      <c r="JFN22" s="12"/>
      <c r="JFO22" s="12"/>
      <c r="JFP22" s="12"/>
      <c r="JFQ22" s="12"/>
      <c r="JFR22" s="12"/>
      <c r="JFS22" s="12"/>
      <c r="JFT22" s="12"/>
      <c r="JFU22" s="12"/>
      <c r="JFV22" s="12"/>
      <c r="JFW22" s="12"/>
      <c r="JFX22" s="12"/>
      <c r="JFY22" s="12"/>
      <c r="JFZ22" s="12"/>
      <c r="JGA22" s="12"/>
      <c r="JGB22" s="12"/>
      <c r="JGC22" s="12"/>
      <c r="JGD22" s="12"/>
      <c r="JGE22" s="12"/>
      <c r="JGF22" s="12"/>
      <c r="JGG22" s="12"/>
      <c r="JGH22" s="12"/>
      <c r="JGI22" s="12"/>
      <c r="JGJ22" s="12"/>
      <c r="JGK22" s="12"/>
      <c r="JGL22" s="12"/>
      <c r="JGM22" s="12"/>
      <c r="JGN22" s="12"/>
      <c r="JGO22" s="12"/>
      <c r="JGP22" s="12"/>
      <c r="JGQ22" s="12"/>
      <c r="JGR22" s="12"/>
      <c r="JGS22" s="12"/>
      <c r="JGT22" s="12"/>
      <c r="JGU22" s="12"/>
      <c r="JGV22" s="12"/>
      <c r="JGW22" s="12"/>
      <c r="JGX22" s="12"/>
      <c r="JGY22" s="12"/>
      <c r="JGZ22" s="12"/>
      <c r="JHA22" s="12"/>
      <c r="JHB22" s="12"/>
      <c r="JHC22" s="12"/>
      <c r="JHD22" s="12"/>
      <c r="JHE22" s="12"/>
      <c r="JHF22" s="12"/>
      <c r="JHG22" s="12"/>
      <c r="JHH22" s="12"/>
      <c r="JHI22" s="12"/>
      <c r="JHJ22" s="12"/>
      <c r="JHK22" s="12"/>
      <c r="JHL22" s="12"/>
      <c r="JHM22" s="12"/>
      <c r="JHN22" s="12"/>
      <c r="JHO22" s="12"/>
      <c r="JHP22" s="12"/>
      <c r="JHQ22" s="12"/>
      <c r="JHR22" s="12"/>
      <c r="JHS22" s="12"/>
      <c r="JHT22" s="12"/>
      <c r="JHU22" s="12"/>
      <c r="JHV22" s="12"/>
      <c r="JHW22" s="12"/>
      <c r="JHX22" s="12"/>
      <c r="JHY22" s="12"/>
      <c r="JHZ22" s="12"/>
      <c r="JIA22" s="12"/>
      <c r="JIB22" s="12"/>
      <c r="JIC22" s="12"/>
      <c r="JID22" s="12"/>
      <c r="JIE22" s="12"/>
      <c r="JIF22" s="12"/>
      <c r="JIG22" s="12"/>
      <c r="JIH22" s="12"/>
      <c r="JII22" s="12"/>
      <c r="JIJ22" s="12"/>
      <c r="JIK22" s="12"/>
      <c r="JIL22" s="12"/>
      <c r="JIM22" s="12"/>
      <c r="JIN22" s="12"/>
      <c r="JIO22" s="12"/>
      <c r="JIP22" s="12"/>
      <c r="JIQ22" s="12"/>
      <c r="JIR22" s="12"/>
      <c r="JIS22" s="12"/>
      <c r="JIT22" s="12"/>
      <c r="JIU22" s="12"/>
      <c r="JIV22" s="12"/>
      <c r="JIW22" s="12"/>
      <c r="JIX22" s="12"/>
      <c r="JIY22" s="12"/>
      <c r="JIZ22" s="12"/>
      <c r="JJA22" s="12"/>
      <c r="JJB22" s="12"/>
      <c r="JJC22" s="12"/>
      <c r="JJD22" s="12"/>
      <c r="JJE22" s="12"/>
      <c r="JJF22" s="12"/>
      <c r="JJG22" s="12"/>
      <c r="JJH22" s="12"/>
      <c r="JJI22" s="12"/>
      <c r="JJJ22" s="12"/>
      <c r="JJK22" s="12"/>
      <c r="JJL22" s="12"/>
      <c r="JJM22" s="12"/>
      <c r="JJN22" s="12"/>
      <c r="JJO22" s="12"/>
      <c r="JJP22" s="12"/>
      <c r="JJQ22" s="12"/>
      <c r="JJR22" s="12"/>
      <c r="JJS22" s="12"/>
      <c r="JJT22" s="12"/>
      <c r="JJU22" s="12"/>
      <c r="JJV22" s="12"/>
      <c r="JJW22" s="12"/>
      <c r="JJX22" s="12"/>
      <c r="JJY22" s="12"/>
      <c r="JJZ22" s="12"/>
      <c r="JKA22" s="12"/>
      <c r="JKB22" s="12"/>
      <c r="JKC22" s="12"/>
      <c r="JKD22" s="12"/>
      <c r="JKE22" s="12"/>
      <c r="JKF22" s="12"/>
      <c r="JKG22" s="12"/>
      <c r="JKH22" s="12"/>
      <c r="JKI22" s="12"/>
      <c r="JKJ22" s="12"/>
      <c r="JKK22" s="12"/>
      <c r="JKL22" s="12"/>
      <c r="JKM22" s="12"/>
      <c r="JKN22" s="12"/>
      <c r="JKO22" s="12"/>
      <c r="JKP22" s="12"/>
      <c r="JKQ22" s="12"/>
      <c r="JKR22" s="12"/>
      <c r="JKS22" s="12"/>
      <c r="JKT22" s="12"/>
      <c r="JKU22" s="12"/>
      <c r="JKV22" s="12"/>
      <c r="JKW22" s="12"/>
      <c r="JKX22" s="12"/>
      <c r="JKY22" s="12"/>
      <c r="JKZ22" s="12"/>
      <c r="JLA22" s="12"/>
      <c r="JLB22" s="12"/>
      <c r="JLC22" s="12"/>
      <c r="JLD22" s="12"/>
      <c r="JLE22" s="12"/>
      <c r="JLF22" s="12"/>
      <c r="JLG22" s="12"/>
      <c r="JLH22" s="12"/>
      <c r="JLI22" s="12"/>
      <c r="JLJ22" s="12"/>
      <c r="JLK22" s="12"/>
      <c r="JLL22" s="12"/>
      <c r="JLM22" s="12"/>
      <c r="JLN22" s="12"/>
      <c r="JLO22" s="12"/>
      <c r="JLP22" s="12"/>
      <c r="JLQ22" s="12"/>
      <c r="JLR22" s="12"/>
      <c r="JLS22" s="12"/>
      <c r="JLT22" s="12"/>
      <c r="JLU22" s="12"/>
      <c r="JLV22" s="12"/>
      <c r="JLW22" s="12"/>
      <c r="JLX22" s="12"/>
      <c r="JLY22" s="12"/>
      <c r="JLZ22" s="12"/>
      <c r="JMA22" s="12"/>
      <c r="JMB22" s="12"/>
      <c r="JMC22" s="12"/>
      <c r="JMD22" s="12"/>
      <c r="JME22" s="12"/>
      <c r="JMF22" s="12"/>
      <c r="JMG22" s="12"/>
      <c r="JMH22" s="12"/>
      <c r="JMI22" s="12"/>
      <c r="JMJ22" s="12"/>
      <c r="JMK22" s="12"/>
      <c r="JML22" s="12"/>
      <c r="JMM22" s="12"/>
      <c r="JMN22" s="12"/>
      <c r="JMO22" s="12"/>
      <c r="JMP22" s="12"/>
      <c r="JMQ22" s="12"/>
      <c r="JMR22" s="12"/>
      <c r="JMS22" s="12"/>
      <c r="JMT22" s="12"/>
      <c r="JMU22" s="12"/>
      <c r="JMV22" s="12"/>
      <c r="JMW22" s="12"/>
      <c r="JMX22" s="12"/>
      <c r="JMY22" s="12"/>
      <c r="JMZ22" s="12"/>
      <c r="JNA22" s="12"/>
      <c r="JNB22" s="12"/>
      <c r="JNC22" s="12"/>
      <c r="JND22" s="12"/>
      <c r="JNE22" s="12"/>
      <c r="JNF22" s="12"/>
      <c r="JNG22" s="12"/>
      <c r="JNH22" s="12"/>
      <c r="JNI22" s="12"/>
      <c r="JNJ22" s="12"/>
      <c r="JNK22" s="12"/>
      <c r="JNL22" s="12"/>
      <c r="JNM22" s="12"/>
      <c r="JNN22" s="12"/>
      <c r="JNO22" s="12"/>
      <c r="JNP22" s="12"/>
      <c r="JNQ22" s="12"/>
      <c r="JNR22" s="12"/>
      <c r="JNS22" s="12"/>
      <c r="JNT22" s="12"/>
      <c r="JNU22" s="12"/>
      <c r="JNV22" s="12"/>
      <c r="JNW22" s="12"/>
      <c r="JNX22" s="12"/>
      <c r="JNY22" s="12"/>
      <c r="JNZ22" s="12"/>
      <c r="JOA22" s="12"/>
      <c r="JOB22" s="12"/>
      <c r="JOC22" s="12"/>
      <c r="JOD22" s="12"/>
      <c r="JOE22" s="12"/>
      <c r="JOF22" s="12"/>
      <c r="JOG22" s="12"/>
      <c r="JOH22" s="12"/>
      <c r="JOI22" s="12"/>
      <c r="JOJ22" s="12"/>
      <c r="JOK22" s="12"/>
      <c r="JOL22" s="12"/>
      <c r="JOM22" s="12"/>
      <c r="JON22" s="12"/>
      <c r="JOO22" s="12"/>
      <c r="JOP22" s="12"/>
      <c r="JOQ22" s="12"/>
      <c r="JOR22" s="12"/>
      <c r="JOS22" s="12"/>
      <c r="JOT22" s="12"/>
      <c r="JOU22" s="12"/>
      <c r="JOV22" s="12"/>
      <c r="JOW22" s="12"/>
      <c r="JOX22" s="12"/>
      <c r="JOY22" s="12"/>
      <c r="JOZ22" s="12"/>
      <c r="JPA22" s="12"/>
      <c r="JPB22" s="12"/>
      <c r="JPC22" s="12"/>
      <c r="JPD22" s="12"/>
      <c r="JPE22" s="12"/>
      <c r="JPF22" s="12"/>
      <c r="JPG22" s="12"/>
      <c r="JPH22" s="12"/>
      <c r="JPI22" s="12"/>
      <c r="JPJ22" s="12"/>
      <c r="JPK22" s="12"/>
      <c r="JPL22" s="12"/>
      <c r="JPM22" s="12"/>
      <c r="JPN22" s="12"/>
      <c r="JPO22" s="12"/>
      <c r="JPP22" s="12"/>
      <c r="JPQ22" s="12"/>
      <c r="JPR22" s="12"/>
      <c r="JPS22" s="12"/>
      <c r="JPT22" s="12"/>
      <c r="JPU22" s="12"/>
      <c r="JPV22" s="12"/>
      <c r="JPW22" s="12"/>
      <c r="JPX22" s="12"/>
      <c r="JPY22" s="12"/>
      <c r="JPZ22" s="12"/>
      <c r="JQA22" s="12"/>
      <c r="JQB22" s="12"/>
      <c r="JQC22" s="12"/>
      <c r="JQD22" s="12"/>
      <c r="JQE22" s="12"/>
      <c r="JQF22" s="12"/>
      <c r="JQG22" s="12"/>
      <c r="JQH22" s="12"/>
      <c r="JQI22" s="12"/>
      <c r="JQJ22" s="12"/>
      <c r="JQK22" s="12"/>
      <c r="JQL22" s="12"/>
      <c r="JQM22" s="12"/>
      <c r="JQN22" s="12"/>
      <c r="JQO22" s="12"/>
      <c r="JQP22" s="12"/>
      <c r="JQQ22" s="12"/>
      <c r="JQR22" s="12"/>
      <c r="JQS22" s="12"/>
      <c r="JQT22" s="12"/>
      <c r="JQU22" s="12"/>
      <c r="JQV22" s="12"/>
      <c r="JQW22" s="12"/>
      <c r="JQX22" s="12"/>
      <c r="JQY22" s="12"/>
      <c r="JQZ22" s="12"/>
      <c r="JRA22" s="12"/>
      <c r="JRB22" s="12"/>
      <c r="JRC22" s="12"/>
      <c r="JRD22" s="12"/>
      <c r="JRE22" s="12"/>
      <c r="JRF22" s="12"/>
      <c r="JRG22" s="12"/>
      <c r="JRH22" s="12"/>
      <c r="JRI22" s="12"/>
      <c r="JRJ22" s="12"/>
      <c r="JRK22" s="12"/>
      <c r="JRL22" s="12"/>
      <c r="JRM22" s="12"/>
      <c r="JRN22" s="12"/>
      <c r="JRO22" s="12"/>
      <c r="JRP22" s="12"/>
      <c r="JRQ22" s="12"/>
      <c r="JRR22" s="12"/>
      <c r="JRS22" s="12"/>
      <c r="JRT22" s="12"/>
      <c r="JRU22" s="12"/>
      <c r="JRV22" s="12"/>
      <c r="JRW22" s="12"/>
      <c r="JRX22" s="12"/>
      <c r="JRY22" s="12"/>
      <c r="JRZ22" s="12"/>
      <c r="JSA22" s="12"/>
      <c r="JSB22" s="12"/>
      <c r="JSC22" s="12"/>
      <c r="JSD22" s="12"/>
      <c r="JSE22" s="12"/>
      <c r="JSF22" s="12"/>
      <c r="JSG22" s="12"/>
      <c r="JSH22" s="12"/>
      <c r="JSI22" s="12"/>
      <c r="JSJ22" s="12"/>
      <c r="JSK22" s="12"/>
      <c r="JSL22" s="12"/>
      <c r="JSM22" s="12"/>
      <c r="JSN22" s="12"/>
      <c r="JSO22" s="12"/>
      <c r="JSP22" s="12"/>
      <c r="JSQ22" s="12"/>
      <c r="JSR22" s="12"/>
      <c r="JSS22" s="12"/>
      <c r="JST22" s="12"/>
      <c r="JSU22" s="12"/>
      <c r="JSV22" s="12"/>
      <c r="JSW22" s="12"/>
      <c r="JSX22" s="12"/>
      <c r="JSY22" s="12"/>
      <c r="JSZ22" s="12"/>
      <c r="JTA22" s="12"/>
      <c r="JTB22" s="12"/>
      <c r="JTC22" s="12"/>
      <c r="JTD22" s="12"/>
      <c r="JTE22" s="12"/>
      <c r="JTF22" s="12"/>
      <c r="JTG22" s="12"/>
      <c r="JTH22" s="12"/>
      <c r="JTI22" s="12"/>
      <c r="JTJ22" s="12"/>
      <c r="JTK22" s="12"/>
      <c r="JTL22" s="12"/>
      <c r="JTM22" s="12"/>
      <c r="JTN22" s="12"/>
      <c r="JTO22" s="12"/>
      <c r="JTP22" s="12"/>
      <c r="JTQ22" s="12"/>
      <c r="JTR22" s="12"/>
      <c r="JTS22" s="12"/>
      <c r="JTT22" s="12"/>
      <c r="JTU22" s="12"/>
      <c r="JTV22" s="12"/>
      <c r="JTW22" s="12"/>
      <c r="JTX22" s="12"/>
      <c r="JTY22" s="12"/>
      <c r="JTZ22" s="12"/>
      <c r="JUA22" s="12"/>
      <c r="JUB22" s="12"/>
      <c r="JUC22" s="12"/>
      <c r="JUD22" s="12"/>
      <c r="JUE22" s="12"/>
      <c r="JUF22" s="12"/>
      <c r="JUG22" s="12"/>
      <c r="JUH22" s="12"/>
      <c r="JUI22" s="12"/>
      <c r="JUJ22" s="12"/>
      <c r="JUK22" s="12"/>
      <c r="JUL22" s="12"/>
      <c r="JUM22" s="12"/>
      <c r="JUN22" s="12"/>
      <c r="JUO22" s="12"/>
      <c r="JUP22" s="12"/>
      <c r="JUQ22" s="12"/>
      <c r="JUR22" s="12"/>
      <c r="JUS22" s="12"/>
      <c r="JUT22" s="12"/>
      <c r="JUU22" s="12"/>
      <c r="JUV22" s="12"/>
      <c r="JUW22" s="12"/>
      <c r="JUX22" s="12"/>
      <c r="JUY22" s="12"/>
      <c r="JUZ22" s="12"/>
      <c r="JVA22" s="12"/>
      <c r="JVB22" s="12"/>
      <c r="JVC22" s="12"/>
      <c r="JVD22" s="12"/>
      <c r="JVE22" s="12"/>
      <c r="JVF22" s="12"/>
      <c r="JVG22" s="12"/>
      <c r="JVH22" s="12"/>
      <c r="JVI22" s="12"/>
      <c r="JVJ22" s="12"/>
      <c r="JVK22" s="12"/>
      <c r="JVL22" s="12"/>
      <c r="JVM22" s="12"/>
      <c r="JVN22" s="12"/>
      <c r="JVO22" s="12"/>
      <c r="JVP22" s="12"/>
      <c r="JVQ22" s="12"/>
      <c r="JVR22" s="12"/>
      <c r="JVS22" s="12"/>
      <c r="JVT22" s="12"/>
      <c r="JVU22" s="12"/>
      <c r="JVV22" s="12"/>
      <c r="JVW22" s="12"/>
      <c r="JVX22" s="12"/>
      <c r="JVY22" s="12"/>
      <c r="JVZ22" s="12"/>
      <c r="JWA22" s="12"/>
      <c r="JWB22" s="12"/>
      <c r="JWC22" s="12"/>
      <c r="JWD22" s="12"/>
      <c r="JWE22" s="12"/>
      <c r="JWF22" s="12"/>
      <c r="JWG22" s="12"/>
      <c r="JWH22" s="12"/>
      <c r="JWI22" s="12"/>
      <c r="JWJ22" s="12"/>
      <c r="JWK22" s="12"/>
      <c r="JWL22" s="12"/>
      <c r="JWM22" s="12"/>
      <c r="JWN22" s="12"/>
      <c r="JWO22" s="12"/>
      <c r="JWP22" s="12"/>
      <c r="JWQ22" s="12"/>
      <c r="JWR22" s="12"/>
      <c r="JWS22" s="12"/>
      <c r="JWT22" s="12"/>
      <c r="JWU22" s="12"/>
      <c r="JWV22" s="12"/>
      <c r="JWW22" s="12"/>
      <c r="JWX22" s="12"/>
      <c r="JWY22" s="12"/>
      <c r="JWZ22" s="12"/>
      <c r="JXA22" s="12"/>
      <c r="JXB22" s="12"/>
      <c r="JXC22" s="12"/>
      <c r="JXD22" s="12"/>
      <c r="JXE22" s="12"/>
      <c r="JXF22" s="12"/>
      <c r="JXG22" s="12"/>
      <c r="JXH22" s="12"/>
      <c r="JXI22" s="12"/>
      <c r="JXJ22" s="12"/>
      <c r="JXK22" s="12"/>
      <c r="JXL22" s="12"/>
      <c r="JXM22" s="12"/>
      <c r="JXN22" s="12"/>
      <c r="JXO22" s="12"/>
      <c r="JXP22" s="12"/>
      <c r="JXQ22" s="12"/>
      <c r="JXR22" s="12"/>
      <c r="JXS22" s="12"/>
      <c r="JXT22" s="12"/>
      <c r="JXU22" s="12"/>
      <c r="JXV22" s="12"/>
      <c r="JXW22" s="12"/>
      <c r="JXX22" s="12"/>
      <c r="JXY22" s="12"/>
      <c r="JXZ22" s="12"/>
      <c r="JYA22" s="12"/>
      <c r="JYB22" s="12"/>
      <c r="JYC22" s="12"/>
      <c r="JYD22" s="12"/>
      <c r="JYE22" s="12"/>
      <c r="JYF22" s="12"/>
      <c r="JYG22" s="12"/>
      <c r="JYH22" s="12"/>
      <c r="JYI22" s="12"/>
      <c r="JYJ22" s="12"/>
      <c r="JYK22" s="12"/>
      <c r="JYL22" s="12"/>
      <c r="JYM22" s="12"/>
      <c r="JYN22" s="12"/>
      <c r="JYO22" s="12"/>
      <c r="JYP22" s="12"/>
      <c r="JYQ22" s="12"/>
      <c r="JYR22" s="12"/>
      <c r="JYS22" s="12"/>
      <c r="JYT22" s="12"/>
      <c r="JYU22" s="12"/>
      <c r="JYV22" s="12"/>
      <c r="JYW22" s="12"/>
      <c r="JYX22" s="12"/>
      <c r="JYY22" s="12"/>
      <c r="JYZ22" s="12"/>
      <c r="JZA22" s="12"/>
      <c r="JZB22" s="12"/>
      <c r="JZC22" s="12"/>
      <c r="JZD22" s="12"/>
      <c r="JZE22" s="12"/>
      <c r="JZF22" s="12"/>
      <c r="JZG22" s="12"/>
      <c r="JZH22" s="12"/>
      <c r="JZI22" s="12"/>
      <c r="JZJ22" s="12"/>
      <c r="JZK22" s="12"/>
      <c r="JZL22" s="12"/>
      <c r="JZM22" s="12"/>
      <c r="JZN22" s="12"/>
      <c r="JZO22" s="12"/>
      <c r="JZP22" s="12"/>
      <c r="JZQ22" s="12"/>
      <c r="JZR22" s="12"/>
      <c r="JZS22" s="12"/>
      <c r="JZT22" s="12"/>
      <c r="JZU22" s="12"/>
      <c r="JZV22" s="12"/>
      <c r="JZW22" s="12"/>
      <c r="JZX22" s="12"/>
      <c r="JZY22" s="12"/>
      <c r="JZZ22" s="12"/>
      <c r="KAA22" s="12"/>
      <c r="KAB22" s="12"/>
      <c r="KAC22" s="12"/>
      <c r="KAD22" s="12"/>
      <c r="KAE22" s="12"/>
      <c r="KAF22" s="12"/>
      <c r="KAG22" s="12"/>
      <c r="KAH22" s="12"/>
      <c r="KAI22" s="12"/>
      <c r="KAJ22" s="12"/>
      <c r="KAK22" s="12"/>
      <c r="KAL22" s="12"/>
      <c r="KAM22" s="12"/>
      <c r="KAN22" s="12"/>
      <c r="KAO22" s="12"/>
      <c r="KAP22" s="12"/>
      <c r="KAQ22" s="12"/>
      <c r="KAR22" s="12"/>
      <c r="KAS22" s="12"/>
      <c r="KAT22" s="12"/>
      <c r="KAU22" s="12"/>
      <c r="KAV22" s="12"/>
      <c r="KAW22" s="12"/>
      <c r="KAX22" s="12"/>
      <c r="KAY22" s="12"/>
      <c r="KAZ22" s="12"/>
      <c r="KBA22" s="12"/>
      <c r="KBB22" s="12"/>
      <c r="KBC22" s="12"/>
      <c r="KBD22" s="12"/>
      <c r="KBE22" s="12"/>
      <c r="KBF22" s="12"/>
      <c r="KBG22" s="12"/>
      <c r="KBH22" s="12"/>
      <c r="KBI22" s="12"/>
      <c r="KBJ22" s="12"/>
      <c r="KBK22" s="12"/>
      <c r="KBL22" s="12"/>
      <c r="KBM22" s="12"/>
      <c r="KBN22" s="12"/>
      <c r="KBO22" s="12"/>
      <c r="KBP22" s="12"/>
      <c r="KBQ22" s="12"/>
      <c r="KBR22" s="12"/>
      <c r="KBS22" s="12"/>
      <c r="KBT22" s="12"/>
      <c r="KBU22" s="12"/>
      <c r="KBV22" s="12"/>
      <c r="KBW22" s="12"/>
      <c r="KBX22" s="12"/>
      <c r="KBY22" s="12"/>
      <c r="KBZ22" s="12"/>
      <c r="KCA22" s="12"/>
      <c r="KCB22" s="12"/>
      <c r="KCC22" s="12"/>
      <c r="KCD22" s="12"/>
      <c r="KCE22" s="12"/>
      <c r="KCF22" s="12"/>
      <c r="KCG22" s="12"/>
      <c r="KCH22" s="12"/>
      <c r="KCI22" s="12"/>
      <c r="KCJ22" s="12"/>
      <c r="KCK22" s="12"/>
      <c r="KCL22" s="12"/>
      <c r="KCM22" s="12"/>
      <c r="KCN22" s="12"/>
      <c r="KCO22" s="12"/>
      <c r="KCP22" s="12"/>
      <c r="KCQ22" s="12"/>
      <c r="KCR22" s="12"/>
      <c r="KCS22" s="12"/>
      <c r="KCT22" s="12"/>
      <c r="KCU22" s="12"/>
      <c r="KCV22" s="12"/>
      <c r="KCW22" s="12"/>
      <c r="KCX22" s="12"/>
      <c r="KCY22" s="12"/>
      <c r="KCZ22" s="12"/>
      <c r="KDA22" s="12"/>
      <c r="KDB22" s="12"/>
      <c r="KDC22" s="12"/>
      <c r="KDD22" s="12"/>
      <c r="KDE22" s="12"/>
      <c r="KDF22" s="12"/>
      <c r="KDG22" s="12"/>
      <c r="KDH22" s="12"/>
      <c r="KDI22" s="12"/>
      <c r="KDJ22" s="12"/>
      <c r="KDK22" s="12"/>
      <c r="KDL22" s="12"/>
      <c r="KDM22" s="12"/>
      <c r="KDN22" s="12"/>
      <c r="KDO22" s="12"/>
      <c r="KDP22" s="12"/>
      <c r="KDQ22" s="12"/>
      <c r="KDR22" s="12"/>
      <c r="KDS22" s="12"/>
      <c r="KDT22" s="12"/>
      <c r="KDU22" s="12"/>
      <c r="KDV22" s="12"/>
      <c r="KDW22" s="12"/>
      <c r="KDX22" s="12"/>
      <c r="KDY22" s="12"/>
      <c r="KDZ22" s="12"/>
      <c r="KEA22" s="12"/>
      <c r="KEB22" s="12"/>
      <c r="KEC22" s="12"/>
      <c r="KED22" s="12"/>
      <c r="KEE22" s="12"/>
      <c r="KEF22" s="12"/>
      <c r="KEG22" s="12"/>
      <c r="KEH22" s="12"/>
      <c r="KEI22" s="12"/>
      <c r="KEJ22" s="12"/>
      <c r="KEK22" s="12"/>
      <c r="KEL22" s="12"/>
      <c r="KEM22" s="12"/>
      <c r="KEN22" s="12"/>
      <c r="KEO22" s="12"/>
      <c r="KEP22" s="12"/>
      <c r="KEQ22" s="12"/>
      <c r="KER22" s="12"/>
      <c r="KES22" s="12"/>
      <c r="KET22" s="12"/>
      <c r="KEU22" s="12"/>
      <c r="KEV22" s="12"/>
      <c r="KEW22" s="12"/>
      <c r="KEX22" s="12"/>
      <c r="KEY22" s="12"/>
      <c r="KEZ22" s="12"/>
      <c r="KFA22" s="12"/>
      <c r="KFB22" s="12"/>
      <c r="KFC22" s="12"/>
      <c r="KFD22" s="12"/>
      <c r="KFE22" s="12"/>
      <c r="KFF22" s="12"/>
      <c r="KFG22" s="12"/>
      <c r="KFH22" s="12"/>
      <c r="KFI22" s="12"/>
      <c r="KFJ22" s="12"/>
      <c r="KFK22" s="12"/>
      <c r="KFL22" s="12"/>
      <c r="KFM22" s="12"/>
      <c r="KFN22" s="12"/>
      <c r="KFO22" s="12"/>
      <c r="KFP22" s="12"/>
      <c r="KFQ22" s="12"/>
      <c r="KFR22" s="12"/>
      <c r="KFS22" s="12"/>
      <c r="KFT22" s="12"/>
      <c r="KFU22" s="12"/>
      <c r="KFV22" s="12"/>
      <c r="KFW22" s="12"/>
      <c r="KFX22" s="12"/>
      <c r="KFY22" s="12"/>
      <c r="KFZ22" s="12"/>
      <c r="KGA22" s="12"/>
      <c r="KGB22" s="12"/>
      <c r="KGC22" s="12"/>
      <c r="KGD22" s="12"/>
      <c r="KGE22" s="12"/>
      <c r="KGF22" s="12"/>
      <c r="KGG22" s="12"/>
      <c r="KGH22" s="12"/>
      <c r="KGI22" s="12"/>
      <c r="KGJ22" s="12"/>
      <c r="KGK22" s="12"/>
      <c r="KGL22" s="12"/>
      <c r="KGM22" s="12"/>
      <c r="KGN22" s="12"/>
      <c r="KGO22" s="12"/>
      <c r="KGP22" s="12"/>
      <c r="KGQ22" s="12"/>
      <c r="KGR22" s="12"/>
      <c r="KGS22" s="12"/>
      <c r="KGT22" s="12"/>
      <c r="KGU22" s="12"/>
      <c r="KGV22" s="12"/>
      <c r="KGW22" s="12"/>
      <c r="KGX22" s="12"/>
      <c r="KGY22" s="12"/>
      <c r="KGZ22" s="12"/>
      <c r="KHA22" s="12"/>
      <c r="KHB22" s="12"/>
      <c r="KHC22" s="12"/>
      <c r="KHD22" s="12"/>
      <c r="KHE22" s="12"/>
      <c r="KHF22" s="12"/>
      <c r="KHG22" s="12"/>
      <c r="KHH22" s="12"/>
      <c r="KHI22" s="12"/>
      <c r="KHJ22" s="12"/>
      <c r="KHK22" s="12"/>
      <c r="KHL22" s="12"/>
      <c r="KHM22" s="12"/>
      <c r="KHN22" s="12"/>
      <c r="KHO22" s="12"/>
      <c r="KHP22" s="12"/>
      <c r="KHQ22" s="12"/>
      <c r="KHR22" s="12"/>
      <c r="KHS22" s="12"/>
      <c r="KHT22" s="12"/>
      <c r="KHU22" s="12"/>
      <c r="KHV22" s="12"/>
      <c r="KHW22" s="12"/>
      <c r="KHX22" s="12"/>
      <c r="KHY22" s="12"/>
      <c r="KHZ22" s="12"/>
      <c r="KIA22" s="12"/>
      <c r="KIB22" s="12"/>
      <c r="KIC22" s="12"/>
      <c r="KID22" s="12"/>
      <c r="KIE22" s="12"/>
      <c r="KIF22" s="12"/>
      <c r="KIG22" s="12"/>
      <c r="KIH22" s="12"/>
      <c r="KII22" s="12"/>
      <c r="KIJ22" s="12"/>
      <c r="KIK22" s="12"/>
      <c r="KIL22" s="12"/>
      <c r="KIM22" s="12"/>
      <c r="KIN22" s="12"/>
      <c r="KIO22" s="12"/>
      <c r="KIP22" s="12"/>
      <c r="KIQ22" s="12"/>
      <c r="KIR22" s="12"/>
      <c r="KIS22" s="12"/>
      <c r="KIT22" s="12"/>
      <c r="KIU22" s="12"/>
      <c r="KIV22" s="12"/>
      <c r="KIW22" s="12"/>
      <c r="KIX22" s="12"/>
      <c r="KIY22" s="12"/>
      <c r="KIZ22" s="12"/>
      <c r="KJA22" s="12"/>
      <c r="KJB22" s="12"/>
      <c r="KJC22" s="12"/>
      <c r="KJD22" s="12"/>
      <c r="KJE22" s="12"/>
      <c r="KJF22" s="12"/>
      <c r="KJG22" s="12"/>
      <c r="KJH22" s="12"/>
      <c r="KJI22" s="12"/>
      <c r="KJJ22" s="12"/>
      <c r="KJK22" s="12"/>
      <c r="KJL22" s="12"/>
      <c r="KJM22" s="12"/>
      <c r="KJN22" s="12"/>
      <c r="KJO22" s="12"/>
      <c r="KJP22" s="12"/>
      <c r="KJQ22" s="12"/>
      <c r="KJR22" s="12"/>
      <c r="KJS22" s="12"/>
      <c r="KJT22" s="12"/>
      <c r="KJU22" s="12"/>
      <c r="KJV22" s="12"/>
      <c r="KJW22" s="12"/>
      <c r="KJX22" s="12"/>
      <c r="KJY22" s="12"/>
      <c r="KJZ22" s="12"/>
      <c r="KKA22" s="12"/>
      <c r="KKB22" s="12"/>
      <c r="KKC22" s="12"/>
      <c r="KKD22" s="12"/>
      <c r="KKE22" s="12"/>
      <c r="KKF22" s="12"/>
      <c r="KKG22" s="12"/>
      <c r="KKH22" s="12"/>
      <c r="KKI22" s="12"/>
      <c r="KKJ22" s="12"/>
      <c r="KKK22" s="12"/>
      <c r="KKL22" s="12"/>
      <c r="KKM22" s="12"/>
      <c r="KKN22" s="12"/>
      <c r="KKO22" s="12"/>
      <c r="KKP22" s="12"/>
      <c r="KKQ22" s="12"/>
      <c r="KKR22" s="12"/>
      <c r="KKS22" s="12"/>
      <c r="KKT22" s="12"/>
      <c r="KKU22" s="12"/>
      <c r="KKV22" s="12"/>
      <c r="KKW22" s="12"/>
      <c r="KKX22" s="12"/>
      <c r="KKY22" s="12"/>
      <c r="KKZ22" s="12"/>
      <c r="KLA22" s="12"/>
      <c r="KLB22" s="12"/>
      <c r="KLC22" s="12"/>
      <c r="KLD22" s="12"/>
      <c r="KLE22" s="12"/>
      <c r="KLF22" s="12"/>
      <c r="KLG22" s="12"/>
      <c r="KLH22" s="12"/>
      <c r="KLI22" s="12"/>
      <c r="KLJ22" s="12"/>
      <c r="KLK22" s="12"/>
      <c r="KLL22" s="12"/>
      <c r="KLM22" s="12"/>
      <c r="KLN22" s="12"/>
      <c r="KLO22" s="12"/>
      <c r="KLP22" s="12"/>
      <c r="KLQ22" s="12"/>
      <c r="KLR22" s="12"/>
      <c r="KLS22" s="12"/>
      <c r="KLT22" s="12"/>
      <c r="KLU22" s="12"/>
      <c r="KLV22" s="12"/>
      <c r="KLW22" s="12"/>
      <c r="KLX22" s="12"/>
      <c r="KLY22" s="12"/>
      <c r="KLZ22" s="12"/>
      <c r="KMA22" s="12"/>
      <c r="KMB22" s="12"/>
      <c r="KMC22" s="12"/>
      <c r="KMD22" s="12"/>
      <c r="KME22" s="12"/>
      <c r="KMF22" s="12"/>
      <c r="KMG22" s="12"/>
      <c r="KMH22" s="12"/>
      <c r="KMI22" s="12"/>
      <c r="KMJ22" s="12"/>
      <c r="KMK22" s="12"/>
      <c r="KML22" s="12"/>
      <c r="KMM22" s="12"/>
      <c r="KMN22" s="12"/>
      <c r="KMO22" s="12"/>
      <c r="KMP22" s="12"/>
      <c r="KMQ22" s="12"/>
      <c r="KMR22" s="12"/>
      <c r="KMS22" s="12"/>
      <c r="KMT22" s="12"/>
      <c r="KMU22" s="12"/>
      <c r="KMV22" s="12"/>
      <c r="KMW22" s="12"/>
      <c r="KMX22" s="12"/>
      <c r="KMY22" s="12"/>
      <c r="KMZ22" s="12"/>
      <c r="KNA22" s="12"/>
      <c r="KNB22" s="12"/>
      <c r="KNC22" s="12"/>
      <c r="KND22" s="12"/>
      <c r="KNE22" s="12"/>
      <c r="KNF22" s="12"/>
      <c r="KNG22" s="12"/>
      <c r="KNH22" s="12"/>
      <c r="KNI22" s="12"/>
      <c r="KNJ22" s="12"/>
      <c r="KNK22" s="12"/>
      <c r="KNL22" s="12"/>
      <c r="KNM22" s="12"/>
      <c r="KNN22" s="12"/>
      <c r="KNO22" s="12"/>
      <c r="KNP22" s="12"/>
      <c r="KNQ22" s="12"/>
      <c r="KNR22" s="12"/>
      <c r="KNS22" s="12"/>
      <c r="KNT22" s="12"/>
      <c r="KNU22" s="12"/>
      <c r="KNV22" s="12"/>
      <c r="KNW22" s="12"/>
      <c r="KNX22" s="12"/>
      <c r="KNY22" s="12"/>
      <c r="KNZ22" s="12"/>
      <c r="KOA22" s="12"/>
      <c r="KOB22" s="12"/>
      <c r="KOC22" s="12"/>
      <c r="KOD22" s="12"/>
      <c r="KOE22" s="12"/>
      <c r="KOF22" s="12"/>
      <c r="KOG22" s="12"/>
      <c r="KOH22" s="12"/>
      <c r="KOI22" s="12"/>
      <c r="KOJ22" s="12"/>
      <c r="KOK22" s="12"/>
      <c r="KOL22" s="12"/>
      <c r="KOM22" s="12"/>
      <c r="KON22" s="12"/>
      <c r="KOO22" s="12"/>
      <c r="KOP22" s="12"/>
      <c r="KOQ22" s="12"/>
      <c r="KOR22" s="12"/>
      <c r="KOS22" s="12"/>
      <c r="KOT22" s="12"/>
      <c r="KOU22" s="12"/>
      <c r="KOV22" s="12"/>
      <c r="KOW22" s="12"/>
      <c r="KOX22" s="12"/>
      <c r="KOY22" s="12"/>
      <c r="KOZ22" s="12"/>
      <c r="KPA22" s="12"/>
      <c r="KPB22" s="12"/>
      <c r="KPC22" s="12"/>
      <c r="KPD22" s="12"/>
      <c r="KPE22" s="12"/>
      <c r="KPF22" s="12"/>
      <c r="KPG22" s="12"/>
      <c r="KPH22" s="12"/>
      <c r="KPI22" s="12"/>
      <c r="KPJ22" s="12"/>
      <c r="KPK22" s="12"/>
      <c r="KPL22" s="12"/>
      <c r="KPM22" s="12"/>
      <c r="KPN22" s="12"/>
      <c r="KPO22" s="12"/>
      <c r="KPP22" s="12"/>
      <c r="KPQ22" s="12"/>
      <c r="KPR22" s="12"/>
      <c r="KPS22" s="12"/>
      <c r="KPT22" s="12"/>
      <c r="KPU22" s="12"/>
      <c r="KPV22" s="12"/>
      <c r="KPW22" s="12"/>
      <c r="KPX22" s="12"/>
      <c r="KPY22" s="12"/>
      <c r="KPZ22" s="12"/>
      <c r="KQA22" s="12"/>
      <c r="KQB22" s="12"/>
      <c r="KQC22" s="12"/>
      <c r="KQD22" s="12"/>
      <c r="KQE22" s="12"/>
      <c r="KQF22" s="12"/>
      <c r="KQG22" s="12"/>
      <c r="KQH22" s="12"/>
      <c r="KQI22" s="12"/>
      <c r="KQJ22" s="12"/>
      <c r="KQK22" s="12"/>
      <c r="KQL22" s="12"/>
      <c r="KQM22" s="12"/>
      <c r="KQN22" s="12"/>
      <c r="KQO22" s="12"/>
      <c r="KQP22" s="12"/>
      <c r="KQQ22" s="12"/>
      <c r="KQR22" s="12"/>
      <c r="KQS22" s="12"/>
      <c r="KQT22" s="12"/>
      <c r="KQU22" s="12"/>
      <c r="KQV22" s="12"/>
      <c r="KQW22" s="12"/>
      <c r="KQX22" s="12"/>
      <c r="KQY22" s="12"/>
      <c r="KQZ22" s="12"/>
      <c r="KRA22" s="12"/>
      <c r="KRB22" s="12"/>
      <c r="KRC22" s="12"/>
      <c r="KRD22" s="12"/>
      <c r="KRE22" s="12"/>
      <c r="KRF22" s="12"/>
      <c r="KRG22" s="12"/>
      <c r="KRH22" s="12"/>
      <c r="KRI22" s="12"/>
      <c r="KRJ22" s="12"/>
      <c r="KRK22" s="12"/>
      <c r="KRL22" s="12"/>
      <c r="KRM22" s="12"/>
      <c r="KRN22" s="12"/>
      <c r="KRO22" s="12"/>
      <c r="KRP22" s="12"/>
      <c r="KRQ22" s="12"/>
      <c r="KRR22" s="12"/>
      <c r="KRS22" s="12"/>
      <c r="KRT22" s="12"/>
      <c r="KRU22" s="12"/>
      <c r="KRV22" s="12"/>
      <c r="KRW22" s="12"/>
      <c r="KRX22" s="12"/>
      <c r="KRY22" s="12"/>
      <c r="KRZ22" s="12"/>
      <c r="KSA22" s="12"/>
      <c r="KSB22" s="12"/>
      <c r="KSC22" s="12"/>
      <c r="KSD22" s="12"/>
      <c r="KSE22" s="12"/>
      <c r="KSF22" s="12"/>
      <c r="KSG22" s="12"/>
      <c r="KSH22" s="12"/>
      <c r="KSI22" s="12"/>
      <c r="KSJ22" s="12"/>
      <c r="KSK22" s="12"/>
      <c r="KSL22" s="12"/>
      <c r="KSM22" s="12"/>
      <c r="KSN22" s="12"/>
      <c r="KSO22" s="12"/>
      <c r="KSP22" s="12"/>
      <c r="KSQ22" s="12"/>
      <c r="KSR22" s="12"/>
      <c r="KSS22" s="12"/>
      <c r="KST22" s="12"/>
      <c r="KSU22" s="12"/>
      <c r="KSV22" s="12"/>
      <c r="KSW22" s="12"/>
      <c r="KSX22" s="12"/>
      <c r="KSY22" s="12"/>
      <c r="KSZ22" s="12"/>
      <c r="KTA22" s="12"/>
      <c r="KTB22" s="12"/>
      <c r="KTC22" s="12"/>
      <c r="KTD22" s="12"/>
      <c r="KTE22" s="12"/>
      <c r="KTF22" s="12"/>
      <c r="KTG22" s="12"/>
      <c r="KTH22" s="12"/>
      <c r="KTI22" s="12"/>
      <c r="KTJ22" s="12"/>
      <c r="KTK22" s="12"/>
      <c r="KTL22" s="12"/>
      <c r="KTM22" s="12"/>
      <c r="KTN22" s="12"/>
      <c r="KTO22" s="12"/>
      <c r="KTP22" s="12"/>
      <c r="KTQ22" s="12"/>
      <c r="KTR22" s="12"/>
      <c r="KTS22" s="12"/>
      <c r="KTT22" s="12"/>
      <c r="KTU22" s="12"/>
      <c r="KTV22" s="12"/>
      <c r="KTW22" s="12"/>
      <c r="KTX22" s="12"/>
      <c r="KTY22" s="12"/>
      <c r="KTZ22" s="12"/>
      <c r="KUA22" s="12"/>
      <c r="KUB22" s="12"/>
      <c r="KUC22" s="12"/>
      <c r="KUD22" s="12"/>
      <c r="KUE22" s="12"/>
      <c r="KUF22" s="12"/>
      <c r="KUG22" s="12"/>
      <c r="KUH22" s="12"/>
      <c r="KUI22" s="12"/>
      <c r="KUJ22" s="12"/>
      <c r="KUK22" s="12"/>
      <c r="KUL22" s="12"/>
      <c r="KUM22" s="12"/>
      <c r="KUN22" s="12"/>
      <c r="KUO22" s="12"/>
      <c r="KUP22" s="12"/>
      <c r="KUQ22" s="12"/>
      <c r="KUR22" s="12"/>
      <c r="KUS22" s="12"/>
      <c r="KUT22" s="12"/>
      <c r="KUU22" s="12"/>
      <c r="KUV22" s="12"/>
      <c r="KUW22" s="12"/>
      <c r="KUX22" s="12"/>
      <c r="KUY22" s="12"/>
      <c r="KUZ22" s="12"/>
      <c r="KVA22" s="12"/>
      <c r="KVB22" s="12"/>
      <c r="KVC22" s="12"/>
      <c r="KVD22" s="12"/>
      <c r="KVE22" s="12"/>
      <c r="KVF22" s="12"/>
      <c r="KVG22" s="12"/>
      <c r="KVH22" s="12"/>
      <c r="KVI22" s="12"/>
      <c r="KVJ22" s="12"/>
      <c r="KVK22" s="12"/>
      <c r="KVL22" s="12"/>
      <c r="KVM22" s="12"/>
      <c r="KVN22" s="12"/>
      <c r="KVO22" s="12"/>
      <c r="KVP22" s="12"/>
      <c r="KVQ22" s="12"/>
      <c r="KVR22" s="12"/>
      <c r="KVS22" s="12"/>
      <c r="KVT22" s="12"/>
      <c r="KVU22" s="12"/>
      <c r="KVV22" s="12"/>
      <c r="KVW22" s="12"/>
      <c r="KVX22" s="12"/>
      <c r="KVY22" s="12"/>
      <c r="KVZ22" s="12"/>
      <c r="KWA22" s="12"/>
      <c r="KWB22" s="12"/>
      <c r="KWC22" s="12"/>
      <c r="KWD22" s="12"/>
      <c r="KWE22" s="12"/>
      <c r="KWF22" s="12"/>
      <c r="KWG22" s="12"/>
      <c r="KWH22" s="12"/>
      <c r="KWI22" s="12"/>
      <c r="KWJ22" s="12"/>
      <c r="KWK22" s="12"/>
      <c r="KWL22" s="12"/>
      <c r="KWM22" s="12"/>
      <c r="KWN22" s="12"/>
      <c r="KWO22" s="12"/>
      <c r="KWP22" s="12"/>
      <c r="KWQ22" s="12"/>
      <c r="KWR22" s="12"/>
      <c r="KWS22" s="12"/>
      <c r="KWT22" s="12"/>
      <c r="KWU22" s="12"/>
      <c r="KWV22" s="12"/>
      <c r="KWW22" s="12"/>
      <c r="KWX22" s="12"/>
      <c r="KWY22" s="12"/>
      <c r="KWZ22" s="12"/>
      <c r="KXA22" s="12"/>
      <c r="KXB22" s="12"/>
      <c r="KXC22" s="12"/>
      <c r="KXD22" s="12"/>
      <c r="KXE22" s="12"/>
      <c r="KXF22" s="12"/>
      <c r="KXG22" s="12"/>
      <c r="KXH22" s="12"/>
      <c r="KXI22" s="12"/>
      <c r="KXJ22" s="12"/>
      <c r="KXK22" s="12"/>
      <c r="KXL22" s="12"/>
      <c r="KXM22" s="12"/>
      <c r="KXN22" s="12"/>
      <c r="KXO22" s="12"/>
      <c r="KXP22" s="12"/>
      <c r="KXQ22" s="12"/>
      <c r="KXR22" s="12"/>
      <c r="KXS22" s="12"/>
      <c r="KXT22" s="12"/>
      <c r="KXU22" s="12"/>
      <c r="KXV22" s="12"/>
      <c r="KXW22" s="12"/>
      <c r="KXX22" s="12"/>
      <c r="KXY22" s="12"/>
      <c r="KXZ22" s="12"/>
      <c r="KYA22" s="12"/>
      <c r="KYB22" s="12"/>
      <c r="KYC22" s="12"/>
      <c r="KYD22" s="12"/>
      <c r="KYE22" s="12"/>
      <c r="KYF22" s="12"/>
      <c r="KYG22" s="12"/>
      <c r="KYH22" s="12"/>
      <c r="KYI22" s="12"/>
      <c r="KYJ22" s="12"/>
      <c r="KYK22" s="12"/>
      <c r="KYL22" s="12"/>
      <c r="KYM22" s="12"/>
      <c r="KYN22" s="12"/>
      <c r="KYO22" s="12"/>
      <c r="KYP22" s="12"/>
      <c r="KYQ22" s="12"/>
      <c r="KYR22" s="12"/>
      <c r="KYS22" s="12"/>
      <c r="KYT22" s="12"/>
      <c r="KYU22" s="12"/>
      <c r="KYV22" s="12"/>
      <c r="KYW22" s="12"/>
      <c r="KYX22" s="12"/>
      <c r="KYY22" s="12"/>
      <c r="KYZ22" s="12"/>
      <c r="KZA22" s="12"/>
      <c r="KZB22" s="12"/>
      <c r="KZC22" s="12"/>
      <c r="KZD22" s="12"/>
      <c r="KZE22" s="12"/>
      <c r="KZF22" s="12"/>
      <c r="KZG22" s="12"/>
      <c r="KZH22" s="12"/>
      <c r="KZI22" s="12"/>
      <c r="KZJ22" s="12"/>
      <c r="KZK22" s="12"/>
      <c r="KZL22" s="12"/>
      <c r="KZM22" s="12"/>
      <c r="KZN22" s="12"/>
      <c r="KZO22" s="12"/>
      <c r="KZP22" s="12"/>
      <c r="KZQ22" s="12"/>
      <c r="KZR22" s="12"/>
      <c r="KZS22" s="12"/>
      <c r="KZT22" s="12"/>
      <c r="KZU22" s="12"/>
      <c r="KZV22" s="12"/>
      <c r="KZW22" s="12"/>
      <c r="KZX22" s="12"/>
      <c r="KZY22" s="12"/>
      <c r="KZZ22" s="12"/>
      <c r="LAA22" s="12"/>
      <c r="LAB22" s="12"/>
      <c r="LAC22" s="12"/>
      <c r="LAD22" s="12"/>
      <c r="LAE22" s="12"/>
      <c r="LAF22" s="12"/>
      <c r="LAG22" s="12"/>
      <c r="LAH22" s="12"/>
      <c r="LAI22" s="12"/>
      <c r="LAJ22" s="12"/>
      <c r="LAK22" s="12"/>
      <c r="LAL22" s="12"/>
      <c r="LAM22" s="12"/>
      <c r="LAN22" s="12"/>
      <c r="LAO22" s="12"/>
      <c r="LAP22" s="12"/>
      <c r="LAQ22" s="12"/>
      <c r="LAR22" s="12"/>
      <c r="LAS22" s="12"/>
      <c r="LAT22" s="12"/>
      <c r="LAU22" s="12"/>
      <c r="LAV22" s="12"/>
      <c r="LAW22" s="12"/>
      <c r="LAX22" s="12"/>
      <c r="LAY22" s="12"/>
      <c r="LAZ22" s="12"/>
      <c r="LBA22" s="12"/>
      <c r="LBB22" s="12"/>
      <c r="LBC22" s="12"/>
      <c r="LBD22" s="12"/>
      <c r="LBE22" s="12"/>
      <c r="LBF22" s="12"/>
      <c r="LBG22" s="12"/>
      <c r="LBH22" s="12"/>
      <c r="LBI22" s="12"/>
      <c r="LBJ22" s="12"/>
      <c r="LBK22" s="12"/>
      <c r="LBL22" s="12"/>
      <c r="LBM22" s="12"/>
      <c r="LBN22" s="12"/>
      <c r="LBO22" s="12"/>
      <c r="LBP22" s="12"/>
      <c r="LBQ22" s="12"/>
      <c r="LBR22" s="12"/>
      <c r="LBS22" s="12"/>
      <c r="LBT22" s="12"/>
      <c r="LBU22" s="12"/>
      <c r="LBV22" s="12"/>
      <c r="LBW22" s="12"/>
      <c r="LBX22" s="12"/>
      <c r="LBY22" s="12"/>
      <c r="LBZ22" s="12"/>
      <c r="LCA22" s="12"/>
      <c r="LCB22" s="12"/>
      <c r="LCC22" s="12"/>
      <c r="LCD22" s="12"/>
      <c r="LCE22" s="12"/>
      <c r="LCF22" s="12"/>
      <c r="LCG22" s="12"/>
      <c r="LCH22" s="12"/>
      <c r="LCI22" s="12"/>
      <c r="LCJ22" s="12"/>
      <c r="LCK22" s="12"/>
      <c r="LCL22" s="12"/>
      <c r="LCM22" s="12"/>
      <c r="LCN22" s="12"/>
      <c r="LCO22" s="12"/>
      <c r="LCP22" s="12"/>
      <c r="LCQ22" s="12"/>
      <c r="LCR22" s="12"/>
      <c r="LCS22" s="12"/>
      <c r="LCT22" s="12"/>
      <c r="LCU22" s="12"/>
      <c r="LCV22" s="12"/>
      <c r="LCW22" s="12"/>
      <c r="LCX22" s="12"/>
      <c r="LCY22" s="12"/>
      <c r="LCZ22" s="12"/>
      <c r="LDA22" s="12"/>
      <c r="LDB22" s="12"/>
      <c r="LDC22" s="12"/>
      <c r="LDD22" s="12"/>
      <c r="LDE22" s="12"/>
      <c r="LDF22" s="12"/>
      <c r="LDG22" s="12"/>
      <c r="LDH22" s="12"/>
      <c r="LDI22" s="12"/>
      <c r="LDJ22" s="12"/>
      <c r="LDK22" s="12"/>
      <c r="LDL22" s="12"/>
      <c r="LDM22" s="12"/>
      <c r="LDN22" s="12"/>
      <c r="LDO22" s="12"/>
      <c r="LDP22" s="12"/>
      <c r="LDQ22" s="12"/>
      <c r="LDR22" s="12"/>
      <c r="LDS22" s="12"/>
      <c r="LDT22" s="12"/>
      <c r="LDU22" s="12"/>
      <c r="LDV22" s="12"/>
      <c r="LDW22" s="12"/>
      <c r="LDX22" s="12"/>
      <c r="LDY22" s="12"/>
      <c r="LDZ22" s="12"/>
      <c r="LEA22" s="12"/>
      <c r="LEB22" s="12"/>
      <c r="LEC22" s="12"/>
      <c r="LED22" s="12"/>
      <c r="LEE22" s="12"/>
      <c r="LEF22" s="12"/>
      <c r="LEG22" s="12"/>
      <c r="LEH22" s="12"/>
      <c r="LEI22" s="12"/>
      <c r="LEJ22" s="12"/>
      <c r="LEK22" s="12"/>
      <c r="LEL22" s="12"/>
      <c r="LEM22" s="12"/>
      <c r="LEN22" s="12"/>
      <c r="LEO22" s="12"/>
      <c r="LEP22" s="12"/>
      <c r="LEQ22" s="12"/>
      <c r="LER22" s="12"/>
      <c r="LES22" s="12"/>
      <c r="LET22" s="12"/>
      <c r="LEU22" s="12"/>
      <c r="LEV22" s="12"/>
      <c r="LEW22" s="12"/>
      <c r="LEX22" s="12"/>
      <c r="LEY22" s="12"/>
      <c r="LEZ22" s="12"/>
      <c r="LFA22" s="12"/>
      <c r="LFB22" s="12"/>
      <c r="LFC22" s="12"/>
      <c r="LFD22" s="12"/>
      <c r="LFE22" s="12"/>
      <c r="LFF22" s="12"/>
      <c r="LFG22" s="12"/>
      <c r="LFH22" s="12"/>
      <c r="LFI22" s="12"/>
      <c r="LFJ22" s="12"/>
      <c r="LFK22" s="12"/>
      <c r="LFL22" s="12"/>
      <c r="LFM22" s="12"/>
      <c r="LFN22" s="12"/>
      <c r="LFO22" s="12"/>
      <c r="LFP22" s="12"/>
      <c r="LFQ22" s="12"/>
      <c r="LFR22" s="12"/>
      <c r="LFS22" s="12"/>
      <c r="LFT22" s="12"/>
      <c r="LFU22" s="12"/>
      <c r="LFV22" s="12"/>
      <c r="LFW22" s="12"/>
      <c r="LFX22" s="12"/>
      <c r="LFY22" s="12"/>
      <c r="LFZ22" s="12"/>
      <c r="LGA22" s="12"/>
      <c r="LGB22" s="12"/>
      <c r="LGC22" s="12"/>
      <c r="LGD22" s="12"/>
      <c r="LGE22" s="12"/>
      <c r="LGF22" s="12"/>
      <c r="LGG22" s="12"/>
      <c r="LGH22" s="12"/>
      <c r="LGI22" s="12"/>
      <c r="LGJ22" s="12"/>
      <c r="LGK22" s="12"/>
      <c r="LGL22" s="12"/>
      <c r="LGM22" s="12"/>
      <c r="LGN22" s="12"/>
      <c r="LGO22" s="12"/>
      <c r="LGP22" s="12"/>
      <c r="LGQ22" s="12"/>
      <c r="LGR22" s="12"/>
      <c r="LGS22" s="12"/>
      <c r="LGT22" s="12"/>
      <c r="LGU22" s="12"/>
      <c r="LGV22" s="12"/>
      <c r="LGW22" s="12"/>
      <c r="LGX22" s="12"/>
      <c r="LGY22" s="12"/>
      <c r="LGZ22" s="12"/>
      <c r="LHA22" s="12"/>
      <c r="LHB22" s="12"/>
      <c r="LHC22" s="12"/>
      <c r="LHD22" s="12"/>
      <c r="LHE22" s="12"/>
      <c r="LHF22" s="12"/>
      <c r="LHG22" s="12"/>
      <c r="LHH22" s="12"/>
      <c r="LHI22" s="12"/>
      <c r="LHJ22" s="12"/>
      <c r="LHK22" s="12"/>
      <c r="LHL22" s="12"/>
      <c r="LHM22" s="12"/>
      <c r="LHN22" s="12"/>
      <c r="LHO22" s="12"/>
      <c r="LHP22" s="12"/>
      <c r="LHQ22" s="12"/>
      <c r="LHR22" s="12"/>
      <c r="LHS22" s="12"/>
      <c r="LHT22" s="12"/>
      <c r="LHU22" s="12"/>
      <c r="LHV22" s="12"/>
      <c r="LHW22" s="12"/>
      <c r="LHX22" s="12"/>
      <c r="LHY22" s="12"/>
      <c r="LHZ22" s="12"/>
      <c r="LIA22" s="12"/>
      <c r="LIB22" s="12"/>
      <c r="LIC22" s="12"/>
      <c r="LID22" s="12"/>
      <c r="LIE22" s="12"/>
      <c r="LIF22" s="12"/>
      <c r="LIG22" s="12"/>
      <c r="LIH22" s="12"/>
      <c r="LII22" s="12"/>
      <c r="LIJ22" s="12"/>
      <c r="LIK22" s="12"/>
      <c r="LIL22" s="12"/>
      <c r="LIM22" s="12"/>
      <c r="LIN22" s="12"/>
      <c r="LIO22" s="12"/>
      <c r="LIP22" s="12"/>
      <c r="LIQ22" s="12"/>
      <c r="LIR22" s="12"/>
      <c r="LIS22" s="12"/>
      <c r="LIT22" s="12"/>
      <c r="LIU22" s="12"/>
      <c r="LIV22" s="12"/>
      <c r="LIW22" s="12"/>
      <c r="LIX22" s="12"/>
      <c r="LIY22" s="12"/>
      <c r="LIZ22" s="12"/>
      <c r="LJA22" s="12"/>
      <c r="LJB22" s="12"/>
      <c r="LJC22" s="12"/>
      <c r="LJD22" s="12"/>
      <c r="LJE22" s="12"/>
      <c r="LJF22" s="12"/>
      <c r="LJG22" s="12"/>
      <c r="LJH22" s="12"/>
      <c r="LJI22" s="12"/>
      <c r="LJJ22" s="12"/>
      <c r="LJK22" s="12"/>
      <c r="LJL22" s="12"/>
      <c r="LJM22" s="12"/>
      <c r="LJN22" s="12"/>
      <c r="LJO22" s="12"/>
      <c r="LJP22" s="12"/>
      <c r="LJQ22" s="12"/>
      <c r="LJR22" s="12"/>
      <c r="LJS22" s="12"/>
      <c r="LJT22" s="12"/>
      <c r="LJU22" s="12"/>
      <c r="LJV22" s="12"/>
      <c r="LJW22" s="12"/>
      <c r="LJX22" s="12"/>
      <c r="LJY22" s="12"/>
      <c r="LJZ22" s="12"/>
      <c r="LKA22" s="12"/>
      <c r="LKB22" s="12"/>
      <c r="LKC22" s="12"/>
      <c r="LKD22" s="12"/>
      <c r="LKE22" s="12"/>
      <c r="LKF22" s="12"/>
      <c r="LKG22" s="12"/>
      <c r="LKH22" s="12"/>
      <c r="LKI22" s="12"/>
      <c r="LKJ22" s="12"/>
      <c r="LKK22" s="12"/>
      <c r="LKL22" s="12"/>
      <c r="LKM22" s="12"/>
      <c r="LKN22" s="12"/>
      <c r="LKO22" s="12"/>
      <c r="LKP22" s="12"/>
      <c r="LKQ22" s="12"/>
      <c r="LKR22" s="12"/>
      <c r="LKS22" s="12"/>
      <c r="LKT22" s="12"/>
      <c r="LKU22" s="12"/>
      <c r="LKV22" s="12"/>
      <c r="LKW22" s="12"/>
      <c r="LKX22" s="12"/>
      <c r="LKY22" s="12"/>
      <c r="LKZ22" s="12"/>
      <c r="LLA22" s="12"/>
      <c r="LLB22" s="12"/>
      <c r="LLC22" s="12"/>
      <c r="LLD22" s="12"/>
      <c r="LLE22" s="12"/>
      <c r="LLF22" s="12"/>
      <c r="LLG22" s="12"/>
      <c r="LLH22" s="12"/>
      <c r="LLI22" s="12"/>
      <c r="LLJ22" s="12"/>
      <c r="LLK22" s="12"/>
      <c r="LLL22" s="12"/>
      <c r="LLM22" s="12"/>
      <c r="LLN22" s="12"/>
      <c r="LLO22" s="12"/>
      <c r="LLP22" s="12"/>
      <c r="LLQ22" s="12"/>
      <c r="LLR22" s="12"/>
      <c r="LLS22" s="12"/>
      <c r="LLT22" s="12"/>
      <c r="LLU22" s="12"/>
      <c r="LLV22" s="12"/>
      <c r="LLW22" s="12"/>
      <c r="LLX22" s="12"/>
      <c r="LLY22" s="12"/>
      <c r="LLZ22" s="12"/>
      <c r="LMA22" s="12"/>
      <c r="LMB22" s="12"/>
      <c r="LMC22" s="12"/>
      <c r="LMD22" s="12"/>
      <c r="LME22" s="12"/>
      <c r="LMF22" s="12"/>
      <c r="LMG22" s="12"/>
      <c r="LMH22" s="12"/>
      <c r="LMI22" s="12"/>
      <c r="LMJ22" s="12"/>
      <c r="LMK22" s="12"/>
      <c r="LML22" s="12"/>
      <c r="LMM22" s="12"/>
      <c r="LMN22" s="12"/>
      <c r="LMO22" s="12"/>
      <c r="LMP22" s="12"/>
      <c r="LMQ22" s="12"/>
      <c r="LMR22" s="12"/>
      <c r="LMS22" s="12"/>
      <c r="LMT22" s="12"/>
      <c r="LMU22" s="12"/>
      <c r="LMV22" s="12"/>
      <c r="LMW22" s="12"/>
      <c r="LMX22" s="12"/>
      <c r="LMY22" s="12"/>
      <c r="LMZ22" s="12"/>
      <c r="LNA22" s="12"/>
      <c r="LNB22" s="12"/>
      <c r="LNC22" s="12"/>
      <c r="LND22" s="12"/>
      <c r="LNE22" s="12"/>
      <c r="LNF22" s="12"/>
      <c r="LNG22" s="12"/>
      <c r="LNH22" s="12"/>
      <c r="LNI22" s="12"/>
      <c r="LNJ22" s="12"/>
      <c r="LNK22" s="12"/>
      <c r="LNL22" s="12"/>
      <c r="LNM22" s="12"/>
      <c r="LNN22" s="12"/>
      <c r="LNO22" s="12"/>
      <c r="LNP22" s="12"/>
      <c r="LNQ22" s="12"/>
      <c r="LNR22" s="12"/>
      <c r="LNS22" s="12"/>
      <c r="LNT22" s="12"/>
      <c r="LNU22" s="12"/>
      <c r="LNV22" s="12"/>
      <c r="LNW22" s="12"/>
      <c r="LNX22" s="12"/>
      <c r="LNY22" s="12"/>
      <c r="LNZ22" s="12"/>
      <c r="LOA22" s="12"/>
      <c r="LOB22" s="12"/>
      <c r="LOC22" s="12"/>
      <c r="LOD22" s="12"/>
      <c r="LOE22" s="12"/>
      <c r="LOF22" s="12"/>
      <c r="LOG22" s="12"/>
      <c r="LOH22" s="12"/>
      <c r="LOI22" s="12"/>
      <c r="LOJ22" s="12"/>
      <c r="LOK22" s="12"/>
      <c r="LOL22" s="12"/>
      <c r="LOM22" s="12"/>
      <c r="LON22" s="12"/>
      <c r="LOO22" s="12"/>
      <c r="LOP22" s="12"/>
      <c r="LOQ22" s="12"/>
      <c r="LOR22" s="12"/>
      <c r="LOS22" s="12"/>
      <c r="LOT22" s="12"/>
      <c r="LOU22" s="12"/>
      <c r="LOV22" s="12"/>
      <c r="LOW22" s="12"/>
      <c r="LOX22" s="12"/>
      <c r="LOY22" s="12"/>
      <c r="LOZ22" s="12"/>
      <c r="LPA22" s="12"/>
      <c r="LPB22" s="12"/>
      <c r="LPC22" s="12"/>
      <c r="LPD22" s="12"/>
      <c r="LPE22" s="12"/>
      <c r="LPF22" s="12"/>
      <c r="LPG22" s="12"/>
      <c r="LPH22" s="12"/>
      <c r="LPI22" s="12"/>
      <c r="LPJ22" s="12"/>
      <c r="LPK22" s="12"/>
      <c r="LPL22" s="12"/>
      <c r="LPM22" s="12"/>
      <c r="LPN22" s="12"/>
      <c r="LPO22" s="12"/>
      <c r="LPP22" s="12"/>
      <c r="LPQ22" s="12"/>
      <c r="LPR22" s="12"/>
      <c r="LPS22" s="12"/>
      <c r="LPT22" s="12"/>
      <c r="LPU22" s="12"/>
      <c r="LPV22" s="12"/>
      <c r="LPW22" s="12"/>
      <c r="LPX22" s="12"/>
      <c r="LPY22" s="12"/>
      <c r="LPZ22" s="12"/>
      <c r="LQA22" s="12"/>
      <c r="LQB22" s="12"/>
      <c r="LQC22" s="12"/>
      <c r="LQD22" s="12"/>
      <c r="LQE22" s="12"/>
      <c r="LQF22" s="12"/>
      <c r="LQG22" s="12"/>
      <c r="LQH22" s="12"/>
      <c r="LQI22" s="12"/>
      <c r="LQJ22" s="12"/>
      <c r="LQK22" s="12"/>
      <c r="LQL22" s="12"/>
      <c r="LQM22" s="12"/>
      <c r="LQN22" s="12"/>
      <c r="LQO22" s="12"/>
      <c r="LQP22" s="12"/>
      <c r="LQQ22" s="12"/>
      <c r="LQR22" s="12"/>
      <c r="LQS22" s="12"/>
      <c r="LQT22" s="12"/>
      <c r="LQU22" s="12"/>
      <c r="LQV22" s="12"/>
      <c r="LQW22" s="12"/>
      <c r="LQX22" s="12"/>
      <c r="LQY22" s="12"/>
      <c r="LQZ22" s="12"/>
      <c r="LRA22" s="12"/>
      <c r="LRB22" s="12"/>
      <c r="LRC22" s="12"/>
      <c r="LRD22" s="12"/>
      <c r="LRE22" s="12"/>
      <c r="LRF22" s="12"/>
      <c r="LRG22" s="12"/>
      <c r="LRH22" s="12"/>
      <c r="LRI22" s="12"/>
      <c r="LRJ22" s="12"/>
      <c r="LRK22" s="12"/>
      <c r="LRL22" s="12"/>
      <c r="LRM22" s="12"/>
      <c r="LRN22" s="12"/>
      <c r="LRO22" s="12"/>
      <c r="LRP22" s="12"/>
      <c r="LRQ22" s="12"/>
      <c r="LRR22" s="12"/>
      <c r="LRS22" s="12"/>
      <c r="LRT22" s="12"/>
      <c r="LRU22" s="12"/>
      <c r="LRV22" s="12"/>
      <c r="LRW22" s="12"/>
      <c r="LRX22" s="12"/>
      <c r="LRY22" s="12"/>
      <c r="LRZ22" s="12"/>
      <c r="LSA22" s="12"/>
      <c r="LSB22" s="12"/>
      <c r="LSC22" s="12"/>
      <c r="LSD22" s="12"/>
      <c r="LSE22" s="12"/>
      <c r="LSF22" s="12"/>
      <c r="LSG22" s="12"/>
      <c r="LSH22" s="12"/>
      <c r="LSI22" s="12"/>
      <c r="LSJ22" s="12"/>
      <c r="LSK22" s="12"/>
      <c r="LSL22" s="12"/>
      <c r="LSM22" s="12"/>
      <c r="LSN22" s="12"/>
      <c r="LSO22" s="12"/>
      <c r="LSP22" s="12"/>
      <c r="LSQ22" s="12"/>
      <c r="LSR22" s="12"/>
      <c r="LSS22" s="12"/>
      <c r="LST22" s="12"/>
      <c r="LSU22" s="12"/>
      <c r="LSV22" s="12"/>
      <c r="LSW22" s="12"/>
      <c r="LSX22" s="12"/>
      <c r="LSY22" s="12"/>
      <c r="LSZ22" s="12"/>
      <c r="LTA22" s="12"/>
      <c r="LTB22" s="12"/>
      <c r="LTC22" s="12"/>
      <c r="LTD22" s="12"/>
      <c r="LTE22" s="12"/>
      <c r="LTF22" s="12"/>
      <c r="LTG22" s="12"/>
      <c r="LTH22" s="12"/>
      <c r="LTI22" s="12"/>
      <c r="LTJ22" s="12"/>
      <c r="LTK22" s="12"/>
      <c r="LTL22" s="12"/>
      <c r="LTM22" s="12"/>
      <c r="LTN22" s="12"/>
      <c r="LTO22" s="12"/>
      <c r="LTP22" s="12"/>
      <c r="LTQ22" s="12"/>
      <c r="LTR22" s="12"/>
      <c r="LTS22" s="12"/>
      <c r="LTT22" s="12"/>
      <c r="LTU22" s="12"/>
      <c r="LTV22" s="12"/>
      <c r="LTW22" s="12"/>
      <c r="LTX22" s="12"/>
      <c r="LTY22" s="12"/>
      <c r="LTZ22" s="12"/>
      <c r="LUA22" s="12"/>
      <c r="LUB22" s="12"/>
      <c r="LUC22" s="12"/>
      <c r="LUD22" s="12"/>
      <c r="LUE22" s="12"/>
      <c r="LUF22" s="12"/>
      <c r="LUG22" s="12"/>
      <c r="LUH22" s="12"/>
      <c r="LUI22" s="12"/>
      <c r="LUJ22" s="12"/>
      <c r="LUK22" s="12"/>
      <c r="LUL22" s="12"/>
      <c r="LUM22" s="12"/>
      <c r="LUN22" s="12"/>
      <c r="LUO22" s="12"/>
      <c r="LUP22" s="12"/>
      <c r="LUQ22" s="12"/>
      <c r="LUR22" s="12"/>
      <c r="LUS22" s="12"/>
      <c r="LUT22" s="12"/>
      <c r="LUU22" s="12"/>
      <c r="LUV22" s="12"/>
      <c r="LUW22" s="12"/>
      <c r="LUX22" s="12"/>
      <c r="LUY22" s="12"/>
      <c r="LUZ22" s="12"/>
      <c r="LVA22" s="12"/>
      <c r="LVB22" s="12"/>
      <c r="LVC22" s="12"/>
      <c r="LVD22" s="12"/>
      <c r="LVE22" s="12"/>
      <c r="LVF22" s="12"/>
      <c r="LVG22" s="12"/>
      <c r="LVH22" s="12"/>
      <c r="LVI22" s="12"/>
      <c r="LVJ22" s="12"/>
      <c r="LVK22" s="12"/>
      <c r="LVL22" s="12"/>
      <c r="LVM22" s="12"/>
      <c r="LVN22" s="12"/>
      <c r="LVO22" s="12"/>
      <c r="LVP22" s="12"/>
      <c r="LVQ22" s="12"/>
      <c r="LVR22" s="12"/>
      <c r="LVS22" s="12"/>
      <c r="LVT22" s="12"/>
      <c r="LVU22" s="12"/>
      <c r="LVV22" s="12"/>
      <c r="LVW22" s="12"/>
      <c r="LVX22" s="12"/>
      <c r="LVY22" s="12"/>
      <c r="LVZ22" s="12"/>
      <c r="LWA22" s="12"/>
      <c r="LWB22" s="12"/>
      <c r="LWC22" s="12"/>
      <c r="LWD22" s="12"/>
      <c r="LWE22" s="12"/>
      <c r="LWF22" s="12"/>
      <c r="LWG22" s="12"/>
      <c r="LWH22" s="12"/>
      <c r="LWI22" s="12"/>
      <c r="LWJ22" s="12"/>
      <c r="LWK22" s="12"/>
      <c r="LWL22" s="12"/>
      <c r="LWM22" s="12"/>
      <c r="LWN22" s="12"/>
      <c r="LWO22" s="12"/>
      <c r="LWP22" s="12"/>
      <c r="LWQ22" s="12"/>
      <c r="LWR22" s="12"/>
      <c r="LWS22" s="12"/>
      <c r="LWT22" s="12"/>
      <c r="LWU22" s="12"/>
      <c r="LWV22" s="12"/>
      <c r="LWW22" s="12"/>
      <c r="LWX22" s="12"/>
      <c r="LWY22" s="12"/>
      <c r="LWZ22" s="12"/>
      <c r="LXA22" s="12"/>
      <c r="LXB22" s="12"/>
      <c r="LXC22" s="12"/>
      <c r="LXD22" s="12"/>
      <c r="LXE22" s="12"/>
      <c r="LXF22" s="12"/>
      <c r="LXG22" s="12"/>
      <c r="LXH22" s="12"/>
      <c r="LXI22" s="12"/>
      <c r="LXJ22" s="12"/>
      <c r="LXK22" s="12"/>
      <c r="LXL22" s="12"/>
      <c r="LXM22" s="12"/>
      <c r="LXN22" s="12"/>
      <c r="LXO22" s="12"/>
      <c r="LXP22" s="12"/>
      <c r="LXQ22" s="12"/>
      <c r="LXR22" s="12"/>
      <c r="LXS22" s="12"/>
      <c r="LXT22" s="12"/>
      <c r="LXU22" s="12"/>
      <c r="LXV22" s="12"/>
      <c r="LXW22" s="12"/>
      <c r="LXX22" s="12"/>
      <c r="LXY22" s="12"/>
      <c r="LXZ22" s="12"/>
      <c r="LYA22" s="12"/>
      <c r="LYB22" s="12"/>
      <c r="LYC22" s="12"/>
      <c r="LYD22" s="12"/>
      <c r="LYE22" s="12"/>
      <c r="LYF22" s="12"/>
      <c r="LYG22" s="12"/>
      <c r="LYH22" s="12"/>
      <c r="LYI22" s="12"/>
      <c r="LYJ22" s="12"/>
      <c r="LYK22" s="12"/>
      <c r="LYL22" s="12"/>
      <c r="LYM22" s="12"/>
      <c r="LYN22" s="12"/>
      <c r="LYO22" s="12"/>
      <c r="LYP22" s="12"/>
      <c r="LYQ22" s="12"/>
      <c r="LYR22" s="12"/>
      <c r="LYS22" s="12"/>
      <c r="LYT22" s="12"/>
      <c r="LYU22" s="12"/>
      <c r="LYV22" s="12"/>
      <c r="LYW22" s="12"/>
      <c r="LYX22" s="12"/>
      <c r="LYY22" s="12"/>
      <c r="LYZ22" s="12"/>
      <c r="LZA22" s="12"/>
      <c r="LZB22" s="12"/>
      <c r="LZC22" s="12"/>
      <c r="LZD22" s="12"/>
      <c r="LZE22" s="12"/>
      <c r="LZF22" s="12"/>
      <c r="LZG22" s="12"/>
      <c r="LZH22" s="12"/>
      <c r="LZI22" s="12"/>
      <c r="LZJ22" s="12"/>
      <c r="LZK22" s="12"/>
      <c r="LZL22" s="12"/>
      <c r="LZM22" s="12"/>
      <c r="LZN22" s="12"/>
      <c r="LZO22" s="12"/>
      <c r="LZP22" s="12"/>
      <c r="LZQ22" s="12"/>
      <c r="LZR22" s="12"/>
      <c r="LZS22" s="12"/>
      <c r="LZT22" s="12"/>
      <c r="LZU22" s="12"/>
      <c r="LZV22" s="12"/>
      <c r="LZW22" s="12"/>
      <c r="LZX22" s="12"/>
      <c r="LZY22" s="12"/>
      <c r="LZZ22" s="12"/>
      <c r="MAA22" s="12"/>
      <c r="MAB22" s="12"/>
      <c r="MAC22" s="12"/>
      <c r="MAD22" s="12"/>
      <c r="MAE22" s="12"/>
      <c r="MAF22" s="12"/>
      <c r="MAG22" s="12"/>
      <c r="MAH22" s="12"/>
      <c r="MAI22" s="12"/>
      <c r="MAJ22" s="12"/>
      <c r="MAK22" s="12"/>
      <c r="MAL22" s="12"/>
      <c r="MAM22" s="12"/>
      <c r="MAN22" s="12"/>
      <c r="MAO22" s="12"/>
      <c r="MAP22" s="12"/>
      <c r="MAQ22" s="12"/>
      <c r="MAR22" s="12"/>
      <c r="MAS22" s="12"/>
      <c r="MAT22" s="12"/>
      <c r="MAU22" s="12"/>
      <c r="MAV22" s="12"/>
      <c r="MAW22" s="12"/>
      <c r="MAX22" s="12"/>
      <c r="MAY22" s="12"/>
      <c r="MAZ22" s="12"/>
      <c r="MBA22" s="12"/>
      <c r="MBB22" s="12"/>
      <c r="MBC22" s="12"/>
      <c r="MBD22" s="12"/>
      <c r="MBE22" s="12"/>
      <c r="MBF22" s="12"/>
      <c r="MBG22" s="12"/>
      <c r="MBH22" s="12"/>
      <c r="MBI22" s="12"/>
      <c r="MBJ22" s="12"/>
      <c r="MBK22" s="12"/>
      <c r="MBL22" s="12"/>
      <c r="MBM22" s="12"/>
      <c r="MBN22" s="12"/>
      <c r="MBO22" s="12"/>
      <c r="MBP22" s="12"/>
      <c r="MBQ22" s="12"/>
      <c r="MBR22" s="12"/>
      <c r="MBS22" s="12"/>
      <c r="MBT22" s="12"/>
      <c r="MBU22" s="12"/>
      <c r="MBV22" s="12"/>
      <c r="MBW22" s="12"/>
      <c r="MBX22" s="12"/>
      <c r="MBY22" s="12"/>
      <c r="MBZ22" s="12"/>
      <c r="MCA22" s="12"/>
      <c r="MCB22" s="12"/>
      <c r="MCC22" s="12"/>
      <c r="MCD22" s="12"/>
      <c r="MCE22" s="12"/>
      <c r="MCF22" s="12"/>
      <c r="MCG22" s="12"/>
      <c r="MCH22" s="12"/>
      <c r="MCI22" s="12"/>
      <c r="MCJ22" s="12"/>
      <c r="MCK22" s="12"/>
      <c r="MCL22" s="12"/>
      <c r="MCM22" s="12"/>
      <c r="MCN22" s="12"/>
      <c r="MCO22" s="12"/>
      <c r="MCP22" s="12"/>
      <c r="MCQ22" s="12"/>
      <c r="MCR22" s="12"/>
      <c r="MCS22" s="12"/>
      <c r="MCT22" s="12"/>
      <c r="MCU22" s="12"/>
      <c r="MCV22" s="12"/>
      <c r="MCW22" s="12"/>
      <c r="MCX22" s="12"/>
      <c r="MCY22" s="12"/>
      <c r="MCZ22" s="12"/>
      <c r="MDA22" s="12"/>
      <c r="MDB22" s="12"/>
      <c r="MDC22" s="12"/>
      <c r="MDD22" s="12"/>
      <c r="MDE22" s="12"/>
      <c r="MDF22" s="12"/>
      <c r="MDG22" s="12"/>
      <c r="MDH22" s="12"/>
      <c r="MDI22" s="12"/>
      <c r="MDJ22" s="12"/>
      <c r="MDK22" s="12"/>
      <c r="MDL22" s="12"/>
      <c r="MDM22" s="12"/>
      <c r="MDN22" s="12"/>
      <c r="MDO22" s="12"/>
      <c r="MDP22" s="12"/>
      <c r="MDQ22" s="12"/>
      <c r="MDR22" s="12"/>
      <c r="MDS22" s="12"/>
      <c r="MDT22" s="12"/>
      <c r="MDU22" s="12"/>
      <c r="MDV22" s="12"/>
      <c r="MDW22" s="12"/>
      <c r="MDX22" s="12"/>
      <c r="MDY22" s="12"/>
      <c r="MDZ22" s="12"/>
      <c r="MEA22" s="12"/>
      <c r="MEB22" s="12"/>
      <c r="MEC22" s="12"/>
      <c r="MED22" s="12"/>
      <c r="MEE22" s="12"/>
      <c r="MEF22" s="12"/>
      <c r="MEG22" s="12"/>
      <c r="MEH22" s="12"/>
      <c r="MEI22" s="12"/>
      <c r="MEJ22" s="12"/>
      <c r="MEK22" s="12"/>
      <c r="MEL22" s="12"/>
      <c r="MEM22" s="12"/>
      <c r="MEN22" s="12"/>
      <c r="MEO22" s="12"/>
      <c r="MEP22" s="12"/>
      <c r="MEQ22" s="12"/>
      <c r="MER22" s="12"/>
      <c r="MES22" s="12"/>
      <c r="MET22" s="12"/>
      <c r="MEU22" s="12"/>
      <c r="MEV22" s="12"/>
      <c r="MEW22" s="12"/>
      <c r="MEX22" s="12"/>
      <c r="MEY22" s="12"/>
      <c r="MEZ22" s="12"/>
      <c r="MFA22" s="12"/>
      <c r="MFB22" s="12"/>
      <c r="MFC22" s="12"/>
      <c r="MFD22" s="12"/>
      <c r="MFE22" s="12"/>
      <c r="MFF22" s="12"/>
      <c r="MFG22" s="12"/>
      <c r="MFH22" s="12"/>
      <c r="MFI22" s="12"/>
      <c r="MFJ22" s="12"/>
      <c r="MFK22" s="12"/>
      <c r="MFL22" s="12"/>
      <c r="MFM22" s="12"/>
      <c r="MFN22" s="12"/>
      <c r="MFO22" s="12"/>
      <c r="MFP22" s="12"/>
      <c r="MFQ22" s="12"/>
      <c r="MFR22" s="12"/>
      <c r="MFS22" s="12"/>
      <c r="MFT22" s="12"/>
      <c r="MFU22" s="12"/>
      <c r="MFV22" s="12"/>
      <c r="MFW22" s="12"/>
      <c r="MFX22" s="12"/>
      <c r="MFY22" s="12"/>
      <c r="MFZ22" s="12"/>
      <c r="MGA22" s="12"/>
      <c r="MGB22" s="12"/>
      <c r="MGC22" s="12"/>
      <c r="MGD22" s="12"/>
      <c r="MGE22" s="12"/>
      <c r="MGF22" s="12"/>
      <c r="MGG22" s="12"/>
      <c r="MGH22" s="12"/>
      <c r="MGI22" s="12"/>
      <c r="MGJ22" s="12"/>
      <c r="MGK22" s="12"/>
      <c r="MGL22" s="12"/>
      <c r="MGM22" s="12"/>
      <c r="MGN22" s="12"/>
      <c r="MGO22" s="12"/>
      <c r="MGP22" s="12"/>
      <c r="MGQ22" s="12"/>
      <c r="MGR22" s="12"/>
      <c r="MGS22" s="12"/>
      <c r="MGT22" s="12"/>
      <c r="MGU22" s="12"/>
      <c r="MGV22" s="12"/>
      <c r="MGW22" s="12"/>
      <c r="MGX22" s="12"/>
      <c r="MGY22" s="12"/>
      <c r="MGZ22" s="12"/>
      <c r="MHA22" s="12"/>
      <c r="MHB22" s="12"/>
      <c r="MHC22" s="12"/>
      <c r="MHD22" s="12"/>
      <c r="MHE22" s="12"/>
      <c r="MHF22" s="12"/>
      <c r="MHG22" s="12"/>
      <c r="MHH22" s="12"/>
      <c r="MHI22" s="12"/>
      <c r="MHJ22" s="12"/>
      <c r="MHK22" s="12"/>
      <c r="MHL22" s="12"/>
      <c r="MHM22" s="12"/>
      <c r="MHN22" s="12"/>
      <c r="MHO22" s="12"/>
      <c r="MHP22" s="12"/>
      <c r="MHQ22" s="12"/>
      <c r="MHR22" s="12"/>
      <c r="MHS22" s="12"/>
      <c r="MHT22" s="12"/>
      <c r="MHU22" s="12"/>
      <c r="MHV22" s="12"/>
      <c r="MHW22" s="12"/>
      <c r="MHX22" s="12"/>
      <c r="MHY22" s="12"/>
      <c r="MHZ22" s="12"/>
      <c r="MIA22" s="12"/>
      <c r="MIB22" s="12"/>
      <c r="MIC22" s="12"/>
      <c r="MID22" s="12"/>
      <c r="MIE22" s="12"/>
      <c r="MIF22" s="12"/>
      <c r="MIG22" s="12"/>
      <c r="MIH22" s="12"/>
      <c r="MII22" s="12"/>
      <c r="MIJ22" s="12"/>
      <c r="MIK22" s="12"/>
      <c r="MIL22" s="12"/>
      <c r="MIM22" s="12"/>
      <c r="MIN22" s="12"/>
      <c r="MIO22" s="12"/>
      <c r="MIP22" s="12"/>
      <c r="MIQ22" s="12"/>
      <c r="MIR22" s="12"/>
      <c r="MIS22" s="12"/>
      <c r="MIT22" s="12"/>
      <c r="MIU22" s="12"/>
      <c r="MIV22" s="12"/>
      <c r="MIW22" s="12"/>
      <c r="MIX22" s="12"/>
      <c r="MIY22" s="12"/>
      <c r="MIZ22" s="12"/>
      <c r="MJA22" s="12"/>
      <c r="MJB22" s="12"/>
      <c r="MJC22" s="12"/>
      <c r="MJD22" s="12"/>
      <c r="MJE22" s="12"/>
      <c r="MJF22" s="12"/>
      <c r="MJG22" s="12"/>
      <c r="MJH22" s="12"/>
      <c r="MJI22" s="12"/>
      <c r="MJJ22" s="12"/>
      <c r="MJK22" s="12"/>
      <c r="MJL22" s="12"/>
      <c r="MJM22" s="12"/>
      <c r="MJN22" s="12"/>
      <c r="MJO22" s="12"/>
      <c r="MJP22" s="12"/>
      <c r="MJQ22" s="12"/>
      <c r="MJR22" s="12"/>
      <c r="MJS22" s="12"/>
      <c r="MJT22" s="12"/>
      <c r="MJU22" s="12"/>
      <c r="MJV22" s="12"/>
      <c r="MJW22" s="12"/>
      <c r="MJX22" s="12"/>
      <c r="MJY22" s="12"/>
      <c r="MJZ22" s="12"/>
      <c r="MKA22" s="12"/>
      <c r="MKB22" s="12"/>
      <c r="MKC22" s="12"/>
      <c r="MKD22" s="12"/>
      <c r="MKE22" s="12"/>
      <c r="MKF22" s="12"/>
      <c r="MKG22" s="12"/>
      <c r="MKH22" s="12"/>
      <c r="MKI22" s="12"/>
      <c r="MKJ22" s="12"/>
      <c r="MKK22" s="12"/>
      <c r="MKL22" s="12"/>
      <c r="MKM22" s="12"/>
      <c r="MKN22" s="12"/>
      <c r="MKO22" s="12"/>
      <c r="MKP22" s="12"/>
      <c r="MKQ22" s="12"/>
      <c r="MKR22" s="12"/>
      <c r="MKS22" s="12"/>
      <c r="MKT22" s="12"/>
      <c r="MKU22" s="12"/>
      <c r="MKV22" s="12"/>
      <c r="MKW22" s="12"/>
      <c r="MKX22" s="12"/>
      <c r="MKY22" s="12"/>
      <c r="MKZ22" s="12"/>
      <c r="MLA22" s="12"/>
      <c r="MLB22" s="12"/>
      <c r="MLC22" s="12"/>
      <c r="MLD22" s="12"/>
      <c r="MLE22" s="12"/>
      <c r="MLF22" s="12"/>
      <c r="MLG22" s="12"/>
      <c r="MLH22" s="12"/>
      <c r="MLI22" s="12"/>
      <c r="MLJ22" s="12"/>
      <c r="MLK22" s="12"/>
      <c r="MLL22" s="12"/>
      <c r="MLM22" s="12"/>
      <c r="MLN22" s="12"/>
      <c r="MLO22" s="12"/>
      <c r="MLP22" s="12"/>
      <c r="MLQ22" s="12"/>
      <c r="MLR22" s="12"/>
      <c r="MLS22" s="12"/>
      <c r="MLT22" s="12"/>
      <c r="MLU22" s="12"/>
      <c r="MLV22" s="12"/>
      <c r="MLW22" s="12"/>
      <c r="MLX22" s="12"/>
      <c r="MLY22" s="12"/>
      <c r="MLZ22" s="12"/>
      <c r="MMA22" s="12"/>
      <c r="MMB22" s="12"/>
      <c r="MMC22" s="12"/>
      <c r="MMD22" s="12"/>
      <c r="MME22" s="12"/>
      <c r="MMF22" s="12"/>
      <c r="MMG22" s="12"/>
      <c r="MMH22" s="12"/>
      <c r="MMI22" s="12"/>
      <c r="MMJ22" s="12"/>
      <c r="MMK22" s="12"/>
      <c r="MML22" s="12"/>
      <c r="MMM22" s="12"/>
      <c r="MMN22" s="12"/>
      <c r="MMO22" s="12"/>
      <c r="MMP22" s="12"/>
      <c r="MMQ22" s="12"/>
      <c r="MMR22" s="12"/>
      <c r="MMS22" s="12"/>
      <c r="MMT22" s="12"/>
      <c r="MMU22" s="12"/>
      <c r="MMV22" s="12"/>
      <c r="MMW22" s="12"/>
      <c r="MMX22" s="12"/>
      <c r="MMY22" s="12"/>
      <c r="MMZ22" s="12"/>
      <c r="MNA22" s="12"/>
      <c r="MNB22" s="12"/>
      <c r="MNC22" s="12"/>
      <c r="MND22" s="12"/>
      <c r="MNE22" s="12"/>
      <c r="MNF22" s="12"/>
      <c r="MNG22" s="12"/>
      <c r="MNH22" s="12"/>
      <c r="MNI22" s="12"/>
      <c r="MNJ22" s="12"/>
      <c r="MNK22" s="12"/>
      <c r="MNL22" s="12"/>
      <c r="MNM22" s="12"/>
      <c r="MNN22" s="12"/>
      <c r="MNO22" s="12"/>
      <c r="MNP22" s="12"/>
      <c r="MNQ22" s="12"/>
      <c r="MNR22" s="12"/>
      <c r="MNS22" s="12"/>
      <c r="MNT22" s="12"/>
      <c r="MNU22" s="12"/>
      <c r="MNV22" s="12"/>
      <c r="MNW22" s="12"/>
      <c r="MNX22" s="12"/>
      <c r="MNY22" s="12"/>
      <c r="MNZ22" s="12"/>
      <c r="MOA22" s="12"/>
      <c r="MOB22" s="12"/>
      <c r="MOC22" s="12"/>
      <c r="MOD22" s="12"/>
      <c r="MOE22" s="12"/>
      <c r="MOF22" s="12"/>
      <c r="MOG22" s="12"/>
      <c r="MOH22" s="12"/>
      <c r="MOI22" s="12"/>
      <c r="MOJ22" s="12"/>
      <c r="MOK22" s="12"/>
      <c r="MOL22" s="12"/>
      <c r="MOM22" s="12"/>
      <c r="MON22" s="12"/>
      <c r="MOO22" s="12"/>
      <c r="MOP22" s="12"/>
      <c r="MOQ22" s="12"/>
      <c r="MOR22" s="12"/>
      <c r="MOS22" s="12"/>
      <c r="MOT22" s="12"/>
      <c r="MOU22" s="12"/>
      <c r="MOV22" s="12"/>
      <c r="MOW22" s="12"/>
      <c r="MOX22" s="12"/>
      <c r="MOY22" s="12"/>
      <c r="MOZ22" s="12"/>
      <c r="MPA22" s="12"/>
      <c r="MPB22" s="12"/>
      <c r="MPC22" s="12"/>
      <c r="MPD22" s="12"/>
      <c r="MPE22" s="12"/>
      <c r="MPF22" s="12"/>
      <c r="MPG22" s="12"/>
      <c r="MPH22" s="12"/>
      <c r="MPI22" s="12"/>
      <c r="MPJ22" s="12"/>
      <c r="MPK22" s="12"/>
      <c r="MPL22" s="12"/>
      <c r="MPM22" s="12"/>
      <c r="MPN22" s="12"/>
      <c r="MPO22" s="12"/>
      <c r="MPP22" s="12"/>
      <c r="MPQ22" s="12"/>
      <c r="MPR22" s="12"/>
      <c r="MPS22" s="12"/>
      <c r="MPT22" s="12"/>
      <c r="MPU22" s="12"/>
      <c r="MPV22" s="12"/>
      <c r="MPW22" s="12"/>
      <c r="MPX22" s="12"/>
      <c r="MPY22" s="12"/>
      <c r="MPZ22" s="12"/>
      <c r="MQA22" s="12"/>
      <c r="MQB22" s="12"/>
      <c r="MQC22" s="12"/>
      <c r="MQD22" s="12"/>
      <c r="MQE22" s="12"/>
      <c r="MQF22" s="12"/>
      <c r="MQG22" s="12"/>
      <c r="MQH22" s="12"/>
      <c r="MQI22" s="12"/>
      <c r="MQJ22" s="12"/>
      <c r="MQK22" s="12"/>
      <c r="MQL22" s="12"/>
      <c r="MQM22" s="12"/>
      <c r="MQN22" s="12"/>
      <c r="MQO22" s="12"/>
      <c r="MQP22" s="12"/>
      <c r="MQQ22" s="12"/>
      <c r="MQR22" s="12"/>
      <c r="MQS22" s="12"/>
      <c r="MQT22" s="12"/>
      <c r="MQU22" s="12"/>
      <c r="MQV22" s="12"/>
      <c r="MQW22" s="12"/>
      <c r="MQX22" s="12"/>
      <c r="MQY22" s="12"/>
      <c r="MQZ22" s="12"/>
      <c r="MRA22" s="12"/>
      <c r="MRB22" s="12"/>
      <c r="MRC22" s="12"/>
      <c r="MRD22" s="12"/>
      <c r="MRE22" s="12"/>
      <c r="MRF22" s="12"/>
      <c r="MRG22" s="12"/>
      <c r="MRH22" s="12"/>
      <c r="MRI22" s="12"/>
      <c r="MRJ22" s="12"/>
      <c r="MRK22" s="12"/>
      <c r="MRL22" s="12"/>
      <c r="MRM22" s="12"/>
      <c r="MRN22" s="12"/>
      <c r="MRO22" s="12"/>
      <c r="MRP22" s="12"/>
      <c r="MRQ22" s="12"/>
      <c r="MRR22" s="12"/>
      <c r="MRS22" s="12"/>
      <c r="MRT22" s="12"/>
      <c r="MRU22" s="12"/>
      <c r="MRV22" s="12"/>
      <c r="MRW22" s="12"/>
      <c r="MRX22" s="12"/>
      <c r="MRY22" s="12"/>
      <c r="MRZ22" s="12"/>
      <c r="MSA22" s="12"/>
      <c r="MSB22" s="12"/>
      <c r="MSC22" s="12"/>
      <c r="MSD22" s="12"/>
      <c r="MSE22" s="12"/>
      <c r="MSF22" s="12"/>
      <c r="MSG22" s="12"/>
      <c r="MSH22" s="12"/>
      <c r="MSI22" s="12"/>
      <c r="MSJ22" s="12"/>
      <c r="MSK22" s="12"/>
      <c r="MSL22" s="12"/>
      <c r="MSM22" s="12"/>
      <c r="MSN22" s="12"/>
      <c r="MSO22" s="12"/>
      <c r="MSP22" s="12"/>
      <c r="MSQ22" s="12"/>
      <c r="MSR22" s="12"/>
      <c r="MSS22" s="12"/>
      <c r="MST22" s="12"/>
      <c r="MSU22" s="12"/>
      <c r="MSV22" s="12"/>
      <c r="MSW22" s="12"/>
      <c r="MSX22" s="12"/>
      <c r="MSY22" s="12"/>
      <c r="MSZ22" s="12"/>
      <c r="MTA22" s="12"/>
      <c r="MTB22" s="12"/>
      <c r="MTC22" s="12"/>
      <c r="MTD22" s="12"/>
      <c r="MTE22" s="12"/>
      <c r="MTF22" s="12"/>
      <c r="MTG22" s="12"/>
      <c r="MTH22" s="12"/>
      <c r="MTI22" s="12"/>
      <c r="MTJ22" s="12"/>
      <c r="MTK22" s="12"/>
      <c r="MTL22" s="12"/>
      <c r="MTM22" s="12"/>
      <c r="MTN22" s="12"/>
      <c r="MTO22" s="12"/>
      <c r="MTP22" s="12"/>
      <c r="MTQ22" s="12"/>
      <c r="MTR22" s="12"/>
      <c r="MTS22" s="12"/>
      <c r="MTT22" s="12"/>
      <c r="MTU22" s="12"/>
      <c r="MTV22" s="12"/>
      <c r="MTW22" s="12"/>
      <c r="MTX22" s="12"/>
      <c r="MTY22" s="12"/>
      <c r="MTZ22" s="12"/>
      <c r="MUA22" s="12"/>
      <c r="MUB22" s="12"/>
      <c r="MUC22" s="12"/>
      <c r="MUD22" s="12"/>
      <c r="MUE22" s="12"/>
      <c r="MUF22" s="12"/>
      <c r="MUG22" s="12"/>
      <c r="MUH22" s="12"/>
      <c r="MUI22" s="12"/>
      <c r="MUJ22" s="12"/>
      <c r="MUK22" s="12"/>
      <c r="MUL22" s="12"/>
      <c r="MUM22" s="12"/>
      <c r="MUN22" s="12"/>
      <c r="MUO22" s="12"/>
      <c r="MUP22" s="12"/>
      <c r="MUQ22" s="12"/>
      <c r="MUR22" s="12"/>
      <c r="MUS22" s="12"/>
      <c r="MUT22" s="12"/>
      <c r="MUU22" s="12"/>
      <c r="MUV22" s="12"/>
      <c r="MUW22" s="12"/>
      <c r="MUX22" s="12"/>
      <c r="MUY22" s="12"/>
      <c r="MUZ22" s="12"/>
      <c r="MVA22" s="12"/>
      <c r="MVB22" s="12"/>
      <c r="MVC22" s="12"/>
      <c r="MVD22" s="12"/>
      <c r="MVE22" s="12"/>
      <c r="MVF22" s="12"/>
      <c r="MVG22" s="12"/>
      <c r="MVH22" s="12"/>
      <c r="MVI22" s="12"/>
      <c r="MVJ22" s="12"/>
      <c r="MVK22" s="12"/>
      <c r="MVL22" s="12"/>
      <c r="MVM22" s="12"/>
      <c r="MVN22" s="12"/>
      <c r="MVO22" s="12"/>
      <c r="MVP22" s="12"/>
      <c r="MVQ22" s="12"/>
      <c r="MVR22" s="12"/>
      <c r="MVS22" s="12"/>
      <c r="MVT22" s="12"/>
      <c r="MVU22" s="12"/>
      <c r="MVV22" s="12"/>
      <c r="MVW22" s="12"/>
      <c r="MVX22" s="12"/>
      <c r="MVY22" s="12"/>
      <c r="MVZ22" s="12"/>
      <c r="MWA22" s="12"/>
      <c r="MWB22" s="12"/>
      <c r="MWC22" s="12"/>
      <c r="MWD22" s="12"/>
      <c r="MWE22" s="12"/>
      <c r="MWF22" s="12"/>
      <c r="MWG22" s="12"/>
      <c r="MWH22" s="12"/>
      <c r="MWI22" s="12"/>
      <c r="MWJ22" s="12"/>
      <c r="MWK22" s="12"/>
      <c r="MWL22" s="12"/>
      <c r="MWM22" s="12"/>
      <c r="MWN22" s="12"/>
      <c r="MWO22" s="12"/>
      <c r="MWP22" s="12"/>
      <c r="MWQ22" s="12"/>
      <c r="MWR22" s="12"/>
      <c r="MWS22" s="12"/>
      <c r="MWT22" s="12"/>
      <c r="MWU22" s="12"/>
      <c r="MWV22" s="12"/>
      <c r="MWW22" s="12"/>
      <c r="MWX22" s="12"/>
      <c r="MWY22" s="12"/>
      <c r="MWZ22" s="12"/>
      <c r="MXA22" s="12"/>
      <c r="MXB22" s="12"/>
      <c r="MXC22" s="12"/>
      <c r="MXD22" s="12"/>
      <c r="MXE22" s="12"/>
      <c r="MXF22" s="12"/>
      <c r="MXG22" s="12"/>
      <c r="MXH22" s="12"/>
      <c r="MXI22" s="12"/>
      <c r="MXJ22" s="12"/>
      <c r="MXK22" s="12"/>
      <c r="MXL22" s="12"/>
      <c r="MXM22" s="12"/>
      <c r="MXN22" s="12"/>
      <c r="MXO22" s="12"/>
      <c r="MXP22" s="12"/>
      <c r="MXQ22" s="12"/>
      <c r="MXR22" s="12"/>
      <c r="MXS22" s="12"/>
      <c r="MXT22" s="12"/>
      <c r="MXU22" s="12"/>
      <c r="MXV22" s="12"/>
      <c r="MXW22" s="12"/>
      <c r="MXX22" s="12"/>
      <c r="MXY22" s="12"/>
      <c r="MXZ22" s="12"/>
      <c r="MYA22" s="12"/>
      <c r="MYB22" s="12"/>
      <c r="MYC22" s="12"/>
      <c r="MYD22" s="12"/>
      <c r="MYE22" s="12"/>
      <c r="MYF22" s="12"/>
      <c r="MYG22" s="12"/>
      <c r="MYH22" s="12"/>
      <c r="MYI22" s="12"/>
      <c r="MYJ22" s="12"/>
      <c r="MYK22" s="12"/>
      <c r="MYL22" s="12"/>
      <c r="MYM22" s="12"/>
      <c r="MYN22" s="12"/>
      <c r="MYO22" s="12"/>
      <c r="MYP22" s="12"/>
      <c r="MYQ22" s="12"/>
      <c r="MYR22" s="12"/>
      <c r="MYS22" s="12"/>
      <c r="MYT22" s="12"/>
      <c r="MYU22" s="12"/>
      <c r="MYV22" s="12"/>
      <c r="MYW22" s="12"/>
      <c r="MYX22" s="12"/>
      <c r="MYY22" s="12"/>
      <c r="MYZ22" s="12"/>
      <c r="MZA22" s="12"/>
      <c r="MZB22" s="12"/>
      <c r="MZC22" s="12"/>
      <c r="MZD22" s="12"/>
      <c r="MZE22" s="12"/>
      <c r="MZF22" s="12"/>
      <c r="MZG22" s="12"/>
      <c r="MZH22" s="12"/>
      <c r="MZI22" s="12"/>
      <c r="MZJ22" s="12"/>
      <c r="MZK22" s="12"/>
      <c r="MZL22" s="12"/>
      <c r="MZM22" s="12"/>
      <c r="MZN22" s="12"/>
      <c r="MZO22" s="12"/>
      <c r="MZP22" s="12"/>
      <c r="MZQ22" s="12"/>
      <c r="MZR22" s="12"/>
      <c r="MZS22" s="12"/>
      <c r="MZT22" s="12"/>
      <c r="MZU22" s="12"/>
      <c r="MZV22" s="12"/>
      <c r="MZW22" s="12"/>
      <c r="MZX22" s="12"/>
      <c r="MZY22" s="12"/>
      <c r="MZZ22" s="12"/>
      <c r="NAA22" s="12"/>
      <c r="NAB22" s="12"/>
      <c r="NAC22" s="12"/>
      <c r="NAD22" s="12"/>
      <c r="NAE22" s="12"/>
      <c r="NAF22" s="12"/>
      <c r="NAG22" s="12"/>
      <c r="NAH22" s="12"/>
      <c r="NAI22" s="12"/>
      <c r="NAJ22" s="12"/>
      <c r="NAK22" s="12"/>
      <c r="NAL22" s="12"/>
      <c r="NAM22" s="12"/>
      <c r="NAN22" s="12"/>
      <c r="NAO22" s="12"/>
      <c r="NAP22" s="12"/>
      <c r="NAQ22" s="12"/>
      <c r="NAR22" s="12"/>
      <c r="NAS22" s="12"/>
      <c r="NAT22" s="12"/>
      <c r="NAU22" s="12"/>
      <c r="NAV22" s="12"/>
      <c r="NAW22" s="12"/>
      <c r="NAX22" s="12"/>
      <c r="NAY22" s="12"/>
      <c r="NAZ22" s="12"/>
      <c r="NBA22" s="12"/>
      <c r="NBB22" s="12"/>
      <c r="NBC22" s="12"/>
      <c r="NBD22" s="12"/>
      <c r="NBE22" s="12"/>
      <c r="NBF22" s="12"/>
      <c r="NBG22" s="12"/>
      <c r="NBH22" s="12"/>
      <c r="NBI22" s="12"/>
      <c r="NBJ22" s="12"/>
      <c r="NBK22" s="12"/>
      <c r="NBL22" s="12"/>
      <c r="NBM22" s="12"/>
      <c r="NBN22" s="12"/>
      <c r="NBO22" s="12"/>
      <c r="NBP22" s="12"/>
      <c r="NBQ22" s="12"/>
      <c r="NBR22" s="12"/>
      <c r="NBS22" s="12"/>
      <c r="NBT22" s="12"/>
      <c r="NBU22" s="12"/>
      <c r="NBV22" s="12"/>
      <c r="NBW22" s="12"/>
      <c r="NBX22" s="12"/>
      <c r="NBY22" s="12"/>
      <c r="NBZ22" s="12"/>
      <c r="NCA22" s="12"/>
      <c r="NCB22" s="12"/>
      <c r="NCC22" s="12"/>
      <c r="NCD22" s="12"/>
      <c r="NCE22" s="12"/>
      <c r="NCF22" s="12"/>
      <c r="NCG22" s="12"/>
      <c r="NCH22" s="12"/>
      <c r="NCI22" s="12"/>
      <c r="NCJ22" s="12"/>
      <c r="NCK22" s="12"/>
      <c r="NCL22" s="12"/>
      <c r="NCM22" s="12"/>
      <c r="NCN22" s="12"/>
      <c r="NCO22" s="12"/>
      <c r="NCP22" s="12"/>
      <c r="NCQ22" s="12"/>
      <c r="NCR22" s="12"/>
      <c r="NCS22" s="12"/>
      <c r="NCT22" s="12"/>
      <c r="NCU22" s="12"/>
      <c r="NCV22" s="12"/>
      <c r="NCW22" s="12"/>
      <c r="NCX22" s="12"/>
      <c r="NCY22" s="12"/>
      <c r="NCZ22" s="12"/>
      <c r="NDA22" s="12"/>
      <c r="NDB22" s="12"/>
      <c r="NDC22" s="12"/>
      <c r="NDD22" s="12"/>
      <c r="NDE22" s="12"/>
      <c r="NDF22" s="12"/>
      <c r="NDG22" s="12"/>
      <c r="NDH22" s="12"/>
      <c r="NDI22" s="12"/>
      <c r="NDJ22" s="12"/>
      <c r="NDK22" s="12"/>
      <c r="NDL22" s="12"/>
      <c r="NDM22" s="12"/>
      <c r="NDN22" s="12"/>
      <c r="NDO22" s="12"/>
      <c r="NDP22" s="12"/>
      <c r="NDQ22" s="12"/>
      <c r="NDR22" s="12"/>
      <c r="NDS22" s="12"/>
      <c r="NDT22" s="12"/>
      <c r="NDU22" s="12"/>
      <c r="NDV22" s="12"/>
      <c r="NDW22" s="12"/>
      <c r="NDX22" s="12"/>
      <c r="NDY22" s="12"/>
      <c r="NDZ22" s="12"/>
      <c r="NEA22" s="12"/>
      <c r="NEB22" s="12"/>
      <c r="NEC22" s="12"/>
      <c r="NED22" s="12"/>
      <c r="NEE22" s="12"/>
      <c r="NEF22" s="12"/>
      <c r="NEG22" s="12"/>
      <c r="NEH22" s="12"/>
      <c r="NEI22" s="12"/>
      <c r="NEJ22" s="12"/>
      <c r="NEK22" s="12"/>
      <c r="NEL22" s="12"/>
      <c r="NEM22" s="12"/>
      <c r="NEN22" s="12"/>
      <c r="NEO22" s="12"/>
      <c r="NEP22" s="12"/>
      <c r="NEQ22" s="12"/>
      <c r="NER22" s="12"/>
      <c r="NES22" s="12"/>
      <c r="NET22" s="12"/>
      <c r="NEU22" s="12"/>
      <c r="NEV22" s="12"/>
      <c r="NEW22" s="12"/>
      <c r="NEX22" s="12"/>
      <c r="NEY22" s="12"/>
      <c r="NEZ22" s="12"/>
      <c r="NFA22" s="12"/>
      <c r="NFB22" s="12"/>
      <c r="NFC22" s="12"/>
      <c r="NFD22" s="12"/>
      <c r="NFE22" s="12"/>
      <c r="NFF22" s="12"/>
      <c r="NFG22" s="12"/>
      <c r="NFH22" s="12"/>
      <c r="NFI22" s="12"/>
      <c r="NFJ22" s="12"/>
      <c r="NFK22" s="12"/>
      <c r="NFL22" s="12"/>
      <c r="NFM22" s="12"/>
      <c r="NFN22" s="12"/>
      <c r="NFO22" s="12"/>
      <c r="NFP22" s="12"/>
      <c r="NFQ22" s="12"/>
      <c r="NFR22" s="12"/>
      <c r="NFS22" s="12"/>
      <c r="NFT22" s="12"/>
      <c r="NFU22" s="12"/>
      <c r="NFV22" s="12"/>
      <c r="NFW22" s="12"/>
      <c r="NFX22" s="12"/>
      <c r="NFY22" s="12"/>
      <c r="NFZ22" s="12"/>
      <c r="NGA22" s="12"/>
      <c r="NGB22" s="12"/>
      <c r="NGC22" s="12"/>
      <c r="NGD22" s="12"/>
      <c r="NGE22" s="12"/>
      <c r="NGF22" s="12"/>
      <c r="NGG22" s="12"/>
      <c r="NGH22" s="12"/>
      <c r="NGI22" s="12"/>
      <c r="NGJ22" s="12"/>
      <c r="NGK22" s="12"/>
      <c r="NGL22" s="12"/>
      <c r="NGM22" s="12"/>
      <c r="NGN22" s="12"/>
      <c r="NGO22" s="12"/>
      <c r="NGP22" s="12"/>
      <c r="NGQ22" s="12"/>
      <c r="NGR22" s="12"/>
      <c r="NGS22" s="12"/>
      <c r="NGT22" s="12"/>
      <c r="NGU22" s="12"/>
      <c r="NGV22" s="12"/>
      <c r="NGW22" s="12"/>
      <c r="NGX22" s="12"/>
      <c r="NGY22" s="12"/>
      <c r="NGZ22" s="12"/>
      <c r="NHA22" s="12"/>
      <c r="NHB22" s="12"/>
      <c r="NHC22" s="12"/>
      <c r="NHD22" s="12"/>
      <c r="NHE22" s="12"/>
      <c r="NHF22" s="12"/>
      <c r="NHG22" s="12"/>
      <c r="NHH22" s="12"/>
      <c r="NHI22" s="12"/>
      <c r="NHJ22" s="12"/>
      <c r="NHK22" s="12"/>
      <c r="NHL22" s="12"/>
      <c r="NHM22" s="12"/>
      <c r="NHN22" s="12"/>
      <c r="NHO22" s="12"/>
      <c r="NHP22" s="12"/>
      <c r="NHQ22" s="12"/>
      <c r="NHR22" s="12"/>
      <c r="NHS22" s="12"/>
      <c r="NHT22" s="12"/>
      <c r="NHU22" s="12"/>
      <c r="NHV22" s="12"/>
      <c r="NHW22" s="12"/>
      <c r="NHX22" s="12"/>
      <c r="NHY22" s="12"/>
      <c r="NHZ22" s="12"/>
      <c r="NIA22" s="12"/>
      <c r="NIB22" s="12"/>
      <c r="NIC22" s="12"/>
      <c r="NID22" s="12"/>
      <c r="NIE22" s="12"/>
      <c r="NIF22" s="12"/>
      <c r="NIG22" s="12"/>
      <c r="NIH22" s="12"/>
      <c r="NII22" s="12"/>
      <c r="NIJ22" s="12"/>
      <c r="NIK22" s="12"/>
      <c r="NIL22" s="12"/>
      <c r="NIM22" s="12"/>
      <c r="NIN22" s="12"/>
      <c r="NIO22" s="12"/>
      <c r="NIP22" s="12"/>
      <c r="NIQ22" s="12"/>
      <c r="NIR22" s="12"/>
      <c r="NIS22" s="12"/>
      <c r="NIT22" s="12"/>
      <c r="NIU22" s="12"/>
      <c r="NIV22" s="12"/>
      <c r="NIW22" s="12"/>
      <c r="NIX22" s="12"/>
      <c r="NIY22" s="12"/>
      <c r="NIZ22" s="12"/>
      <c r="NJA22" s="12"/>
      <c r="NJB22" s="12"/>
      <c r="NJC22" s="12"/>
      <c r="NJD22" s="12"/>
      <c r="NJE22" s="12"/>
      <c r="NJF22" s="12"/>
      <c r="NJG22" s="12"/>
      <c r="NJH22" s="12"/>
      <c r="NJI22" s="12"/>
      <c r="NJJ22" s="12"/>
      <c r="NJK22" s="12"/>
      <c r="NJL22" s="12"/>
      <c r="NJM22" s="12"/>
      <c r="NJN22" s="12"/>
      <c r="NJO22" s="12"/>
      <c r="NJP22" s="12"/>
      <c r="NJQ22" s="12"/>
      <c r="NJR22" s="12"/>
      <c r="NJS22" s="12"/>
      <c r="NJT22" s="12"/>
      <c r="NJU22" s="12"/>
      <c r="NJV22" s="12"/>
      <c r="NJW22" s="12"/>
      <c r="NJX22" s="12"/>
      <c r="NJY22" s="12"/>
      <c r="NJZ22" s="12"/>
      <c r="NKA22" s="12"/>
      <c r="NKB22" s="12"/>
      <c r="NKC22" s="12"/>
      <c r="NKD22" s="12"/>
      <c r="NKE22" s="12"/>
      <c r="NKF22" s="12"/>
      <c r="NKG22" s="12"/>
      <c r="NKH22" s="12"/>
      <c r="NKI22" s="12"/>
      <c r="NKJ22" s="12"/>
      <c r="NKK22" s="12"/>
      <c r="NKL22" s="12"/>
      <c r="NKM22" s="12"/>
      <c r="NKN22" s="12"/>
      <c r="NKO22" s="12"/>
      <c r="NKP22" s="12"/>
      <c r="NKQ22" s="12"/>
      <c r="NKR22" s="12"/>
      <c r="NKS22" s="12"/>
      <c r="NKT22" s="12"/>
      <c r="NKU22" s="12"/>
      <c r="NKV22" s="12"/>
      <c r="NKW22" s="12"/>
      <c r="NKX22" s="12"/>
      <c r="NKY22" s="12"/>
      <c r="NKZ22" s="12"/>
      <c r="NLA22" s="12"/>
      <c r="NLB22" s="12"/>
      <c r="NLC22" s="12"/>
      <c r="NLD22" s="12"/>
      <c r="NLE22" s="12"/>
      <c r="NLF22" s="12"/>
      <c r="NLG22" s="12"/>
      <c r="NLH22" s="12"/>
      <c r="NLI22" s="12"/>
      <c r="NLJ22" s="12"/>
      <c r="NLK22" s="12"/>
      <c r="NLL22" s="12"/>
      <c r="NLM22" s="12"/>
      <c r="NLN22" s="12"/>
      <c r="NLO22" s="12"/>
      <c r="NLP22" s="12"/>
      <c r="NLQ22" s="12"/>
      <c r="NLR22" s="12"/>
      <c r="NLS22" s="12"/>
      <c r="NLT22" s="12"/>
      <c r="NLU22" s="12"/>
      <c r="NLV22" s="12"/>
      <c r="NLW22" s="12"/>
      <c r="NLX22" s="12"/>
      <c r="NLY22" s="12"/>
      <c r="NLZ22" s="12"/>
      <c r="NMA22" s="12"/>
      <c r="NMB22" s="12"/>
      <c r="NMC22" s="12"/>
      <c r="NMD22" s="12"/>
      <c r="NME22" s="12"/>
      <c r="NMF22" s="12"/>
      <c r="NMG22" s="12"/>
      <c r="NMH22" s="12"/>
      <c r="NMI22" s="12"/>
      <c r="NMJ22" s="12"/>
      <c r="NMK22" s="12"/>
      <c r="NML22" s="12"/>
      <c r="NMM22" s="12"/>
      <c r="NMN22" s="12"/>
      <c r="NMO22" s="12"/>
      <c r="NMP22" s="12"/>
      <c r="NMQ22" s="12"/>
      <c r="NMR22" s="12"/>
      <c r="NMS22" s="12"/>
      <c r="NMT22" s="12"/>
      <c r="NMU22" s="12"/>
      <c r="NMV22" s="12"/>
      <c r="NMW22" s="12"/>
      <c r="NMX22" s="12"/>
      <c r="NMY22" s="12"/>
      <c r="NMZ22" s="12"/>
      <c r="NNA22" s="12"/>
      <c r="NNB22" s="12"/>
      <c r="NNC22" s="12"/>
      <c r="NND22" s="12"/>
      <c r="NNE22" s="12"/>
      <c r="NNF22" s="12"/>
      <c r="NNG22" s="12"/>
      <c r="NNH22" s="12"/>
      <c r="NNI22" s="12"/>
      <c r="NNJ22" s="12"/>
      <c r="NNK22" s="12"/>
      <c r="NNL22" s="12"/>
      <c r="NNM22" s="12"/>
      <c r="NNN22" s="12"/>
      <c r="NNO22" s="12"/>
      <c r="NNP22" s="12"/>
      <c r="NNQ22" s="12"/>
      <c r="NNR22" s="12"/>
      <c r="NNS22" s="12"/>
      <c r="NNT22" s="12"/>
      <c r="NNU22" s="12"/>
      <c r="NNV22" s="12"/>
      <c r="NNW22" s="12"/>
      <c r="NNX22" s="12"/>
      <c r="NNY22" s="12"/>
      <c r="NNZ22" s="12"/>
      <c r="NOA22" s="12"/>
      <c r="NOB22" s="12"/>
      <c r="NOC22" s="12"/>
      <c r="NOD22" s="12"/>
      <c r="NOE22" s="12"/>
      <c r="NOF22" s="12"/>
      <c r="NOG22" s="12"/>
      <c r="NOH22" s="12"/>
      <c r="NOI22" s="12"/>
      <c r="NOJ22" s="12"/>
      <c r="NOK22" s="12"/>
      <c r="NOL22" s="12"/>
      <c r="NOM22" s="12"/>
      <c r="NON22" s="12"/>
      <c r="NOO22" s="12"/>
      <c r="NOP22" s="12"/>
      <c r="NOQ22" s="12"/>
      <c r="NOR22" s="12"/>
      <c r="NOS22" s="12"/>
      <c r="NOT22" s="12"/>
      <c r="NOU22" s="12"/>
      <c r="NOV22" s="12"/>
      <c r="NOW22" s="12"/>
      <c r="NOX22" s="12"/>
      <c r="NOY22" s="12"/>
      <c r="NOZ22" s="12"/>
      <c r="NPA22" s="12"/>
      <c r="NPB22" s="12"/>
      <c r="NPC22" s="12"/>
      <c r="NPD22" s="12"/>
      <c r="NPE22" s="12"/>
      <c r="NPF22" s="12"/>
      <c r="NPG22" s="12"/>
      <c r="NPH22" s="12"/>
      <c r="NPI22" s="12"/>
      <c r="NPJ22" s="12"/>
      <c r="NPK22" s="12"/>
      <c r="NPL22" s="12"/>
      <c r="NPM22" s="12"/>
      <c r="NPN22" s="12"/>
      <c r="NPO22" s="12"/>
      <c r="NPP22" s="12"/>
      <c r="NPQ22" s="12"/>
      <c r="NPR22" s="12"/>
      <c r="NPS22" s="12"/>
      <c r="NPT22" s="12"/>
      <c r="NPU22" s="12"/>
      <c r="NPV22" s="12"/>
      <c r="NPW22" s="12"/>
      <c r="NPX22" s="12"/>
      <c r="NPY22" s="12"/>
      <c r="NPZ22" s="12"/>
      <c r="NQA22" s="12"/>
      <c r="NQB22" s="12"/>
      <c r="NQC22" s="12"/>
      <c r="NQD22" s="12"/>
      <c r="NQE22" s="12"/>
      <c r="NQF22" s="12"/>
      <c r="NQG22" s="12"/>
      <c r="NQH22" s="12"/>
      <c r="NQI22" s="12"/>
      <c r="NQJ22" s="12"/>
      <c r="NQK22" s="12"/>
      <c r="NQL22" s="12"/>
      <c r="NQM22" s="12"/>
      <c r="NQN22" s="12"/>
      <c r="NQO22" s="12"/>
      <c r="NQP22" s="12"/>
      <c r="NQQ22" s="12"/>
      <c r="NQR22" s="12"/>
      <c r="NQS22" s="12"/>
      <c r="NQT22" s="12"/>
      <c r="NQU22" s="12"/>
      <c r="NQV22" s="12"/>
      <c r="NQW22" s="12"/>
      <c r="NQX22" s="12"/>
      <c r="NQY22" s="12"/>
      <c r="NQZ22" s="12"/>
      <c r="NRA22" s="12"/>
      <c r="NRB22" s="12"/>
      <c r="NRC22" s="12"/>
      <c r="NRD22" s="12"/>
      <c r="NRE22" s="12"/>
      <c r="NRF22" s="12"/>
      <c r="NRG22" s="12"/>
      <c r="NRH22" s="12"/>
      <c r="NRI22" s="12"/>
      <c r="NRJ22" s="12"/>
      <c r="NRK22" s="12"/>
      <c r="NRL22" s="12"/>
      <c r="NRM22" s="12"/>
      <c r="NRN22" s="12"/>
      <c r="NRO22" s="12"/>
      <c r="NRP22" s="12"/>
      <c r="NRQ22" s="12"/>
      <c r="NRR22" s="12"/>
      <c r="NRS22" s="12"/>
      <c r="NRT22" s="12"/>
      <c r="NRU22" s="12"/>
      <c r="NRV22" s="12"/>
      <c r="NRW22" s="12"/>
      <c r="NRX22" s="12"/>
      <c r="NRY22" s="12"/>
      <c r="NRZ22" s="12"/>
      <c r="NSA22" s="12"/>
      <c r="NSB22" s="12"/>
      <c r="NSC22" s="12"/>
      <c r="NSD22" s="12"/>
      <c r="NSE22" s="12"/>
      <c r="NSF22" s="12"/>
      <c r="NSG22" s="12"/>
      <c r="NSH22" s="12"/>
      <c r="NSI22" s="12"/>
      <c r="NSJ22" s="12"/>
      <c r="NSK22" s="12"/>
      <c r="NSL22" s="12"/>
      <c r="NSM22" s="12"/>
      <c r="NSN22" s="12"/>
      <c r="NSO22" s="12"/>
      <c r="NSP22" s="12"/>
      <c r="NSQ22" s="12"/>
      <c r="NSR22" s="12"/>
      <c r="NSS22" s="12"/>
      <c r="NST22" s="12"/>
      <c r="NSU22" s="12"/>
      <c r="NSV22" s="12"/>
      <c r="NSW22" s="12"/>
      <c r="NSX22" s="12"/>
      <c r="NSY22" s="12"/>
      <c r="NSZ22" s="12"/>
      <c r="NTA22" s="12"/>
      <c r="NTB22" s="12"/>
      <c r="NTC22" s="12"/>
      <c r="NTD22" s="12"/>
      <c r="NTE22" s="12"/>
      <c r="NTF22" s="12"/>
      <c r="NTG22" s="12"/>
      <c r="NTH22" s="12"/>
      <c r="NTI22" s="12"/>
      <c r="NTJ22" s="12"/>
      <c r="NTK22" s="12"/>
      <c r="NTL22" s="12"/>
      <c r="NTM22" s="12"/>
      <c r="NTN22" s="12"/>
      <c r="NTO22" s="12"/>
      <c r="NTP22" s="12"/>
      <c r="NTQ22" s="12"/>
      <c r="NTR22" s="12"/>
      <c r="NTS22" s="12"/>
      <c r="NTT22" s="12"/>
      <c r="NTU22" s="12"/>
      <c r="NTV22" s="12"/>
      <c r="NTW22" s="12"/>
      <c r="NTX22" s="12"/>
      <c r="NTY22" s="12"/>
      <c r="NTZ22" s="12"/>
      <c r="NUA22" s="12"/>
      <c r="NUB22" s="12"/>
      <c r="NUC22" s="12"/>
      <c r="NUD22" s="12"/>
      <c r="NUE22" s="12"/>
      <c r="NUF22" s="12"/>
      <c r="NUG22" s="12"/>
      <c r="NUH22" s="12"/>
      <c r="NUI22" s="12"/>
      <c r="NUJ22" s="12"/>
      <c r="NUK22" s="12"/>
      <c r="NUL22" s="12"/>
      <c r="NUM22" s="12"/>
      <c r="NUN22" s="12"/>
      <c r="NUO22" s="12"/>
      <c r="NUP22" s="12"/>
      <c r="NUQ22" s="12"/>
      <c r="NUR22" s="12"/>
      <c r="NUS22" s="12"/>
      <c r="NUT22" s="12"/>
      <c r="NUU22" s="12"/>
      <c r="NUV22" s="12"/>
      <c r="NUW22" s="12"/>
      <c r="NUX22" s="12"/>
      <c r="NUY22" s="12"/>
      <c r="NUZ22" s="12"/>
      <c r="NVA22" s="12"/>
      <c r="NVB22" s="12"/>
      <c r="NVC22" s="12"/>
      <c r="NVD22" s="12"/>
      <c r="NVE22" s="12"/>
      <c r="NVF22" s="12"/>
      <c r="NVG22" s="12"/>
      <c r="NVH22" s="12"/>
      <c r="NVI22" s="12"/>
      <c r="NVJ22" s="12"/>
      <c r="NVK22" s="12"/>
      <c r="NVL22" s="12"/>
      <c r="NVM22" s="12"/>
      <c r="NVN22" s="12"/>
      <c r="NVO22" s="12"/>
      <c r="NVP22" s="12"/>
      <c r="NVQ22" s="12"/>
      <c r="NVR22" s="12"/>
      <c r="NVS22" s="12"/>
      <c r="NVT22" s="12"/>
      <c r="NVU22" s="12"/>
      <c r="NVV22" s="12"/>
      <c r="NVW22" s="12"/>
      <c r="NVX22" s="12"/>
      <c r="NVY22" s="12"/>
      <c r="NVZ22" s="12"/>
      <c r="NWA22" s="12"/>
      <c r="NWB22" s="12"/>
      <c r="NWC22" s="12"/>
      <c r="NWD22" s="12"/>
      <c r="NWE22" s="12"/>
      <c r="NWF22" s="12"/>
      <c r="NWG22" s="12"/>
      <c r="NWH22" s="12"/>
      <c r="NWI22" s="12"/>
      <c r="NWJ22" s="12"/>
      <c r="NWK22" s="12"/>
      <c r="NWL22" s="12"/>
      <c r="NWM22" s="12"/>
      <c r="NWN22" s="12"/>
      <c r="NWO22" s="12"/>
      <c r="NWP22" s="12"/>
      <c r="NWQ22" s="12"/>
      <c r="NWR22" s="12"/>
      <c r="NWS22" s="12"/>
      <c r="NWT22" s="12"/>
      <c r="NWU22" s="12"/>
      <c r="NWV22" s="12"/>
      <c r="NWW22" s="12"/>
      <c r="NWX22" s="12"/>
      <c r="NWY22" s="12"/>
      <c r="NWZ22" s="12"/>
      <c r="NXA22" s="12"/>
      <c r="NXB22" s="12"/>
      <c r="NXC22" s="12"/>
      <c r="NXD22" s="12"/>
      <c r="NXE22" s="12"/>
      <c r="NXF22" s="12"/>
      <c r="NXG22" s="12"/>
      <c r="NXH22" s="12"/>
      <c r="NXI22" s="12"/>
      <c r="NXJ22" s="12"/>
      <c r="NXK22" s="12"/>
      <c r="NXL22" s="12"/>
      <c r="NXM22" s="12"/>
      <c r="NXN22" s="12"/>
      <c r="NXO22" s="12"/>
      <c r="NXP22" s="12"/>
      <c r="NXQ22" s="12"/>
      <c r="NXR22" s="12"/>
      <c r="NXS22" s="12"/>
      <c r="NXT22" s="12"/>
      <c r="NXU22" s="12"/>
      <c r="NXV22" s="12"/>
      <c r="NXW22" s="12"/>
      <c r="NXX22" s="12"/>
      <c r="NXY22" s="12"/>
      <c r="NXZ22" s="12"/>
      <c r="NYA22" s="12"/>
      <c r="NYB22" s="12"/>
      <c r="NYC22" s="12"/>
      <c r="NYD22" s="12"/>
      <c r="NYE22" s="12"/>
      <c r="NYF22" s="12"/>
      <c r="NYG22" s="12"/>
      <c r="NYH22" s="12"/>
      <c r="NYI22" s="12"/>
      <c r="NYJ22" s="12"/>
      <c r="NYK22" s="12"/>
      <c r="NYL22" s="12"/>
      <c r="NYM22" s="12"/>
      <c r="NYN22" s="12"/>
      <c r="NYO22" s="12"/>
      <c r="NYP22" s="12"/>
      <c r="NYQ22" s="12"/>
      <c r="NYR22" s="12"/>
      <c r="NYS22" s="12"/>
      <c r="NYT22" s="12"/>
      <c r="NYU22" s="12"/>
      <c r="NYV22" s="12"/>
      <c r="NYW22" s="12"/>
      <c r="NYX22" s="12"/>
      <c r="NYY22" s="12"/>
      <c r="NYZ22" s="12"/>
      <c r="NZA22" s="12"/>
      <c r="NZB22" s="12"/>
      <c r="NZC22" s="12"/>
      <c r="NZD22" s="12"/>
      <c r="NZE22" s="12"/>
      <c r="NZF22" s="12"/>
      <c r="NZG22" s="12"/>
      <c r="NZH22" s="12"/>
      <c r="NZI22" s="12"/>
      <c r="NZJ22" s="12"/>
      <c r="NZK22" s="12"/>
      <c r="NZL22" s="12"/>
      <c r="NZM22" s="12"/>
      <c r="NZN22" s="12"/>
      <c r="NZO22" s="12"/>
      <c r="NZP22" s="12"/>
      <c r="NZQ22" s="12"/>
      <c r="NZR22" s="12"/>
      <c r="NZS22" s="12"/>
      <c r="NZT22" s="12"/>
      <c r="NZU22" s="12"/>
      <c r="NZV22" s="12"/>
      <c r="NZW22" s="12"/>
      <c r="NZX22" s="12"/>
      <c r="NZY22" s="12"/>
      <c r="NZZ22" s="12"/>
      <c r="OAA22" s="12"/>
      <c r="OAB22" s="12"/>
      <c r="OAC22" s="12"/>
      <c r="OAD22" s="12"/>
      <c r="OAE22" s="12"/>
      <c r="OAF22" s="12"/>
      <c r="OAG22" s="12"/>
      <c r="OAH22" s="12"/>
      <c r="OAI22" s="12"/>
      <c r="OAJ22" s="12"/>
      <c r="OAK22" s="12"/>
      <c r="OAL22" s="12"/>
      <c r="OAM22" s="12"/>
      <c r="OAN22" s="12"/>
      <c r="OAO22" s="12"/>
      <c r="OAP22" s="12"/>
      <c r="OAQ22" s="12"/>
      <c r="OAR22" s="12"/>
      <c r="OAS22" s="12"/>
      <c r="OAT22" s="12"/>
      <c r="OAU22" s="12"/>
      <c r="OAV22" s="12"/>
      <c r="OAW22" s="12"/>
      <c r="OAX22" s="12"/>
      <c r="OAY22" s="12"/>
      <c r="OAZ22" s="12"/>
      <c r="OBA22" s="12"/>
      <c r="OBB22" s="12"/>
      <c r="OBC22" s="12"/>
      <c r="OBD22" s="12"/>
      <c r="OBE22" s="12"/>
      <c r="OBF22" s="12"/>
      <c r="OBG22" s="12"/>
      <c r="OBH22" s="12"/>
      <c r="OBI22" s="12"/>
      <c r="OBJ22" s="12"/>
      <c r="OBK22" s="12"/>
      <c r="OBL22" s="12"/>
      <c r="OBM22" s="12"/>
      <c r="OBN22" s="12"/>
      <c r="OBO22" s="12"/>
      <c r="OBP22" s="12"/>
      <c r="OBQ22" s="12"/>
      <c r="OBR22" s="12"/>
      <c r="OBS22" s="12"/>
      <c r="OBT22" s="12"/>
      <c r="OBU22" s="12"/>
      <c r="OBV22" s="12"/>
      <c r="OBW22" s="12"/>
      <c r="OBX22" s="12"/>
      <c r="OBY22" s="12"/>
      <c r="OBZ22" s="12"/>
      <c r="OCA22" s="12"/>
      <c r="OCB22" s="12"/>
      <c r="OCC22" s="12"/>
      <c r="OCD22" s="12"/>
      <c r="OCE22" s="12"/>
      <c r="OCF22" s="12"/>
      <c r="OCG22" s="12"/>
      <c r="OCH22" s="12"/>
      <c r="OCI22" s="12"/>
      <c r="OCJ22" s="12"/>
      <c r="OCK22" s="12"/>
      <c r="OCL22" s="12"/>
      <c r="OCM22" s="12"/>
      <c r="OCN22" s="12"/>
      <c r="OCO22" s="12"/>
      <c r="OCP22" s="12"/>
      <c r="OCQ22" s="12"/>
      <c r="OCR22" s="12"/>
      <c r="OCS22" s="12"/>
      <c r="OCT22" s="12"/>
      <c r="OCU22" s="12"/>
      <c r="OCV22" s="12"/>
      <c r="OCW22" s="12"/>
      <c r="OCX22" s="12"/>
      <c r="OCY22" s="12"/>
      <c r="OCZ22" s="12"/>
      <c r="ODA22" s="12"/>
      <c r="ODB22" s="12"/>
      <c r="ODC22" s="12"/>
      <c r="ODD22" s="12"/>
      <c r="ODE22" s="12"/>
      <c r="ODF22" s="12"/>
      <c r="ODG22" s="12"/>
      <c r="ODH22" s="12"/>
      <c r="ODI22" s="12"/>
      <c r="ODJ22" s="12"/>
      <c r="ODK22" s="12"/>
      <c r="ODL22" s="12"/>
      <c r="ODM22" s="12"/>
      <c r="ODN22" s="12"/>
      <c r="ODO22" s="12"/>
      <c r="ODP22" s="12"/>
      <c r="ODQ22" s="12"/>
      <c r="ODR22" s="12"/>
      <c r="ODS22" s="12"/>
      <c r="ODT22" s="12"/>
      <c r="ODU22" s="12"/>
      <c r="ODV22" s="12"/>
      <c r="ODW22" s="12"/>
      <c r="ODX22" s="12"/>
      <c r="ODY22" s="12"/>
      <c r="ODZ22" s="12"/>
      <c r="OEA22" s="12"/>
      <c r="OEB22" s="12"/>
      <c r="OEC22" s="12"/>
      <c r="OED22" s="12"/>
      <c r="OEE22" s="12"/>
      <c r="OEF22" s="12"/>
      <c r="OEG22" s="12"/>
      <c r="OEH22" s="12"/>
      <c r="OEI22" s="12"/>
      <c r="OEJ22" s="12"/>
      <c r="OEK22" s="12"/>
      <c r="OEL22" s="12"/>
      <c r="OEM22" s="12"/>
      <c r="OEN22" s="12"/>
      <c r="OEO22" s="12"/>
      <c r="OEP22" s="12"/>
      <c r="OEQ22" s="12"/>
      <c r="OER22" s="12"/>
      <c r="OES22" s="12"/>
      <c r="OET22" s="12"/>
      <c r="OEU22" s="12"/>
      <c r="OEV22" s="12"/>
      <c r="OEW22" s="12"/>
      <c r="OEX22" s="12"/>
      <c r="OEY22" s="12"/>
      <c r="OEZ22" s="12"/>
      <c r="OFA22" s="12"/>
      <c r="OFB22" s="12"/>
      <c r="OFC22" s="12"/>
      <c r="OFD22" s="12"/>
      <c r="OFE22" s="12"/>
      <c r="OFF22" s="12"/>
      <c r="OFG22" s="12"/>
      <c r="OFH22" s="12"/>
      <c r="OFI22" s="12"/>
      <c r="OFJ22" s="12"/>
      <c r="OFK22" s="12"/>
      <c r="OFL22" s="12"/>
      <c r="OFM22" s="12"/>
      <c r="OFN22" s="12"/>
      <c r="OFO22" s="12"/>
      <c r="OFP22" s="12"/>
      <c r="OFQ22" s="12"/>
      <c r="OFR22" s="12"/>
      <c r="OFS22" s="12"/>
      <c r="OFT22" s="12"/>
      <c r="OFU22" s="12"/>
      <c r="OFV22" s="12"/>
      <c r="OFW22" s="12"/>
      <c r="OFX22" s="12"/>
      <c r="OFY22" s="12"/>
      <c r="OFZ22" s="12"/>
      <c r="OGA22" s="12"/>
      <c r="OGB22" s="12"/>
      <c r="OGC22" s="12"/>
      <c r="OGD22" s="12"/>
      <c r="OGE22" s="12"/>
      <c r="OGF22" s="12"/>
      <c r="OGG22" s="12"/>
      <c r="OGH22" s="12"/>
      <c r="OGI22" s="12"/>
      <c r="OGJ22" s="12"/>
      <c r="OGK22" s="12"/>
      <c r="OGL22" s="12"/>
      <c r="OGM22" s="12"/>
      <c r="OGN22" s="12"/>
      <c r="OGO22" s="12"/>
      <c r="OGP22" s="12"/>
      <c r="OGQ22" s="12"/>
      <c r="OGR22" s="12"/>
      <c r="OGS22" s="12"/>
      <c r="OGT22" s="12"/>
      <c r="OGU22" s="12"/>
      <c r="OGV22" s="12"/>
      <c r="OGW22" s="12"/>
      <c r="OGX22" s="12"/>
      <c r="OGY22" s="12"/>
      <c r="OGZ22" s="12"/>
      <c r="OHA22" s="12"/>
      <c r="OHB22" s="12"/>
      <c r="OHC22" s="12"/>
      <c r="OHD22" s="12"/>
      <c r="OHE22" s="12"/>
      <c r="OHF22" s="12"/>
      <c r="OHG22" s="12"/>
      <c r="OHH22" s="12"/>
      <c r="OHI22" s="12"/>
      <c r="OHJ22" s="12"/>
      <c r="OHK22" s="12"/>
      <c r="OHL22" s="12"/>
      <c r="OHM22" s="12"/>
      <c r="OHN22" s="12"/>
      <c r="OHO22" s="12"/>
      <c r="OHP22" s="12"/>
      <c r="OHQ22" s="12"/>
      <c r="OHR22" s="12"/>
      <c r="OHS22" s="12"/>
      <c r="OHT22" s="12"/>
      <c r="OHU22" s="12"/>
      <c r="OHV22" s="12"/>
      <c r="OHW22" s="12"/>
      <c r="OHX22" s="12"/>
      <c r="OHY22" s="12"/>
      <c r="OHZ22" s="12"/>
      <c r="OIA22" s="12"/>
      <c r="OIB22" s="12"/>
      <c r="OIC22" s="12"/>
      <c r="OID22" s="12"/>
      <c r="OIE22" s="12"/>
      <c r="OIF22" s="12"/>
      <c r="OIG22" s="12"/>
      <c r="OIH22" s="12"/>
      <c r="OII22" s="12"/>
      <c r="OIJ22" s="12"/>
      <c r="OIK22" s="12"/>
      <c r="OIL22" s="12"/>
      <c r="OIM22" s="12"/>
      <c r="OIN22" s="12"/>
      <c r="OIO22" s="12"/>
      <c r="OIP22" s="12"/>
      <c r="OIQ22" s="12"/>
      <c r="OIR22" s="12"/>
      <c r="OIS22" s="12"/>
      <c r="OIT22" s="12"/>
      <c r="OIU22" s="12"/>
      <c r="OIV22" s="12"/>
      <c r="OIW22" s="12"/>
      <c r="OIX22" s="12"/>
      <c r="OIY22" s="12"/>
      <c r="OIZ22" s="12"/>
      <c r="OJA22" s="12"/>
      <c r="OJB22" s="12"/>
      <c r="OJC22" s="12"/>
      <c r="OJD22" s="12"/>
      <c r="OJE22" s="12"/>
      <c r="OJF22" s="12"/>
      <c r="OJG22" s="12"/>
      <c r="OJH22" s="12"/>
      <c r="OJI22" s="12"/>
      <c r="OJJ22" s="12"/>
      <c r="OJK22" s="12"/>
      <c r="OJL22" s="12"/>
      <c r="OJM22" s="12"/>
      <c r="OJN22" s="12"/>
      <c r="OJO22" s="12"/>
      <c r="OJP22" s="12"/>
      <c r="OJQ22" s="12"/>
      <c r="OJR22" s="12"/>
      <c r="OJS22" s="12"/>
      <c r="OJT22" s="12"/>
      <c r="OJU22" s="12"/>
      <c r="OJV22" s="12"/>
      <c r="OJW22" s="12"/>
      <c r="OJX22" s="12"/>
      <c r="OJY22" s="12"/>
      <c r="OJZ22" s="12"/>
      <c r="OKA22" s="12"/>
      <c r="OKB22" s="12"/>
      <c r="OKC22" s="12"/>
      <c r="OKD22" s="12"/>
      <c r="OKE22" s="12"/>
      <c r="OKF22" s="12"/>
      <c r="OKG22" s="12"/>
      <c r="OKH22" s="12"/>
      <c r="OKI22" s="12"/>
      <c r="OKJ22" s="12"/>
      <c r="OKK22" s="12"/>
      <c r="OKL22" s="12"/>
      <c r="OKM22" s="12"/>
      <c r="OKN22" s="12"/>
      <c r="OKO22" s="12"/>
      <c r="OKP22" s="12"/>
      <c r="OKQ22" s="12"/>
      <c r="OKR22" s="12"/>
      <c r="OKS22" s="12"/>
      <c r="OKT22" s="12"/>
      <c r="OKU22" s="12"/>
      <c r="OKV22" s="12"/>
      <c r="OKW22" s="12"/>
      <c r="OKX22" s="12"/>
      <c r="OKY22" s="12"/>
      <c r="OKZ22" s="12"/>
      <c r="OLA22" s="12"/>
      <c r="OLB22" s="12"/>
      <c r="OLC22" s="12"/>
      <c r="OLD22" s="12"/>
      <c r="OLE22" s="12"/>
      <c r="OLF22" s="12"/>
      <c r="OLG22" s="12"/>
      <c r="OLH22" s="12"/>
      <c r="OLI22" s="12"/>
      <c r="OLJ22" s="12"/>
      <c r="OLK22" s="12"/>
      <c r="OLL22" s="12"/>
      <c r="OLM22" s="12"/>
      <c r="OLN22" s="12"/>
      <c r="OLO22" s="12"/>
      <c r="OLP22" s="12"/>
      <c r="OLQ22" s="12"/>
      <c r="OLR22" s="12"/>
      <c r="OLS22" s="12"/>
      <c r="OLT22" s="12"/>
      <c r="OLU22" s="12"/>
      <c r="OLV22" s="12"/>
      <c r="OLW22" s="12"/>
      <c r="OLX22" s="12"/>
      <c r="OLY22" s="12"/>
      <c r="OLZ22" s="12"/>
      <c r="OMA22" s="12"/>
      <c r="OMB22" s="12"/>
      <c r="OMC22" s="12"/>
      <c r="OMD22" s="12"/>
      <c r="OME22" s="12"/>
      <c r="OMF22" s="12"/>
      <c r="OMG22" s="12"/>
      <c r="OMH22" s="12"/>
      <c r="OMI22" s="12"/>
      <c r="OMJ22" s="12"/>
      <c r="OMK22" s="12"/>
      <c r="OML22" s="12"/>
      <c r="OMM22" s="12"/>
      <c r="OMN22" s="12"/>
      <c r="OMO22" s="12"/>
      <c r="OMP22" s="12"/>
      <c r="OMQ22" s="12"/>
      <c r="OMR22" s="12"/>
      <c r="OMS22" s="12"/>
      <c r="OMT22" s="12"/>
      <c r="OMU22" s="12"/>
      <c r="OMV22" s="12"/>
      <c r="OMW22" s="12"/>
      <c r="OMX22" s="12"/>
      <c r="OMY22" s="12"/>
      <c r="OMZ22" s="12"/>
      <c r="ONA22" s="12"/>
      <c r="ONB22" s="12"/>
      <c r="ONC22" s="12"/>
      <c r="OND22" s="12"/>
      <c r="ONE22" s="12"/>
      <c r="ONF22" s="12"/>
      <c r="ONG22" s="12"/>
      <c r="ONH22" s="12"/>
      <c r="ONI22" s="12"/>
      <c r="ONJ22" s="12"/>
      <c r="ONK22" s="12"/>
      <c r="ONL22" s="12"/>
      <c r="ONM22" s="12"/>
      <c r="ONN22" s="12"/>
      <c r="ONO22" s="12"/>
      <c r="ONP22" s="12"/>
      <c r="ONQ22" s="12"/>
      <c r="ONR22" s="12"/>
      <c r="ONS22" s="12"/>
      <c r="ONT22" s="12"/>
      <c r="ONU22" s="12"/>
      <c r="ONV22" s="12"/>
      <c r="ONW22" s="12"/>
      <c r="ONX22" s="12"/>
      <c r="ONY22" s="12"/>
      <c r="ONZ22" s="12"/>
      <c r="OOA22" s="12"/>
      <c r="OOB22" s="12"/>
      <c r="OOC22" s="12"/>
      <c r="OOD22" s="12"/>
      <c r="OOE22" s="12"/>
      <c r="OOF22" s="12"/>
      <c r="OOG22" s="12"/>
      <c r="OOH22" s="12"/>
      <c r="OOI22" s="12"/>
      <c r="OOJ22" s="12"/>
      <c r="OOK22" s="12"/>
      <c r="OOL22" s="12"/>
      <c r="OOM22" s="12"/>
      <c r="OON22" s="12"/>
      <c r="OOO22" s="12"/>
      <c r="OOP22" s="12"/>
      <c r="OOQ22" s="12"/>
      <c r="OOR22" s="12"/>
      <c r="OOS22" s="12"/>
      <c r="OOT22" s="12"/>
      <c r="OOU22" s="12"/>
      <c r="OOV22" s="12"/>
      <c r="OOW22" s="12"/>
      <c r="OOX22" s="12"/>
      <c r="OOY22" s="12"/>
      <c r="OOZ22" s="12"/>
      <c r="OPA22" s="12"/>
      <c r="OPB22" s="12"/>
      <c r="OPC22" s="12"/>
      <c r="OPD22" s="12"/>
      <c r="OPE22" s="12"/>
      <c r="OPF22" s="12"/>
      <c r="OPG22" s="12"/>
      <c r="OPH22" s="12"/>
      <c r="OPI22" s="12"/>
      <c r="OPJ22" s="12"/>
      <c r="OPK22" s="12"/>
      <c r="OPL22" s="12"/>
      <c r="OPM22" s="12"/>
      <c r="OPN22" s="12"/>
      <c r="OPO22" s="12"/>
      <c r="OPP22" s="12"/>
      <c r="OPQ22" s="12"/>
      <c r="OPR22" s="12"/>
      <c r="OPS22" s="12"/>
      <c r="OPT22" s="12"/>
      <c r="OPU22" s="12"/>
      <c r="OPV22" s="12"/>
      <c r="OPW22" s="12"/>
      <c r="OPX22" s="12"/>
      <c r="OPY22" s="12"/>
      <c r="OPZ22" s="12"/>
      <c r="OQA22" s="12"/>
      <c r="OQB22" s="12"/>
      <c r="OQC22" s="12"/>
      <c r="OQD22" s="12"/>
      <c r="OQE22" s="12"/>
      <c r="OQF22" s="12"/>
      <c r="OQG22" s="12"/>
      <c r="OQH22" s="12"/>
      <c r="OQI22" s="12"/>
      <c r="OQJ22" s="12"/>
      <c r="OQK22" s="12"/>
      <c r="OQL22" s="12"/>
      <c r="OQM22" s="12"/>
      <c r="OQN22" s="12"/>
      <c r="OQO22" s="12"/>
      <c r="OQP22" s="12"/>
      <c r="OQQ22" s="12"/>
      <c r="OQR22" s="12"/>
      <c r="OQS22" s="12"/>
      <c r="OQT22" s="12"/>
      <c r="OQU22" s="12"/>
      <c r="OQV22" s="12"/>
      <c r="OQW22" s="12"/>
      <c r="OQX22" s="12"/>
      <c r="OQY22" s="12"/>
      <c r="OQZ22" s="12"/>
      <c r="ORA22" s="12"/>
      <c r="ORB22" s="12"/>
      <c r="ORC22" s="12"/>
      <c r="ORD22" s="12"/>
      <c r="ORE22" s="12"/>
      <c r="ORF22" s="12"/>
      <c r="ORG22" s="12"/>
      <c r="ORH22" s="12"/>
      <c r="ORI22" s="12"/>
      <c r="ORJ22" s="12"/>
      <c r="ORK22" s="12"/>
      <c r="ORL22" s="12"/>
      <c r="ORM22" s="12"/>
      <c r="ORN22" s="12"/>
      <c r="ORO22" s="12"/>
      <c r="ORP22" s="12"/>
      <c r="ORQ22" s="12"/>
      <c r="ORR22" s="12"/>
      <c r="ORS22" s="12"/>
      <c r="ORT22" s="12"/>
      <c r="ORU22" s="12"/>
      <c r="ORV22" s="12"/>
      <c r="ORW22" s="12"/>
      <c r="ORX22" s="12"/>
      <c r="ORY22" s="12"/>
      <c r="ORZ22" s="12"/>
      <c r="OSA22" s="12"/>
      <c r="OSB22" s="12"/>
      <c r="OSC22" s="12"/>
      <c r="OSD22" s="12"/>
      <c r="OSE22" s="12"/>
      <c r="OSF22" s="12"/>
      <c r="OSG22" s="12"/>
      <c r="OSH22" s="12"/>
      <c r="OSI22" s="12"/>
      <c r="OSJ22" s="12"/>
      <c r="OSK22" s="12"/>
      <c r="OSL22" s="12"/>
      <c r="OSM22" s="12"/>
      <c r="OSN22" s="12"/>
      <c r="OSO22" s="12"/>
      <c r="OSP22" s="12"/>
      <c r="OSQ22" s="12"/>
      <c r="OSR22" s="12"/>
      <c r="OSS22" s="12"/>
      <c r="OST22" s="12"/>
      <c r="OSU22" s="12"/>
      <c r="OSV22" s="12"/>
      <c r="OSW22" s="12"/>
      <c r="OSX22" s="12"/>
      <c r="OSY22" s="12"/>
      <c r="OSZ22" s="12"/>
      <c r="OTA22" s="12"/>
      <c r="OTB22" s="12"/>
      <c r="OTC22" s="12"/>
      <c r="OTD22" s="12"/>
      <c r="OTE22" s="12"/>
      <c r="OTF22" s="12"/>
      <c r="OTG22" s="12"/>
      <c r="OTH22" s="12"/>
      <c r="OTI22" s="12"/>
      <c r="OTJ22" s="12"/>
      <c r="OTK22" s="12"/>
      <c r="OTL22" s="12"/>
      <c r="OTM22" s="12"/>
      <c r="OTN22" s="12"/>
      <c r="OTO22" s="12"/>
      <c r="OTP22" s="12"/>
      <c r="OTQ22" s="12"/>
      <c r="OTR22" s="12"/>
      <c r="OTS22" s="12"/>
      <c r="OTT22" s="12"/>
      <c r="OTU22" s="12"/>
      <c r="OTV22" s="12"/>
      <c r="OTW22" s="12"/>
      <c r="OTX22" s="12"/>
      <c r="OTY22" s="12"/>
      <c r="OTZ22" s="12"/>
      <c r="OUA22" s="12"/>
      <c r="OUB22" s="12"/>
      <c r="OUC22" s="12"/>
      <c r="OUD22" s="12"/>
      <c r="OUE22" s="12"/>
      <c r="OUF22" s="12"/>
      <c r="OUG22" s="12"/>
      <c r="OUH22" s="12"/>
      <c r="OUI22" s="12"/>
      <c r="OUJ22" s="12"/>
      <c r="OUK22" s="12"/>
      <c r="OUL22" s="12"/>
      <c r="OUM22" s="12"/>
      <c r="OUN22" s="12"/>
      <c r="OUO22" s="12"/>
      <c r="OUP22" s="12"/>
      <c r="OUQ22" s="12"/>
      <c r="OUR22" s="12"/>
      <c r="OUS22" s="12"/>
      <c r="OUT22" s="12"/>
      <c r="OUU22" s="12"/>
      <c r="OUV22" s="12"/>
      <c r="OUW22" s="12"/>
      <c r="OUX22" s="12"/>
      <c r="OUY22" s="12"/>
      <c r="OUZ22" s="12"/>
      <c r="OVA22" s="12"/>
      <c r="OVB22" s="12"/>
      <c r="OVC22" s="12"/>
      <c r="OVD22" s="12"/>
      <c r="OVE22" s="12"/>
      <c r="OVF22" s="12"/>
      <c r="OVG22" s="12"/>
      <c r="OVH22" s="12"/>
      <c r="OVI22" s="12"/>
      <c r="OVJ22" s="12"/>
      <c r="OVK22" s="12"/>
      <c r="OVL22" s="12"/>
      <c r="OVM22" s="12"/>
      <c r="OVN22" s="12"/>
      <c r="OVO22" s="12"/>
      <c r="OVP22" s="12"/>
      <c r="OVQ22" s="12"/>
      <c r="OVR22" s="12"/>
      <c r="OVS22" s="12"/>
      <c r="OVT22" s="12"/>
      <c r="OVU22" s="12"/>
      <c r="OVV22" s="12"/>
      <c r="OVW22" s="12"/>
      <c r="OVX22" s="12"/>
      <c r="OVY22" s="12"/>
      <c r="OVZ22" s="12"/>
      <c r="OWA22" s="12"/>
      <c r="OWB22" s="12"/>
      <c r="OWC22" s="12"/>
      <c r="OWD22" s="12"/>
      <c r="OWE22" s="12"/>
      <c r="OWF22" s="12"/>
      <c r="OWG22" s="12"/>
      <c r="OWH22" s="12"/>
      <c r="OWI22" s="12"/>
      <c r="OWJ22" s="12"/>
      <c r="OWK22" s="12"/>
      <c r="OWL22" s="12"/>
      <c r="OWM22" s="12"/>
      <c r="OWN22" s="12"/>
      <c r="OWO22" s="12"/>
      <c r="OWP22" s="12"/>
      <c r="OWQ22" s="12"/>
      <c r="OWR22" s="12"/>
      <c r="OWS22" s="12"/>
      <c r="OWT22" s="12"/>
      <c r="OWU22" s="12"/>
      <c r="OWV22" s="12"/>
      <c r="OWW22" s="12"/>
      <c r="OWX22" s="12"/>
      <c r="OWY22" s="12"/>
      <c r="OWZ22" s="12"/>
      <c r="OXA22" s="12"/>
      <c r="OXB22" s="12"/>
      <c r="OXC22" s="12"/>
      <c r="OXD22" s="12"/>
      <c r="OXE22" s="12"/>
      <c r="OXF22" s="12"/>
      <c r="OXG22" s="12"/>
      <c r="OXH22" s="12"/>
      <c r="OXI22" s="12"/>
      <c r="OXJ22" s="12"/>
      <c r="OXK22" s="12"/>
      <c r="OXL22" s="12"/>
      <c r="OXM22" s="12"/>
      <c r="OXN22" s="12"/>
      <c r="OXO22" s="12"/>
      <c r="OXP22" s="12"/>
      <c r="OXQ22" s="12"/>
      <c r="OXR22" s="12"/>
      <c r="OXS22" s="12"/>
      <c r="OXT22" s="12"/>
      <c r="OXU22" s="12"/>
      <c r="OXV22" s="12"/>
      <c r="OXW22" s="12"/>
      <c r="OXX22" s="12"/>
      <c r="OXY22" s="12"/>
      <c r="OXZ22" s="12"/>
      <c r="OYA22" s="12"/>
      <c r="OYB22" s="12"/>
      <c r="OYC22" s="12"/>
      <c r="OYD22" s="12"/>
      <c r="OYE22" s="12"/>
      <c r="OYF22" s="12"/>
      <c r="OYG22" s="12"/>
      <c r="OYH22" s="12"/>
      <c r="OYI22" s="12"/>
      <c r="OYJ22" s="12"/>
      <c r="OYK22" s="12"/>
      <c r="OYL22" s="12"/>
      <c r="OYM22" s="12"/>
      <c r="OYN22" s="12"/>
      <c r="OYO22" s="12"/>
      <c r="OYP22" s="12"/>
      <c r="OYQ22" s="12"/>
      <c r="OYR22" s="12"/>
      <c r="OYS22" s="12"/>
      <c r="OYT22" s="12"/>
      <c r="OYU22" s="12"/>
      <c r="OYV22" s="12"/>
      <c r="OYW22" s="12"/>
      <c r="OYX22" s="12"/>
      <c r="OYY22" s="12"/>
      <c r="OYZ22" s="12"/>
      <c r="OZA22" s="12"/>
      <c r="OZB22" s="12"/>
      <c r="OZC22" s="12"/>
      <c r="OZD22" s="12"/>
      <c r="OZE22" s="12"/>
      <c r="OZF22" s="12"/>
      <c r="OZG22" s="12"/>
      <c r="OZH22" s="12"/>
      <c r="OZI22" s="12"/>
      <c r="OZJ22" s="12"/>
      <c r="OZK22" s="12"/>
      <c r="OZL22" s="12"/>
      <c r="OZM22" s="12"/>
      <c r="OZN22" s="12"/>
      <c r="OZO22" s="12"/>
      <c r="OZP22" s="12"/>
      <c r="OZQ22" s="12"/>
      <c r="OZR22" s="12"/>
      <c r="OZS22" s="12"/>
      <c r="OZT22" s="12"/>
      <c r="OZU22" s="12"/>
      <c r="OZV22" s="12"/>
      <c r="OZW22" s="12"/>
      <c r="OZX22" s="12"/>
      <c r="OZY22" s="12"/>
      <c r="OZZ22" s="12"/>
      <c r="PAA22" s="12"/>
      <c r="PAB22" s="12"/>
      <c r="PAC22" s="12"/>
      <c r="PAD22" s="12"/>
      <c r="PAE22" s="12"/>
      <c r="PAF22" s="12"/>
      <c r="PAG22" s="12"/>
      <c r="PAH22" s="12"/>
      <c r="PAI22" s="12"/>
      <c r="PAJ22" s="12"/>
      <c r="PAK22" s="12"/>
      <c r="PAL22" s="12"/>
      <c r="PAM22" s="12"/>
      <c r="PAN22" s="12"/>
      <c r="PAO22" s="12"/>
      <c r="PAP22" s="12"/>
      <c r="PAQ22" s="12"/>
      <c r="PAR22" s="12"/>
      <c r="PAS22" s="12"/>
      <c r="PAT22" s="12"/>
      <c r="PAU22" s="12"/>
      <c r="PAV22" s="12"/>
      <c r="PAW22" s="12"/>
      <c r="PAX22" s="12"/>
      <c r="PAY22" s="12"/>
      <c r="PAZ22" s="12"/>
      <c r="PBA22" s="12"/>
      <c r="PBB22" s="12"/>
      <c r="PBC22" s="12"/>
      <c r="PBD22" s="12"/>
      <c r="PBE22" s="12"/>
      <c r="PBF22" s="12"/>
      <c r="PBG22" s="12"/>
      <c r="PBH22" s="12"/>
      <c r="PBI22" s="12"/>
      <c r="PBJ22" s="12"/>
      <c r="PBK22" s="12"/>
      <c r="PBL22" s="12"/>
      <c r="PBM22" s="12"/>
      <c r="PBN22" s="12"/>
      <c r="PBO22" s="12"/>
      <c r="PBP22" s="12"/>
      <c r="PBQ22" s="12"/>
      <c r="PBR22" s="12"/>
      <c r="PBS22" s="12"/>
      <c r="PBT22" s="12"/>
      <c r="PBU22" s="12"/>
      <c r="PBV22" s="12"/>
      <c r="PBW22" s="12"/>
      <c r="PBX22" s="12"/>
      <c r="PBY22" s="12"/>
      <c r="PBZ22" s="12"/>
      <c r="PCA22" s="12"/>
      <c r="PCB22" s="12"/>
      <c r="PCC22" s="12"/>
      <c r="PCD22" s="12"/>
      <c r="PCE22" s="12"/>
      <c r="PCF22" s="12"/>
      <c r="PCG22" s="12"/>
      <c r="PCH22" s="12"/>
      <c r="PCI22" s="12"/>
      <c r="PCJ22" s="12"/>
      <c r="PCK22" s="12"/>
      <c r="PCL22" s="12"/>
      <c r="PCM22" s="12"/>
      <c r="PCN22" s="12"/>
      <c r="PCO22" s="12"/>
      <c r="PCP22" s="12"/>
      <c r="PCQ22" s="12"/>
      <c r="PCR22" s="12"/>
      <c r="PCS22" s="12"/>
      <c r="PCT22" s="12"/>
      <c r="PCU22" s="12"/>
      <c r="PCV22" s="12"/>
      <c r="PCW22" s="12"/>
      <c r="PCX22" s="12"/>
      <c r="PCY22" s="12"/>
      <c r="PCZ22" s="12"/>
      <c r="PDA22" s="12"/>
      <c r="PDB22" s="12"/>
      <c r="PDC22" s="12"/>
      <c r="PDD22" s="12"/>
      <c r="PDE22" s="12"/>
      <c r="PDF22" s="12"/>
      <c r="PDG22" s="12"/>
      <c r="PDH22" s="12"/>
      <c r="PDI22" s="12"/>
      <c r="PDJ22" s="12"/>
      <c r="PDK22" s="12"/>
      <c r="PDL22" s="12"/>
      <c r="PDM22" s="12"/>
      <c r="PDN22" s="12"/>
      <c r="PDO22" s="12"/>
      <c r="PDP22" s="12"/>
      <c r="PDQ22" s="12"/>
      <c r="PDR22" s="12"/>
      <c r="PDS22" s="12"/>
      <c r="PDT22" s="12"/>
      <c r="PDU22" s="12"/>
      <c r="PDV22" s="12"/>
      <c r="PDW22" s="12"/>
      <c r="PDX22" s="12"/>
      <c r="PDY22" s="12"/>
      <c r="PDZ22" s="12"/>
      <c r="PEA22" s="12"/>
      <c r="PEB22" s="12"/>
      <c r="PEC22" s="12"/>
      <c r="PED22" s="12"/>
      <c r="PEE22" s="12"/>
      <c r="PEF22" s="12"/>
      <c r="PEG22" s="12"/>
      <c r="PEH22" s="12"/>
      <c r="PEI22" s="12"/>
      <c r="PEJ22" s="12"/>
      <c r="PEK22" s="12"/>
      <c r="PEL22" s="12"/>
      <c r="PEM22" s="12"/>
      <c r="PEN22" s="12"/>
      <c r="PEO22" s="12"/>
      <c r="PEP22" s="12"/>
      <c r="PEQ22" s="12"/>
      <c r="PER22" s="12"/>
      <c r="PES22" s="12"/>
      <c r="PET22" s="12"/>
      <c r="PEU22" s="12"/>
      <c r="PEV22" s="12"/>
      <c r="PEW22" s="12"/>
      <c r="PEX22" s="12"/>
      <c r="PEY22" s="12"/>
      <c r="PEZ22" s="12"/>
      <c r="PFA22" s="12"/>
      <c r="PFB22" s="12"/>
      <c r="PFC22" s="12"/>
      <c r="PFD22" s="12"/>
      <c r="PFE22" s="12"/>
      <c r="PFF22" s="12"/>
      <c r="PFG22" s="12"/>
      <c r="PFH22" s="12"/>
      <c r="PFI22" s="12"/>
      <c r="PFJ22" s="12"/>
      <c r="PFK22" s="12"/>
      <c r="PFL22" s="12"/>
      <c r="PFM22" s="12"/>
      <c r="PFN22" s="12"/>
      <c r="PFO22" s="12"/>
      <c r="PFP22" s="12"/>
      <c r="PFQ22" s="12"/>
      <c r="PFR22" s="12"/>
      <c r="PFS22" s="12"/>
      <c r="PFT22" s="12"/>
      <c r="PFU22" s="12"/>
      <c r="PFV22" s="12"/>
      <c r="PFW22" s="12"/>
      <c r="PFX22" s="12"/>
      <c r="PFY22" s="12"/>
      <c r="PFZ22" s="12"/>
      <c r="PGA22" s="12"/>
      <c r="PGB22" s="12"/>
      <c r="PGC22" s="12"/>
      <c r="PGD22" s="12"/>
      <c r="PGE22" s="12"/>
      <c r="PGF22" s="12"/>
      <c r="PGG22" s="12"/>
      <c r="PGH22" s="12"/>
      <c r="PGI22" s="12"/>
      <c r="PGJ22" s="12"/>
      <c r="PGK22" s="12"/>
      <c r="PGL22" s="12"/>
      <c r="PGM22" s="12"/>
      <c r="PGN22" s="12"/>
      <c r="PGO22" s="12"/>
      <c r="PGP22" s="12"/>
      <c r="PGQ22" s="12"/>
      <c r="PGR22" s="12"/>
      <c r="PGS22" s="12"/>
      <c r="PGT22" s="12"/>
      <c r="PGU22" s="12"/>
      <c r="PGV22" s="12"/>
      <c r="PGW22" s="12"/>
      <c r="PGX22" s="12"/>
      <c r="PGY22" s="12"/>
      <c r="PGZ22" s="12"/>
      <c r="PHA22" s="12"/>
      <c r="PHB22" s="12"/>
      <c r="PHC22" s="12"/>
      <c r="PHD22" s="12"/>
      <c r="PHE22" s="12"/>
      <c r="PHF22" s="12"/>
      <c r="PHG22" s="12"/>
      <c r="PHH22" s="12"/>
      <c r="PHI22" s="12"/>
      <c r="PHJ22" s="12"/>
      <c r="PHK22" s="12"/>
      <c r="PHL22" s="12"/>
      <c r="PHM22" s="12"/>
      <c r="PHN22" s="12"/>
      <c r="PHO22" s="12"/>
      <c r="PHP22" s="12"/>
      <c r="PHQ22" s="12"/>
      <c r="PHR22" s="12"/>
      <c r="PHS22" s="12"/>
      <c r="PHT22" s="12"/>
      <c r="PHU22" s="12"/>
      <c r="PHV22" s="12"/>
      <c r="PHW22" s="12"/>
      <c r="PHX22" s="12"/>
      <c r="PHY22" s="12"/>
      <c r="PHZ22" s="12"/>
      <c r="PIA22" s="12"/>
      <c r="PIB22" s="12"/>
      <c r="PIC22" s="12"/>
      <c r="PID22" s="12"/>
      <c r="PIE22" s="12"/>
      <c r="PIF22" s="12"/>
      <c r="PIG22" s="12"/>
      <c r="PIH22" s="12"/>
      <c r="PII22" s="12"/>
      <c r="PIJ22" s="12"/>
      <c r="PIK22" s="12"/>
      <c r="PIL22" s="12"/>
      <c r="PIM22" s="12"/>
      <c r="PIN22" s="12"/>
      <c r="PIO22" s="12"/>
      <c r="PIP22" s="12"/>
      <c r="PIQ22" s="12"/>
      <c r="PIR22" s="12"/>
      <c r="PIS22" s="12"/>
      <c r="PIT22" s="12"/>
      <c r="PIU22" s="12"/>
      <c r="PIV22" s="12"/>
      <c r="PIW22" s="12"/>
      <c r="PIX22" s="12"/>
      <c r="PIY22" s="12"/>
      <c r="PIZ22" s="12"/>
      <c r="PJA22" s="12"/>
      <c r="PJB22" s="12"/>
      <c r="PJC22" s="12"/>
      <c r="PJD22" s="12"/>
      <c r="PJE22" s="12"/>
      <c r="PJF22" s="12"/>
      <c r="PJG22" s="12"/>
      <c r="PJH22" s="12"/>
      <c r="PJI22" s="12"/>
      <c r="PJJ22" s="12"/>
      <c r="PJK22" s="12"/>
      <c r="PJL22" s="12"/>
      <c r="PJM22" s="12"/>
      <c r="PJN22" s="12"/>
      <c r="PJO22" s="12"/>
      <c r="PJP22" s="12"/>
      <c r="PJQ22" s="12"/>
      <c r="PJR22" s="12"/>
      <c r="PJS22" s="12"/>
      <c r="PJT22" s="12"/>
      <c r="PJU22" s="12"/>
      <c r="PJV22" s="12"/>
      <c r="PJW22" s="12"/>
      <c r="PJX22" s="12"/>
      <c r="PJY22" s="12"/>
      <c r="PJZ22" s="12"/>
      <c r="PKA22" s="12"/>
      <c r="PKB22" s="12"/>
      <c r="PKC22" s="12"/>
      <c r="PKD22" s="12"/>
      <c r="PKE22" s="12"/>
      <c r="PKF22" s="12"/>
      <c r="PKG22" s="12"/>
      <c r="PKH22" s="12"/>
      <c r="PKI22" s="12"/>
      <c r="PKJ22" s="12"/>
      <c r="PKK22" s="12"/>
      <c r="PKL22" s="12"/>
      <c r="PKM22" s="12"/>
      <c r="PKN22" s="12"/>
      <c r="PKO22" s="12"/>
      <c r="PKP22" s="12"/>
      <c r="PKQ22" s="12"/>
      <c r="PKR22" s="12"/>
      <c r="PKS22" s="12"/>
      <c r="PKT22" s="12"/>
      <c r="PKU22" s="12"/>
      <c r="PKV22" s="12"/>
      <c r="PKW22" s="12"/>
      <c r="PKX22" s="12"/>
      <c r="PKY22" s="12"/>
      <c r="PKZ22" s="12"/>
      <c r="PLA22" s="12"/>
      <c r="PLB22" s="12"/>
      <c r="PLC22" s="12"/>
      <c r="PLD22" s="12"/>
      <c r="PLE22" s="12"/>
      <c r="PLF22" s="12"/>
      <c r="PLG22" s="12"/>
      <c r="PLH22" s="12"/>
      <c r="PLI22" s="12"/>
      <c r="PLJ22" s="12"/>
      <c r="PLK22" s="12"/>
      <c r="PLL22" s="12"/>
      <c r="PLM22" s="12"/>
      <c r="PLN22" s="12"/>
      <c r="PLO22" s="12"/>
      <c r="PLP22" s="12"/>
      <c r="PLQ22" s="12"/>
      <c r="PLR22" s="12"/>
      <c r="PLS22" s="12"/>
      <c r="PLT22" s="12"/>
      <c r="PLU22" s="12"/>
      <c r="PLV22" s="12"/>
      <c r="PLW22" s="12"/>
      <c r="PLX22" s="12"/>
      <c r="PLY22" s="12"/>
      <c r="PLZ22" s="12"/>
      <c r="PMA22" s="12"/>
      <c r="PMB22" s="12"/>
      <c r="PMC22" s="12"/>
      <c r="PMD22" s="12"/>
      <c r="PME22" s="12"/>
      <c r="PMF22" s="12"/>
      <c r="PMG22" s="12"/>
      <c r="PMH22" s="12"/>
      <c r="PMI22" s="12"/>
      <c r="PMJ22" s="12"/>
      <c r="PMK22" s="12"/>
      <c r="PML22" s="12"/>
      <c r="PMM22" s="12"/>
      <c r="PMN22" s="12"/>
      <c r="PMO22" s="12"/>
      <c r="PMP22" s="12"/>
      <c r="PMQ22" s="12"/>
      <c r="PMR22" s="12"/>
      <c r="PMS22" s="12"/>
      <c r="PMT22" s="12"/>
      <c r="PMU22" s="12"/>
      <c r="PMV22" s="12"/>
      <c r="PMW22" s="12"/>
      <c r="PMX22" s="12"/>
      <c r="PMY22" s="12"/>
      <c r="PMZ22" s="12"/>
      <c r="PNA22" s="12"/>
      <c r="PNB22" s="12"/>
      <c r="PNC22" s="12"/>
      <c r="PND22" s="12"/>
      <c r="PNE22" s="12"/>
      <c r="PNF22" s="12"/>
      <c r="PNG22" s="12"/>
      <c r="PNH22" s="12"/>
      <c r="PNI22" s="12"/>
      <c r="PNJ22" s="12"/>
      <c r="PNK22" s="12"/>
      <c r="PNL22" s="12"/>
      <c r="PNM22" s="12"/>
      <c r="PNN22" s="12"/>
      <c r="PNO22" s="12"/>
      <c r="PNP22" s="12"/>
      <c r="PNQ22" s="12"/>
      <c r="PNR22" s="12"/>
      <c r="PNS22" s="12"/>
      <c r="PNT22" s="12"/>
      <c r="PNU22" s="12"/>
      <c r="PNV22" s="12"/>
      <c r="PNW22" s="12"/>
      <c r="PNX22" s="12"/>
      <c r="PNY22" s="12"/>
      <c r="PNZ22" s="12"/>
      <c r="POA22" s="12"/>
      <c r="POB22" s="12"/>
      <c r="POC22" s="12"/>
      <c r="POD22" s="12"/>
      <c r="POE22" s="12"/>
      <c r="POF22" s="12"/>
      <c r="POG22" s="12"/>
      <c r="POH22" s="12"/>
      <c r="POI22" s="12"/>
      <c r="POJ22" s="12"/>
      <c r="POK22" s="12"/>
      <c r="POL22" s="12"/>
      <c r="POM22" s="12"/>
      <c r="PON22" s="12"/>
      <c r="POO22" s="12"/>
      <c r="POP22" s="12"/>
      <c r="POQ22" s="12"/>
      <c r="POR22" s="12"/>
      <c r="POS22" s="12"/>
      <c r="POT22" s="12"/>
      <c r="POU22" s="12"/>
      <c r="POV22" s="12"/>
      <c r="POW22" s="12"/>
      <c r="POX22" s="12"/>
      <c r="POY22" s="12"/>
      <c r="POZ22" s="12"/>
      <c r="PPA22" s="12"/>
      <c r="PPB22" s="12"/>
      <c r="PPC22" s="12"/>
      <c r="PPD22" s="12"/>
      <c r="PPE22" s="12"/>
      <c r="PPF22" s="12"/>
      <c r="PPG22" s="12"/>
      <c r="PPH22" s="12"/>
      <c r="PPI22" s="12"/>
      <c r="PPJ22" s="12"/>
      <c r="PPK22" s="12"/>
      <c r="PPL22" s="12"/>
      <c r="PPM22" s="12"/>
      <c r="PPN22" s="12"/>
      <c r="PPO22" s="12"/>
      <c r="PPP22" s="12"/>
      <c r="PPQ22" s="12"/>
      <c r="PPR22" s="12"/>
      <c r="PPS22" s="12"/>
      <c r="PPT22" s="12"/>
      <c r="PPU22" s="12"/>
      <c r="PPV22" s="12"/>
      <c r="PPW22" s="12"/>
      <c r="PPX22" s="12"/>
      <c r="PPY22" s="12"/>
      <c r="PPZ22" s="12"/>
      <c r="PQA22" s="12"/>
      <c r="PQB22" s="12"/>
      <c r="PQC22" s="12"/>
      <c r="PQD22" s="12"/>
      <c r="PQE22" s="12"/>
      <c r="PQF22" s="12"/>
      <c r="PQG22" s="12"/>
      <c r="PQH22" s="12"/>
      <c r="PQI22" s="12"/>
      <c r="PQJ22" s="12"/>
      <c r="PQK22" s="12"/>
      <c r="PQL22" s="12"/>
      <c r="PQM22" s="12"/>
      <c r="PQN22" s="12"/>
      <c r="PQO22" s="12"/>
      <c r="PQP22" s="12"/>
      <c r="PQQ22" s="12"/>
      <c r="PQR22" s="12"/>
      <c r="PQS22" s="12"/>
      <c r="PQT22" s="12"/>
      <c r="PQU22" s="12"/>
      <c r="PQV22" s="12"/>
      <c r="PQW22" s="12"/>
      <c r="PQX22" s="12"/>
      <c r="PQY22" s="12"/>
      <c r="PQZ22" s="12"/>
      <c r="PRA22" s="12"/>
      <c r="PRB22" s="12"/>
      <c r="PRC22" s="12"/>
      <c r="PRD22" s="12"/>
      <c r="PRE22" s="12"/>
      <c r="PRF22" s="12"/>
      <c r="PRG22" s="12"/>
      <c r="PRH22" s="12"/>
      <c r="PRI22" s="12"/>
      <c r="PRJ22" s="12"/>
      <c r="PRK22" s="12"/>
      <c r="PRL22" s="12"/>
      <c r="PRM22" s="12"/>
      <c r="PRN22" s="12"/>
      <c r="PRO22" s="12"/>
      <c r="PRP22" s="12"/>
      <c r="PRQ22" s="12"/>
      <c r="PRR22" s="12"/>
      <c r="PRS22" s="12"/>
      <c r="PRT22" s="12"/>
      <c r="PRU22" s="12"/>
      <c r="PRV22" s="12"/>
      <c r="PRW22" s="12"/>
      <c r="PRX22" s="12"/>
      <c r="PRY22" s="12"/>
      <c r="PRZ22" s="12"/>
      <c r="PSA22" s="12"/>
      <c r="PSB22" s="12"/>
      <c r="PSC22" s="12"/>
      <c r="PSD22" s="12"/>
      <c r="PSE22" s="12"/>
      <c r="PSF22" s="12"/>
      <c r="PSG22" s="12"/>
      <c r="PSH22" s="12"/>
      <c r="PSI22" s="12"/>
      <c r="PSJ22" s="12"/>
      <c r="PSK22" s="12"/>
      <c r="PSL22" s="12"/>
      <c r="PSM22" s="12"/>
      <c r="PSN22" s="12"/>
      <c r="PSO22" s="12"/>
      <c r="PSP22" s="12"/>
      <c r="PSQ22" s="12"/>
      <c r="PSR22" s="12"/>
      <c r="PSS22" s="12"/>
      <c r="PST22" s="12"/>
      <c r="PSU22" s="12"/>
      <c r="PSV22" s="12"/>
      <c r="PSW22" s="12"/>
      <c r="PSX22" s="12"/>
      <c r="PSY22" s="12"/>
      <c r="PSZ22" s="12"/>
      <c r="PTA22" s="12"/>
      <c r="PTB22" s="12"/>
      <c r="PTC22" s="12"/>
      <c r="PTD22" s="12"/>
      <c r="PTE22" s="12"/>
      <c r="PTF22" s="12"/>
      <c r="PTG22" s="12"/>
      <c r="PTH22" s="12"/>
      <c r="PTI22" s="12"/>
      <c r="PTJ22" s="12"/>
      <c r="PTK22" s="12"/>
      <c r="PTL22" s="12"/>
      <c r="PTM22" s="12"/>
      <c r="PTN22" s="12"/>
      <c r="PTO22" s="12"/>
      <c r="PTP22" s="12"/>
      <c r="PTQ22" s="12"/>
      <c r="PTR22" s="12"/>
      <c r="PTS22" s="12"/>
      <c r="PTT22" s="12"/>
      <c r="PTU22" s="12"/>
      <c r="PTV22" s="12"/>
      <c r="PTW22" s="12"/>
      <c r="PTX22" s="12"/>
      <c r="PTY22" s="12"/>
      <c r="PTZ22" s="12"/>
      <c r="PUA22" s="12"/>
      <c r="PUB22" s="12"/>
      <c r="PUC22" s="12"/>
      <c r="PUD22" s="12"/>
      <c r="PUE22" s="12"/>
      <c r="PUF22" s="12"/>
      <c r="PUG22" s="12"/>
      <c r="PUH22" s="12"/>
      <c r="PUI22" s="12"/>
      <c r="PUJ22" s="12"/>
      <c r="PUK22" s="12"/>
      <c r="PUL22" s="12"/>
      <c r="PUM22" s="12"/>
      <c r="PUN22" s="12"/>
      <c r="PUO22" s="12"/>
      <c r="PUP22" s="12"/>
      <c r="PUQ22" s="12"/>
      <c r="PUR22" s="12"/>
      <c r="PUS22" s="12"/>
      <c r="PUT22" s="12"/>
      <c r="PUU22" s="12"/>
      <c r="PUV22" s="12"/>
      <c r="PUW22" s="12"/>
      <c r="PUX22" s="12"/>
      <c r="PUY22" s="12"/>
      <c r="PUZ22" s="12"/>
      <c r="PVA22" s="12"/>
      <c r="PVB22" s="12"/>
      <c r="PVC22" s="12"/>
      <c r="PVD22" s="12"/>
      <c r="PVE22" s="12"/>
      <c r="PVF22" s="12"/>
      <c r="PVG22" s="12"/>
      <c r="PVH22" s="12"/>
      <c r="PVI22" s="12"/>
      <c r="PVJ22" s="12"/>
      <c r="PVK22" s="12"/>
      <c r="PVL22" s="12"/>
      <c r="PVM22" s="12"/>
      <c r="PVN22" s="12"/>
      <c r="PVO22" s="12"/>
      <c r="PVP22" s="12"/>
      <c r="PVQ22" s="12"/>
      <c r="PVR22" s="12"/>
      <c r="PVS22" s="12"/>
      <c r="PVT22" s="12"/>
      <c r="PVU22" s="12"/>
      <c r="PVV22" s="12"/>
      <c r="PVW22" s="12"/>
      <c r="PVX22" s="12"/>
      <c r="PVY22" s="12"/>
      <c r="PVZ22" s="12"/>
      <c r="PWA22" s="12"/>
      <c r="PWB22" s="12"/>
      <c r="PWC22" s="12"/>
      <c r="PWD22" s="12"/>
      <c r="PWE22" s="12"/>
      <c r="PWF22" s="12"/>
      <c r="PWG22" s="12"/>
      <c r="PWH22" s="12"/>
      <c r="PWI22" s="12"/>
      <c r="PWJ22" s="12"/>
      <c r="PWK22" s="12"/>
      <c r="PWL22" s="12"/>
      <c r="PWM22" s="12"/>
      <c r="PWN22" s="12"/>
      <c r="PWO22" s="12"/>
      <c r="PWP22" s="12"/>
      <c r="PWQ22" s="12"/>
      <c r="PWR22" s="12"/>
      <c r="PWS22" s="12"/>
      <c r="PWT22" s="12"/>
      <c r="PWU22" s="12"/>
      <c r="PWV22" s="12"/>
      <c r="PWW22" s="12"/>
      <c r="PWX22" s="12"/>
      <c r="PWY22" s="12"/>
      <c r="PWZ22" s="12"/>
      <c r="PXA22" s="12"/>
      <c r="PXB22" s="12"/>
      <c r="PXC22" s="12"/>
      <c r="PXD22" s="12"/>
      <c r="PXE22" s="12"/>
      <c r="PXF22" s="12"/>
      <c r="PXG22" s="12"/>
      <c r="PXH22" s="12"/>
      <c r="PXI22" s="12"/>
      <c r="PXJ22" s="12"/>
      <c r="PXK22" s="12"/>
      <c r="PXL22" s="12"/>
      <c r="PXM22" s="12"/>
      <c r="PXN22" s="12"/>
      <c r="PXO22" s="12"/>
      <c r="PXP22" s="12"/>
      <c r="PXQ22" s="12"/>
      <c r="PXR22" s="12"/>
      <c r="PXS22" s="12"/>
      <c r="PXT22" s="12"/>
      <c r="PXU22" s="12"/>
      <c r="PXV22" s="12"/>
      <c r="PXW22" s="12"/>
      <c r="PXX22" s="12"/>
      <c r="PXY22" s="12"/>
      <c r="PXZ22" s="12"/>
      <c r="PYA22" s="12"/>
      <c r="PYB22" s="12"/>
      <c r="PYC22" s="12"/>
      <c r="PYD22" s="12"/>
      <c r="PYE22" s="12"/>
      <c r="PYF22" s="12"/>
      <c r="PYG22" s="12"/>
      <c r="PYH22" s="12"/>
      <c r="PYI22" s="12"/>
      <c r="PYJ22" s="12"/>
      <c r="PYK22" s="12"/>
      <c r="PYL22" s="12"/>
      <c r="PYM22" s="12"/>
      <c r="PYN22" s="12"/>
      <c r="PYO22" s="12"/>
      <c r="PYP22" s="12"/>
      <c r="PYQ22" s="12"/>
      <c r="PYR22" s="12"/>
      <c r="PYS22" s="12"/>
      <c r="PYT22" s="12"/>
      <c r="PYU22" s="12"/>
      <c r="PYV22" s="12"/>
      <c r="PYW22" s="12"/>
      <c r="PYX22" s="12"/>
      <c r="PYY22" s="12"/>
      <c r="PYZ22" s="12"/>
      <c r="PZA22" s="12"/>
      <c r="PZB22" s="12"/>
      <c r="PZC22" s="12"/>
      <c r="PZD22" s="12"/>
      <c r="PZE22" s="12"/>
      <c r="PZF22" s="12"/>
      <c r="PZG22" s="12"/>
      <c r="PZH22" s="12"/>
      <c r="PZI22" s="12"/>
      <c r="PZJ22" s="12"/>
      <c r="PZK22" s="12"/>
      <c r="PZL22" s="12"/>
      <c r="PZM22" s="12"/>
      <c r="PZN22" s="12"/>
      <c r="PZO22" s="12"/>
      <c r="PZP22" s="12"/>
      <c r="PZQ22" s="12"/>
      <c r="PZR22" s="12"/>
      <c r="PZS22" s="12"/>
      <c r="PZT22" s="12"/>
      <c r="PZU22" s="12"/>
      <c r="PZV22" s="12"/>
      <c r="PZW22" s="12"/>
      <c r="PZX22" s="12"/>
      <c r="PZY22" s="12"/>
      <c r="PZZ22" s="12"/>
      <c r="QAA22" s="12"/>
      <c r="QAB22" s="12"/>
      <c r="QAC22" s="12"/>
      <c r="QAD22" s="12"/>
      <c r="QAE22" s="12"/>
      <c r="QAF22" s="12"/>
      <c r="QAG22" s="12"/>
      <c r="QAH22" s="12"/>
      <c r="QAI22" s="12"/>
      <c r="QAJ22" s="12"/>
      <c r="QAK22" s="12"/>
      <c r="QAL22" s="12"/>
      <c r="QAM22" s="12"/>
      <c r="QAN22" s="12"/>
      <c r="QAO22" s="12"/>
      <c r="QAP22" s="12"/>
      <c r="QAQ22" s="12"/>
      <c r="QAR22" s="12"/>
      <c r="QAS22" s="12"/>
      <c r="QAT22" s="12"/>
      <c r="QAU22" s="12"/>
      <c r="QAV22" s="12"/>
      <c r="QAW22" s="12"/>
      <c r="QAX22" s="12"/>
      <c r="QAY22" s="12"/>
      <c r="QAZ22" s="12"/>
      <c r="QBA22" s="12"/>
      <c r="QBB22" s="12"/>
      <c r="QBC22" s="12"/>
      <c r="QBD22" s="12"/>
      <c r="QBE22" s="12"/>
      <c r="QBF22" s="12"/>
      <c r="QBG22" s="12"/>
      <c r="QBH22" s="12"/>
      <c r="QBI22" s="12"/>
      <c r="QBJ22" s="12"/>
      <c r="QBK22" s="12"/>
      <c r="QBL22" s="12"/>
      <c r="QBM22" s="12"/>
      <c r="QBN22" s="12"/>
      <c r="QBO22" s="12"/>
      <c r="QBP22" s="12"/>
      <c r="QBQ22" s="12"/>
      <c r="QBR22" s="12"/>
      <c r="QBS22" s="12"/>
      <c r="QBT22" s="12"/>
      <c r="QBU22" s="12"/>
      <c r="QBV22" s="12"/>
      <c r="QBW22" s="12"/>
      <c r="QBX22" s="12"/>
      <c r="QBY22" s="12"/>
      <c r="QBZ22" s="12"/>
      <c r="QCA22" s="12"/>
      <c r="QCB22" s="12"/>
      <c r="QCC22" s="12"/>
      <c r="QCD22" s="12"/>
      <c r="QCE22" s="12"/>
      <c r="QCF22" s="12"/>
      <c r="QCG22" s="12"/>
      <c r="QCH22" s="12"/>
      <c r="QCI22" s="12"/>
      <c r="QCJ22" s="12"/>
      <c r="QCK22" s="12"/>
      <c r="QCL22" s="12"/>
      <c r="QCM22" s="12"/>
      <c r="QCN22" s="12"/>
      <c r="QCO22" s="12"/>
      <c r="QCP22" s="12"/>
      <c r="QCQ22" s="12"/>
      <c r="QCR22" s="12"/>
      <c r="QCS22" s="12"/>
      <c r="QCT22" s="12"/>
      <c r="QCU22" s="12"/>
      <c r="QCV22" s="12"/>
      <c r="QCW22" s="12"/>
      <c r="QCX22" s="12"/>
      <c r="QCY22" s="12"/>
      <c r="QCZ22" s="12"/>
      <c r="QDA22" s="12"/>
      <c r="QDB22" s="12"/>
      <c r="QDC22" s="12"/>
      <c r="QDD22" s="12"/>
      <c r="QDE22" s="12"/>
      <c r="QDF22" s="12"/>
      <c r="QDG22" s="12"/>
      <c r="QDH22" s="12"/>
      <c r="QDI22" s="12"/>
      <c r="QDJ22" s="12"/>
      <c r="QDK22" s="12"/>
      <c r="QDL22" s="12"/>
      <c r="QDM22" s="12"/>
      <c r="QDN22" s="12"/>
      <c r="QDO22" s="12"/>
      <c r="QDP22" s="12"/>
      <c r="QDQ22" s="12"/>
      <c r="QDR22" s="12"/>
      <c r="QDS22" s="12"/>
      <c r="QDT22" s="12"/>
      <c r="QDU22" s="12"/>
      <c r="QDV22" s="12"/>
      <c r="QDW22" s="12"/>
      <c r="QDX22" s="12"/>
      <c r="QDY22" s="12"/>
      <c r="QDZ22" s="12"/>
      <c r="QEA22" s="12"/>
      <c r="QEB22" s="12"/>
      <c r="QEC22" s="12"/>
      <c r="QED22" s="12"/>
      <c r="QEE22" s="12"/>
      <c r="QEF22" s="12"/>
      <c r="QEG22" s="12"/>
      <c r="QEH22" s="12"/>
      <c r="QEI22" s="12"/>
      <c r="QEJ22" s="12"/>
      <c r="QEK22" s="12"/>
      <c r="QEL22" s="12"/>
      <c r="QEM22" s="12"/>
      <c r="QEN22" s="12"/>
      <c r="QEO22" s="12"/>
      <c r="QEP22" s="12"/>
      <c r="QEQ22" s="12"/>
      <c r="QER22" s="12"/>
      <c r="QES22" s="12"/>
      <c r="QET22" s="12"/>
      <c r="QEU22" s="12"/>
      <c r="QEV22" s="12"/>
      <c r="QEW22" s="12"/>
      <c r="QEX22" s="12"/>
      <c r="QEY22" s="12"/>
      <c r="QEZ22" s="12"/>
      <c r="QFA22" s="12"/>
      <c r="QFB22" s="12"/>
      <c r="QFC22" s="12"/>
      <c r="QFD22" s="12"/>
      <c r="QFE22" s="12"/>
      <c r="QFF22" s="12"/>
      <c r="QFG22" s="12"/>
      <c r="QFH22" s="12"/>
      <c r="QFI22" s="12"/>
      <c r="QFJ22" s="12"/>
      <c r="QFK22" s="12"/>
      <c r="QFL22" s="12"/>
      <c r="QFM22" s="12"/>
      <c r="QFN22" s="12"/>
      <c r="QFO22" s="12"/>
      <c r="QFP22" s="12"/>
      <c r="QFQ22" s="12"/>
      <c r="QFR22" s="12"/>
      <c r="QFS22" s="12"/>
      <c r="QFT22" s="12"/>
      <c r="QFU22" s="12"/>
      <c r="QFV22" s="12"/>
      <c r="QFW22" s="12"/>
      <c r="QFX22" s="12"/>
      <c r="QFY22" s="12"/>
      <c r="QFZ22" s="12"/>
      <c r="QGA22" s="12"/>
      <c r="QGB22" s="12"/>
      <c r="QGC22" s="12"/>
      <c r="QGD22" s="12"/>
      <c r="QGE22" s="12"/>
      <c r="QGF22" s="12"/>
      <c r="QGG22" s="12"/>
      <c r="QGH22" s="12"/>
      <c r="QGI22" s="12"/>
      <c r="QGJ22" s="12"/>
      <c r="QGK22" s="12"/>
      <c r="QGL22" s="12"/>
      <c r="QGM22" s="12"/>
      <c r="QGN22" s="12"/>
      <c r="QGO22" s="12"/>
      <c r="QGP22" s="12"/>
      <c r="QGQ22" s="12"/>
      <c r="QGR22" s="12"/>
      <c r="QGS22" s="12"/>
      <c r="QGT22" s="12"/>
      <c r="QGU22" s="12"/>
      <c r="QGV22" s="12"/>
      <c r="QGW22" s="12"/>
      <c r="QGX22" s="12"/>
      <c r="QGY22" s="12"/>
      <c r="QGZ22" s="12"/>
      <c r="QHA22" s="12"/>
      <c r="QHB22" s="12"/>
      <c r="QHC22" s="12"/>
      <c r="QHD22" s="12"/>
      <c r="QHE22" s="12"/>
      <c r="QHF22" s="12"/>
      <c r="QHG22" s="12"/>
      <c r="QHH22" s="12"/>
      <c r="QHI22" s="12"/>
      <c r="QHJ22" s="12"/>
      <c r="QHK22" s="12"/>
      <c r="QHL22" s="12"/>
      <c r="QHM22" s="12"/>
      <c r="QHN22" s="12"/>
      <c r="QHO22" s="12"/>
      <c r="QHP22" s="12"/>
      <c r="QHQ22" s="12"/>
      <c r="QHR22" s="12"/>
      <c r="QHS22" s="12"/>
      <c r="QHT22" s="12"/>
      <c r="QHU22" s="12"/>
      <c r="QHV22" s="12"/>
      <c r="QHW22" s="12"/>
      <c r="QHX22" s="12"/>
      <c r="QHY22" s="12"/>
      <c r="QHZ22" s="12"/>
      <c r="QIA22" s="12"/>
      <c r="QIB22" s="12"/>
      <c r="QIC22" s="12"/>
      <c r="QID22" s="12"/>
      <c r="QIE22" s="12"/>
      <c r="QIF22" s="12"/>
      <c r="QIG22" s="12"/>
      <c r="QIH22" s="12"/>
      <c r="QII22" s="12"/>
      <c r="QIJ22" s="12"/>
      <c r="QIK22" s="12"/>
      <c r="QIL22" s="12"/>
      <c r="QIM22" s="12"/>
      <c r="QIN22" s="12"/>
      <c r="QIO22" s="12"/>
      <c r="QIP22" s="12"/>
      <c r="QIQ22" s="12"/>
      <c r="QIR22" s="12"/>
      <c r="QIS22" s="12"/>
      <c r="QIT22" s="12"/>
      <c r="QIU22" s="12"/>
      <c r="QIV22" s="12"/>
      <c r="QIW22" s="12"/>
      <c r="QIX22" s="12"/>
      <c r="QIY22" s="12"/>
      <c r="QIZ22" s="12"/>
      <c r="QJA22" s="12"/>
      <c r="QJB22" s="12"/>
      <c r="QJC22" s="12"/>
      <c r="QJD22" s="12"/>
      <c r="QJE22" s="12"/>
      <c r="QJF22" s="12"/>
      <c r="QJG22" s="12"/>
      <c r="QJH22" s="12"/>
      <c r="QJI22" s="12"/>
      <c r="QJJ22" s="12"/>
      <c r="QJK22" s="12"/>
      <c r="QJL22" s="12"/>
      <c r="QJM22" s="12"/>
      <c r="QJN22" s="12"/>
      <c r="QJO22" s="12"/>
      <c r="QJP22" s="12"/>
      <c r="QJQ22" s="12"/>
      <c r="QJR22" s="12"/>
      <c r="QJS22" s="12"/>
      <c r="QJT22" s="12"/>
      <c r="QJU22" s="12"/>
      <c r="QJV22" s="12"/>
      <c r="QJW22" s="12"/>
      <c r="QJX22" s="12"/>
      <c r="QJY22" s="12"/>
      <c r="QJZ22" s="12"/>
      <c r="QKA22" s="12"/>
      <c r="QKB22" s="12"/>
      <c r="QKC22" s="12"/>
      <c r="QKD22" s="12"/>
      <c r="QKE22" s="12"/>
      <c r="QKF22" s="12"/>
      <c r="QKG22" s="12"/>
      <c r="QKH22" s="12"/>
      <c r="QKI22" s="12"/>
      <c r="QKJ22" s="12"/>
      <c r="QKK22" s="12"/>
      <c r="QKL22" s="12"/>
      <c r="QKM22" s="12"/>
      <c r="QKN22" s="12"/>
      <c r="QKO22" s="12"/>
      <c r="QKP22" s="12"/>
      <c r="QKQ22" s="12"/>
      <c r="QKR22" s="12"/>
      <c r="QKS22" s="12"/>
      <c r="QKT22" s="12"/>
      <c r="QKU22" s="12"/>
      <c r="QKV22" s="12"/>
      <c r="QKW22" s="12"/>
      <c r="QKX22" s="12"/>
      <c r="QKY22" s="12"/>
      <c r="QKZ22" s="12"/>
      <c r="QLA22" s="12"/>
      <c r="QLB22" s="12"/>
      <c r="QLC22" s="12"/>
      <c r="QLD22" s="12"/>
      <c r="QLE22" s="12"/>
      <c r="QLF22" s="12"/>
      <c r="QLG22" s="12"/>
      <c r="QLH22" s="12"/>
      <c r="QLI22" s="12"/>
      <c r="QLJ22" s="12"/>
      <c r="QLK22" s="12"/>
      <c r="QLL22" s="12"/>
      <c r="QLM22" s="12"/>
      <c r="QLN22" s="12"/>
      <c r="QLO22" s="12"/>
      <c r="QLP22" s="12"/>
      <c r="QLQ22" s="12"/>
      <c r="QLR22" s="12"/>
      <c r="QLS22" s="12"/>
      <c r="QLT22" s="12"/>
      <c r="QLU22" s="12"/>
      <c r="QLV22" s="12"/>
      <c r="QLW22" s="12"/>
      <c r="QLX22" s="12"/>
      <c r="QLY22" s="12"/>
      <c r="QLZ22" s="12"/>
      <c r="QMA22" s="12"/>
      <c r="QMB22" s="12"/>
      <c r="QMC22" s="12"/>
      <c r="QMD22" s="12"/>
      <c r="QME22" s="12"/>
      <c r="QMF22" s="12"/>
      <c r="QMG22" s="12"/>
      <c r="QMH22" s="12"/>
      <c r="QMI22" s="12"/>
      <c r="QMJ22" s="12"/>
      <c r="QMK22" s="12"/>
      <c r="QML22" s="12"/>
      <c r="QMM22" s="12"/>
      <c r="QMN22" s="12"/>
      <c r="QMO22" s="12"/>
      <c r="QMP22" s="12"/>
      <c r="QMQ22" s="12"/>
      <c r="QMR22" s="12"/>
      <c r="QMS22" s="12"/>
      <c r="QMT22" s="12"/>
      <c r="QMU22" s="12"/>
      <c r="QMV22" s="12"/>
      <c r="QMW22" s="12"/>
      <c r="QMX22" s="12"/>
      <c r="QMY22" s="12"/>
      <c r="QMZ22" s="12"/>
      <c r="QNA22" s="12"/>
      <c r="QNB22" s="12"/>
      <c r="QNC22" s="12"/>
      <c r="QND22" s="12"/>
      <c r="QNE22" s="12"/>
      <c r="QNF22" s="12"/>
      <c r="QNG22" s="12"/>
      <c r="QNH22" s="12"/>
      <c r="QNI22" s="12"/>
      <c r="QNJ22" s="12"/>
      <c r="QNK22" s="12"/>
      <c r="QNL22" s="12"/>
      <c r="QNM22" s="12"/>
      <c r="QNN22" s="12"/>
      <c r="QNO22" s="12"/>
      <c r="QNP22" s="12"/>
      <c r="QNQ22" s="12"/>
      <c r="QNR22" s="12"/>
      <c r="QNS22" s="12"/>
      <c r="QNT22" s="12"/>
      <c r="QNU22" s="12"/>
      <c r="QNV22" s="12"/>
      <c r="QNW22" s="12"/>
      <c r="QNX22" s="12"/>
      <c r="QNY22" s="12"/>
      <c r="QNZ22" s="12"/>
      <c r="QOA22" s="12"/>
      <c r="QOB22" s="12"/>
      <c r="QOC22" s="12"/>
      <c r="QOD22" s="12"/>
      <c r="QOE22" s="12"/>
      <c r="QOF22" s="12"/>
      <c r="QOG22" s="12"/>
      <c r="QOH22" s="12"/>
      <c r="QOI22" s="12"/>
      <c r="QOJ22" s="12"/>
      <c r="QOK22" s="12"/>
      <c r="QOL22" s="12"/>
      <c r="QOM22" s="12"/>
      <c r="QON22" s="12"/>
      <c r="QOO22" s="12"/>
      <c r="QOP22" s="12"/>
      <c r="QOQ22" s="12"/>
      <c r="QOR22" s="12"/>
      <c r="QOS22" s="12"/>
      <c r="QOT22" s="12"/>
      <c r="QOU22" s="12"/>
      <c r="QOV22" s="12"/>
      <c r="QOW22" s="12"/>
      <c r="QOX22" s="12"/>
      <c r="QOY22" s="12"/>
      <c r="QOZ22" s="12"/>
      <c r="QPA22" s="12"/>
      <c r="QPB22" s="12"/>
      <c r="QPC22" s="12"/>
      <c r="QPD22" s="12"/>
      <c r="QPE22" s="12"/>
      <c r="QPF22" s="12"/>
      <c r="QPG22" s="12"/>
      <c r="QPH22" s="12"/>
      <c r="QPI22" s="12"/>
      <c r="QPJ22" s="12"/>
      <c r="QPK22" s="12"/>
      <c r="QPL22" s="12"/>
      <c r="QPM22" s="12"/>
      <c r="QPN22" s="12"/>
      <c r="QPO22" s="12"/>
      <c r="QPP22" s="12"/>
      <c r="QPQ22" s="12"/>
      <c r="QPR22" s="12"/>
      <c r="QPS22" s="12"/>
      <c r="QPT22" s="12"/>
      <c r="QPU22" s="12"/>
      <c r="QPV22" s="12"/>
      <c r="QPW22" s="12"/>
      <c r="QPX22" s="12"/>
      <c r="QPY22" s="12"/>
      <c r="QPZ22" s="12"/>
      <c r="QQA22" s="12"/>
      <c r="QQB22" s="12"/>
      <c r="QQC22" s="12"/>
      <c r="QQD22" s="12"/>
      <c r="QQE22" s="12"/>
      <c r="QQF22" s="12"/>
      <c r="QQG22" s="12"/>
      <c r="QQH22" s="12"/>
      <c r="QQI22" s="12"/>
      <c r="QQJ22" s="12"/>
      <c r="QQK22" s="12"/>
      <c r="QQL22" s="12"/>
      <c r="QQM22" s="12"/>
      <c r="QQN22" s="12"/>
      <c r="QQO22" s="12"/>
      <c r="QQP22" s="12"/>
      <c r="QQQ22" s="12"/>
      <c r="QQR22" s="12"/>
      <c r="QQS22" s="12"/>
      <c r="QQT22" s="12"/>
      <c r="QQU22" s="12"/>
      <c r="QQV22" s="12"/>
      <c r="QQW22" s="12"/>
      <c r="QQX22" s="12"/>
      <c r="QQY22" s="12"/>
      <c r="QQZ22" s="12"/>
      <c r="QRA22" s="12"/>
      <c r="QRB22" s="12"/>
      <c r="QRC22" s="12"/>
      <c r="QRD22" s="12"/>
      <c r="QRE22" s="12"/>
      <c r="QRF22" s="12"/>
      <c r="QRG22" s="12"/>
      <c r="QRH22" s="12"/>
      <c r="QRI22" s="12"/>
      <c r="QRJ22" s="12"/>
      <c r="QRK22" s="12"/>
      <c r="QRL22" s="12"/>
      <c r="QRM22" s="12"/>
      <c r="QRN22" s="12"/>
      <c r="QRO22" s="12"/>
      <c r="QRP22" s="12"/>
      <c r="QRQ22" s="12"/>
      <c r="QRR22" s="12"/>
      <c r="QRS22" s="12"/>
      <c r="QRT22" s="12"/>
      <c r="QRU22" s="12"/>
      <c r="QRV22" s="12"/>
      <c r="QRW22" s="12"/>
      <c r="QRX22" s="12"/>
      <c r="QRY22" s="12"/>
      <c r="QRZ22" s="12"/>
      <c r="QSA22" s="12"/>
      <c r="QSB22" s="12"/>
      <c r="QSC22" s="12"/>
      <c r="QSD22" s="12"/>
      <c r="QSE22" s="12"/>
      <c r="QSF22" s="12"/>
      <c r="QSG22" s="12"/>
      <c r="QSH22" s="12"/>
      <c r="QSI22" s="12"/>
      <c r="QSJ22" s="12"/>
      <c r="QSK22" s="12"/>
      <c r="QSL22" s="12"/>
      <c r="QSM22" s="12"/>
      <c r="QSN22" s="12"/>
      <c r="QSO22" s="12"/>
      <c r="QSP22" s="12"/>
      <c r="QSQ22" s="12"/>
      <c r="QSR22" s="12"/>
      <c r="QSS22" s="12"/>
      <c r="QST22" s="12"/>
      <c r="QSU22" s="12"/>
      <c r="QSV22" s="12"/>
      <c r="QSW22" s="12"/>
      <c r="QSX22" s="12"/>
      <c r="QSY22" s="12"/>
      <c r="QSZ22" s="12"/>
      <c r="QTA22" s="12"/>
      <c r="QTB22" s="12"/>
      <c r="QTC22" s="12"/>
      <c r="QTD22" s="12"/>
      <c r="QTE22" s="12"/>
      <c r="QTF22" s="12"/>
      <c r="QTG22" s="12"/>
      <c r="QTH22" s="12"/>
      <c r="QTI22" s="12"/>
      <c r="QTJ22" s="12"/>
      <c r="QTK22" s="12"/>
      <c r="QTL22" s="12"/>
      <c r="QTM22" s="12"/>
      <c r="QTN22" s="12"/>
      <c r="QTO22" s="12"/>
      <c r="QTP22" s="12"/>
      <c r="QTQ22" s="12"/>
      <c r="QTR22" s="12"/>
      <c r="QTS22" s="12"/>
      <c r="QTT22" s="12"/>
      <c r="QTU22" s="12"/>
      <c r="QTV22" s="12"/>
      <c r="QTW22" s="12"/>
      <c r="QTX22" s="12"/>
      <c r="QTY22" s="12"/>
      <c r="QTZ22" s="12"/>
      <c r="QUA22" s="12"/>
      <c r="QUB22" s="12"/>
      <c r="QUC22" s="12"/>
      <c r="QUD22" s="12"/>
      <c r="QUE22" s="12"/>
      <c r="QUF22" s="12"/>
      <c r="QUG22" s="12"/>
      <c r="QUH22" s="12"/>
      <c r="QUI22" s="12"/>
      <c r="QUJ22" s="12"/>
      <c r="QUK22" s="12"/>
      <c r="QUL22" s="12"/>
      <c r="QUM22" s="12"/>
      <c r="QUN22" s="12"/>
      <c r="QUO22" s="12"/>
      <c r="QUP22" s="12"/>
      <c r="QUQ22" s="12"/>
      <c r="QUR22" s="12"/>
      <c r="QUS22" s="12"/>
      <c r="QUT22" s="12"/>
      <c r="QUU22" s="12"/>
      <c r="QUV22" s="12"/>
      <c r="QUW22" s="12"/>
      <c r="QUX22" s="12"/>
      <c r="QUY22" s="12"/>
      <c r="QUZ22" s="12"/>
      <c r="QVA22" s="12"/>
      <c r="QVB22" s="12"/>
      <c r="QVC22" s="12"/>
      <c r="QVD22" s="12"/>
      <c r="QVE22" s="12"/>
      <c r="QVF22" s="12"/>
      <c r="QVG22" s="12"/>
      <c r="QVH22" s="12"/>
      <c r="QVI22" s="12"/>
      <c r="QVJ22" s="12"/>
      <c r="QVK22" s="12"/>
      <c r="QVL22" s="12"/>
      <c r="QVM22" s="12"/>
      <c r="QVN22" s="12"/>
      <c r="QVO22" s="12"/>
      <c r="QVP22" s="12"/>
      <c r="QVQ22" s="12"/>
      <c r="QVR22" s="12"/>
      <c r="QVS22" s="12"/>
      <c r="QVT22" s="12"/>
      <c r="QVU22" s="12"/>
      <c r="QVV22" s="12"/>
      <c r="QVW22" s="12"/>
      <c r="QVX22" s="12"/>
      <c r="QVY22" s="12"/>
      <c r="QVZ22" s="12"/>
      <c r="QWA22" s="12"/>
      <c r="QWB22" s="12"/>
      <c r="QWC22" s="12"/>
      <c r="QWD22" s="12"/>
      <c r="QWE22" s="12"/>
      <c r="QWF22" s="12"/>
      <c r="QWG22" s="12"/>
      <c r="QWH22" s="12"/>
      <c r="QWI22" s="12"/>
      <c r="QWJ22" s="12"/>
      <c r="QWK22" s="12"/>
      <c r="QWL22" s="12"/>
      <c r="QWM22" s="12"/>
      <c r="QWN22" s="12"/>
      <c r="QWO22" s="12"/>
      <c r="QWP22" s="12"/>
      <c r="QWQ22" s="12"/>
      <c r="QWR22" s="12"/>
      <c r="QWS22" s="12"/>
      <c r="QWT22" s="12"/>
      <c r="QWU22" s="12"/>
      <c r="QWV22" s="12"/>
      <c r="QWW22" s="12"/>
      <c r="QWX22" s="12"/>
      <c r="QWY22" s="12"/>
      <c r="QWZ22" s="12"/>
      <c r="QXA22" s="12"/>
      <c r="QXB22" s="12"/>
      <c r="QXC22" s="12"/>
      <c r="QXD22" s="12"/>
      <c r="QXE22" s="12"/>
      <c r="QXF22" s="12"/>
      <c r="QXG22" s="12"/>
      <c r="QXH22" s="12"/>
      <c r="QXI22" s="12"/>
      <c r="QXJ22" s="12"/>
      <c r="QXK22" s="12"/>
      <c r="QXL22" s="12"/>
      <c r="QXM22" s="12"/>
      <c r="QXN22" s="12"/>
      <c r="QXO22" s="12"/>
      <c r="QXP22" s="12"/>
      <c r="QXQ22" s="12"/>
      <c r="QXR22" s="12"/>
      <c r="QXS22" s="12"/>
      <c r="QXT22" s="12"/>
      <c r="QXU22" s="12"/>
      <c r="QXV22" s="12"/>
      <c r="QXW22" s="12"/>
      <c r="QXX22" s="12"/>
      <c r="QXY22" s="12"/>
      <c r="QXZ22" s="12"/>
      <c r="QYA22" s="12"/>
      <c r="QYB22" s="12"/>
      <c r="QYC22" s="12"/>
      <c r="QYD22" s="12"/>
      <c r="QYE22" s="12"/>
      <c r="QYF22" s="12"/>
      <c r="QYG22" s="12"/>
      <c r="QYH22" s="12"/>
      <c r="QYI22" s="12"/>
      <c r="QYJ22" s="12"/>
      <c r="QYK22" s="12"/>
      <c r="QYL22" s="12"/>
      <c r="QYM22" s="12"/>
      <c r="QYN22" s="12"/>
      <c r="QYO22" s="12"/>
      <c r="QYP22" s="12"/>
      <c r="QYQ22" s="12"/>
      <c r="QYR22" s="12"/>
      <c r="QYS22" s="12"/>
      <c r="QYT22" s="12"/>
      <c r="QYU22" s="12"/>
      <c r="QYV22" s="12"/>
      <c r="QYW22" s="12"/>
      <c r="QYX22" s="12"/>
      <c r="QYY22" s="12"/>
      <c r="QYZ22" s="12"/>
      <c r="QZA22" s="12"/>
      <c r="QZB22" s="12"/>
      <c r="QZC22" s="12"/>
      <c r="QZD22" s="12"/>
      <c r="QZE22" s="12"/>
      <c r="QZF22" s="12"/>
      <c r="QZG22" s="12"/>
      <c r="QZH22" s="12"/>
      <c r="QZI22" s="12"/>
      <c r="QZJ22" s="12"/>
      <c r="QZK22" s="12"/>
      <c r="QZL22" s="12"/>
      <c r="QZM22" s="12"/>
      <c r="QZN22" s="12"/>
      <c r="QZO22" s="12"/>
      <c r="QZP22" s="12"/>
      <c r="QZQ22" s="12"/>
      <c r="QZR22" s="12"/>
      <c r="QZS22" s="12"/>
      <c r="QZT22" s="12"/>
      <c r="QZU22" s="12"/>
      <c r="QZV22" s="12"/>
      <c r="QZW22" s="12"/>
      <c r="QZX22" s="12"/>
      <c r="QZY22" s="12"/>
      <c r="QZZ22" s="12"/>
      <c r="RAA22" s="12"/>
      <c r="RAB22" s="12"/>
      <c r="RAC22" s="12"/>
      <c r="RAD22" s="12"/>
      <c r="RAE22" s="12"/>
      <c r="RAF22" s="12"/>
      <c r="RAG22" s="12"/>
      <c r="RAH22" s="12"/>
      <c r="RAI22" s="12"/>
      <c r="RAJ22" s="12"/>
      <c r="RAK22" s="12"/>
      <c r="RAL22" s="12"/>
      <c r="RAM22" s="12"/>
      <c r="RAN22" s="12"/>
      <c r="RAO22" s="12"/>
      <c r="RAP22" s="12"/>
      <c r="RAQ22" s="12"/>
      <c r="RAR22" s="12"/>
      <c r="RAS22" s="12"/>
      <c r="RAT22" s="12"/>
      <c r="RAU22" s="12"/>
      <c r="RAV22" s="12"/>
      <c r="RAW22" s="12"/>
      <c r="RAX22" s="12"/>
      <c r="RAY22" s="12"/>
      <c r="RAZ22" s="12"/>
      <c r="RBA22" s="12"/>
      <c r="RBB22" s="12"/>
      <c r="RBC22" s="12"/>
      <c r="RBD22" s="12"/>
      <c r="RBE22" s="12"/>
      <c r="RBF22" s="12"/>
      <c r="RBG22" s="12"/>
      <c r="RBH22" s="12"/>
      <c r="RBI22" s="12"/>
      <c r="RBJ22" s="12"/>
      <c r="RBK22" s="12"/>
      <c r="RBL22" s="12"/>
      <c r="RBM22" s="12"/>
      <c r="RBN22" s="12"/>
      <c r="RBO22" s="12"/>
      <c r="RBP22" s="12"/>
      <c r="RBQ22" s="12"/>
      <c r="RBR22" s="12"/>
      <c r="RBS22" s="12"/>
      <c r="RBT22" s="12"/>
      <c r="RBU22" s="12"/>
      <c r="RBV22" s="12"/>
      <c r="RBW22" s="12"/>
      <c r="RBX22" s="12"/>
      <c r="RBY22" s="12"/>
      <c r="RBZ22" s="12"/>
      <c r="RCA22" s="12"/>
      <c r="RCB22" s="12"/>
      <c r="RCC22" s="12"/>
      <c r="RCD22" s="12"/>
      <c r="RCE22" s="12"/>
      <c r="RCF22" s="12"/>
      <c r="RCG22" s="12"/>
      <c r="RCH22" s="12"/>
      <c r="RCI22" s="12"/>
      <c r="RCJ22" s="12"/>
      <c r="RCK22" s="12"/>
      <c r="RCL22" s="12"/>
      <c r="RCM22" s="12"/>
      <c r="RCN22" s="12"/>
      <c r="RCO22" s="12"/>
      <c r="RCP22" s="12"/>
      <c r="RCQ22" s="12"/>
      <c r="RCR22" s="12"/>
      <c r="RCS22" s="12"/>
      <c r="RCT22" s="12"/>
      <c r="RCU22" s="12"/>
      <c r="RCV22" s="12"/>
      <c r="RCW22" s="12"/>
      <c r="RCX22" s="12"/>
      <c r="RCY22" s="12"/>
      <c r="RCZ22" s="12"/>
      <c r="RDA22" s="12"/>
      <c r="RDB22" s="12"/>
      <c r="RDC22" s="12"/>
      <c r="RDD22" s="12"/>
      <c r="RDE22" s="12"/>
      <c r="RDF22" s="12"/>
      <c r="RDG22" s="12"/>
      <c r="RDH22" s="12"/>
      <c r="RDI22" s="12"/>
      <c r="RDJ22" s="12"/>
      <c r="RDK22" s="12"/>
      <c r="RDL22" s="12"/>
      <c r="RDM22" s="12"/>
      <c r="RDN22" s="12"/>
      <c r="RDO22" s="12"/>
      <c r="RDP22" s="12"/>
      <c r="RDQ22" s="12"/>
      <c r="RDR22" s="12"/>
      <c r="RDS22" s="12"/>
      <c r="RDT22" s="12"/>
      <c r="RDU22" s="12"/>
      <c r="RDV22" s="12"/>
      <c r="RDW22" s="12"/>
      <c r="RDX22" s="12"/>
      <c r="RDY22" s="12"/>
      <c r="RDZ22" s="12"/>
      <c r="REA22" s="12"/>
      <c r="REB22" s="12"/>
      <c r="REC22" s="12"/>
      <c r="RED22" s="12"/>
      <c r="REE22" s="12"/>
      <c r="REF22" s="12"/>
      <c r="REG22" s="12"/>
      <c r="REH22" s="12"/>
      <c r="REI22" s="12"/>
      <c r="REJ22" s="12"/>
      <c r="REK22" s="12"/>
      <c r="REL22" s="12"/>
      <c r="REM22" s="12"/>
      <c r="REN22" s="12"/>
      <c r="REO22" s="12"/>
      <c r="REP22" s="12"/>
      <c r="REQ22" s="12"/>
      <c r="RER22" s="12"/>
      <c r="RES22" s="12"/>
      <c r="RET22" s="12"/>
      <c r="REU22" s="12"/>
      <c r="REV22" s="12"/>
      <c r="REW22" s="12"/>
      <c r="REX22" s="12"/>
      <c r="REY22" s="12"/>
      <c r="REZ22" s="12"/>
      <c r="RFA22" s="12"/>
      <c r="RFB22" s="12"/>
      <c r="RFC22" s="12"/>
      <c r="RFD22" s="12"/>
      <c r="RFE22" s="12"/>
      <c r="RFF22" s="12"/>
      <c r="RFG22" s="12"/>
      <c r="RFH22" s="12"/>
      <c r="RFI22" s="12"/>
      <c r="RFJ22" s="12"/>
      <c r="RFK22" s="12"/>
      <c r="RFL22" s="12"/>
      <c r="RFM22" s="12"/>
      <c r="RFN22" s="12"/>
      <c r="RFO22" s="12"/>
      <c r="RFP22" s="12"/>
      <c r="RFQ22" s="12"/>
      <c r="RFR22" s="12"/>
      <c r="RFS22" s="12"/>
      <c r="RFT22" s="12"/>
      <c r="RFU22" s="12"/>
      <c r="RFV22" s="12"/>
      <c r="RFW22" s="12"/>
      <c r="RFX22" s="12"/>
      <c r="RFY22" s="12"/>
      <c r="RFZ22" s="12"/>
      <c r="RGA22" s="12"/>
      <c r="RGB22" s="12"/>
      <c r="RGC22" s="12"/>
      <c r="RGD22" s="12"/>
      <c r="RGE22" s="12"/>
      <c r="RGF22" s="12"/>
      <c r="RGG22" s="12"/>
      <c r="RGH22" s="12"/>
      <c r="RGI22" s="12"/>
      <c r="RGJ22" s="12"/>
      <c r="RGK22" s="12"/>
      <c r="RGL22" s="12"/>
      <c r="RGM22" s="12"/>
      <c r="RGN22" s="12"/>
      <c r="RGO22" s="12"/>
      <c r="RGP22" s="12"/>
      <c r="RGQ22" s="12"/>
      <c r="RGR22" s="12"/>
      <c r="RGS22" s="12"/>
      <c r="RGT22" s="12"/>
      <c r="RGU22" s="12"/>
      <c r="RGV22" s="12"/>
      <c r="RGW22" s="12"/>
      <c r="RGX22" s="12"/>
      <c r="RGY22" s="12"/>
      <c r="RGZ22" s="12"/>
      <c r="RHA22" s="12"/>
      <c r="RHB22" s="12"/>
      <c r="RHC22" s="12"/>
      <c r="RHD22" s="12"/>
      <c r="RHE22" s="12"/>
      <c r="RHF22" s="12"/>
      <c r="RHG22" s="12"/>
      <c r="RHH22" s="12"/>
      <c r="RHI22" s="12"/>
      <c r="RHJ22" s="12"/>
      <c r="RHK22" s="12"/>
      <c r="RHL22" s="12"/>
      <c r="RHM22" s="12"/>
      <c r="RHN22" s="12"/>
      <c r="RHO22" s="12"/>
      <c r="RHP22" s="12"/>
      <c r="RHQ22" s="12"/>
      <c r="RHR22" s="12"/>
      <c r="RHS22" s="12"/>
      <c r="RHT22" s="12"/>
      <c r="RHU22" s="12"/>
      <c r="RHV22" s="12"/>
      <c r="RHW22" s="12"/>
      <c r="RHX22" s="12"/>
      <c r="RHY22" s="12"/>
      <c r="RHZ22" s="12"/>
      <c r="RIA22" s="12"/>
      <c r="RIB22" s="12"/>
      <c r="RIC22" s="12"/>
      <c r="RID22" s="12"/>
      <c r="RIE22" s="12"/>
      <c r="RIF22" s="12"/>
      <c r="RIG22" s="12"/>
      <c r="RIH22" s="12"/>
      <c r="RII22" s="12"/>
      <c r="RIJ22" s="12"/>
      <c r="RIK22" s="12"/>
      <c r="RIL22" s="12"/>
      <c r="RIM22" s="12"/>
      <c r="RIN22" s="12"/>
      <c r="RIO22" s="12"/>
      <c r="RIP22" s="12"/>
      <c r="RIQ22" s="12"/>
      <c r="RIR22" s="12"/>
      <c r="RIS22" s="12"/>
      <c r="RIT22" s="12"/>
      <c r="RIU22" s="12"/>
      <c r="RIV22" s="12"/>
      <c r="RIW22" s="12"/>
      <c r="RIX22" s="12"/>
      <c r="RIY22" s="12"/>
      <c r="RIZ22" s="12"/>
      <c r="RJA22" s="12"/>
      <c r="RJB22" s="12"/>
      <c r="RJC22" s="12"/>
      <c r="RJD22" s="12"/>
      <c r="RJE22" s="12"/>
      <c r="RJF22" s="12"/>
      <c r="RJG22" s="12"/>
      <c r="RJH22" s="12"/>
      <c r="RJI22" s="12"/>
      <c r="RJJ22" s="12"/>
      <c r="RJK22" s="12"/>
      <c r="RJL22" s="12"/>
      <c r="RJM22" s="12"/>
      <c r="RJN22" s="12"/>
      <c r="RJO22" s="12"/>
      <c r="RJP22" s="12"/>
      <c r="RJQ22" s="12"/>
      <c r="RJR22" s="12"/>
      <c r="RJS22" s="12"/>
      <c r="RJT22" s="12"/>
      <c r="RJU22" s="12"/>
      <c r="RJV22" s="12"/>
      <c r="RJW22" s="12"/>
      <c r="RJX22" s="12"/>
      <c r="RJY22" s="12"/>
      <c r="RJZ22" s="12"/>
      <c r="RKA22" s="12"/>
      <c r="RKB22" s="12"/>
      <c r="RKC22" s="12"/>
      <c r="RKD22" s="12"/>
      <c r="RKE22" s="12"/>
      <c r="RKF22" s="12"/>
      <c r="RKG22" s="12"/>
      <c r="RKH22" s="12"/>
      <c r="RKI22" s="12"/>
      <c r="RKJ22" s="12"/>
      <c r="RKK22" s="12"/>
      <c r="RKL22" s="12"/>
      <c r="RKM22" s="12"/>
      <c r="RKN22" s="12"/>
      <c r="RKO22" s="12"/>
      <c r="RKP22" s="12"/>
      <c r="RKQ22" s="12"/>
      <c r="RKR22" s="12"/>
      <c r="RKS22" s="12"/>
      <c r="RKT22" s="12"/>
      <c r="RKU22" s="12"/>
      <c r="RKV22" s="12"/>
      <c r="RKW22" s="12"/>
      <c r="RKX22" s="12"/>
      <c r="RKY22" s="12"/>
      <c r="RKZ22" s="12"/>
      <c r="RLA22" s="12"/>
      <c r="RLB22" s="12"/>
      <c r="RLC22" s="12"/>
      <c r="RLD22" s="12"/>
      <c r="RLE22" s="12"/>
      <c r="RLF22" s="12"/>
      <c r="RLG22" s="12"/>
      <c r="RLH22" s="12"/>
      <c r="RLI22" s="12"/>
      <c r="RLJ22" s="12"/>
      <c r="RLK22" s="12"/>
      <c r="RLL22" s="12"/>
      <c r="RLM22" s="12"/>
      <c r="RLN22" s="12"/>
      <c r="RLO22" s="12"/>
      <c r="RLP22" s="12"/>
      <c r="RLQ22" s="12"/>
      <c r="RLR22" s="12"/>
      <c r="RLS22" s="12"/>
      <c r="RLT22" s="12"/>
      <c r="RLU22" s="12"/>
      <c r="RLV22" s="12"/>
      <c r="RLW22" s="12"/>
      <c r="RLX22" s="12"/>
      <c r="RLY22" s="12"/>
      <c r="RLZ22" s="12"/>
      <c r="RMA22" s="12"/>
      <c r="RMB22" s="12"/>
      <c r="RMC22" s="12"/>
      <c r="RMD22" s="12"/>
      <c r="RME22" s="12"/>
      <c r="RMF22" s="12"/>
      <c r="RMG22" s="12"/>
      <c r="RMH22" s="12"/>
      <c r="RMI22" s="12"/>
      <c r="RMJ22" s="12"/>
      <c r="RMK22" s="12"/>
      <c r="RML22" s="12"/>
      <c r="RMM22" s="12"/>
      <c r="RMN22" s="12"/>
      <c r="RMO22" s="12"/>
      <c r="RMP22" s="12"/>
      <c r="RMQ22" s="12"/>
      <c r="RMR22" s="12"/>
      <c r="RMS22" s="12"/>
      <c r="RMT22" s="12"/>
      <c r="RMU22" s="12"/>
      <c r="RMV22" s="12"/>
      <c r="RMW22" s="12"/>
      <c r="RMX22" s="12"/>
      <c r="RMY22" s="12"/>
      <c r="RMZ22" s="12"/>
      <c r="RNA22" s="12"/>
      <c r="RNB22" s="12"/>
      <c r="RNC22" s="12"/>
      <c r="RND22" s="12"/>
      <c r="RNE22" s="12"/>
      <c r="RNF22" s="12"/>
      <c r="RNG22" s="12"/>
      <c r="RNH22" s="12"/>
      <c r="RNI22" s="12"/>
      <c r="RNJ22" s="12"/>
      <c r="RNK22" s="12"/>
      <c r="RNL22" s="12"/>
      <c r="RNM22" s="12"/>
      <c r="RNN22" s="12"/>
      <c r="RNO22" s="12"/>
      <c r="RNP22" s="12"/>
      <c r="RNQ22" s="12"/>
      <c r="RNR22" s="12"/>
      <c r="RNS22" s="12"/>
      <c r="RNT22" s="12"/>
      <c r="RNU22" s="12"/>
      <c r="RNV22" s="12"/>
      <c r="RNW22" s="12"/>
      <c r="RNX22" s="12"/>
      <c r="RNY22" s="12"/>
      <c r="RNZ22" s="12"/>
      <c r="ROA22" s="12"/>
      <c r="ROB22" s="12"/>
      <c r="ROC22" s="12"/>
      <c r="ROD22" s="12"/>
      <c r="ROE22" s="12"/>
      <c r="ROF22" s="12"/>
      <c r="ROG22" s="12"/>
      <c r="ROH22" s="12"/>
      <c r="ROI22" s="12"/>
      <c r="ROJ22" s="12"/>
      <c r="ROK22" s="12"/>
      <c r="ROL22" s="12"/>
      <c r="ROM22" s="12"/>
      <c r="RON22" s="12"/>
      <c r="ROO22" s="12"/>
      <c r="ROP22" s="12"/>
      <c r="ROQ22" s="12"/>
      <c r="ROR22" s="12"/>
      <c r="ROS22" s="12"/>
      <c r="ROT22" s="12"/>
      <c r="ROU22" s="12"/>
      <c r="ROV22" s="12"/>
      <c r="ROW22" s="12"/>
      <c r="ROX22" s="12"/>
      <c r="ROY22" s="12"/>
      <c r="ROZ22" s="12"/>
      <c r="RPA22" s="12"/>
      <c r="RPB22" s="12"/>
      <c r="RPC22" s="12"/>
      <c r="RPD22" s="12"/>
      <c r="RPE22" s="12"/>
      <c r="RPF22" s="12"/>
      <c r="RPG22" s="12"/>
      <c r="RPH22" s="12"/>
      <c r="RPI22" s="12"/>
      <c r="RPJ22" s="12"/>
      <c r="RPK22" s="12"/>
      <c r="RPL22" s="12"/>
      <c r="RPM22" s="12"/>
      <c r="RPN22" s="12"/>
      <c r="RPO22" s="12"/>
      <c r="RPP22" s="12"/>
      <c r="RPQ22" s="12"/>
      <c r="RPR22" s="12"/>
      <c r="RPS22" s="12"/>
      <c r="RPT22" s="12"/>
      <c r="RPU22" s="12"/>
      <c r="RPV22" s="12"/>
      <c r="RPW22" s="12"/>
      <c r="RPX22" s="12"/>
      <c r="RPY22" s="12"/>
      <c r="RPZ22" s="12"/>
      <c r="RQA22" s="12"/>
      <c r="RQB22" s="12"/>
      <c r="RQC22" s="12"/>
      <c r="RQD22" s="12"/>
      <c r="RQE22" s="12"/>
      <c r="RQF22" s="12"/>
      <c r="RQG22" s="12"/>
      <c r="RQH22" s="12"/>
      <c r="RQI22" s="12"/>
      <c r="RQJ22" s="12"/>
      <c r="RQK22" s="12"/>
      <c r="RQL22" s="12"/>
      <c r="RQM22" s="12"/>
      <c r="RQN22" s="12"/>
      <c r="RQO22" s="12"/>
      <c r="RQP22" s="12"/>
      <c r="RQQ22" s="12"/>
      <c r="RQR22" s="12"/>
      <c r="RQS22" s="12"/>
      <c r="RQT22" s="12"/>
      <c r="RQU22" s="12"/>
      <c r="RQV22" s="12"/>
      <c r="RQW22" s="12"/>
      <c r="RQX22" s="12"/>
      <c r="RQY22" s="12"/>
      <c r="RQZ22" s="12"/>
      <c r="RRA22" s="12"/>
      <c r="RRB22" s="12"/>
      <c r="RRC22" s="12"/>
      <c r="RRD22" s="12"/>
      <c r="RRE22" s="12"/>
      <c r="RRF22" s="12"/>
      <c r="RRG22" s="12"/>
      <c r="RRH22" s="12"/>
      <c r="RRI22" s="12"/>
      <c r="RRJ22" s="12"/>
      <c r="RRK22" s="12"/>
      <c r="RRL22" s="12"/>
      <c r="RRM22" s="12"/>
      <c r="RRN22" s="12"/>
      <c r="RRO22" s="12"/>
      <c r="RRP22" s="12"/>
      <c r="RRQ22" s="12"/>
      <c r="RRR22" s="12"/>
      <c r="RRS22" s="12"/>
      <c r="RRT22" s="12"/>
      <c r="RRU22" s="12"/>
      <c r="RRV22" s="12"/>
      <c r="RRW22" s="12"/>
      <c r="RRX22" s="12"/>
      <c r="RRY22" s="12"/>
      <c r="RRZ22" s="12"/>
      <c r="RSA22" s="12"/>
      <c r="RSB22" s="12"/>
      <c r="RSC22" s="12"/>
      <c r="RSD22" s="12"/>
      <c r="RSE22" s="12"/>
      <c r="RSF22" s="12"/>
      <c r="RSG22" s="12"/>
      <c r="RSH22" s="12"/>
      <c r="RSI22" s="12"/>
      <c r="RSJ22" s="12"/>
      <c r="RSK22" s="12"/>
      <c r="RSL22" s="12"/>
      <c r="RSM22" s="12"/>
      <c r="RSN22" s="12"/>
      <c r="RSO22" s="12"/>
      <c r="RSP22" s="12"/>
      <c r="RSQ22" s="12"/>
      <c r="RSR22" s="12"/>
      <c r="RSS22" s="12"/>
      <c r="RST22" s="12"/>
      <c r="RSU22" s="12"/>
      <c r="RSV22" s="12"/>
      <c r="RSW22" s="12"/>
      <c r="RSX22" s="12"/>
      <c r="RSY22" s="12"/>
      <c r="RSZ22" s="12"/>
      <c r="RTA22" s="12"/>
      <c r="RTB22" s="12"/>
      <c r="RTC22" s="12"/>
      <c r="RTD22" s="12"/>
      <c r="RTE22" s="12"/>
      <c r="RTF22" s="12"/>
      <c r="RTG22" s="12"/>
      <c r="RTH22" s="12"/>
      <c r="RTI22" s="12"/>
      <c r="RTJ22" s="12"/>
      <c r="RTK22" s="12"/>
      <c r="RTL22" s="12"/>
      <c r="RTM22" s="12"/>
      <c r="RTN22" s="12"/>
      <c r="RTO22" s="12"/>
      <c r="RTP22" s="12"/>
      <c r="RTQ22" s="12"/>
      <c r="RTR22" s="12"/>
      <c r="RTS22" s="12"/>
      <c r="RTT22" s="12"/>
      <c r="RTU22" s="12"/>
      <c r="RTV22" s="12"/>
      <c r="RTW22" s="12"/>
      <c r="RTX22" s="12"/>
      <c r="RTY22" s="12"/>
      <c r="RTZ22" s="12"/>
      <c r="RUA22" s="12"/>
      <c r="RUB22" s="12"/>
      <c r="RUC22" s="12"/>
      <c r="RUD22" s="12"/>
      <c r="RUE22" s="12"/>
      <c r="RUF22" s="12"/>
      <c r="RUG22" s="12"/>
      <c r="RUH22" s="12"/>
      <c r="RUI22" s="12"/>
      <c r="RUJ22" s="12"/>
      <c r="RUK22" s="12"/>
      <c r="RUL22" s="12"/>
      <c r="RUM22" s="12"/>
      <c r="RUN22" s="12"/>
      <c r="RUO22" s="12"/>
      <c r="RUP22" s="12"/>
      <c r="RUQ22" s="12"/>
      <c r="RUR22" s="12"/>
      <c r="RUS22" s="12"/>
      <c r="RUT22" s="12"/>
      <c r="RUU22" s="12"/>
      <c r="RUV22" s="12"/>
      <c r="RUW22" s="12"/>
      <c r="RUX22" s="12"/>
      <c r="RUY22" s="12"/>
      <c r="RUZ22" s="12"/>
      <c r="RVA22" s="12"/>
      <c r="RVB22" s="12"/>
      <c r="RVC22" s="12"/>
      <c r="RVD22" s="12"/>
      <c r="RVE22" s="12"/>
      <c r="RVF22" s="12"/>
      <c r="RVG22" s="12"/>
      <c r="RVH22" s="12"/>
      <c r="RVI22" s="12"/>
      <c r="RVJ22" s="12"/>
      <c r="RVK22" s="12"/>
      <c r="RVL22" s="12"/>
      <c r="RVM22" s="12"/>
      <c r="RVN22" s="12"/>
      <c r="RVO22" s="12"/>
      <c r="RVP22" s="12"/>
      <c r="RVQ22" s="12"/>
      <c r="RVR22" s="12"/>
      <c r="RVS22" s="12"/>
      <c r="RVT22" s="12"/>
      <c r="RVU22" s="12"/>
      <c r="RVV22" s="12"/>
      <c r="RVW22" s="12"/>
      <c r="RVX22" s="12"/>
      <c r="RVY22" s="12"/>
      <c r="RVZ22" s="12"/>
      <c r="RWA22" s="12"/>
      <c r="RWB22" s="12"/>
      <c r="RWC22" s="12"/>
      <c r="RWD22" s="12"/>
      <c r="RWE22" s="12"/>
      <c r="RWF22" s="12"/>
      <c r="RWG22" s="12"/>
      <c r="RWH22" s="12"/>
      <c r="RWI22" s="12"/>
      <c r="RWJ22" s="12"/>
      <c r="RWK22" s="12"/>
      <c r="RWL22" s="12"/>
      <c r="RWM22" s="12"/>
      <c r="RWN22" s="12"/>
      <c r="RWO22" s="12"/>
      <c r="RWP22" s="12"/>
      <c r="RWQ22" s="12"/>
      <c r="RWR22" s="12"/>
      <c r="RWS22" s="12"/>
      <c r="RWT22" s="12"/>
      <c r="RWU22" s="12"/>
      <c r="RWV22" s="12"/>
      <c r="RWW22" s="12"/>
      <c r="RWX22" s="12"/>
      <c r="RWY22" s="12"/>
      <c r="RWZ22" s="12"/>
      <c r="RXA22" s="12"/>
      <c r="RXB22" s="12"/>
      <c r="RXC22" s="12"/>
      <c r="RXD22" s="12"/>
      <c r="RXE22" s="12"/>
      <c r="RXF22" s="12"/>
      <c r="RXG22" s="12"/>
      <c r="RXH22" s="12"/>
      <c r="RXI22" s="12"/>
      <c r="RXJ22" s="12"/>
      <c r="RXK22" s="12"/>
      <c r="RXL22" s="12"/>
      <c r="RXM22" s="12"/>
      <c r="RXN22" s="12"/>
      <c r="RXO22" s="12"/>
      <c r="RXP22" s="12"/>
      <c r="RXQ22" s="12"/>
      <c r="RXR22" s="12"/>
      <c r="RXS22" s="12"/>
      <c r="RXT22" s="12"/>
      <c r="RXU22" s="12"/>
      <c r="RXV22" s="12"/>
      <c r="RXW22" s="12"/>
      <c r="RXX22" s="12"/>
      <c r="RXY22" s="12"/>
      <c r="RXZ22" s="12"/>
      <c r="RYA22" s="12"/>
      <c r="RYB22" s="12"/>
      <c r="RYC22" s="12"/>
      <c r="RYD22" s="12"/>
      <c r="RYE22" s="12"/>
      <c r="RYF22" s="12"/>
      <c r="RYG22" s="12"/>
      <c r="RYH22" s="12"/>
      <c r="RYI22" s="12"/>
      <c r="RYJ22" s="12"/>
      <c r="RYK22" s="12"/>
      <c r="RYL22" s="12"/>
      <c r="RYM22" s="12"/>
      <c r="RYN22" s="12"/>
      <c r="RYO22" s="12"/>
      <c r="RYP22" s="12"/>
      <c r="RYQ22" s="12"/>
      <c r="RYR22" s="12"/>
      <c r="RYS22" s="12"/>
      <c r="RYT22" s="12"/>
      <c r="RYU22" s="12"/>
      <c r="RYV22" s="12"/>
      <c r="RYW22" s="12"/>
      <c r="RYX22" s="12"/>
      <c r="RYY22" s="12"/>
      <c r="RYZ22" s="12"/>
      <c r="RZA22" s="12"/>
      <c r="RZB22" s="12"/>
      <c r="RZC22" s="12"/>
      <c r="RZD22" s="12"/>
      <c r="RZE22" s="12"/>
      <c r="RZF22" s="12"/>
      <c r="RZG22" s="12"/>
      <c r="RZH22" s="12"/>
      <c r="RZI22" s="12"/>
      <c r="RZJ22" s="12"/>
      <c r="RZK22" s="12"/>
      <c r="RZL22" s="12"/>
      <c r="RZM22" s="12"/>
      <c r="RZN22" s="12"/>
      <c r="RZO22" s="12"/>
      <c r="RZP22" s="12"/>
      <c r="RZQ22" s="12"/>
      <c r="RZR22" s="12"/>
      <c r="RZS22" s="12"/>
      <c r="RZT22" s="12"/>
      <c r="RZU22" s="12"/>
      <c r="RZV22" s="12"/>
      <c r="RZW22" s="12"/>
      <c r="RZX22" s="12"/>
      <c r="RZY22" s="12"/>
      <c r="RZZ22" s="12"/>
      <c r="SAA22" s="12"/>
      <c r="SAB22" s="12"/>
      <c r="SAC22" s="12"/>
      <c r="SAD22" s="12"/>
      <c r="SAE22" s="12"/>
      <c r="SAF22" s="12"/>
      <c r="SAG22" s="12"/>
      <c r="SAH22" s="12"/>
      <c r="SAI22" s="12"/>
      <c r="SAJ22" s="12"/>
      <c r="SAK22" s="12"/>
      <c r="SAL22" s="12"/>
      <c r="SAM22" s="12"/>
      <c r="SAN22" s="12"/>
      <c r="SAO22" s="12"/>
      <c r="SAP22" s="12"/>
      <c r="SAQ22" s="12"/>
      <c r="SAR22" s="12"/>
      <c r="SAS22" s="12"/>
      <c r="SAT22" s="12"/>
      <c r="SAU22" s="12"/>
      <c r="SAV22" s="12"/>
      <c r="SAW22" s="12"/>
      <c r="SAX22" s="12"/>
      <c r="SAY22" s="12"/>
      <c r="SAZ22" s="12"/>
      <c r="SBA22" s="12"/>
      <c r="SBB22" s="12"/>
      <c r="SBC22" s="12"/>
      <c r="SBD22" s="12"/>
      <c r="SBE22" s="12"/>
      <c r="SBF22" s="12"/>
      <c r="SBG22" s="12"/>
      <c r="SBH22" s="12"/>
      <c r="SBI22" s="12"/>
      <c r="SBJ22" s="12"/>
      <c r="SBK22" s="12"/>
      <c r="SBL22" s="12"/>
      <c r="SBM22" s="12"/>
      <c r="SBN22" s="12"/>
      <c r="SBO22" s="12"/>
      <c r="SBP22" s="12"/>
      <c r="SBQ22" s="12"/>
      <c r="SBR22" s="12"/>
      <c r="SBS22" s="12"/>
      <c r="SBT22" s="12"/>
      <c r="SBU22" s="12"/>
      <c r="SBV22" s="12"/>
      <c r="SBW22" s="12"/>
      <c r="SBX22" s="12"/>
      <c r="SBY22" s="12"/>
      <c r="SBZ22" s="12"/>
      <c r="SCA22" s="12"/>
      <c r="SCB22" s="12"/>
      <c r="SCC22" s="12"/>
      <c r="SCD22" s="12"/>
      <c r="SCE22" s="12"/>
      <c r="SCF22" s="12"/>
      <c r="SCG22" s="12"/>
      <c r="SCH22" s="12"/>
      <c r="SCI22" s="12"/>
      <c r="SCJ22" s="12"/>
      <c r="SCK22" s="12"/>
      <c r="SCL22" s="12"/>
      <c r="SCM22" s="12"/>
      <c r="SCN22" s="12"/>
      <c r="SCO22" s="12"/>
      <c r="SCP22" s="12"/>
      <c r="SCQ22" s="12"/>
      <c r="SCR22" s="12"/>
      <c r="SCS22" s="12"/>
      <c r="SCT22" s="12"/>
      <c r="SCU22" s="12"/>
      <c r="SCV22" s="12"/>
      <c r="SCW22" s="12"/>
      <c r="SCX22" s="12"/>
      <c r="SCY22" s="12"/>
      <c r="SCZ22" s="12"/>
      <c r="SDA22" s="12"/>
      <c r="SDB22" s="12"/>
      <c r="SDC22" s="12"/>
      <c r="SDD22" s="12"/>
      <c r="SDE22" s="12"/>
      <c r="SDF22" s="12"/>
      <c r="SDG22" s="12"/>
      <c r="SDH22" s="12"/>
      <c r="SDI22" s="12"/>
      <c r="SDJ22" s="12"/>
      <c r="SDK22" s="12"/>
      <c r="SDL22" s="12"/>
      <c r="SDM22" s="12"/>
      <c r="SDN22" s="12"/>
      <c r="SDO22" s="12"/>
      <c r="SDP22" s="12"/>
      <c r="SDQ22" s="12"/>
      <c r="SDR22" s="12"/>
      <c r="SDS22" s="12"/>
      <c r="SDT22" s="12"/>
      <c r="SDU22" s="12"/>
      <c r="SDV22" s="12"/>
      <c r="SDW22" s="12"/>
      <c r="SDX22" s="12"/>
      <c r="SDY22" s="12"/>
      <c r="SDZ22" s="12"/>
      <c r="SEA22" s="12"/>
      <c r="SEB22" s="12"/>
      <c r="SEC22" s="12"/>
      <c r="SED22" s="12"/>
      <c r="SEE22" s="12"/>
      <c r="SEF22" s="12"/>
      <c r="SEG22" s="12"/>
      <c r="SEH22" s="12"/>
      <c r="SEI22" s="12"/>
      <c r="SEJ22" s="12"/>
      <c r="SEK22" s="12"/>
      <c r="SEL22" s="12"/>
      <c r="SEM22" s="12"/>
      <c r="SEN22" s="12"/>
      <c r="SEO22" s="12"/>
      <c r="SEP22" s="12"/>
      <c r="SEQ22" s="12"/>
      <c r="SER22" s="12"/>
      <c r="SES22" s="12"/>
      <c r="SET22" s="12"/>
      <c r="SEU22" s="12"/>
      <c r="SEV22" s="12"/>
      <c r="SEW22" s="12"/>
      <c r="SEX22" s="12"/>
      <c r="SEY22" s="12"/>
      <c r="SEZ22" s="12"/>
      <c r="SFA22" s="12"/>
      <c r="SFB22" s="12"/>
      <c r="SFC22" s="12"/>
      <c r="SFD22" s="12"/>
      <c r="SFE22" s="12"/>
      <c r="SFF22" s="12"/>
      <c r="SFG22" s="12"/>
      <c r="SFH22" s="12"/>
      <c r="SFI22" s="12"/>
      <c r="SFJ22" s="12"/>
      <c r="SFK22" s="12"/>
      <c r="SFL22" s="12"/>
      <c r="SFM22" s="12"/>
      <c r="SFN22" s="12"/>
      <c r="SFO22" s="12"/>
      <c r="SFP22" s="12"/>
      <c r="SFQ22" s="12"/>
      <c r="SFR22" s="12"/>
      <c r="SFS22" s="12"/>
      <c r="SFT22" s="12"/>
      <c r="SFU22" s="12"/>
      <c r="SFV22" s="12"/>
      <c r="SFW22" s="12"/>
      <c r="SFX22" s="12"/>
      <c r="SFY22" s="12"/>
      <c r="SFZ22" s="12"/>
      <c r="SGA22" s="12"/>
      <c r="SGB22" s="12"/>
      <c r="SGC22" s="12"/>
      <c r="SGD22" s="12"/>
      <c r="SGE22" s="12"/>
      <c r="SGF22" s="12"/>
      <c r="SGG22" s="12"/>
      <c r="SGH22" s="12"/>
      <c r="SGI22" s="12"/>
      <c r="SGJ22" s="12"/>
      <c r="SGK22" s="12"/>
      <c r="SGL22" s="12"/>
      <c r="SGM22" s="12"/>
      <c r="SGN22" s="12"/>
      <c r="SGO22" s="12"/>
      <c r="SGP22" s="12"/>
      <c r="SGQ22" s="12"/>
      <c r="SGR22" s="12"/>
      <c r="SGS22" s="12"/>
      <c r="SGT22" s="12"/>
      <c r="SGU22" s="12"/>
      <c r="SGV22" s="12"/>
      <c r="SGW22" s="12"/>
      <c r="SGX22" s="12"/>
      <c r="SGY22" s="12"/>
      <c r="SGZ22" s="12"/>
      <c r="SHA22" s="12"/>
      <c r="SHB22" s="12"/>
      <c r="SHC22" s="12"/>
      <c r="SHD22" s="12"/>
      <c r="SHE22" s="12"/>
      <c r="SHF22" s="12"/>
      <c r="SHG22" s="12"/>
      <c r="SHH22" s="12"/>
      <c r="SHI22" s="12"/>
      <c r="SHJ22" s="12"/>
      <c r="SHK22" s="12"/>
      <c r="SHL22" s="12"/>
      <c r="SHM22" s="12"/>
      <c r="SHN22" s="12"/>
      <c r="SHO22" s="12"/>
      <c r="SHP22" s="12"/>
      <c r="SHQ22" s="12"/>
      <c r="SHR22" s="12"/>
      <c r="SHS22" s="12"/>
      <c r="SHT22" s="12"/>
      <c r="SHU22" s="12"/>
      <c r="SHV22" s="12"/>
      <c r="SHW22" s="12"/>
      <c r="SHX22" s="12"/>
      <c r="SHY22" s="12"/>
      <c r="SHZ22" s="12"/>
      <c r="SIA22" s="12"/>
      <c r="SIB22" s="12"/>
      <c r="SIC22" s="12"/>
      <c r="SID22" s="12"/>
      <c r="SIE22" s="12"/>
      <c r="SIF22" s="12"/>
      <c r="SIG22" s="12"/>
      <c r="SIH22" s="12"/>
      <c r="SII22" s="12"/>
      <c r="SIJ22" s="12"/>
      <c r="SIK22" s="12"/>
      <c r="SIL22" s="12"/>
      <c r="SIM22" s="12"/>
      <c r="SIN22" s="12"/>
      <c r="SIO22" s="12"/>
      <c r="SIP22" s="12"/>
      <c r="SIQ22" s="12"/>
      <c r="SIR22" s="12"/>
      <c r="SIS22" s="12"/>
      <c r="SIT22" s="12"/>
      <c r="SIU22" s="12"/>
      <c r="SIV22" s="12"/>
      <c r="SIW22" s="12"/>
      <c r="SIX22" s="12"/>
      <c r="SIY22" s="12"/>
      <c r="SIZ22" s="12"/>
      <c r="SJA22" s="12"/>
      <c r="SJB22" s="12"/>
      <c r="SJC22" s="12"/>
      <c r="SJD22" s="12"/>
      <c r="SJE22" s="12"/>
      <c r="SJF22" s="12"/>
      <c r="SJG22" s="12"/>
      <c r="SJH22" s="12"/>
      <c r="SJI22" s="12"/>
      <c r="SJJ22" s="12"/>
      <c r="SJK22" s="12"/>
      <c r="SJL22" s="12"/>
      <c r="SJM22" s="12"/>
      <c r="SJN22" s="12"/>
      <c r="SJO22" s="12"/>
      <c r="SJP22" s="12"/>
      <c r="SJQ22" s="12"/>
      <c r="SJR22" s="12"/>
      <c r="SJS22" s="12"/>
      <c r="SJT22" s="12"/>
      <c r="SJU22" s="12"/>
      <c r="SJV22" s="12"/>
      <c r="SJW22" s="12"/>
      <c r="SJX22" s="12"/>
      <c r="SJY22" s="12"/>
      <c r="SJZ22" s="12"/>
      <c r="SKA22" s="12"/>
      <c r="SKB22" s="12"/>
      <c r="SKC22" s="12"/>
      <c r="SKD22" s="12"/>
      <c r="SKE22" s="12"/>
      <c r="SKF22" s="12"/>
      <c r="SKG22" s="12"/>
      <c r="SKH22" s="12"/>
      <c r="SKI22" s="12"/>
      <c r="SKJ22" s="12"/>
      <c r="SKK22" s="12"/>
      <c r="SKL22" s="12"/>
      <c r="SKM22" s="12"/>
      <c r="SKN22" s="12"/>
      <c r="SKO22" s="12"/>
      <c r="SKP22" s="12"/>
      <c r="SKQ22" s="12"/>
      <c r="SKR22" s="12"/>
      <c r="SKS22" s="12"/>
      <c r="SKT22" s="12"/>
      <c r="SKU22" s="12"/>
      <c r="SKV22" s="12"/>
      <c r="SKW22" s="12"/>
      <c r="SKX22" s="12"/>
      <c r="SKY22" s="12"/>
      <c r="SKZ22" s="12"/>
      <c r="SLA22" s="12"/>
      <c r="SLB22" s="12"/>
      <c r="SLC22" s="12"/>
      <c r="SLD22" s="12"/>
      <c r="SLE22" s="12"/>
      <c r="SLF22" s="12"/>
      <c r="SLG22" s="12"/>
      <c r="SLH22" s="12"/>
      <c r="SLI22" s="12"/>
      <c r="SLJ22" s="12"/>
      <c r="SLK22" s="12"/>
      <c r="SLL22" s="12"/>
      <c r="SLM22" s="12"/>
      <c r="SLN22" s="12"/>
      <c r="SLO22" s="12"/>
      <c r="SLP22" s="12"/>
      <c r="SLQ22" s="12"/>
      <c r="SLR22" s="12"/>
      <c r="SLS22" s="12"/>
      <c r="SLT22" s="12"/>
      <c r="SLU22" s="12"/>
      <c r="SLV22" s="12"/>
      <c r="SLW22" s="12"/>
      <c r="SLX22" s="12"/>
      <c r="SLY22" s="12"/>
      <c r="SLZ22" s="12"/>
      <c r="SMA22" s="12"/>
      <c r="SMB22" s="12"/>
      <c r="SMC22" s="12"/>
      <c r="SMD22" s="12"/>
      <c r="SME22" s="12"/>
      <c r="SMF22" s="12"/>
      <c r="SMG22" s="12"/>
      <c r="SMH22" s="12"/>
      <c r="SMI22" s="12"/>
      <c r="SMJ22" s="12"/>
      <c r="SMK22" s="12"/>
      <c r="SML22" s="12"/>
      <c r="SMM22" s="12"/>
      <c r="SMN22" s="12"/>
      <c r="SMO22" s="12"/>
      <c r="SMP22" s="12"/>
      <c r="SMQ22" s="12"/>
      <c r="SMR22" s="12"/>
      <c r="SMS22" s="12"/>
      <c r="SMT22" s="12"/>
      <c r="SMU22" s="12"/>
      <c r="SMV22" s="12"/>
      <c r="SMW22" s="12"/>
      <c r="SMX22" s="12"/>
      <c r="SMY22" s="12"/>
      <c r="SMZ22" s="12"/>
      <c r="SNA22" s="12"/>
      <c r="SNB22" s="12"/>
      <c r="SNC22" s="12"/>
      <c r="SND22" s="12"/>
      <c r="SNE22" s="12"/>
      <c r="SNF22" s="12"/>
      <c r="SNG22" s="12"/>
      <c r="SNH22" s="12"/>
      <c r="SNI22" s="12"/>
      <c r="SNJ22" s="12"/>
      <c r="SNK22" s="12"/>
      <c r="SNL22" s="12"/>
      <c r="SNM22" s="12"/>
      <c r="SNN22" s="12"/>
      <c r="SNO22" s="12"/>
      <c r="SNP22" s="12"/>
      <c r="SNQ22" s="12"/>
      <c r="SNR22" s="12"/>
      <c r="SNS22" s="12"/>
      <c r="SNT22" s="12"/>
      <c r="SNU22" s="12"/>
      <c r="SNV22" s="12"/>
      <c r="SNW22" s="12"/>
      <c r="SNX22" s="12"/>
      <c r="SNY22" s="12"/>
      <c r="SNZ22" s="12"/>
      <c r="SOA22" s="12"/>
      <c r="SOB22" s="12"/>
      <c r="SOC22" s="12"/>
      <c r="SOD22" s="12"/>
      <c r="SOE22" s="12"/>
      <c r="SOF22" s="12"/>
      <c r="SOG22" s="12"/>
      <c r="SOH22" s="12"/>
      <c r="SOI22" s="12"/>
      <c r="SOJ22" s="12"/>
      <c r="SOK22" s="12"/>
      <c r="SOL22" s="12"/>
      <c r="SOM22" s="12"/>
      <c r="SON22" s="12"/>
      <c r="SOO22" s="12"/>
      <c r="SOP22" s="12"/>
      <c r="SOQ22" s="12"/>
      <c r="SOR22" s="12"/>
      <c r="SOS22" s="12"/>
      <c r="SOT22" s="12"/>
      <c r="SOU22" s="12"/>
      <c r="SOV22" s="12"/>
      <c r="SOW22" s="12"/>
      <c r="SOX22" s="12"/>
      <c r="SOY22" s="12"/>
      <c r="SOZ22" s="12"/>
      <c r="SPA22" s="12"/>
      <c r="SPB22" s="12"/>
      <c r="SPC22" s="12"/>
      <c r="SPD22" s="12"/>
      <c r="SPE22" s="12"/>
      <c r="SPF22" s="12"/>
      <c r="SPG22" s="12"/>
      <c r="SPH22" s="12"/>
      <c r="SPI22" s="12"/>
      <c r="SPJ22" s="12"/>
      <c r="SPK22" s="12"/>
      <c r="SPL22" s="12"/>
      <c r="SPM22" s="12"/>
      <c r="SPN22" s="12"/>
      <c r="SPO22" s="12"/>
      <c r="SPP22" s="12"/>
      <c r="SPQ22" s="12"/>
      <c r="SPR22" s="12"/>
      <c r="SPS22" s="12"/>
      <c r="SPT22" s="12"/>
      <c r="SPU22" s="12"/>
      <c r="SPV22" s="12"/>
      <c r="SPW22" s="12"/>
      <c r="SPX22" s="12"/>
      <c r="SPY22" s="12"/>
      <c r="SPZ22" s="12"/>
      <c r="SQA22" s="12"/>
      <c r="SQB22" s="12"/>
      <c r="SQC22" s="12"/>
      <c r="SQD22" s="12"/>
      <c r="SQE22" s="12"/>
      <c r="SQF22" s="12"/>
      <c r="SQG22" s="12"/>
      <c r="SQH22" s="12"/>
      <c r="SQI22" s="12"/>
      <c r="SQJ22" s="12"/>
      <c r="SQK22" s="12"/>
      <c r="SQL22" s="12"/>
      <c r="SQM22" s="12"/>
      <c r="SQN22" s="12"/>
      <c r="SQO22" s="12"/>
      <c r="SQP22" s="12"/>
      <c r="SQQ22" s="12"/>
      <c r="SQR22" s="12"/>
      <c r="SQS22" s="12"/>
      <c r="SQT22" s="12"/>
      <c r="SQU22" s="12"/>
      <c r="SQV22" s="12"/>
      <c r="SQW22" s="12"/>
      <c r="SQX22" s="12"/>
      <c r="SQY22" s="12"/>
      <c r="SQZ22" s="12"/>
      <c r="SRA22" s="12"/>
      <c r="SRB22" s="12"/>
      <c r="SRC22" s="12"/>
      <c r="SRD22" s="12"/>
      <c r="SRE22" s="12"/>
      <c r="SRF22" s="12"/>
      <c r="SRG22" s="12"/>
      <c r="SRH22" s="12"/>
      <c r="SRI22" s="12"/>
      <c r="SRJ22" s="12"/>
      <c r="SRK22" s="12"/>
      <c r="SRL22" s="12"/>
      <c r="SRM22" s="12"/>
      <c r="SRN22" s="12"/>
      <c r="SRO22" s="12"/>
      <c r="SRP22" s="12"/>
      <c r="SRQ22" s="12"/>
      <c r="SRR22" s="12"/>
      <c r="SRS22" s="12"/>
      <c r="SRT22" s="12"/>
      <c r="SRU22" s="12"/>
      <c r="SRV22" s="12"/>
      <c r="SRW22" s="12"/>
      <c r="SRX22" s="12"/>
      <c r="SRY22" s="12"/>
      <c r="SRZ22" s="12"/>
      <c r="SSA22" s="12"/>
      <c r="SSB22" s="12"/>
      <c r="SSC22" s="12"/>
      <c r="SSD22" s="12"/>
      <c r="SSE22" s="12"/>
      <c r="SSF22" s="12"/>
      <c r="SSG22" s="12"/>
      <c r="SSH22" s="12"/>
      <c r="SSI22" s="12"/>
      <c r="SSJ22" s="12"/>
      <c r="SSK22" s="12"/>
      <c r="SSL22" s="12"/>
      <c r="SSM22" s="12"/>
      <c r="SSN22" s="12"/>
      <c r="SSO22" s="12"/>
      <c r="SSP22" s="12"/>
      <c r="SSQ22" s="12"/>
      <c r="SSR22" s="12"/>
      <c r="SSS22" s="12"/>
      <c r="SST22" s="12"/>
      <c r="SSU22" s="12"/>
      <c r="SSV22" s="12"/>
      <c r="SSW22" s="12"/>
      <c r="SSX22" s="12"/>
      <c r="SSY22" s="12"/>
      <c r="SSZ22" s="12"/>
      <c r="STA22" s="12"/>
      <c r="STB22" s="12"/>
      <c r="STC22" s="12"/>
      <c r="STD22" s="12"/>
      <c r="STE22" s="12"/>
      <c r="STF22" s="12"/>
      <c r="STG22" s="12"/>
      <c r="STH22" s="12"/>
      <c r="STI22" s="12"/>
      <c r="STJ22" s="12"/>
      <c r="STK22" s="12"/>
      <c r="STL22" s="12"/>
      <c r="STM22" s="12"/>
      <c r="STN22" s="12"/>
      <c r="STO22" s="12"/>
      <c r="STP22" s="12"/>
      <c r="STQ22" s="12"/>
      <c r="STR22" s="12"/>
      <c r="STS22" s="12"/>
      <c r="STT22" s="12"/>
      <c r="STU22" s="12"/>
      <c r="STV22" s="12"/>
      <c r="STW22" s="12"/>
      <c r="STX22" s="12"/>
      <c r="STY22" s="12"/>
      <c r="STZ22" s="12"/>
      <c r="SUA22" s="12"/>
      <c r="SUB22" s="12"/>
      <c r="SUC22" s="12"/>
      <c r="SUD22" s="12"/>
      <c r="SUE22" s="12"/>
      <c r="SUF22" s="12"/>
      <c r="SUG22" s="12"/>
      <c r="SUH22" s="12"/>
      <c r="SUI22" s="12"/>
      <c r="SUJ22" s="12"/>
      <c r="SUK22" s="12"/>
      <c r="SUL22" s="12"/>
      <c r="SUM22" s="12"/>
      <c r="SUN22" s="12"/>
      <c r="SUO22" s="12"/>
      <c r="SUP22" s="12"/>
      <c r="SUQ22" s="12"/>
      <c r="SUR22" s="12"/>
      <c r="SUS22" s="12"/>
      <c r="SUT22" s="12"/>
      <c r="SUU22" s="12"/>
      <c r="SUV22" s="12"/>
      <c r="SUW22" s="12"/>
      <c r="SUX22" s="12"/>
      <c r="SUY22" s="12"/>
      <c r="SUZ22" s="12"/>
      <c r="SVA22" s="12"/>
      <c r="SVB22" s="12"/>
      <c r="SVC22" s="12"/>
      <c r="SVD22" s="12"/>
      <c r="SVE22" s="12"/>
      <c r="SVF22" s="12"/>
      <c r="SVG22" s="12"/>
      <c r="SVH22" s="12"/>
      <c r="SVI22" s="12"/>
      <c r="SVJ22" s="12"/>
      <c r="SVK22" s="12"/>
      <c r="SVL22" s="12"/>
      <c r="SVM22" s="12"/>
      <c r="SVN22" s="12"/>
      <c r="SVO22" s="12"/>
      <c r="SVP22" s="12"/>
      <c r="SVQ22" s="12"/>
      <c r="SVR22" s="12"/>
      <c r="SVS22" s="12"/>
      <c r="SVT22" s="12"/>
      <c r="SVU22" s="12"/>
      <c r="SVV22" s="12"/>
      <c r="SVW22" s="12"/>
      <c r="SVX22" s="12"/>
      <c r="SVY22" s="12"/>
      <c r="SVZ22" s="12"/>
      <c r="SWA22" s="12"/>
      <c r="SWB22" s="12"/>
      <c r="SWC22" s="12"/>
      <c r="SWD22" s="12"/>
      <c r="SWE22" s="12"/>
      <c r="SWF22" s="12"/>
      <c r="SWG22" s="12"/>
      <c r="SWH22" s="12"/>
      <c r="SWI22" s="12"/>
      <c r="SWJ22" s="12"/>
      <c r="SWK22" s="12"/>
      <c r="SWL22" s="12"/>
      <c r="SWM22" s="12"/>
      <c r="SWN22" s="12"/>
      <c r="SWO22" s="12"/>
      <c r="SWP22" s="12"/>
      <c r="SWQ22" s="12"/>
      <c r="SWR22" s="12"/>
      <c r="SWS22" s="12"/>
      <c r="SWT22" s="12"/>
      <c r="SWU22" s="12"/>
      <c r="SWV22" s="12"/>
      <c r="SWW22" s="12"/>
      <c r="SWX22" s="12"/>
      <c r="SWY22" s="12"/>
      <c r="SWZ22" s="12"/>
      <c r="SXA22" s="12"/>
      <c r="SXB22" s="12"/>
      <c r="SXC22" s="12"/>
      <c r="SXD22" s="12"/>
      <c r="SXE22" s="12"/>
      <c r="SXF22" s="12"/>
      <c r="SXG22" s="12"/>
      <c r="SXH22" s="12"/>
      <c r="SXI22" s="12"/>
      <c r="SXJ22" s="12"/>
      <c r="SXK22" s="12"/>
      <c r="SXL22" s="12"/>
      <c r="SXM22" s="12"/>
      <c r="SXN22" s="12"/>
      <c r="SXO22" s="12"/>
      <c r="SXP22" s="12"/>
      <c r="SXQ22" s="12"/>
      <c r="SXR22" s="12"/>
      <c r="SXS22" s="12"/>
      <c r="SXT22" s="12"/>
      <c r="SXU22" s="12"/>
      <c r="SXV22" s="12"/>
      <c r="SXW22" s="12"/>
      <c r="SXX22" s="12"/>
      <c r="SXY22" s="12"/>
      <c r="SXZ22" s="12"/>
      <c r="SYA22" s="12"/>
      <c r="SYB22" s="12"/>
      <c r="SYC22" s="12"/>
      <c r="SYD22" s="12"/>
      <c r="SYE22" s="12"/>
      <c r="SYF22" s="12"/>
      <c r="SYG22" s="12"/>
      <c r="SYH22" s="12"/>
      <c r="SYI22" s="12"/>
      <c r="SYJ22" s="12"/>
      <c r="SYK22" s="12"/>
      <c r="SYL22" s="12"/>
      <c r="SYM22" s="12"/>
      <c r="SYN22" s="12"/>
      <c r="SYO22" s="12"/>
      <c r="SYP22" s="12"/>
      <c r="SYQ22" s="12"/>
      <c r="SYR22" s="12"/>
      <c r="SYS22" s="12"/>
      <c r="SYT22" s="12"/>
      <c r="SYU22" s="12"/>
      <c r="SYV22" s="12"/>
      <c r="SYW22" s="12"/>
      <c r="SYX22" s="12"/>
      <c r="SYY22" s="12"/>
      <c r="SYZ22" s="12"/>
      <c r="SZA22" s="12"/>
      <c r="SZB22" s="12"/>
      <c r="SZC22" s="12"/>
      <c r="SZD22" s="12"/>
      <c r="SZE22" s="12"/>
      <c r="SZF22" s="12"/>
      <c r="SZG22" s="12"/>
      <c r="SZH22" s="12"/>
      <c r="SZI22" s="12"/>
      <c r="SZJ22" s="12"/>
      <c r="SZK22" s="12"/>
      <c r="SZL22" s="12"/>
      <c r="SZM22" s="12"/>
      <c r="SZN22" s="12"/>
      <c r="SZO22" s="12"/>
      <c r="SZP22" s="12"/>
      <c r="SZQ22" s="12"/>
      <c r="SZR22" s="12"/>
      <c r="SZS22" s="12"/>
      <c r="SZT22" s="12"/>
      <c r="SZU22" s="12"/>
      <c r="SZV22" s="12"/>
      <c r="SZW22" s="12"/>
      <c r="SZX22" s="12"/>
      <c r="SZY22" s="12"/>
      <c r="SZZ22" s="12"/>
      <c r="TAA22" s="12"/>
      <c r="TAB22" s="12"/>
      <c r="TAC22" s="12"/>
      <c r="TAD22" s="12"/>
      <c r="TAE22" s="12"/>
      <c r="TAF22" s="12"/>
      <c r="TAG22" s="12"/>
      <c r="TAH22" s="12"/>
      <c r="TAI22" s="12"/>
      <c r="TAJ22" s="12"/>
      <c r="TAK22" s="12"/>
      <c r="TAL22" s="12"/>
      <c r="TAM22" s="12"/>
      <c r="TAN22" s="12"/>
      <c r="TAO22" s="12"/>
      <c r="TAP22" s="12"/>
      <c r="TAQ22" s="12"/>
      <c r="TAR22" s="12"/>
      <c r="TAS22" s="12"/>
      <c r="TAT22" s="12"/>
      <c r="TAU22" s="12"/>
      <c r="TAV22" s="12"/>
      <c r="TAW22" s="12"/>
      <c r="TAX22" s="12"/>
      <c r="TAY22" s="12"/>
      <c r="TAZ22" s="12"/>
      <c r="TBA22" s="12"/>
      <c r="TBB22" s="12"/>
      <c r="TBC22" s="12"/>
      <c r="TBD22" s="12"/>
      <c r="TBE22" s="12"/>
      <c r="TBF22" s="12"/>
      <c r="TBG22" s="12"/>
      <c r="TBH22" s="12"/>
      <c r="TBI22" s="12"/>
      <c r="TBJ22" s="12"/>
      <c r="TBK22" s="12"/>
      <c r="TBL22" s="12"/>
      <c r="TBM22" s="12"/>
      <c r="TBN22" s="12"/>
      <c r="TBO22" s="12"/>
      <c r="TBP22" s="12"/>
      <c r="TBQ22" s="12"/>
      <c r="TBR22" s="12"/>
      <c r="TBS22" s="12"/>
      <c r="TBT22" s="12"/>
      <c r="TBU22" s="12"/>
      <c r="TBV22" s="12"/>
      <c r="TBW22" s="12"/>
      <c r="TBX22" s="12"/>
      <c r="TBY22" s="12"/>
      <c r="TBZ22" s="12"/>
      <c r="TCA22" s="12"/>
      <c r="TCB22" s="12"/>
      <c r="TCC22" s="12"/>
      <c r="TCD22" s="12"/>
      <c r="TCE22" s="12"/>
      <c r="TCF22" s="12"/>
      <c r="TCG22" s="12"/>
      <c r="TCH22" s="12"/>
      <c r="TCI22" s="12"/>
      <c r="TCJ22" s="12"/>
      <c r="TCK22" s="12"/>
      <c r="TCL22" s="12"/>
      <c r="TCM22" s="12"/>
      <c r="TCN22" s="12"/>
      <c r="TCO22" s="12"/>
      <c r="TCP22" s="12"/>
      <c r="TCQ22" s="12"/>
      <c r="TCR22" s="12"/>
      <c r="TCS22" s="12"/>
      <c r="TCT22" s="12"/>
      <c r="TCU22" s="12"/>
      <c r="TCV22" s="12"/>
      <c r="TCW22" s="12"/>
      <c r="TCX22" s="12"/>
      <c r="TCY22" s="12"/>
      <c r="TCZ22" s="12"/>
      <c r="TDA22" s="12"/>
      <c r="TDB22" s="12"/>
      <c r="TDC22" s="12"/>
      <c r="TDD22" s="12"/>
      <c r="TDE22" s="12"/>
      <c r="TDF22" s="12"/>
      <c r="TDG22" s="12"/>
      <c r="TDH22" s="12"/>
      <c r="TDI22" s="12"/>
      <c r="TDJ22" s="12"/>
      <c r="TDK22" s="12"/>
      <c r="TDL22" s="12"/>
      <c r="TDM22" s="12"/>
      <c r="TDN22" s="12"/>
      <c r="TDO22" s="12"/>
      <c r="TDP22" s="12"/>
      <c r="TDQ22" s="12"/>
      <c r="TDR22" s="12"/>
      <c r="TDS22" s="12"/>
      <c r="TDT22" s="12"/>
      <c r="TDU22" s="12"/>
      <c r="TDV22" s="12"/>
      <c r="TDW22" s="12"/>
      <c r="TDX22" s="12"/>
      <c r="TDY22" s="12"/>
      <c r="TDZ22" s="12"/>
      <c r="TEA22" s="12"/>
      <c r="TEB22" s="12"/>
      <c r="TEC22" s="12"/>
      <c r="TED22" s="12"/>
      <c r="TEE22" s="12"/>
      <c r="TEF22" s="12"/>
      <c r="TEG22" s="12"/>
      <c r="TEH22" s="12"/>
      <c r="TEI22" s="12"/>
      <c r="TEJ22" s="12"/>
      <c r="TEK22" s="12"/>
      <c r="TEL22" s="12"/>
      <c r="TEM22" s="12"/>
      <c r="TEN22" s="12"/>
      <c r="TEO22" s="12"/>
      <c r="TEP22" s="12"/>
      <c r="TEQ22" s="12"/>
      <c r="TER22" s="12"/>
      <c r="TES22" s="12"/>
      <c r="TET22" s="12"/>
      <c r="TEU22" s="12"/>
      <c r="TEV22" s="12"/>
      <c r="TEW22" s="12"/>
      <c r="TEX22" s="12"/>
      <c r="TEY22" s="12"/>
      <c r="TEZ22" s="12"/>
      <c r="TFA22" s="12"/>
      <c r="TFB22" s="12"/>
      <c r="TFC22" s="12"/>
      <c r="TFD22" s="12"/>
      <c r="TFE22" s="12"/>
      <c r="TFF22" s="12"/>
      <c r="TFG22" s="12"/>
      <c r="TFH22" s="12"/>
      <c r="TFI22" s="12"/>
      <c r="TFJ22" s="12"/>
      <c r="TFK22" s="12"/>
      <c r="TFL22" s="12"/>
      <c r="TFM22" s="12"/>
      <c r="TFN22" s="12"/>
      <c r="TFO22" s="12"/>
      <c r="TFP22" s="12"/>
      <c r="TFQ22" s="12"/>
      <c r="TFR22" s="12"/>
      <c r="TFS22" s="12"/>
      <c r="TFT22" s="12"/>
      <c r="TFU22" s="12"/>
      <c r="TFV22" s="12"/>
      <c r="TFW22" s="12"/>
      <c r="TFX22" s="12"/>
      <c r="TFY22" s="12"/>
      <c r="TFZ22" s="12"/>
      <c r="TGA22" s="12"/>
      <c r="TGB22" s="12"/>
      <c r="TGC22" s="12"/>
      <c r="TGD22" s="12"/>
      <c r="TGE22" s="12"/>
      <c r="TGF22" s="12"/>
      <c r="TGG22" s="12"/>
      <c r="TGH22" s="12"/>
      <c r="TGI22" s="12"/>
      <c r="TGJ22" s="12"/>
      <c r="TGK22" s="12"/>
      <c r="TGL22" s="12"/>
      <c r="TGM22" s="12"/>
      <c r="TGN22" s="12"/>
      <c r="TGO22" s="12"/>
      <c r="TGP22" s="12"/>
      <c r="TGQ22" s="12"/>
      <c r="TGR22" s="12"/>
      <c r="TGS22" s="12"/>
      <c r="TGT22" s="12"/>
      <c r="TGU22" s="12"/>
      <c r="TGV22" s="12"/>
      <c r="TGW22" s="12"/>
      <c r="TGX22" s="12"/>
      <c r="TGY22" s="12"/>
      <c r="TGZ22" s="12"/>
      <c r="THA22" s="12"/>
      <c r="THB22" s="12"/>
      <c r="THC22" s="12"/>
      <c r="THD22" s="12"/>
      <c r="THE22" s="12"/>
      <c r="THF22" s="12"/>
      <c r="THG22" s="12"/>
      <c r="THH22" s="12"/>
      <c r="THI22" s="12"/>
      <c r="THJ22" s="12"/>
      <c r="THK22" s="12"/>
      <c r="THL22" s="12"/>
      <c r="THM22" s="12"/>
      <c r="THN22" s="12"/>
      <c r="THO22" s="12"/>
      <c r="THP22" s="12"/>
      <c r="THQ22" s="12"/>
      <c r="THR22" s="12"/>
      <c r="THS22" s="12"/>
      <c r="THT22" s="12"/>
      <c r="THU22" s="12"/>
      <c r="THV22" s="12"/>
      <c r="THW22" s="12"/>
      <c r="THX22" s="12"/>
      <c r="THY22" s="12"/>
      <c r="THZ22" s="12"/>
      <c r="TIA22" s="12"/>
      <c r="TIB22" s="12"/>
      <c r="TIC22" s="12"/>
      <c r="TID22" s="12"/>
      <c r="TIE22" s="12"/>
      <c r="TIF22" s="12"/>
      <c r="TIG22" s="12"/>
      <c r="TIH22" s="12"/>
      <c r="TII22" s="12"/>
      <c r="TIJ22" s="12"/>
      <c r="TIK22" s="12"/>
      <c r="TIL22" s="12"/>
      <c r="TIM22" s="12"/>
      <c r="TIN22" s="12"/>
      <c r="TIO22" s="12"/>
      <c r="TIP22" s="12"/>
      <c r="TIQ22" s="12"/>
      <c r="TIR22" s="12"/>
      <c r="TIS22" s="12"/>
      <c r="TIT22" s="12"/>
      <c r="TIU22" s="12"/>
      <c r="TIV22" s="12"/>
      <c r="TIW22" s="12"/>
      <c r="TIX22" s="12"/>
      <c r="TIY22" s="12"/>
      <c r="TIZ22" s="12"/>
      <c r="TJA22" s="12"/>
      <c r="TJB22" s="12"/>
      <c r="TJC22" s="12"/>
      <c r="TJD22" s="12"/>
      <c r="TJE22" s="12"/>
      <c r="TJF22" s="12"/>
      <c r="TJG22" s="12"/>
      <c r="TJH22" s="12"/>
      <c r="TJI22" s="12"/>
      <c r="TJJ22" s="12"/>
      <c r="TJK22" s="12"/>
      <c r="TJL22" s="12"/>
      <c r="TJM22" s="12"/>
      <c r="TJN22" s="12"/>
      <c r="TJO22" s="12"/>
      <c r="TJP22" s="12"/>
      <c r="TJQ22" s="12"/>
      <c r="TJR22" s="12"/>
      <c r="TJS22" s="12"/>
      <c r="TJT22" s="12"/>
      <c r="TJU22" s="12"/>
      <c r="TJV22" s="12"/>
      <c r="TJW22" s="12"/>
      <c r="TJX22" s="12"/>
      <c r="TJY22" s="12"/>
      <c r="TJZ22" s="12"/>
      <c r="TKA22" s="12"/>
      <c r="TKB22" s="12"/>
      <c r="TKC22" s="12"/>
      <c r="TKD22" s="12"/>
      <c r="TKE22" s="12"/>
      <c r="TKF22" s="12"/>
      <c r="TKG22" s="12"/>
      <c r="TKH22" s="12"/>
      <c r="TKI22" s="12"/>
      <c r="TKJ22" s="12"/>
      <c r="TKK22" s="12"/>
      <c r="TKL22" s="12"/>
      <c r="TKM22" s="12"/>
      <c r="TKN22" s="12"/>
      <c r="TKO22" s="12"/>
      <c r="TKP22" s="12"/>
      <c r="TKQ22" s="12"/>
      <c r="TKR22" s="12"/>
      <c r="TKS22" s="12"/>
      <c r="TKT22" s="12"/>
      <c r="TKU22" s="12"/>
      <c r="TKV22" s="12"/>
      <c r="TKW22" s="12"/>
      <c r="TKX22" s="12"/>
      <c r="TKY22" s="12"/>
      <c r="TKZ22" s="12"/>
      <c r="TLA22" s="12"/>
      <c r="TLB22" s="12"/>
      <c r="TLC22" s="12"/>
      <c r="TLD22" s="12"/>
      <c r="TLE22" s="12"/>
      <c r="TLF22" s="12"/>
      <c r="TLG22" s="12"/>
      <c r="TLH22" s="12"/>
      <c r="TLI22" s="12"/>
      <c r="TLJ22" s="12"/>
      <c r="TLK22" s="12"/>
      <c r="TLL22" s="12"/>
      <c r="TLM22" s="12"/>
      <c r="TLN22" s="12"/>
      <c r="TLO22" s="12"/>
      <c r="TLP22" s="12"/>
      <c r="TLQ22" s="12"/>
      <c r="TLR22" s="12"/>
      <c r="TLS22" s="12"/>
      <c r="TLT22" s="12"/>
      <c r="TLU22" s="12"/>
      <c r="TLV22" s="12"/>
      <c r="TLW22" s="12"/>
      <c r="TLX22" s="12"/>
      <c r="TLY22" s="12"/>
      <c r="TLZ22" s="12"/>
      <c r="TMA22" s="12"/>
      <c r="TMB22" s="12"/>
      <c r="TMC22" s="12"/>
      <c r="TMD22" s="12"/>
      <c r="TME22" s="12"/>
      <c r="TMF22" s="12"/>
      <c r="TMG22" s="12"/>
      <c r="TMH22" s="12"/>
      <c r="TMI22" s="12"/>
      <c r="TMJ22" s="12"/>
      <c r="TMK22" s="12"/>
      <c r="TML22" s="12"/>
      <c r="TMM22" s="12"/>
      <c r="TMN22" s="12"/>
      <c r="TMO22" s="12"/>
      <c r="TMP22" s="12"/>
      <c r="TMQ22" s="12"/>
      <c r="TMR22" s="12"/>
      <c r="TMS22" s="12"/>
      <c r="TMT22" s="12"/>
      <c r="TMU22" s="12"/>
      <c r="TMV22" s="12"/>
      <c r="TMW22" s="12"/>
      <c r="TMX22" s="12"/>
      <c r="TMY22" s="12"/>
      <c r="TMZ22" s="12"/>
      <c r="TNA22" s="12"/>
      <c r="TNB22" s="12"/>
      <c r="TNC22" s="12"/>
      <c r="TND22" s="12"/>
      <c r="TNE22" s="12"/>
      <c r="TNF22" s="12"/>
      <c r="TNG22" s="12"/>
      <c r="TNH22" s="12"/>
      <c r="TNI22" s="12"/>
      <c r="TNJ22" s="12"/>
      <c r="TNK22" s="12"/>
      <c r="TNL22" s="12"/>
      <c r="TNM22" s="12"/>
      <c r="TNN22" s="12"/>
      <c r="TNO22" s="12"/>
      <c r="TNP22" s="12"/>
      <c r="TNQ22" s="12"/>
      <c r="TNR22" s="12"/>
      <c r="TNS22" s="12"/>
      <c r="TNT22" s="12"/>
      <c r="TNU22" s="12"/>
      <c r="TNV22" s="12"/>
      <c r="TNW22" s="12"/>
      <c r="TNX22" s="12"/>
      <c r="TNY22" s="12"/>
      <c r="TNZ22" s="12"/>
      <c r="TOA22" s="12"/>
      <c r="TOB22" s="12"/>
      <c r="TOC22" s="12"/>
      <c r="TOD22" s="12"/>
      <c r="TOE22" s="12"/>
      <c r="TOF22" s="12"/>
      <c r="TOG22" s="12"/>
      <c r="TOH22" s="12"/>
      <c r="TOI22" s="12"/>
      <c r="TOJ22" s="12"/>
      <c r="TOK22" s="12"/>
      <c r="TOL22" s="12"/>
      <c r="TOM22" s="12"/>
      <c r="TON22" s="12"/>
      <c r="TOO22" s="12"/>
      <c r="TOP22" s="12"/>
      <c r="TOQ22" s="12"/>
      <c r="TOR22" s="12"/>
      <c r="TOS22" s="12"/>
      <c r="TOT22" s="12"/>
      <c r="TOU22" s="12"/>
      <c r="TOV22" s="12"/>
      <c r="TOW22" s="12"/>
      <c r="TOX22" s="12"/>
      <c r="TOY22" s="12"/>
      <c r="TOZ22" s="12"/>
      <c r="TPA22" s="12"/>
      <c r="TPB22" s="12"/>
      <c r="TPC22" s="12"/>
      <c r="TPD22" s="12"/>
      <c r="TPE22" s="12"/>
      <c r="TPF22" s="12"/>
      <c r="TPG22" s="12"/>
      <c r="TPH22" s="12"/>
      <c r="TPI22" s="12"/>
      <c r="TPJ22" s="12"/>
      <c r="TPK22" s="12"/>
      <c r="TPL22" s="12"/>
      <c r="TPM22" s="12"/>
      <c r="TPN22" s="12"/>
      <c r="TPO22" s="12"/>
      <c r="TPP22" s="12"/>
      <c r="TPQ22" s="12"/>
      <c r="TPR22" s="12"/>
      <c r="TPS22" s="12"/>
      <c r="TPT22" s="12"/>
      <c r="TPU22" s="12"/>
      <c r="TPV22" s="12"/>
      <c r="TPW22" s="12"/>
      <c r="TPX22" s="12"/>
      <c r="TPY22" s="12"/>
      <c r="TPZ22" s="12"/>
      <c r="TQA22" s="12"/>
      <c r="TQB22" s="12"/>
      <c r="TQC22" s="12"/>
      <c r="TQD22" s="12"/>
      <c r="TQE22" s="12"/>
      <c r="TQF22" s="12"/>
      <c r="TQG22" s="12"/>
      <c r="TQH22" s="12"/>
      <c r="TQI22" s="12"/>
      <c r="TQJ22" s="12"/>
      <c r="TQK22" s="12"/>
      <c r="TQL22" s="12"/>
      <c r="TQM22" s="12"/>
      <c r="TQN22" s="12"/>
      <c r="TQO22" s="12"/>
      <c r="TQP22" s="12"/>
      <c r="TQQ22" s="12"/>
      <c r="TQR22" s="12"/>
      <c r="TQS22" s="12"/>
      <c r="TQT22" s="12"/>
      <c r="TQU22" s="12"/>
      <c r="TQV22" s="12"/>
      <c r="TQW22" s="12"/>
      <c r="TQX22" s="12"/>
      <c r="TQY22" s="12"/>
      <c r="TQZ22" s="12"/>
      <c r="TRA22" s="12"/>
      <c r="TRB22" s="12"/>
      <c r="TRC22" s="12"/>
      <c r="TRD22" s="12"/>
      <c r="TRE22" s="12"/>
      <c r="TRF22" s="12"/>
      <c r="TRG22" s="12"/>
      <c r="TRH22" s="12"/>
      <c r="TRI22" s="12"/>
      <c r="TRJ22" s="12"/>
      <c r="TRK22" s="12"/>
      <c r="TRL22" s="12"/>
      <c r="TRM22" s="12"/>
      <c r="TRN22" s="12"/>
      <c r="TRO22" s="12"/>
      <c r="TRP22" s="12"/>
      <c r="TRQ22" s="12"/>
      <c r="TRR22" s="12"/>
      <c r="TRS22" s="12"/>
      <c r="TRT22" s="12"/>
      <c r="TRU22" s="12"/>
      <c r="TRV22" s="12"/>
      <c r="TRW22" s="12"/>
      <c r="TRX22" s="12"/>
      <c r="TRY22" s="12"/>
      <c r="TRZ22" s="12"/>
      <c r="TSA22" s="12"/>
      <c r="TSB22" s="12"/>
      <c r="TSC22" s="12"/>
      <c r="TSD22" s="12"/>
      <c r="TSE22" s="12"/>
      <c r="TSF22" s="12"/>
      <c r="TSG22" s="12"/>
      <c r="TSH22" s="12"/>
      <c r="TSI22" s="12"/>
      <c r="TSJ22" s="12"/>
      <c r="TSK22" s="12"/>
      <c r="TSL22" s="12"/>
      <c r="TSM22" s="12"/>
      <c r="TSN22" s="12"/>
      <c r="TSO22" s="12"/>
      <c r="TSP22" s="12"/>
      <c r="TSQ22" s="12"/>
      <c r="TSR22" s="12"/>
      <c r="TSS22" s="12"/>
      <c r="TST22" s="12"/>
      <c r="TSU22" s="12"/>
      <c r="TSV22" s="12"/>
      <c r="TSW22" s="12"/>
      <c r="TSX22" s="12"/>
      <c r="TSY22" s="12"/>
      <c r="TSZ22" s="12"/>
      <c r="TTA22" s="12"/>
      <c r="TTB22" s="12"/>
      <c r="TTC22" s="12"/>
      <c r="TTD22" s="12"/>
      <c r="TTE22" s="12"/>
      <c r="TTF22" s="12"/>
      <c r="TTG22" s="12"/>
      <c r="TTH22" s="12"/>
      <c r="TTI22" s="12"/>
      <c r="TTJ22" s="12"/>
      <c r="TTK22" s="12"/>
      <c r="TTL22" s="12"/>
      <c r="TTM22" s="12"/>
      <c r="TTN22" s="12"/>
      <c r="TTO22" s="12"/>
      <c r="TTP22" s="12"/>
      <c r="TTQ22" s="12"/>
      <c r="TTR22" s="12"/>
      <c r="TTS22" s="12"/>
      <c r="TTT22" s="12"/>
      <c r="TTU22" s="12"/>
      <c r="TTV22" s="12"/>
      <c r="TTW22" s="12"/>
      <c r="TTX22" s="12"/>
      <c r="TTY22" s="12"/>
      <c r="TTZ22" s="12"/>
      <c r="TUA22" s="12"/>
      <c r="TUB22" s="12"/>
      <c r="TUC22" s="12"/>
      <c r="TUD22" s="12"/>
      <c r="TUE22" s="12"/>
      <c r="TUF22" s="12"/>
      <c r="TUG22" s="12"/>
      <c r="TUH22" s="12"/>
      <c r="TUI22" s="12"/>
      <c r="TUJ22" s="12"/>
      <c r="TUK22" s="12"/>
      <c r="TUL22" s="12"/>
      <c r="TUM22" s="12"/>
      <c r="TUN22" s="12"/>
      <c r="TUO22" s="12"/>
      <c r="TUP22" s="12"/>
      <c r="TUQ22" s="12"/>
      <c r="TUR22" s="12"/>
      <c r="TUS22" s="12"/>
      <c r="TUT22" s="12"/>
      <c r="TUU22" s="12"/>
      <c r="TUV22" s="12"/>
      <c r="TUW22" s="12"/>
      <c r="TUX22" s="12"/>
      <c r="TUY22" s="12"/>
      <c r="TUZ22" s="12"/>
      <c r="TVA22" s="12"/>
      <c r="TVB22" s="12"/>
      <c r="TVC22" s="12"/>
      <c r="TVD22" s="12"/>
      <c r="TVE22" s="12"/>
      <c r="TVF22" s="12"/>
      <c r="TVG22" s="12"/>
      <c r="TVH22" s="12"/>
      <c r="TVI22" s="12"/>
      <c r="TVJ22" s="12"/>
      <c r="TVK22" s="12"/>
      <c r="TVL22" s="12"/>
      <c r="TVM22" s="12"/>
      <c r="TVN22" s="12"/>
      <c r="TVO22" s="12"/>
      <c r="TVP22" s="12"/>
      <c r="TVQ22" s="12"/>
      <c r="TVR22" s="12"/>
      <c r="TVS22" s="12"/>
      <c r="TVT22" s="12"/>
      <c r="TVU22" s="12"/>
      <c r="TVV22" s="12"/>
      <c r="TVW22" s="12"/>
      <c r="TVX22" s="12"/>
      <c r="TVY22" s="12"/>
      <c r="TVZ22" s="12"/>
      <c r="TWA22" s="12"/>
      <c r="TWB22" s="12"/>
      <c r="TWC22" s="12"/>
      <c r="TWD22" s="12"/>
      <c r="TWE22" s="12"/>
      <c r="TWF22" s="12"/>
      <c r="TWG22" s="12"/>
      <c r="TWH22" s="12"/>
      <c r="TWI22" s="12"/>
      <c r="TWJ22" s="12"/>
      <c r="TWK22" s="12"/>
      <c r="TWL22" s="12"/>
      <c r="TWM22" s="12"/>
      <c r="TWN22" s="12"/>
      <c r="TWO22" s="12"/>
      <c r="TWP22" s="12"/>
      <c r="TWQ22" s="12"/>
      <c r="TWR22" s="12"/>
      <c r="TWS22" s="12"/>
      <c r="TWT22" s="12"/>
      <c r="TWU22" s="12"/>
      <c r="TWV22" s="12"/>
      <c r="TWW22" s="12"/>
      <c r="TWX22" s="12"/>
      <c r="TWY22" s="12"/>
      <c r="TWZ22" s="12"/>
      <c r="TXA22" s="12"/>
      <c r="TXB22" s="12"/>
      <c r="TXC22" s="12"/>
      <c r="TXD22" s="12"/>
      <c r="TXE22" s="12"/>
      <c r="TXF22" s="12"/>
      <c r="TXG22" s="12"/>
      <c r="TXH22" s="12"/>
      <c r="TXI22" s="12"/>
      <c r="TXJ22" s="12"/>
      <c r="TXK22" s="12"/>
      <c r="TXL22" s="12"/>
      <c r="TXM22" s="12"/>
      <c r="TXN22" s="12"/>
      <c r="TXO22" s="12"/>
      <c r="TXP22" s="12"/>
      <c r="TXQ22" s="12"/>
      <c r="TXR22" s="12"/>
      <c r="TXS22" s="12"/>
      <c r="TXT22" s="12"/>
      <c r="TXU22" s="12"/>
      <c r="TXV22" s="12"/>
      <c r="TXW22" s="12"/>
      <c r="TXX22" s="12"/>
      <c r="TXY22" s="12"/>
      <c r="TXZ22" s="12"/>
      <c r="TYA22" s="12"/>
      <c r="TYB22" s="12"/>
      <c r="TYC22" s="12"/>
      <c r="TYD22" s="12"/>
      <c r="TYE22" s="12"/>
      <c r="TYF22" s="12"/>
      <c r="TYG22" s="12"/>
      <c r="TYH22" s="12"/>
      <c r="TYI22" s="12"/>
      <c r="TYJ22" s="12"/>
      <c r="TYK22" s="12"/>
      <c r="TYL22" s="12"/>
      <c r="TYM22" s="12"/>
      <c r="TYN22" s="12"/>
      <c r="TYO22" s="12"/>
      <c r="TYP22" s="12"/>
      <c r="TYQ22" s="12"/>
      <c r="TYR22" s="12"/>
      <c r="TYS22" s="12"/>
      <c r="TYT22" s="12"/>
      <c r="TYU22" s="12"/>
      <c r="TYV22" s="12"/>
      <c r="TYW22" s="12"/>
      <c r="TYX22" s="12"/>
      <c r="TYY22" s="12"/>
      <c r="TYZ22" s="12"/>
      <c r="TZA22" s="12"/>
      <c r="TZB22" s="12"/>
      <c r="TZC22" s="12"/>
      <c r="TZD22" s="12"/>
      <c r="TZE22" s="12"/>
      <c r="TZF22" s="12"/>
      <c r="TZG22" s="12"/>
      <c r="TZH22" s="12"/>
      <c r="TZI22" s="12"/>
      <c r="TZJ22" s="12"/>
      <c r="TZK22" s="12"/>
      <c r="TZL22" s="12"/>
      <c r="TZM22" s="12"/>
      <c r="TZN22" s="12"/>
      <c r="TZO22" s="12"/>
      <c r="TZP22" s="12"/>
      <c r="TZQ22" s="12"/>
      <c r="TZR22" s="12"/>
      <c r="TZS22" s="12"/>
      <c r="TZT22" s="12"/>
      <c r="TZU22" s="12"/>
      <c r="TZV22" s="12"/>
      <c r="TZW22" s="12"/>
      <c r="TZX22" s="12"/>
      <c r="TZY22" s="12"/>
      <c r="TZZ22" s="12"/>
      <c r="UAA22" s="12"/>
      <c r="UAB22" s="12"/>
      <c r="UAC22" s="12"/>
      <c r="UAD22" s="12"/>
      <c r="UAE22" s="12"/>
      <c r="UAF22" s="12"/>
      <c r="UAG22" s="12"/>
      <c r="UAH22" s="12"/>
      <c r="UAI22" s="12"/>
      <c r="UAJ22" s="12"/>
      <c r="UAK22" s="12"/>
      <c r="UAL22" s="12"/>
      <c r="UAM22" s="12"/>
      <c r="UAN22" s="12"/>
      <c r="UAO22" s="12"/>
      <c r="UAP22" s="12"/>
      <c r="UAQ22" s="12"/>
      <c r="UAR22" s="12"/>
      <c r="UAS22" s="12"/>
      <c r="UAT22" s="12"/>
      <c r="UAU22" s="12"/>
      <c r="UAV22" s="12"/>
      <c r="UAW22" s="12"/>
      <c r="UAX22" s="12"/>
      <c r="UAY22" s="12"/>
      <c r="UAZ22" s="12"/>
      <c r="UBA22" s="12"/>
      <c r="UBB22" s="12"/>
      <c r="UBC22" s="12"/>
      <c r="UBD22" s="12"/>
      <c r="UBE22" s="12"/>
      <c r="UBF22" s="12"/>
      <c r="UBG22" s="12"/>
      <c r="UBH22" s="12"/>
      <c r="UBI22" s="12"/>
      <c r="UBJ22" s="12"/>
      <c r="UBK22" s="12"/>
      <c r="UBL22" s="12"/>
      <c r="UBM22" s="12"/>
      <c r="UBN22" s="12"/>
      <c r="UBO22" s="12"/>
      <c r="UBP22" s="12"/>
      <c r="UBQ22" s="12"/>
      <c r="UBR22" s="12"/>
      <c r="UBS22" s="12"/>
      <c r="UBT22" s="12"/>
      <c r="UBU22" s="12"/>
      <c r="UBV22" s="12"/>
      <c r="UBW22" s="12"/>
      <c r="UBX22" s="12"/>
      <c r="UBY22" s="12"/>
      <c r="UBZ22" s="12"/>
      <c r="UCA22" s="12"/>
      <c r="UCB22" s="12"/>
      <c r="UCC22" s="12"/>
      <c r="UCD22" s="12"/>
      <c r="UCE22" s="12"/>
      <c r="UCF22" s="12"/>
      <c r="UCG22" s="12"/>
      <c r="UCH22" s="12"/>
      <c r="UCI22" s="12"/>
      <c r="UCJ22" s="12"/>
      <c r="UCK22" s="12"/>
      <c r="UCL22" s="12"/>
      <c r="UCM22" s="12"/>
      <c r="UCN22" s="12"/>
      <c r="UCO22" s="12"/>
      <c r="UCP22" s="12"/>
      <c r="UCQ22" s="12"/>
      <c r="UCR22" s="12"/>
      <c r="UCS22" s="12"/>
      <c r="UCT22" s="12"/>
      <c r="UCU22" s="12"/>
      <c r="UCV22" s="12"/>
      <c r="UCW22" s="12"/>
      <c r="UCX22" s="12"/>
      <c r="UCY22" s="12"/>
      <c r="UCZ22" s="12"/>
      <c r="UDA22" s="12"/>
      <c r="UDB22" s="12"/>
      <c r="UDC22" s="12"/>
      <c r="UDD22" s="12"/>
      <c r="UDE22" s="12"/>
      <c r="UDF22" s="12"/>
      <c r="UDG22" s="12"/>
      <c r="UDH22" s="12"/>
      <c r="UDI22" s="12"/>
      <c r="UDJ22" s="12"/>
      <c r="UDK22" s="12"/>
      <c r="UDL22" s="12"/>
      <c r="UDM22" s="12"/>
      <c r="UDN22" s="12"/>
      <c r="UDO22" s="12"/>
      <c r="UDP22" s="12"/>
      <c r="UDQ22" s="12"/>
      <c r="UDR22" s="12"/>
      <c r="UDS22" s="12"/>
      <c r="UDT22" s="12"/>
      <c r="UDU22" s="12"/>
      <c r="UDV22" s="12"/>
      <c r="UDW22" s="12"/>
      <c r="UDX22" s="12"/>
      <c r="UDY22" s="12"/>
      <c r="UDZ22" s="12"/>
      <c r="UEA22" s="12"/>
      <c r="UEB22" s="12"/>
      <c r="UEC22" s="12"/>
      <c r="UED22" s="12"/>
      <c r="UEE22" s="12"/>
      <c r="UEF22" s="12"/>
      <c r="UEG22" s="12"/>
      <c r="UEH22" s="12"/>
      <c r="UEI22" s="12"/>
      <c r="UEJ22" s="12"/>
      <c r="UEK22" s="12"/>
      <c r="UEL22" s="12"/>
      <c r="UEM22" s="12"/>
      <c r="UEN22" s="12"/>
      <c r="UEO22" s="12"/>
      <c r="UEP22" s="12"/>
      <c r="UEQ22" s="12"/>
      <c r="UER22" s="12"/>
      <c r="UES22" s="12"/>
      <c r="UET22" s="12"/>
      <c r="UEU22" s="12"/>
      <c r="UEV22" s="12"/>
      <c r="UEW22" s="12"/>
      <c r="UEX22" s="12"/>
      <c r="UEY22" s="12"/>
      <c r="UEZ22" s="12"/>
      <c r="UFA22" s="12"/>
      <c r="UFB22" s="12"/>
      <c r="UFC22" s="12"/>
      <c r="UFD22" s="12"/>
      <c r="UFE22" s="12"/>
      <c r="UFF22" s="12"/>
      <c r="UFG22" s="12"/>
      <c r="UFH22" s="12"/>
      <c r="UFI22" s="12"/>
      <c r="UFJ22" s="12"/>
      <c r="UFK22" s="12"/>
      <c r="UFL22" s="12"/>
      <c r="UFM22" s="12"/>
      <c r="UFN22" s="12"/>
      <c r="UFO22" s="12"/>
      <c r="UFP22" s="12"/>
      <c r="UFQ22" s="12"/>
      <c r="UFR22" s="12"/>
      <c r="UFS22" s="12"/>
      <c r="UFT22" s="12"/>
      <c r="UFU22" s="12"/>
      <c r="UFV22" s="12"/>
      <c r="UFW22" s="12"/>
      <c r="UFX22" s="12"/>
      <c r="UFY22" s="12"/>
      <c r="UFZ22" s="12"/>
      <c r="UGA22" s="12"/>
      <c r="UGB22" s="12"/>
      <c r="UGC22" s="12"/>
      <c r="UGD22" s="12"/>
      <c r="UGE22" s="12"/>
      <c r="UGF22" s="12"/>
      <c r="UGG22" s="12"/>
      <c r="UGH22" s="12"/>
      <c r="UGI22" s="12"/>
      <c r="UGJ22" s="12"/>
      <c r="UGK22" s="12"/>
      <c r="UGL22" s="12"/>
      <c r="UGM22" s="12"/>
      <c r="UGN22" s="12"/>
      <c r="UGO22" s="12"/>
      <c r="UGP22" s="12"/>
      <c r="UGQ22" s="12"/>
      <c r="UGR22" s="12"/>
      <c r="UGS22" s="12"/>
      <c r="UGT22" s="12"/>
      <c r="UGU22" s="12"/>
      <c r="UGV22" s="12"/>
      <c r="UGW22" s="12"/>
      <c r="UGX22" s="12"/>
      <c r="UGY22" s="12"/>
      <c r="UGZ22" s="12"/>
      <c r="UHA22" s="12"/>
      <c r="UHB22" s="12"/>
      <c r="UHC22" s="12"/>
      <c r="UHD22" s="12"/>
      <c r="UHE22" s="12"/>
      <c r="UHF22" s="12"/>
      <c r="UHG22" s="12"/>
      <c r="UHH22" s="12"/>
      <c r="UHI22" s="12"/>
      <c r="UHJ22" s="12"/>
      <c r="UHK22" s="12"/>
      <c r="UHL22" s="12"/>
      <c r="UHM22" s="12"/>
      <c r="UHN22" s="12"/>
      <c r="UHO22" s="12"/>
      <c r="UHP22" s="12"/>
      <c r="UHQ22" s="12"/>
      <c r="UHR22" s="12"/>
      <c r="UHS22" s="12"/>
      <c r="UHT22" s="12"/>
      <c r="UHU22" s="12"/>
      <c r="UHV22" s="12"/>
      <c r="UHW22" s="12"/>
      <c r="UHX22" s="12"/>
      <c r="UHY22" s="12"/>
      <c r="UHZ22" s="12"/>
      <c r="UIA22" s="12"/>
      <c r="UIB22" s="12"/>
      <c r="UIC22" s="12"/>
      <c r="UID22" s="12"/>
      <c r="UIE22" s="12"/>
      <c r="UIF22" s="12"/>
      <c r="UIG22" s="12"/>
      <c r="UIH22" s="12"/>
      <c r="UII22" s="12"/>
      <c r="UIJ22" s="12"/>
      <c r="UIK22" s="12"/>
      <c r="UIL22" s="12"/>
      <c r="UIM22" s="12"/>
      <c r="UIN22" s="12"/>
      <c r="UIO22" s="12"/>
      <c r="UIP22" s="12"/>
      <c r="UIQ22" s="12"/>
      <c r="UIR22" s="12"/>
      <c r="UIS22" s="12"/>
      <c r="UIT22" s="12"/>
      <c r="UIU22" s="12"/>
      <c r="UIV22" s="12"/>
      <c r="UIW22" s="12"/>
      <c r="UIX22" s="12"/>
      <c r="UIY22" s="12"/>
      <c r="UIZ22" s="12"/>
      <c r="UJA22" s="12"/>
      <c r="UJB22" s="12"/>
      <c r="UJC22" s="12"/>
      <c r="UJD22" s="12"/>
      <c r="UJE22" s="12"/>
      <c r="UJF22" s="12"/>
      <c r="UJG22" s="12"/>
      <c r="UJH22" s="12"/>
      <c r="UJI22" s="12"/>
      <c r="UJJ22" s="12"/>
      <c r="UJK22" s="12"/>
      <c r="UJL22" s="12"/>
      <c r="UJM22" s="12"/>
      <c r="UJN22" s="12"/>
      <c r="UJO22" s="12"/>
      <c r="UJP22" s="12"/>
      <c r="UJQ22" s="12"/>
      <c r="UJR22" s="12"/>
      <c r="UJS22" s="12"/>
      <c r="UJT22" s="12"/>
      <c r="UJU22" s="12"/>
      <c r="UJV22" s="12"/>
      <c r="UJW22" s="12"/>
      <c r="UJX22" s="12"/>
      <c r="UJY22" s="12"/>
      <c r="UJZ22" s="12"/>
      <c r="UKA22" s="12"/>
      <c r="UKB22" s="12"/>
      <c r="UKC22" s="12"/>
      <c r="UKD22" s="12"/>
      <c r="UKE22" s="12"/>
      <c r="UKF22" s="12"/>
      <c r="UKG22" s="12"/>
      <c r="UKH22" s="12"/>
      <c r="UKI22" s="12"/>
      <c r="UKJ22" s="12"/>
      <c r="UKK22" s="12"/>
      <c r="UKL22" s="12"/>
      <c r="UKM22" s="12"/>
      <c r="UKN22" s="12"/>
      <c r="UKO22" s="12"/>
      <c r="UKP22" s="12"/>
      <c r="UKQ22" s="12"/>
      <c r="UKR22" s="12"/>
      <c r="UKS22" s="12"/>
      <c r="UKT22" s="12"/>
      <c r="UKU22" s="12"/>
      <c r="UKV22" s="12"/>
      <c r="UKW22" s="12"/>
      <c r="UKX22" s="12"/>
      <c r="UKY22" s="12"/>
      <c r="UKZ22" s="12"/>
      <c r="ULA22" s="12"/>
      <c r="ULB22" s="12"/>
      <c r="ULC22" s="12"/>
      <c r="ULD22" s="12"/>
      <c r="ULE22" s="12"/>
      <c r="ULF22" s="12"/>
      <c r="ULG22" s="12"/>
      <c r="ULH22" s="12"/>
      <c r="ULI22" s="12"/>
      <c r="ULJ22" s="12"/>
      <c r="ULK22" s="12"/>
      <c r="ULL22" s="12"/>
      <c r="ULM22" s="12"/>
      <c r="ULN22" s="12"/>
      <c r="ULO22" s="12"/>
      <c r="ULP22" s="12"/>
      <c r="ULQ22" s="12"/>
      <c r="ULR22" s="12"/>
      <c r="ULS22" s="12"/>
      <c r="ULT22" s="12"/>
      <c r="ULU22" s="12"/>
      <c r="ULV22" s="12"/>
      <c r="ULW22" s="12"/>
      <c r="ULX22" s="12"/>
      <c r="ULY22" s="12"/>
      <c r="ULZ22" s="12"/>
      <c r="UMA22" s="12"/>
      <c r="UMB22" s="12"/>
      <c r="UMC22" s="12"/>
      <c r="UMD22" s="12"/>
      <c r="UME22" s="12"/>
      <c r="UMF22" s="12"/>
      <c r="UMG22" s="12"/>
      <c r="UMH22" s="12"/>
      <c r="UMI22" s="12"/>
      <c r="UMJ22" s="12"/>
      <c r="UMK22" s="12"/>
      <c r="UML22" s="12"/>
      <c r="UMM22" s="12"/>
      <c r="UMN22" s="12"/>
      <c r="UMO22" s="12"/>
      <c r="UMP22" s="12"/>
      <c r="UMQ22" s="12"/>
      <c r="UMR22" s="12"/>
      <c r="UMS22" s="12"/>
      <c r="UMT22" s="12"/>
      <c r="UMU22" s="12"/>
      <c r="UMV22" s="12"/>
      <c r="UMW22" s="12"/>
      <c r="UMX22" s="12"/>
      <c r="UMY22" s="12"/>
      <c r="UMZ22" s="12"/>
      <c r="UNA22" s="12"/>
      <c r="UNB22" s="12"/>
      <c r="UNC22" s="12"/>
      <c r="UND22" s="12"/>
      <c r="UNE22" s="12"/>
      <c r="UNF22" s="12"/>
      <c r="UNG22" s="12"/>
      <c r="UNH22" s="12"/>
      <c r="UNI22" s="12"/>
      <c r="UNJ22" s="12"/>
      <c r="UNK22" s="12"/>
      <c r="UNL22" s="12"/>
      <c r="UNM22" s="12"/>
      <c r="UNN22" s="12"/>
      <c r="UNO22" s="12"/>
      <c r="UNP22" s="12"/>
      <c r="UNQ22" s="12"/>
      <c r="UNR22" s="12"/>
      <c r="UNS22" s="12"/>
      <c r="UNT22" s="12"/>
      <c r="UNU22" s="12"/>
      <c r="UNV22" s="12"/>
      <c r="UNW22" s="12"/>
      <c r="UNX22" s="12"/>
      <c r="UNY22" s="12"/>
      <c r="UNZ22" s="12"/>
      <c r="UOA22" s="12"/>
      <c r="UOB22" s="12"/>
      <c r="UOC22" s="12"/>
      <c r="UOD22" s="12"/>
      <c r="UOE22" s="12"/>
      <c r="UOF22" s="12"/>
      <c r="UOG22" s="12"/>
      <c r="UOH22" s="12"/>
      <c r="UOI22" s="12"/>
      <c r="UOJ22" s="12"/>
      <c r="UOK22" s="12"/>
      <c r="UOL22" s="12"/>
      <c r="UOM22" s="12"/>
      <c r="UON22" s="12"/>
      <c r="UOO22" s="12"/>
      <c r="UOP22" s="12"/>
      <c r="UOQ22" s="12"/>
      <c r="UOR22" s="12"/>
      <c r="UOS22" s="12"/>
      <c r="UOT22" s="12"/>
      <c r="UOU22" s="12"/>
      <c r="UOV22" s="12"/>
      <c r="UOW22" s="12"/>
      <c r="UOX22" s="12"/>
      <c r="UOY22" s="12"/>
      <c r="UOZ22" s="12"/>
      <c r="UPA22" s="12"/>
      <c r="UPB22" s="12"/>
      <c r="UPC22" s="12"/>
      <c r="UPD22" s="12"/>
      <c r="UPE22" s="12"/>
      <c r="UPF22" s="12"/>
      <c r="UPG22" s="12"/>
      <c r="UPH22" s="12"/>
      <c r="UPI22" s="12"/>
      <c r="UPJ22" s="12"/>
      <c r="UPK22" s="12"/>
      <c r="UPL22" s="12"/>
      <c r="UPM22" s="12"/>
      <c r="UPN22" s="12"/>
      <c r="UPO22" s="12"/>
      <c r="UPP22" s="12"/>
      <c r="UPQ22" s="12"/>
      <c r="UPR22" s="12"/>
      <c r="UPS22" s="12"/>
      <c r="UPT22" s="12"/>
      <c r="UPU22" s="12"/>
      <c r="UPV22" s="12"/>
      <c r="UPW22" s="12"/>
      <c r="UPX22" s="12"/>
      <c r="UPY22" s="12"/>
      <c r="UPZ22" s="12"/>
      <c r="UQA22" s="12"/>
      <c r="UQB22" s="12"/>
      <c r="UQC22" s="12"/>
      <c r="UQD22" s="12"/>
      <c r="UQE22" s="12"/>
      <c r="UQF22" s="12"/>
      <c r="UQG22" s="12"/>
      <c r="UQH22" s="12"/>
      <c r="UQI22" s="12"/>
      <c r="UQJ22" s="12"/>
      <c r="UQK22" s="12"/>
      <c r="UQL22" s="12"/>
      <c r="UQM22" s="12"/>
      <c r="UQN22" s="12"/>
      <c r="UQO22" s="12"/>
      <c r="UQP22" s="12"/>
      <c r="UQQ22" s="12"/>
      <c r="UQR22" s="12"/>
      <c r="UQS22" s="12"/>
      <c r="UQT22" s="12"/>
      <c r="UQU22" s="12"/>
      <c r="UQV22" s="12"/>
      <c r="UQW22" s="12"/>
      <c r="UQX22" s="12"/>
      <c r="UQY22" s="12"/>
      <c r="UQZ22" s="12"/>
      <c r="URA22" s="12"/>
      <c r="URB22" s="12"/>
      <c r="URC22" s="12"/>
      <c r="URD22" s="12"/>
      <c r="URE22" s="12"/>
      <c r="URF22" s="12"/>
      <c r="URG22" s="12"/>
      <c r="URH22" s="12"/>
      <c r="URI22" s="12"/>
      <c r="URJ22" s="12"/>
      <c r="URK22" s="12"/>
      <c r="URL22" s="12"/>
      <c r="URM22" s="12"/>
      <c r="URN22" s="12"/>
      <c r="URO22" s="12"/>
      <c r="URP22" s="12"/>
      <c r="URQ22" s="12"/>
      <c r="URR22" s="12"/>
      <c r="URS22" s="12"/>
      <c r="URT22" s="12"/>
      <c r="URU22" s="12"/>
      <c r="URV22" s="12"/>
      <c r="URW22" s="12"/>
      <c r="URX22" s="12"/>
      <c r="URY22" s="12"/>
      <c r="URZ22" s="12"/>
      <c r="USA22" s="12"/>
      <c r="USB22" s="12"/>
      <c r="USC22" s="12"/>
      <c r="USD22" s="12"/>
      <c r="USE22" s="12"/>
      <c r="USF22" s="12"/>
      <c r="USG22" s="12"/>
      <c r="USH22" s="12"/>
      <c r="USI22" s="12"/>
      <c r="USJ22" s="12"/>
      <c r="USK22" s="12"/>
      <c r="USL22" s="12"/>
      <c r="USM22" s="12"/>
      <c r="USN22" s="12"/>
      <c r="USO22" s="12"/>
      <c r="USP22" s="12"/>
      <c r="USQ22" s="12"/>
      <c r="USR22" s="12"/>
      <c r="USS22" s="12"/>
      <c r="UST22" s="12"/>
      <c r="USU22" s="12"/>
      <c r="USV22" s="12"/>
      <c r="USW22" s="12"/>
      <c r="USX22" s="12"/>
      <c r="USY22" s="12"/>
      <c r="USZ22" s="12"/>
      <c r="UTA22" s="12"/>
      <c r="UTB22" s="12"/>
      <c r="UTC22" s="12"/>
      <c r="UTD22" s="12"/>
      <c r="UTE22" s="12"/>
      <c r="UTF22" s="12"/>
      <c r="UTG22" s="12"/>
      <c r="UTH22" s="12"/>
      <c r="UTI22" s="12"/>
      <c r="UTJ22" s="12"/>
      <c r="UTK22" s="12"/>
      <c r="UTL22" s="12"/>
      <c r="UTM22" s="12"/>
      <c r="UTN22" s="12"/>
      <c r="UTO22" s="12"/>
      <c r="UTP22" s="12"/>
      <c r="UTQ22" s="12"/>
      <c r="UTR22" s="12"/>
      <c r="UTS22" s="12"/>
      <c r="UTT22" s="12"/>
      <c r="UTU22" s="12"/>
      <c r="UTV22" s="12"/>
      <c r="UTW22" s="12"/>
      <c r="UTX22" s="12"/>
      <c r="UTY22" s="12"/>
      <c r="UTZ22" s="12"/>
      <c r="UUA22" s="12"/>
      <c r="UUB22" s="12"/>
      <c r="UUC22" s="12"/>
      <c r="UUD22" s="12"/>
      <c r="UUE22" s="12"/>
      <c r="UUF22" s="12"/>
      <c r="UUG22" s="12"/>
      <c r="UUH22" s="12"/>
      <c r="UUI22" s="12"/>
      <c r="UUJ22" s="12"/>
      <c r="UUK22" s="12"/>
      <c r="UUL22" s="12"/>
      <c r="UUM22" s="12"/>
      <c r="UUN22" s="12"/>
      <c r="UUO22" s="12"/>
      <c r="UUP22" s="12"/>
      <c r="UUQ22" s="12"/>
      <c r="UUR22" s="12"/>
      <c r="UUS22" s="12"/>
      <c r="UUT22" s="12"/>
      <c r="UUU22" s="12"/>
      <c r="UUV22" s="12"/>
      <c r="UUW22" s="12"/>
      <c r="UUX22" s="12"/>
      <c r="UUY22" s="12"/>
      <c r="UUZ22" s="12"/>
      <c r="UVA22" s="12"/>
      <c r="UVB22" s="12"/>
      <c r="UVC22" s="12"/>
      <c r="UVD22" s="12"/>
      <c r="UVE22" s="12"/>
      <c r="UVF22" s="12"/>
      <c r="UVG22" s="12"/>
      <c r="UVH22" s="12"/>
      <c r="UVI22" s="12"/>
      <c r="UVJ22" s="12"/>
      <c r="UVK22" s="12"/>
      <c r="UVL22" s="12"/>
      <c r="UVM22" s="12"/>
      <c r="UVN22" s="12"/>
      <c r="UVO22" s="12"/>
      <c r="UVP22" s="12"/>
      <c r="UVQ22" s="12"/>
      <c r="UVR22" s="12"/>
      <c r="UVS22" s="12"/>
      <c r="UVT22" s="12"/>
      <c r="UVU22" s="12"/>
      <c r="UVV22" s="12"/>
      <c r="UVW22" s="12"/>
      <c r="UVX22" s="12"/>
      <c r="UVY22" s="12"/>
      <c r="UVZ22" s="12"/>
      <c r="UWA22" s="12"/>
      <c r="UWB22" s="12"/>
      <c r="UWC22" s="12"/>
      <c r="UWD22" s="12"/>
      <c r="UWE22" s="12"/>
      <c r="UWF22" s="12"/>
      <c r="UWG22" s="12"/>
      <c r="UWH22" s="12"/>
      <c r="UWI22" s="12"/>
      <c r="UWJ22" s="12"/>
      <c r="UWK22" s="12"/>
      <c r="UWL22" s="12"/>
      <c r="UWM22" s="12"/>
      <c r="UWN22" s="12"/>
      <c r="UWO22" s="12"/>
      <c r="UWP22" s="12"/>
      <c r="UWQ22" s="12"/>
      <c r="UWR22" s="12"/>
      <c r="UWS22" s="12"/>
      <c r="UWT22" s="12"/>
      <c r="UWU22" s="12"/>
      <c r="UWV22" s="12"/>
      <c r="UWW22" s="12"/>
      <c r="UWX22" s="12"/>
      <c r="UWY22" s="12"/>
      <c r="UWZ22" s="12"/>
      <c r="UXA22" s="12"/>
      <c r="UXB22" s="12"/>
      <c r="UXC22" s="12"/>
      <c r="UXD22" s="12"/>
      <c r="UXE22" s="12"/>
      <c r="UXF22" s="12"/>
      <c r="UXG22" s="12"/>
      <c r="UXH22" s="12"/>
      <c r="UXI22" s="12"/>
      <c r="UXJ22" s="12"/>
      <c r="UXK22" s="12"/>
      <c r="UXL22" s="12"/>
      <c r="UXM22" s="12"/>
      <c r="UXN22" s="12"/>
      <c r="UXO22" s="12"/>
      <c r="UXP22" s="12"/>
      <c r="UXQ22" s="12"/>
      <c r="UXR22" s="12"/>
      <c r="UXS22" s="12"/>
      <c r="UXT22" s="12"/>
      <c r="UXU22" s="12"/>
      <c r="UXV22" s="12"/>
      <c r="UXW22" s="12"/>
      <c r="UXX22" s="12"/>
      <c r="UXY22" s="12"/>
      <c r="UXZ22" s="12"/>
      <c r="UYA22" s="12"/>
      <c r="UYB22" s="12"/>
      <c r="UYC22" s="12"/>
      <c r="UYD22" s="12"/>
      <c r="UYE22" s="12"/>
      <c r="UYF22" s="12"/>
      <c r="UYG22" s="12"/>
      <c r="UYH22" s="12"/>
      <c r="UYI22" s="12"/>
      <c r="UYJ22" s="12"/>
      <c r="UYK22" s="12"/>
      <c r="UYL22" s="12"/>
      <c r="UYM22" s="12"/>
      <c r="UYN22" s="12"/>
      <c r="UYO22" s="12"/>
      <c r="UYP22" s="12"/>
      <c r="UYQ22" s="12"/>
      <c r="UYR22" s="12"/>
      <c r="UYS22" s="12"/>
      <c r="UYT22" s="12"/>
      <c r="UYU22" s="12"/>
      <c r="UYV22" s="12"/>
      <c r="UYW22" s="12"/>
      <c r="UYX22" s="12"/>
      <c r="UYY22" s="12"/>
      <c r="UYZ22" s="12"/>
      <c r="UZA22" s="12"/>
      <c r="UZB22" s="12"/>
      <c r="UZC22" s="12"/>
      <c r="UZD22" s="12"/>
      <c r="UZE22" s="12"/>
      <c r="UZF22" s="12"/>
      <c r="UZG22" s="12"/>
      <c r="UZH22" s="12"/>
      <c r="UZI22" s="12"/>
      <c r="UZJ22" s="12"/>
      <c r="UZK22" s="12"/>
      <c r="UZL22" s="12"/>
      <c r="UZM22" s="12"/>
      <c r="UZN22" s="12"/>
      <c r="UZO22" s="12"/>
      <c r="UZP22" s="12"/>
      <c r="UZQ22" s="12"/>
      <c r="UZR22" s="12"/>
      <c r="UZS22" s="12"/>
      <c r="UZT22" s="12"/>
      <c r="UZU22" s="12"/>
      <c r="UZV22" s="12"/>
      <c r="UZW22" s="12"/>
      <c r="UZX22" s="12"/>
      <c r="UZY22" s="12"/>
      <c r="UZZ22" s="12"/>
      <c r="VAA22" s="12"/>
      <c r="VAB22" s="12"/>
      <c r="VAC22" s="12"/>
      <c r="VAD22" s="12"/>
      <c r="VAE22" s="12"/>
      <c r="VAF22" s="12"/>
      <c r="VAG22" s="12"/>
      <c r="VAH22" s="12"/>
      <c r="VAI22" s="12"/>
      <c r="VAJ22" s="12"/>
      <c r="VAK22" s="12"/>
      <c r="VAL22" s="12"/>
      <c r="VAM22" s="12"/>
      <c r="VAN22" s="12"/>
      <c r="VAO22" s="12"/>
      <c r="VAP22" s="12"/>
      <c r="VAQ22" s="12"/>
      <c r="VAR22" s="12"/>
      <c r="VAS22" s="12"/>
      <c r="VAT22" s="12"/>
      <c r="VAU22" s="12"/>
      <c r="VAV22" s="12"/>
      <c r="VAW22" s="12"/>
      <c r="VAX22" s="12"/>
      <c r="VAY22" s="12"/>
      <c r="VAZ22" s="12"/>
      <c r="VBA22" s="12"/>
      <c r="VBB22" s="12"/>
      <c r="VBC22" s="12"/>
      <c r="VBD22" s="12"/>
      <c r="VBE22" s="12"/>
      <c r="VBF22" s="12"/>
      <c r="VBG22" s="12"/>
      <c r="VBH22" s="12"/>
      <c r="VBI22" s="12"/>
      <c r="VBJ22" s="12"/>
      <c r="VBK22" s="12"/>
      <c r="VBL22" s="12"/>
      <c r="VBM22" s="12"/>
      <c r="VBN22" s="12"/>
      <c r="VBO22" s="12"/>
      <c r="VBP22" s="12"/>
      <c r="VBQ22" s="12"/>
      <c r="VBR22" s="12"/>
      <c r="VBS22" s="12"/>
      <c r="VBT22" s="12"/>
      <c r="VBU22" s="12"/>
      <c r="VBV22" s="12"/>
      <c r="VBW22" s="12"/>
      <c r="VBX22" s="12"/>
      <c r="VBY22" s="12"/>
      <c r="VBZ22" s="12"/>
      <c r="VCA22" s="12"/>
      <c r="VCB22" s="12"/>
      <c r="VCC22" s="12"/>
      <c r="VCD22" s="12"/>
      <c r="VCE22" s="12"/>
      <c r="VCF22" s="12"/>
      <c r="VCG22" s="12"/>
      <c r="VCH22" s="12"/>
      <c r="VCI22" s="12"/>
      <c r="VCJ22" s="12"/>
      <c r="VCK22" s="12"/>
      <c r="VCL22" s="12"/>
      <c r="VCM22" s="12"/>
      <c r="VCN22" s="12"/>
      <c r="VCO22" s="12"/>
      <c r="VCP22" s="12"/>
      <c r="VCQ22" s="12"/>
      <c r="VCR22" s="12"/>
      <c r="VCS22" s="12"/>
      <c r="VCT22" s="12"/>
      <c r="VCU22" s="12"/>
      <c r="VCV22" s="12"/>
      <c r="VCW22" s="12"/>
      <c r="VCX22" s="12"/>
      <c r="VCY22" s="12"/>
      <c r="VCZ22" s="12"/>
      <c r="VDA22" s="12"/>
      <c r="VDB22" s="12"/>
      <c r="VDC22" s="12"/>
      <c r="VDD22" s="12"/>
      <c r="VDE22" s="12"/>
      <c r="VDF22" s="12"/>
      <c r="VDG22" s="12"/>
      <c r="VDH22" s="12"/>
      <c r="VDI22" s="12"/>
      <c r="VDJ22" s="12"/>
      <c r="VDK22" s="12"/>
      <c r="VDL22" s="12"/>
      <c r="VDM22" s="12"/>
      <c r="VDN22" s="12"/>
      <c r="VDO22" s="12"/>
      <c r="VDP22" s="12"/>
      <c r="VDQ22" s="12"/>
      <c r="VDR22" s="12"/>
      <c r="VDS22" s="12"/>
      <c r="VDT22" s="12"/>
      <c r="VDU22" s="12"/>
      <c r="VDV22" s="12"/>
      <c r="VDW22" s="12"/>
      <c r="VDX22" s="12"/>
      <c r="VDY22" s="12"/>
      <c r="VDZ22" s="12"/>
      <c r="VEA22" s="12"/>
      <c r="VEB22" s="12"/>
      <c r="VEC22" s="12"/>
      <c r="VED22" s="12"/>
      <c r="VEE22" s="12"/>
      <c r="VEF22" s="12"/>
      <c r="VEG22" s="12"/>
      <c r="VEH22" s="12"/>
      <c r="VEI22" s="12"/>
      <c r="VEJ22" s="12"/>
      <c r="VEK22" s="12"/>
      <c r="VEL22" s="12"/>
      <c r="VEM22" s="12"/>
      <c r="VEN22" s="12"/>
      <c r="VEO22" s="12"/>
      <c r="VEP22" s="12"/>
      <c r="VEQ22" s="12"/>
      <c r="VER22" s="12"/>
      <c r="VES22" s="12"/>
      <c r="VET22" s="12"/>
      <c r="VEU22" s="12"/>
      <c r="VEV22" s="12"/>
      <c r="VEW22" s="12"/>
      <c r="VEX22" s="12"/>
      <c r="VEY22" s="12"/>
      <c r="VEZ22" s="12"/>
      <c r="VFA22" s="12"/>
      <c r="VFB22" s="12"/>
      <c r="VFC22" s="12"/>
      <c r="VFD22" s="12"/>
      <c r="VFE22" s="12"/>
      <c r="VFF22" s="12"/>
      <c r="VFG22" s="12"/>
      <c r="VFH22" s="12"/>
      <c r="VFI22" s="12"/>
      <c r="VFJ22" s="12"/>
      <c r="VFK22" s="12"/>
      <c r="VFL22" s="12"/>
      <c r="VFM22" s="12"/>
      <c r="VFN22" s="12"/>
      <c r="VFO22" s="12"/>
      <c r="VFP22" s="12"/>
      <c r="VFQ22" s="12"/>
      <c r="VFR22" s="12"/>
      <c r="VFS22" s="12"/>
      <c r="VFT22" s="12"/>
      <c r="VFU22" s="12"/>
      <c r="VFV22" s="12"/>
      <c r="VFW22" s="12"/>
      <c r="VFX22" s="12"/>
      <c r="VFY22" s="12"/>
      <c r="VFZ22" s="12"/>
      <c r="VGA22" s="12"/>
      <c r="VGB22" s="12"/>
      <c r="VGC22" s="12"/>
      <c r="VGD22" s="12"/>
      <c r="VGE22" s="12"/>
      <c r="VGF22" s="12"/>
      <c r="VGG22" s="12"/>
      <c r="VGH22" s="12"/>
      <c r="VGI22" s="12"/>
      <c r="VGJ22" s="12"/>
      <c r="VGK22" s="12"/>
      <c r="VGL22" s="12"/>
      <c r="VGM22" s="12"/>
      <c r="VGN22" s="12"/>
      <c r="VGO22" s="12"/>
      <c r="VGP22" s="12"/>
      <c r="VGQ22" s="12"/>
      <c r="VGR22" s="12"/>
      <c r="VGS22" s="12"/>
      <c r="VGT22" s="12"/>
      <c r="VGU22" s="12"/>
      <c r="VGV22" s="12"/>
      <c r="VGW22" s="12"/>
      <c r="VGX22" s="12"/>
      <c r="VGY22" s="12"/>
      <c r="VGZ22" s="12"/>
      <c r="VHA22" s="12"/>
      <c r="VHB22" s="12"/>
      <c r="VHC22" s="12"/>
      <c r="VHD22" s="12"/>
      <c r="VHE22" s="12"/>
      <c r="VHF22" s="12"/>
      <c r="VHG22" s="12"/>
      <c r="VHH22" s="12"/>
      <c r="VHI22" s="12"/>
      <c r="VHJ22" s="12"/>
      <c r="VHK22" s="12"/>
      <c r="VHL22" s="12"/>
      <c r="VHM22" s="12"/>
      <c r="VHN22" s="12"/>
      <c r="VHO22" s="12"/>
      <c r="VHP22" s="12"/>
      <c r="VHQ22" s="12"/>
      <c r="VHR22" s="12"/>
      <c r="VHS22" s="12"/>
      <c r="VHT22" s="12"/>
      <c r="VHU22" s="12"/>
      <c r="VHV22" s="12"/>
      <c r="VHW22" s="12"/>
      <c r="VHX22" s="12"/>
      <c r="VHY22" s="12"/>
      <c r="VHZ22" s="12"/>
      <c r="VIA22" s="12"/>
      <c r="VIB22" s="12"/>
      <c r="VIC22" s="12"/>
      <c r="VID22" s="12"/>
      <c r="VIE22" s="12"/>
      <c r="VIF22" s="12"/>
      <c r="VIG22" s="12"/>
      <c r="VIH22" s="12"/>
      <c r="VII22" s="12"/>
      <c r="VIJ22" s="12"/>
      <c r="VIK22" s="12"/>
      <c r="VIL22" s="12"/>
      <c r="VIM22" s="12"/>
      <c r="VIN22" s="12"/>
      <c r="VIO22" s="12"/>
      <c r="VIP22" s="12"/>
      <c r="VIQ22" s="12"/>
      <c r="VIR22" s="12"/>
      <c r="VIS22" s="12"/>
      <c r="VIT22" s="12"/>
      <c r="VIU22" s="12"/>
      <c r="VIV22" s="12"/>
      <c r="VIW22" s="12"/>
      <c r="VIX22" s="12"/>
      <c r="VIY22" s="12"/>
      <c r="VIZ22" s="12"/>
      <c r="VJA22" s="12"/>
      <c r="VJB22" s="12"/>
      <c r="VJC22" s="12"/>
      <c r="VJD22" s="12"/>
      <c r="VJE22" s="12"/>
      <c r="VJF22" s="12"/>
      <c r="VJG22" s="12"/>
      <c r="VJH22" s="12"/>
      <c r="VJI22" s="12"/>
      <c r="VJJ22" s="12"/>
      <c r="VJK22" s="12"/>
      <c r="VJL22" s="12"/>
      <c r="VJM22" s="12"/>
      <c r="VJN22" s="12"/>
      <c r="VJO22" s="12"/>
      <c r="VJP22" s="12"/>
      <c r="VJQ22" s="12"/>
      <c r="VJR22" s="12"/>
      <c r="VJS22" s="12"/>
      <c r="VJT22" s="12"/>
      <c r="VJU22" s="12"/>
      <c r="VJV22" s="12"/>
      <c r="VJW22" s="12"/>
      <c r="VJX22" s="12"/>
      <c r="VJY22" s="12"/>
      <c r="VJZ22" s="12"/>
      <c r="VKA22" s="12"/>
      <c r="VKB22" s="12"/>
      <c r="VKC22" s="12"/>
      <c r="VKD22" s="12"/>
      <c r="VKE22" s="12"/>
      <c r="VKF22" s="12"/>
      <c r="VKG22" s="12"/>
      <c r="VKH22" s="12"/>
      <c r="VKI22" s="12"/>
      <c r="VKJ22" s="12"/>
      <c r="VKK22" s="12"/>
      <c r="VKL22" s="12"/>
      <c r="VKM22" s="12"/>
      <c r="VKN22" s="12"/>
      <c r="VKO22" s="12"/>
      <c r="VKP22" s="12"/>
      <c r="VKQ22" s="12"/>
      <c r="VKR22" s="12"/>
      <c r="VKS22" s="12"/>
      <c r="VKT22" s="12"/>
      <c r="VKU22" s="12"/>
      <c r="VKV22" s="12"/>
      <c r="VKW22" s="12"/>
      <c r="VKX22" s="12"/>
      <c r="VKY22" s="12"/>
      <c r="VKZ22" s="12"/>
      <c r="VLA22" s="12"/>
      <c r="VLB22" s="12"/>
      <c r="VLC22" s="12"/>
      <c r="VLD22" s="12"/>
      <c r="VLE22" s="12"/>
      <c r="VLF22" s="12"/>
      <c r="VLG22" s="12"/>
      <c r="VLH22" s="12"/>
      <c r="VLI22" s="12"/>
      <c r="VLJ22" s="12"/>
      <c r="VLK22" s="12"/>
      <c r="VLL22" s="12"/>
      <c r="VLM22" s="12"/>
      <c r="VLN22" s="12"/>
      <c r="VLO22" s="12"/>
      <c r="VLP22" s="12"/>
      <c r="VLQ22" s="12"/>
      <c r="VLR22" s="12"/>
      <c r="VLS22" s="12"/>
      <c r="VLT22" s="12"/>
      <c r="VLU22" s="12"/>
      <c r="VLV22" s="12"/>
      <c r="VLW22" s="12"/>
      <c r="VLX22" s="12"/>
      <c r="VLY22" s="12"/>
      <c r="VLZ22" s="12"/>
      <c r="VMA22" s="12"/>
      <c r="VMB22" s="12"/>
      <c r="VMC22" s="12"/>
      <c r="VMD22" s="12"/>
      <c r="VME22" s="12"/>
      <c r="VMF22" s="12"/>
      <c r="VMG22" s="12"/>
      <c r="VMH22" s="12"/>
      <c r="VMI22" s="12"/>
      <c r="VMJ22" s="12"/>
      <c r="VMK22" s="12"/>
      <c r="VML22" s="12"/>
      <c r="VMM22" s="12"/>
      <c r="VMN22" s="12"/>
      <c r="VMO22" s="12"/>
      <c r="VMP22" s="12"/>
      <c r="VMQ22" s="12"/>
      <c r="VMR22" s="12"/>
      <c r="VMS22" s="12"/>
      <c r="VMT22" s="12"/>
      <c r="VMU22" s="12"/>
      <c r="VMV22" s="12"/>
      <c r="VMW22" s="12"/>
      <c r="VMX22" s="12"/>
      <c r="VMY22" s="12"/>
      <c r="VMZ22" s="12"/>
      <c r="VNA22" s="12"/>
      <c r="VNB22" s="12"/>
      <c r="VNC22" s="12"/>
      <c r="VND22" s="12"/>
      <c r="VNE22" s="12"/>
      <c r="VNF22" s="12"/>
      <c r="VNG22" s="12"/>
      <c r="VNH22" s="12"/>
      <c r="VNI22" s="12"/>
      <c r="VNJ22" s="12"/>
      <c r="VNK22" s="12"/>
      <c r="VNL22" s="12"/>
      <c r="VNM22" s="12"/>
      <c r="VNN22" s="12"/>
      <c r="VNO22" s="12"/>
      <c r="VNP22" s="12"/>
      <c r="VNQ22" s="12"/>
      <c r="VNR22" s="12"/>
      <c r="VNS22" s="12"/>
      <c r="VNT22" s="12"/>
      <c r="VNU22" s="12"/>
      <c r="VNV22" s="12"/>
      <c r="VNW22" s="12"/>
      <c r="VNX22" s="12"/>
      <c r="VNY22" s="12"/>
      <c r="VNZ22" s="12"/>
      <c r="VOA22" s="12"/>
      <c r="VOB22" s="12"/>
      <c r="VOC22" s="12"/>
      <c r="VOD22" s="12"/>
      <c r="VOE22" s="12"/>
      <c r="VOF22" s="12"/>
      <c r="VOG22" s="12"/>
      <c r="VOH22" s="12"/>
      <c r="VOI22" s="12"/>
      <c r="VOJ22" s="12"/>
      <c r="VOK22" s="12"/>
      <c r="VOL22" s="12"/>
      <c r="VOM22" s="12"/>
      <c r="VON22" s="12"/>
      <c r="VOO22" s="12"/>
      <c r="VOP22" s="12"/>
      <c r="VOQ22" s="12"/>
      <c r="VOR22" s="12"/>
      <c r="VOS22" s="12"/>
      <c r="VOT22" s="12"/>
      <c r="VOU22" s="12"/>
      <c r="VOV22" s="12"/>
      <c r="VOW22" s="12"/>
      <c r="VOX22" s="12"/>
      <c r="VOY22" s="12"/>
      <c r="VOZ22" s="12"/>
      <c r="VPA22" s="12"/>
      <c r="VPB22" s="12"/>
      <c r="VPC22" s="12"/>
      <c r="VPD22" s="12"/>
      <c r="VPE22" s="12"/>
      <c r="VPF22" s="12"/>
      <c r="VPG22" s="12"/>
      <c r="VPH22" s="12"/>
      <c r="VPI22" s="12"/>
      <c r="VPJ22" s="12"/>
      <c r="VPK22" s="12"/>
      <c r="VPL22" s="12"/>
      <c r="VPM22" s="12"/>
      <c r="VPN22" s="12"/>
      <c r="VPO22" s="12"/>
      <c r="VPP22" s="12"/>
      <c r="VPQ22" s="12"/>
      <c r="VPR22" s="12"/>
      <c r="VPS22" s="12"/>
      <c r="VPT22" s="12"/>
      <c r="VPU22" s="12"/>
      <c r="VPV22" s="12"/>
      <c r="VPW22" s="12"/>
      <c r="VPX22" s="12"/>
      <c r="VPY22" s="12"/>
      <c r="VPZ22" s="12"/>
      <c r="VQA22" s="12"/>
      <c r="VQB22" s="12"/>
      <c r="VQC22" s="12"/>
      <c r="VQD22" s="12"/>
      <c r="VQE22" s="12"/>
      <c r="VQF22" s="12"/>
      <c r="VQG22" s="12"/>
      <c r="VQH22" s="12"/>
      <c r="VQI22" s="12"/>
      <c r="VQJ22" s="12"/>
      <c r="VQK22" s="12"/>
      <c r="VQL22" s="12"/>
      <c r="VQM22" s="12"/>
      <c r="VQN22" s="12"/>
      <c r="VQO22" s="12"/>
      <c r="VQP22" s="12"/>
      <c r="VQQ22" s="12"/>
      <c r="VQR22" s="12"/>
      <c r="VQS22" s="12"/>
      <c r="VQT22" s="12"/>
      <c r="VQU22" s="12"/>
      <c r="VQV22" s="12"/>
      <c r="VQW22" s="12"/>
      <c r="VQX22" s="12"/>
      <c r="VQY22" s="12"/>
      <c r="VQZ22" s="12"/>
      <c r="VRA22" s="12"/>
      <c r="VRB22" s="12"/>
      <c r="VRC22" s="12"/>
      <c r="VRD22" s="12"/>
      <c r="VRE22" s="12"/>
      <c r="VRF22" s="12"/>
      <c r="VRG22" s="12"/>
      <c r="VRH22" s="12"/>
      <c r="VRI22" s="12"/>
      <c r="VRJ22" s="12"/>
      <c r="VRK22" s="12"/>
      <c r="VRL22" s="12"/>
      <c r="VRM22" s="12"/>
      <c r="VRN22" s="12"/>
      <c r="VRO22" s="12"/>
      <c r="VRP22" s="12"/>
      <c r="VRQ22" s="12"/>
      <c r="VRR22" s="12"/>
      <c r="VRS22" s="12"/>
      <c r="VRT22" s="12"/>
      <c r="VRU22" s="12"/>
      <c r="VRV22" s="12"/>
      <c r="VRW22" s="12"/>
      <c r="VRX22" s="12"/>
      <c r="VRY22" s="12"/>
      <c r="VRZ22" s="12"/>
      <c r="VSA22" s="12"/>
      <c r="VSB22" s="12"/>
      <c r="VSC22" s="12"/>
      <c r="VSD22" s="12"/>
      <c r="VSE22" s="12"/>
      <c r="VSF22" s="12"/>
      <c r="VSG22" s="12"/>
      <c r="VSH22" s="12"/>
      <c r="VSI22" s="12"/>
      <c r="VSJ22" s="12"/>
      <c r="VSK22" s="12"/>
      <c r="VSL22" s="12"/>
      <c r="VSM22" s="12"/>
      <c r="VSN22" s="12"/>
      <c r="VSO22" s="12"/>
      <c r="VSP22" s="12"/>
      <c r="VSQ22" s="12"/>
      <c r="VSR22" s="12"/>
      <c r="VSS22" s="12"/>
      <c r="VST22" s="12"/>
      <c r="VSU22" s="12"/>
      <c r="VSV22" s="12"/>
      <c r="VSW22" s="12"/>
      <c r="VSX22" s="12"/>
      <c r="VSY22" s="12"/>
      <c r="VSZ22" s="12"/>
      <c r="VTA22" s="12"/>
      <c r="VTB22" s="12"/>
      <c r="VTC22" s="12"/>
      <c r="VTD22" s="12"/>
      <c r="VTE22" s="12"/>
      <c r="VTF22" s="12"/>
      <c r="VTG22" s="12"/>
      <c r="VTH22" s="12"/>
      <c r="VTI22" s="12"/>
      <c r="VTJ22" s="12"/>
      <c r="VTK22" s="12"/>
      <c r="VTL22" s="12"/>
      <c r="VTM22" s="12"/>
      <c r="VTN22" s="12"/>
      <c r="VTO22" s="12"/>
      <c r="VTP22" s="12"/>
      <c r="VTQ22" s="12"/>
      <c r="VTR22" s="12"/>
      <c r="VTS22" s="12"/>
      <c r="VTT22" s="12"/>
      <c r="VTU22" s="12"/>
      <c r="VTV22" s="12"/>
      <c r="VTW22" s="12"/>
      <c r="VTX22" s="12"/>
      <c r="VTY22" s="12"/>
      <c r="VTZ22" s="12"/>
      <c r="VUA22" s="12"/>
      <c r="VUB22" s="12"/>
      <c r="VUC22" s="12"/>
      <c r="VUD22" s="12"/>
      <c r="VUE22" s="12"/>
      <c r="VUF22" s="12"/>
      <c r="VUG22" s="12"/>
      <c r="VUH22" s="12"/>
      <c r="VUI22" s="12"/>
      <c r="VUJ22" s="12"/>
      <c r="VUK22" s="12"/>
      <c r="VUL22" s="12"/>
      <c r="VUM22" s="12"/>
      <c r="VUN22" s="12"/>
      <c r="VUO22" s="12"/>
      <c r="VUP22" s="12"/>
      <c r="VUQ22" s="12"/>
      <c r="VUR22" s="12"/>
      <c r="VUS22" s="12"/>
      <c r="VUT22" s="12"/>
      <c r="VUU22" s="12"/>
      <c r="VUV22" s="12"/>
      <c r="VUW22" s="12"/>
      <c r="VUX22" s="12"/>
      <c r="VUY22" s="12"/>
      <c r="VUZ22" s="12"/>
      <c r="VVA22" s="12"/>
      <c r="VVB22" s="12"/>
      <c r="VVC22" s="12"/>
      <c r="VVD22" s="12"/>
      <c r="VVE22" s="12"/>
      <c r="VVF22" s="12"/>
      <c r="VVG22" s="12"/>
      <c r="VVH22" s="12"/>
      <c r="VVI22" s="12"/>
      <c r="VVJ22" s="12"/>
      <c r="VVK22" s="12"/>
      <c r="VVL22" s="12"/>
      <c r="VVM22" s="12"/>
      <c r="VVN22" s="12"/>
      <c r="VVO22" s="12"/>
      <c r="VVP22" s="12"/>
      <c r="VVQ22" s="12"/>
      <c r="VVR22" s="12"/>
      <c r="VVS22" s="12"/>
      <c r="VVT22" s="12"/>
      <c r="VVU22" s="12"/>
      <c r="VVV22" s="12"/>
      <c r="VVW22" s="12"/>
      <c r="VVX22" s="12"/>
      <c r="VVY22" s="12"/>
      <c r="VVZ22" s="12"/>
      <c r="VWA22" s="12"/>
      <c r="VWB22" s="12"/>
      <c r="VWC22" s="12"/>
      <c r="VWD22" s="12"/>
      <c r="VWE22" s="12"/>
      <c r="VWF22" s="12"/>
      <c r="VWG22" s="12"/>
      <c r="VWH22" s="12"/>
      <c r="VWI22" s="12"/>
      <c r="VWJ22" s="12"/>
      <c r="VWK22" s="12"/>
      <c r="VWL22" s="12"/>
      <c r="VWM22" s="12"/>
      <c r="VWN22" s="12"/>
      <c r="VWO22" s="12"/>
      <c r="VWP22" s="12"/>
      <c r="VWQ22" s="12"/>
      <c r="VWR22" s="12"/>
      <c r="VWS22" s="12"/>
      <c r="VWT22" s="12"/>
      <c r="VWU22" s="12"/>
      <c r="VWV22" s="12"/>
      <c r="VWW22" s="12"/>
      <c r="VWX22" s="12"/>
      <c r="VWY22" s="12"/>
      <c r="VWZ22" s="12"/>
      <c r="VXA22" s="12"/>
      <c r="VXB22" s="12"/>
      <c r="VXC22" s="12"/>
      <c r="VXD22" s="12"/>
      <c r="VXE22" s="12"/>
      <c r="VXF22" s="12"/>
      <c r="VXG22" s="12"/>
      <c r="VXH22" s="12"/>
      <c r="VXI22" s="12"/>
      <c r="VXJ22" s="12"/>
      <c r="VXK22" s="12"/>
      <c r="VXL22" s="12"/>
      <c r="VXM22" s="12"/>
      <c r="VXN22" s="12"/>
      <c r="VXO22" s="12"/>
      <c r="VXP22" s="12"/>
      <c r="VXQ22" s="12"/>
      <c r="VXR22" s="12"/>
      <c r="VXS22" s="12"/>
      <c r="VXT22" s="12"/>
      <c r="VXU22" s="12"/>
      <c r="VXV22" s="12"/>
      <c r="VXW22" s="12"/>
      <c r="VXX22" s="12"/>
      <c r="VXY22" s="12"/>
      <c r="VXZ22" s="12"/>
      <c r="VYA22" s="12"/>
      <c r="VYB22" s="12"/>
      <c r="VYC22" s="12"/>
      <c r="VYD22" s="12"/>
      <c r="VYE22" s="12"/>
      <c r="VYF22" s="12"/>
      <c r="VYG22" s="12"/>
      <c r="VYH22" s="12"/>
      <c r="VYI22" s="12"/>
      <c r="VYJ22" s="12"/>
      <c r="VYK22" s="12"/>
      <c r="VYL22" s="12"/>
      <c r="VYM22" s="12"/>
      <c r="VYN22" s="12"/>
      <c r="VYO22" s="12"/>
      <c r="VYP22" s="12"/>
      <c r="VYQ22" s="12"/>
      <c r="VYR22" s="12"/>
      <c r="VYS22" s="12"/>
      <c r="VYT22" s="12"/>
      <c r="VYU22" s="12"/>
      <c r="VYV22" s="12"/>
      <c r="VYW22" s="12"/>
      <c r="VYX22" s="12"/>
      <c r="VYY22" s="12"/>
      <c r="VYZ22" s="12"/>
      <c r="VZA22" s="12"/>
      <c r="VZB22" s="12"/>
      <c r="VZC22" s="12"/>
      <c r="VZD22" s="12"/>
      <c r="VZE22" s="12"/>
      <c r="VZF22" s="12"/>
      <c r="VZG22" s="12"/>
      <c r="VZH22" s="12"/>
      <c r="VZI22" s="12"/>
      <c r="VZJ22" s="12"/>
      <c r="VZK22" s="12"/>
      <c r="VZL22" s="12"/>
      <c r="VZM22" s="12"/>
      <c r="VZN22" s="12"/>
      <c r="VZO22" s="12"/>
      <c r="VZP22" s="12"/>
      <c r="VZQ22" s="12"/>
      <c r="VZR22" s="12"/>
      <c r="VZS22" s="12"/>
      <c r="VZT22" s="12"/>
      <c r="VZU22" s="12"/>
      <c r="VZV22" s="12"/>
      <c r="VZW22" s="12"/>
      <c r="VZX22" s="12"/>
      <c r="VZY22" s="12"/>
      <c r="VZZ22" s="12"/>
      <c r="WAA22" s="12"/>
      <c r="WAB22" s="12"/>
      <c r="WAC22" s="12"/>
      <c r="WAD22" s="12"/>
      <c r="WAE22" s="12"/>
      <c r="WAF22" s="12"/>
      <c r="WAG22" s="12"/>
      <c r="WAH22" s="12"/>
      <c r="WAI22" s="12"/>
      <c r="WAJ22" s="12"/>
      <c r="WAK22" s="12"/>
      <c r="WAL22" s="12"/>
      <c r="WAM22" s="12"/>
      <c r="WAN22" s="12"/>
      <c r="WAO22" s="12"/>
      <c r="WAP22" s="12"/>
      <c r="WAQ22" s="12"/>
      <c r="WAR22" s="12"/>
      <c r="WAS22" s="12"/>
      <c r="WAT22" s="12"/>
      <c r="WAU22" s="12"/>
      <c r="WAV22" s="12"/>
      <c r="WAW22" s="12"/>
      <c r="WAX22" s="12"/>
      <c r="WAY22" s="12"/>
      <c r="WAZ22" s="12"/>
      <c r="WBA22" s="12"/>
      <c r="WBB22" s="12"/>
      <c r="WBC22" s="12"/>
      <c r="WBD22" s="12"/>
      <c r="WBE22" s="12"/>
      <c r="WBF22" s="12"/>
      <c r="WBG22" s="12"/>
      <c r="WBH22" s="12"/>
      <c r="WBI22" s="12"/>
      <c r="WBJ22" s="12"/>
      <c r="WBK22" s="12"/>
      <c r="WBL22" s="12"/>
      <c r="WBM22" s="12"/>
      <c r="WBN22" s="12"/>
      <c r="WBO22" s="12"/>
      <c r="WBP22" s="12"/>
      <c r="WBQ22" s="12"/>
      <c r="WBR22" s="12"/>
      <c r="WBS22" s="12"/>
      <c r="WBT22" s="12"/>
      <c r="WBU22" s="12"/>
      <c r="WBV22" s="12"/>
      <c r="WBW22" s="12"/>
      <c r="WBX22" s="12"/>
      <c r="WBY22" s="12"/>
      <c r="WBZ22" s="12"/>
      <c r="WCA22" s="12"/>
      <c r="WCB22" s="12"/>
      <c r="WCC22" s="12"/>
      <c r="WCD22" s="12"/>
      <c r="WCE22" s="12"/>
      <c r="WCF22" s="12"/>
      <c r="WCG22" s="12"/>
      <c r="WCH22" s="12"/>
      <c r="WCI22" s="12"/>
      <c r="WCJ22" s="12"/>
      <c r="WCK22" s="12"/>
      <c r="WCL22" s="12"/>
      <c r="WCM22" s="12"/>
      <c r="WCN22" s="12"/>
      <c r="WCO22" s="12"/>
      <c r="WCP22" s="12"/>
      <c r="WCQ22" s="12"/>
      <c r="WCR22" s="12"/>
      <c r="WCS22" s="12"/>
      <c r="WCT22" s="12"/>
      <c r="WCU22" s="12"/>
      <c r="WCV22" s="12"/>
      <c r="WCW22" s="12"/>
      <c r="WCX22" s="12"/>
      <c r="WCY22" s="12"/>
      <c r="WCZ22" s="12"/>
      <c r="WDA22" s="12"/>
      <c r="WDB22" s="12"/>
      <c r="WDC22" s="12"/>
      <c r="WDD22" s="12"/>
      <c r="WDE22" s="12"/>
      <c r="WDF22" s="12"/>
      <c r="WDG22" s="12"/>
      <c r="WDH22" s="12"/>
      <c r="WDI22" s="12"/>
      <c r="WDJ22" s="12"/>
      <c r="WDK22" s="12"/>
      <c r="WDL22" s="12"/>
      <c r="WDM22" s="12"/>
      <c r="WDN22" s="12"/>
      <c r="WDO22" s="12"/>
      <c r="WDP22" s="12"/>
      <c r="WDQ22" s="12"/>
      <c r="WDR22" s="12"/>
      <c r="WDS22" s="12"/>
      <c r="WDT22" s="12"/>
      <c r="WDU22" s="12"/>
      <c r="WDV22" s="12"/>
      <c r="WDW22" s="12"/>
      <c r="WDX22" s="12"/>
      <c r="WDY22" s="12"/>
      <c r="WDZ22" s="12"/>
      <c r="WEA22" s="12"/>
      <c r="WEB22" s="12"/>
      <c r="WEC22" s="12"/>
      <c r="WED22" s="12"/>
      <c r="WEE22" s="12"/>
      <c r="WEF22" s="12"/>
      <c r="WEG22" s="12"/>
      <c r="WEH22" s="12"/>
      <c r="WEI22" s="12"/>
      <c r="WEJ22" s="12"/>
      <c r="WEK22" s="12"/>
      <c r="WEL22" s="12"/>
      <c r="WEM22" s="12"/>
      <c r="WEN22" s="12"/>
      <c r="WEO22" s="12"/>
      <c r="WEP22" s="12"/>
      <c r="WEQ22" s="12"/>
      <c r="WER22" s="12"/>
      <c r="WES22" s="12"/>
      <c r="WET22" s="12"/>
      <c r="WEU22" s="12"/>
      <c r="WEV22" s="12"/>
      <c r="WEW22" s="12"/>
      <c r="WEX22" s="12"/>
      <c r="WEY22" s="12"/>
      <c r="WEZ22" s="12"/>
      <c r="WFA22" s="12"/>
      <c r="WFB22" s="12"/>
      <c r="WFC22" s="12"/>
      <c r="WFD22" s="12"/>
      <c r="WFE22" s="12"/>
      <c r="WFF22" s="12"/>
      <c r="WFG22" s="12"/>
      <c r="WFH22" s="12"/>
      <c r="WFI22" s="12"/>
      <c r="WFJ22" s="12"/>
      <c r="WFK22" s="12"/>
      <c r="WFL22" s="12"/>
      <c r="WFM22" s="12"/>
      <c r="WFN22" s="12"/>
      <c r="WFO22" s="12"/>
      <c r="WFP22" s="12"/>
      <c r="WFQ22" s="12"/>
      <c r="WFR22" s="12"/>
      <c r="WFS22" s="12"/>
      <c r="WFT22" s="12"/>
      <c r="WFU22" s="12"/>
      <c r="WFV22" s="12"/>
      <c r="WFW22" s="12"/>
      <c r="WFX22" s="12"/>
      <c r="WFY22" s="12"/>
      <c r="WFZ22" s="12"/>
      <c r="WGA22" s="12"/>
      <c r="WGB22" s="12"/>
      <c r="WGC22" s="12"/>
      <c r="WGD22" s="12"/>
      <c r="WGE22" s="12"/>
      <c r="WGF22" s="12"/>
      <c r="WGG22" s="12"/>
      <c r="WGH22" s="12"/>
      <c r="WGI22" s="12"/>
      <c r="WGJ22" s="12"/>
      <c r="WGK22" s="12"/>
      <c r="WGL22" s="12"/>
      <c r="WGM22" s="12"/>
      <c r="WGN22" s="12"/>
      <c r="WGO22" s="12"/>
      <c r="WGP22" s="12"/>
      <c r="WGQ22" s="12"/>
      <c r="WGR22" s="12"/>
      <c r="WGS22" s="12"/>
      <c r="WGT22" s="12"/>
      <c r="WGU22" s="12"/>
      <c r="WGV22" s="12"/>
      <c r="WGW22" s="12"/>
      <c r="WGX22" s="12"/>
      <c r="WGY22" s="12"/>
      <c r="WGZ22" s="12"/>
      <c r="WHA22" s="12"/>
      <c r="WHB22" s="12"/>
      <c r="WHC22" s="12"/>
      <c r="WHD22" s="12"/>
      <c r="WHE22" s="12"/>
      <c r="WHF22" s="12"/>
      <c r="WHG22" s="12"/>
      <c r="WHH22" s="12"/>
      <c r="WHI22" s="12"/>
      <c r="WHJ22" s="12"/>
      <c r="WHK22" s="12"/>
      <c r="WHL22" s="12"/>
      <c r="WHM22" s="12"/>
      <c r="WHN22" s="12"/>
      <c r="WHO22" s="12"/>
      <c r="WHP22" s="12"/>
      <c r="WHQ22" s="12"/>
      <c r="WHR22" s="12"/>
      <c r="WHS22" s="12"/>
      <c r="WHT22" s="12"/>
      <c r="WHU22" s="12"/>
      <c r="WHV22" s="12"/>
      <c r="WHW22" s="12"/>
      <c r="WHX22" s="12"/>
      <c r="WHY22" s="12"/>
      <c r="WHZ22" s="12"/>
      <c r="WIA22" s="12"/>
      <c r="WIB22" s="12"/>
      <c r="WIC22" s="12"/>
      <c r="WID22" s="12"/>
      <c r="WIE22" s="12"/>
      <c r="WIF22" s="12"/>
      <c r="WIG22" s="12"/>
      <c r="WIH22" s="12"/>
      <c r="WII22" s="12"/>
      <c r="WIJ22" s="12"/>
      <c r="WIK22" s="12"/>
      <c r="WIL22" s="12"/>
      <c r="WIM22" s="12"/>
      <c r="WIN22" s="12"/>
      <c r="WIO22" s="12"/>
      <c r="WIP22" s="12"/>
      <c r="WIQ22" s="12"/>
      <c r="WIR22" s="12"/>
      <c r="WIS22" s="12"/>
      <c r="WIT22" s="12"/>
      <c r="WIU22" s="12"/>
      <c r="WIV22" s="12"/>
      <c r="WIW22" s="12"/>
      <c r="WIX22" s="12"/>
      <c r="WIY22" s="12"/>
      <c r="WIZ22" s="12"/>
      <c r="WJA22" s="12"/>
      <c r="WJB22" s="12"/>
      <c r="WJC22" s="12"/>
      <c r="WJD22" s="12"/>
      <c r="WJE22" s="12"/>
      <c r="WJF22" s="12"/>
      <c r="WJG22" s="12"/>
      <c r="WJH22" s="12"/>
      <c r="WJI22" s="12"/>
      <c r="WJJ22" s="12"/>
      <c r="WJK22" s="12"/>
      <c r="WJL22" s="12"/>
      <c r="WJM22" s="12"/>
      <c r="WJN22" s="12"/>
      <c r="WJO22" s="12"/>
      <c r="WJP22" s="12"/>
      <c r="WJQ22" s="12"/>
      <c r="WJR22" s="12"/>
      <c r="WJS22" s="12"/>
      <c r="WJT22" s="12"/>
      <c r="WJU22" s="12"/>
      <c r="WJV22" s="12"/>
      <c r="WJW22" s="12"/>
      <c r="WJX22" s="12"/>
      <c r="WJY22" s="12"/>
      <c r="WJZ22" s="12"/>
      <c r="WKA22" s="12"/>
      <c r="WKB22" s="12"/>
      <c r="WKC22" s="12"/>
      <c r="WKD22" s="12"/>
      <c r="WKE22" s="12"/>
      <c r="WKF22" s="12"/>
      <c r="WKG22" s="12"/>
      <c r="WKH22" s="12"/>
      <c r="WKI22" s="12"/>
      <c r="WKJ22" s="12"/>
      <c r="WKK22" s="12"/>
      <c r="WKL22" s="12"/>
      <c r="WKM22" s="12"/>
      <c r="WKN22" s="12"/>
      <c r="WKO22" s="12"/>
      <c r="WKP22" s="12"/>
      <c r="WKQ22" s="12"/>
      <c r="WKR22" s="12"/>
      <c r="WKS22" s="12"/>
      <c r="WKT22" s="12"/>
      <c r="WKU22" s="12"/>
      <c r="WKV22" s="12"/>
      <c r="WKW22" s="12"/>
      <c r="WKX22" s="12"/>
      <c r="WKY22" s="12"/>
      <c r="WKZ22" s="12"/>
      <c r="WLA22" s="12"/>
      <c r="WLB22" s="12"/>
      <c r="WLC22" s="12"/>
      <c r="WLD22" s="12"/>
      <c r="WLE22" s="12"/>
      <c r="WLF22" s="12"/>
      <c r="WLG22" s="12"/>
      <c r="WLH22" s="12"/>
      <c r="WLI22" s="12"/>
      <c r="WLJ22" s="12"/>
      <c r="WLK22" s="12"/>
      <c r="WLL22" s="12"/>
      <c r="WLM22" s="12"/>
      <c r="WLN22" s="12"/>
      <c r="WLO22" s="12"/>
      <c r="WLP22" s="12"/>
      <c r="WLQ22" s="12"/>
      <c r="WLR22" s="12"/>
      <c r="WLS22" s="12"/>
      <c r="WLT22" s="12"/>
      <c r="WLU22" s="12"/>
      <c r="WLV22" s="12"/>
      <c r="WLW22" s="12"/>
      <c r="WLX22" s="12"/>
      <c r="WLY22" s="12"/>
      <c r="WLZ22" s="12"/>
      <c r="WMA22" s="12"/>
      <c r="WMB22" s="12"/>
      <c r="WMC22" s="12"/>
      <c r="WMD22" s="12"/>
      <c r="WME22" s="12"/>
      <c r="WMF22" s="12"/>
      <c r="WMG22" s="12"/>
      <c r="WMH22" s="12"/>
      <c r="WMI22" s="12"/>
      <c r="WMJ22" s="12"/>
      <c r="WMK22" s="12"/>
      <c r="WML22" s="12"/>
      <c r="WMM22" s="12"/>
      <c r="WMN22" s="12"/>
      <c r="WMO22" s="12"/>
      <c r="WMP22" s="12"/>
      <c r="WMQ22" s="12"/>
      <c r="WMR22" s="12"/>
      <c r="WMS22" s="12"/>
      <c r="WMT22" s="12"/>
      <c r="WMU22" s="12"/>
      <c r="WMV22" s="12"/>
      <c r="WMW22" s="12"/>
      <c r="WMX22" s="12"/>
      <c r="WMY22" s="12"/>
      <c r="WMZ22" s="12"/>
      <c r="WNA22" s="12"/>
      <c r="WNB22" s="12"/>
      <c r="WNC22" s="12"/>
      <c r="WND22" s="12"/>
      <c r="WNE22" s="12"/>
      <c r="WNF22" s="12"/>
      <c r="WNG22" s="12"/>
      <c r="WNH22" s="12"/>
      <c r="WNI22" s="12"/>
      <c r="WNJ22" s="12"/>
      <c r="WNK22" s="12"/>
      <c r="WNL22" s="12"/>
      <c r="WNM22" s="12"/>
      <c r="WNN22" s="12"/>
      <c r="WNO22" s="12"/>
      <c r="WNP22" s="12"/>
      <c r="WNQ22" s="12"/>
      <c r="WNR22" s="12"/>
      <c r="WNS22" s="12"/>
      <c r="WNT22" s="12"/>
      <c r="WNU22" s="12"/>
      <c r="WNV22" s="12"/>
      <c r="WNW22" s="12"/>
      <c r="WNX22" s="12"/>
      <c r="WNY22" s="12"/>
      <c r="WNZ22" s="12"/>
      <c r="WOA22" s="12"/>
      <c r="WOB22" s="12"/>
      <c r="WOC22" s="12"/>
      <c r="WOD22" s="12"/>
      <c r="WOE22" s="12"/>
      <c r="WOF22" s="12"/>
      <c r="WOG22" s="12"/>
      <c r="WOH22" s="12"/>
      <c r="WOI22" s="12"/>
      <c r="WOJ22" s="12"/>
      <c r="WOK22" s="12"/>
      <c r="WOL22" s="12"/>
      <c r="WOM22" s="12"/>
      <c r="WON22" s="12"/>
      <c r="WOO22" s="12"/>
      <c r="WOP22" s="12"/>
      <c r="WOQ22" s="12"/>
      <c r="WOR22" s="12"/>
      <c r="WOS22" s="12"/>
      <c r="WOT22" s="12"/>
      <c r="WOU22" s="12"/>
      <c r="WOV22" s="12"/>
      <c r="WOW22" s="12"/>
      <c r="WOX22" s="12"/>
      <c r="WOY22" s="12"/>
      <c r="WOZ22" s="12"/>
      <c r="WPA22" s="12"/>
      <c r="WPB22" s="12"/>
      <c r="WPC22" s="12"/>
      <c r="WPD22" s="12"/>
      <c r="WPE22" s="12"/>
      <c r="WPF22" s="12"/>
      <c r="WPG22" s="12"/>
      <c r="WPH22" s="12"/>
      <c r="WPI22" s="12"/>
      <c r="WPJ22" s="12"/>
      <c r="WPK22" s="12"/>
      <c r="WPL22" s="12"/>
      <c r="WPM22" s="12"/>
      <c r="WPN22" s="12"/>
      <c r="WPO22" s="12"/>
      <c r="WPP22" s="12"/>
      <c r="WPQ22" s="12"/>
      <c r="WPR22" s="12"/>
      <c r="WPS22" s="12"/>
      <c r="WPT22" s="12"/>
      <c r="WPU22" s="12"/>
      <c r="WPV22" s="12"/>
      <c r="WPW22" s="12"/>
      <c r="WPX22" s="12"/>
      <c r="WPY22" s="12"/>
      <c r="WPZ22" s="12"/>
      <c r="WQA22" s="12"/>
      <c r="WQB22" s="12"/>
      <c r="WQC22" s="12"/>
      <c r="WQD22" s="12"/>
      <c r="WQE22" s="12"/>
      <c r="WQF22" s="12"/>
      <c r="WQG22" s="12"/>
      <c r="WQH22" s="12"/>
      <c r="WQI22" s="12"/>
      <c r="WQJ22" s="12"/>
      <c r="WQK22" s="12"/>
      <c r="WQL22" s="12"/>
      <c r="WQM22" s="12"/>
      <c r="WQN22" s="12"/>
      <c r="WQO22" s="12"/>
      <c r="WQP22" s="12"/>
      <c r="WQQ22" s="12"/>
      <c r="WQR22" s="12"/>
      <c r="WQS22" s="12"/>
      <c r="WQT22" s="12"/>
      <c r="WQU22" s="12"/>
      <c r="WQV22" s="12"/>
      <c r="WQW22" s="12"/>
      <c r="WQX22" s="12"/>
      <c r="WQY22" s="12"/>
      <c r="WQZ22" s="12"/>
      <c r="WRA22" s="12"/>
      <c r="WRB22" s="12"/>
      <c r="WRC22" s="12"/>
      <c r="WRD22" s="12"/>
      <c r="WRE22" s="12"/>
      <c r="WRF22" s="12"/>
      <c r="WRG22" s="12"/>
      <c r="WRH22" s="12"/>
      <c r="WRI22" s="12"/>
      <c r="WRJ22" s="12"/>
      <c r="WRK22" s="12"/>
      <c r="WRL22" s="12"/>
      <c r="WRM22" s="12"/>
      <c r="WRN22" s="12"/>
      <c r="WRO22" s="12"/>
      <c r="WRP22" s="12"/>
      <c r="WRQ22" s="12"/>
      <c r="WRR22" s="12"/>
      <c r="WRS22" s="12"/>
      <c r="WRT22" s="12"/>
      <c r="WRU22" s="12"/>
      <c r="WRV22" s="12"/>
      <c r="WRW22" s="12"/>
      <c r="WRX22" s="12"/>
      <c r="WRY22" s="12"/>
      <c r="WRZ22" s="12"/>
      <c r="WSA22" s="12"/>
      <c r="WSB22" s="12"/>
      <c r="WSC22" s="12"/>
      <c r="WSD22" s="12"/>
      <c r="WSE22" s="12"/>
      <c r="WSF22" s="12"/>
      <c r="WSG22" s="12"/>
      <c r="WSH22" s="12"/>
      <c r="WSI22" s="12"/>
      <c r="WSJ22" s="12"/>
      <c r="WSK22" s="12"/>
      <c r="WSL22" s="12"/>
      <c r="WSM22" s="12"/>
      <c r="WSN22" s="12"/>
      <c r="WSO22" s="12"/>
      <c r="WSP22" s="12"/>
      <c r="WSQ22" s="12"/>
      <c r="WSR22" s="12"/>
      <c r="WSS22" s="12"/>
      <c r="WST22" s="12"/>
      <c r="WSU22" s="12"/>
      <c r="WSV22" s="12"/>
      <c r="WSW22" s="12"/>
      <c r="WSX22" s="12"/>
      <c r="WSY22" s="12"/>
      <c r="WSZ22" s="12"/>
      <c r="WTA22" s="12"/>
      <c r="WTB22" s="12"/>
      <c r="WTC22" s="12"/>
      <c r="WTD22" s="12"/>
      <c r="WTE22" s="12"/>
      <c r="WTF22" s="12"/>
      <c r="WTG22" s="12"/>
      <c r="WTH22" s="12"/>
      <c r="WTI22" s="12"/>
      <c r="WTJ22" s="12"/>
      <c r="WTK22" s="12"/>
      <c r="WTL22" s="12"/>
      <c r="WTM22" s="12"/>
      <c r="WTN22" s="12"/>
      <c r="WTO22" s="12"/>
      <c r="WTP22" s="12"/>
      <c r="WTQ22" s="12"/>
      <c r="WTR22" s="12"/>
      <c r="WTS22" s="12"/>
      <c r="WTT22" s="12"/>
      <c r="WTU22" s="12"/>
      <c r="WTV22" s="12"/>
      <c r="WTW22" s="12"/>
      <c r="WTX22" s="12"/>
      <c r="WTY22" s="12"/>
      <c r="WTZ22" s="12"/>
      <c r="WUA22" s="12"/>
      <c r="WUB22" s="12"/>
      <c r="WUC22" s="12"/>
      <c r="WUD22" s="12"/>
      <c r="WUE22" s="12"/>
      <c r="WUF22" s="12"/>
      <c r="WUG22" s="12"/>
      <c r="WUH22" s="12"/>
      <c r="WUI22" s="12"/>
      <c r="WUJ22" s="12"/>
      <c r="WUK22" s="12"/>
      <c r="WUL22" s="12"/>
      <c r="WUM22" s="12"/>
      <c r="WUN22" s="12"/>
      <c r="WUO22" s="12"/>
      <c r="WUP22" s="12"/>
      <c r="WUQ22" s="12"/>
      <c r="WUR22" s="12"/>
      <c r="WUS22" s="12"/>
      <c r="WUT22" s="12"/>
      <c r="WUU22" s="12"/>
      <c r="WUV22" s="12"/>
      <c r="WUW22" s="12"/>
      <c r="WUX22" s="12"/>
      <c r="WUY22" s="12"/>
      <c r="WUZ22" s="12"/>
      <c r="WVA22" s="12"/>
      <c r="WVB22" s="12"/>
      <c r="WVC22" s="12"/>
      <c r="WVD22" s="12"/>
      <c r="WVE22" s="12"/>
      <c r="WVF22" s="12"/>
      <c r="WVG22" s="12"/>
      <c r="WVH22" s="12"/>
      <c r="WVI22" s="12"/>
      <c r="WVJ22" s="12"/>
      <c r="WVK22" s="12"/>
      <c r="WVL22" s="12"/>
      <c r="WVM22" s="12"/>
      <c r="WVN22" s="12"/>
      <c r="WVO22" s="12"/>
      <c r="WVP22" s="12"/>
      <c r="WVQ22" s="12"/>
      <c r="WVR22" s="12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33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2" customFormat="1" ht="14.5" x14ac:dyDescent="0.25">
      <c r="A6" s="39" t="s">
        <v>0</v>
      </c>
      <c r="B6" s="40" t="s">
        <v>1</v>
      </c>
      <c r="C6" s="71" t="s">
        <v>2</v>
      </c>
      <c r="D6" s="72"/>
      <c r="E6" s="53" t="s">
        <v>3</v>
      </c>
      <c r="F6" s="53" t="s">
        <v>4</v>
      </c>
      <c r="G6" s="53" t="s">
        <v>5</v>
      </c>
      <c r="H6" s="40" t="s">
        <v>6</v>
      </c>
      <c r="I6" s="40" t="s">
        <v>7</v>
      </c>
      <c r="J6" s="40" t="s">
        <v>8</v>
      </c>
      <c r="K6" s="40" t="s">
        <v>9</v>
      </c>
      <c r="L6" s="53" t="s">
        <v>10</v>
      </c>
    </row>
    <row r="7" spans="1:13" s="42" customFormat="1" x14ac:dyDescent="0.25">
      <c r="A7" s="43"/>
      <c r="B7" s="44"/>
      <c r="C7" s="45">
        <v>42005</v>
      </c>
      <c r="D7" s="46">
        <v>42370</v>
      </c>
      <c r="E7" s="47"/>
      <c r="F7" s="47"/>
      <c r="G7" s="47"/>
      <c r="H7" s="48"/>
      <c r="I7" s="48"/>
      <c r="J7" s="48"/>
      <c r="K7" s="48"/>
      <c r="L7" s="47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57">
        <v>4</v>
      </c>
      <c r="C9" s="10">
        <v>1592</v>
      </c>
      <c r="D9" s="55">
        <v>1521</v>
      </c>
      <c r="E9" s="19">
        <v>0.14249999999999999</v>
      </c>
      <c r="F9" s="20">
        <f>B9/((C9+D9)/2)</f>
        <v>2.5698682942499199E-3</v>
      </c>
      <c r="G9" s="20">
        <f t="shared" ref="G9:G72" si="0">F9/((1+(1-E9)*F9))</f>
        <v>2.5642176251498465E-3</v>
      </c>
      <c r="H9" s="15">
        <v>100000</v>
      </c>
      <c r="I9" s="15">
        <f>H9*G9</f>
        <v>256.42176251498466</v>
      </c>
      <c r="J9" s="15">
        <f t="shared" ref="J9:J72" si="1">H10+I9*E9</f>
        <v>99780.118338643399</v>
      </c>
      <c r="K9" s="15">
        <f t="shared" ref="K9:K72" si="2">K10+J9</f>
        <v>8493568.6866066102</v>
      </c>
      <c r="L9" s="21">
        <f>K9/H9</f>
        <v>84.935686866066106</v>
      </c>
    </row>
    <row r="10" spans="1:13" x14ac:dyDescent="0.25">
      <c r="A10" s="18">
        <v>1</v>
      </c>
      <c r="B10" s="57">
        <v>2</v>
      </c>
      <c r="C10" s="10">
        <v>1608</v>
      </c>
      <c r="D10" s="55">
        <v>1623</v>
      </c>
      <c r="E10" s="19">
        <v>0.25890000000000002</v>
      </c>
      <c r="F10" s="20">
        <f t="shared" ref="F10:F73" si="3">B10/((C10+D10)/2)</f>
        <v>1.2380068090374497E-3</v>
      </c>
      <c r="G10" s="20">
        <f t="shared" si="0"/>
        <v>1.2368719952514011E-3</v>
      </c>
      <c r="H10" s="15">
        <f>H9-I9</f>
        <v>99743.57823748501</v>
      </c>
      <c r="I10" s="15">
        <f t="shared" ref="I10:I73" si="4">H10*G10</f>
        <v>123.37003862811231</v>
      </c>
      <c r="J10" s="15">
        <f t="shared" si="1"/>
        <v>99652.148701857717</v>
      </c>
      <c r="K10" s="15">
        <f t="shared" si="2"/>
        <v>8393788.5682679676</v>
      </c>
      <c r="L10" s="22">
        <f t="shared" ref="L10:L73" si="5">K10/H10</f>
        <v>84.153674016814705</v>
      </c>
    </row>
    <row r="11" spans="1:13" x14ac:dyDescent="0.25">
      <c r="A11" s="18">
        <v>2</v>
      </c>
      <c r="B11" s="57">
        <v>0</v>
      </c>
      <c r="C11" s="10">
        <v>1685</v>
      </c>
      <c r="D11" s="55">
        <v>1573</v>
      </c>
      <c r="E11" s="19">
        <v>0</v>
      </c>
      <c r="F11" s="20">
        <f t="shared" si="3"/>
        <v>0</v>
      </c>
      <c r="G11" s="20">
        <f t="shared" si="0"/>
        <v>0</v>
      </c>
      <c r="H11" s="15">
        <f t="shared" ref="H11:H74" si="6">H10-I10</f>
        <v>99620.208198856897</v>
      </c>
      <c r="I11" s="15">
        <f t="shared" si="4"/>
        <v>0</v>
      </c>
      <c r="J11" s="15">
        <f t="shared" si="1"/>
        <v>99620.208198856897</v>
      </c>
      <c r="K11" s="15">
        <f t="shared" si="2"/>
        <v>8294136.4195661098</v>
      </c>
      <c r="L11" s="22">
        <f t="shared" si="5"/>
        <v>83.257569618904711</v>
      </c>
    </row>
    <row r="12" spans="1:13" x14ac:dyDescent="0.25">
      <c r="A12" s="18">
        <v>3</v>
      </c>
      <c r="B12" s="57">
        <v>0</v>
      </c>
      <c r="C12" s="10">
        <v>1743</v>
      </c>
      <c r="D12" s="55">
        <v>1720</v>
      </c>
      <c r="E12" s="19">
        <v>0</v>
      </c>
      <c r="F12" s="20">
        <f t="shared" si="3"/>
        <v>0</v>
      </c>
      <c r="G12" s="20">
        <f t="shared" si="0"/>
        <v>0</v>
      </c>
      <c r="H12" s="15">
        <f t="shared" si="6"/>
        <v>99620.208198856897</v>
      </c>
      <c r="I12" s="15">
        <f t="shared" si="4"/>
        <v>0</v>
      </c>
      <c r="J12" s="15">
        <f t="shared" si="1"/>
        <v>99620.208198856897</v>
      </c>
      <c r="K12" s="15">
        <f t="shared" si="2"/>
        <v>8194516.2113672532</v>
      </c>
      <c r="L12" s="22">
        <f t="shared" si="5"/>
        <v>82.257569618904711</v>
      </c>
    </row>
    <row r="13" spans="1:13" x14ac:dyDescent="0.25">
      <c r="A13" s="18">
        <v>4</v>
      </c>
      <c r="B13" s="57">
        <v>0</v>
      </c>
      <c r="C13" s="10">
        <v>1736</v>
      </c>
      <c r="D13" s="55">
        <v>1732</v>
      </c>
      <c r="E13" s="19">
        <v>0</v>
      </c>
      <c r="F13" s="20">
        <f t="shared" si="3"/>
        <v>0</v>
      </c>
      <c r="G13" s="20">
        <f t="shared" si="0"/>
        <v>0</v>
      </c>
      <c r="H13" s="15">
        <f t="shared" si="6"/>
        <v>99620.208198856897</v>
      </c>
      <c r="I13" s="15">
        <f t="shared" si="4"/>
        <v>0</v>
      </c>
      <c r="J13" s="15">
        <f t="shared" si="1"/>
        <v>99620.208198856897</v>
      </c>
      <c r="K13" s="15">
        <f t="shared" si="2"/>
        <v>8094896.0031683967</v>
      </c>
      <c r="L13" s="22">
        <f t="shared" si="5"/>
        <v>81.257569618904711</v>
      </c>
    </row>
    <row r="14" spans="1:13" x14ac:dyDescent="0.25">
      <c r="A14" s="18">
        <v>5</v>
      </c>
      <c r="B14" s="57">
        <v>0</v>
      </c>
      <c r="C14" s="10">
        <v>1808</v>
      </c>
      <c r="D14" s="55">
        <v>1726</v>
      </c>
      <c r="E14" s="19">
        <v>0</v>
      </c>
      <c r="F14" s="20">
        <f t="shared" si="3"/>
        <v>0</v>
      </c>
      <c r="G14" s="20">
        <f t="shared" si="0"/>
        <v>0</v>
      </c>
      <c r="H14" s="15">
        <f t="shared" si="6"/>
        <v>99620.208198856897</v>
      </c>
      <c r="I14" s="15">
        <f t="shared" si="4"/>
        <v>0</v>
      </c>
      <c r="J14" s="15">
        <f t="shared" si="1"/>
        <v>99620.208198856897</v>
      </c>
      <c r="K14" s="15">
        <f t="shared" si="2"/>
        <v>7995275.7949695401</v>
      </c>
      <c r="L14" s="22">
        <f t="shared" si="5"/>
        <v>80.257569618904725</v>
      </c>
    </row>
    <row r="15" spans="1:13" x14ac:dyDescent="0.25">
      <c r="A15" s="18">
        <v>6</v>
      </c>
      <c r="B15" s="57">
        <v>0</v>
      </c>
      <c r="C15" s="10">
        <v>1928</v>
      </c>
      <c r="D15" s="55">
        <v>1790</v>
      </c>
      <c r="E15" s="19">
        <v>0</v>
      </c>
      <c r="F15" s="20">
        <f t="shared" si="3"/>
        <v>0</v>
      </c>
      <c r="G15" s="20">
        <f t="shared" si="0"/>
        <v>0</v>
      </c>
      <c r="H15" s="15">
        <f t="shared" si="6"/>
        <v>99620.208198856897</v>
      </c>
      <c r="I15" s="15">
        <f t="shared" si="4"/>
        <v>0</v>
      </c>
      <c r="J15" s="15">
        <f t="shared" si="1"/>
        <v>99620.208198856897</v>
      </c>
      <c r="K15" s="15">
        <f t="shared" si="2"/>
        <v>7895655.5867706835</v>
      </c>
      <c r="L15" s="22">
        <f t="shared" si="5"/>
        <v>79.257569618904725</v>
      </c>
    </row>
    <row r="16" spans="1:13" x14ac:dyDescent="0.25">
      <c r="A16" s="18">
        <v>7</v>
      </c>
      <c r="B16" s="57">
        <v>1</v>
      </c>
      <c r="C16" s="10">
        <v>1837</v>
      </c>
      <c r="D16" s="55">
        <v>1900</v>
      </c>
      <c r="E16" s="19">
        <v>0.84660000000000002</v>
      </c>
      <c r="F16" s="20">
        <f t="shared" si="3"/>
        <v>5.3518865400053518E-4</v>
      </c>
      <c r="G16" s="20">
        <f t="shared" si="0"/>
        <v>5.35144719721699E-4</v>
      </c>
      <c r="H16" s="15">
        <f t="shared" si="6"/>
        <v>99620.208198856897</v>
      </c>
      <c r="I16" s="15">
        <f t="shared" si="4"/>
        <v>53.311228395194576</v>
      </c>
      <c r="J16" s="15">
        <f t="shared" si="1"/>
        <v>99612.030256421072</v>
      </c>
      <c r="K16" s="15">
        <f t="shared" si="2"/>
        <v>7796035.378571827</v>
      </c>
      <c r="L16" s="22">
        <f t="shared" si="5"/>
        <v>78.257569618904725</v>
      </c>
    </row>
    <row r="17" spans="1:12" x14ac:dyDescent="0.25">
      <c r="A17" s="18">
        <v>8</v>
      </c>
      <c r="B17" s="57">
        <v>0</v>
      </c>
      <c r="C17" s="10">
        <v>1797</v>
      </c>
      <c r="D17" s="55">
        <v>1822</v>
      </c>
      <c r="E17" s="19">
        <v>0</v>
      </c>
      <c r="F17" s="20">
        <f t="shared" si="3"/>
        <v>0</v>
      </c>
      <c r="G17" s="20">
        <f t="shared" si="0"/>
        <v>0</v>
      </c>
      <c r="H17" s="15">
        <f t="shared" si="6"/>
        <v>99566.896970461705</v>
      </c>
      <c r="I17" s="15">
        <f t="shared" si="4"/>
        <v>0</v>
      </c>
      <c r="J17" s="15">
        <f t="shared" si="1"/>
        <v>99566.896970461705</v>
      </c>
      <c r="K17" s="15">
        <f t="shared" si="2"/>
        <v>7696423.3483154057</v>
      </c>
      <c r="L17" s="22">
        <f t="shared" si="5"/>
        <v>77.299017871358259</v>
      </c>
    </row>
    <row r="18" spans="1:12" x14ac:dyDescent="0.25">
      <c r="A18" s="18">
        <v>9</v>
      </c>
      <c r="B18" s="57">
        <v>0</v>
      </c>
      <c r="C18" s="10">
        <v>1827</v>
      </c>
      <c r="D18" s="55">
        <v>1777</v>
      </c>
      <c r="E18" s="19">
        <v>0</v>
      </c>
      <c r="F18" s="20">
        <f t="shared" si="3"/>
        <v>0</v>
      </c>
      <c r="G18" s="20">
        <f t="shared" si="0"/>
        <v>0</v>
      </c>
      <c r="H18" s="15">
        <f t="shared" si="6"/>
        <v>99566.896970461705</v>
      </c>
      <c r="I18" s="15">
        <f t="shared" si="4"/>
        <v>0</v>
      </c>
      <c r="J18" s="15">
        <f t="shared" si="1"/>
        <v>99566.896970461705</v>
      </c>
      <c r="K18" s="15">
        <f t="shared" si="2"/>
        <v>7596856.4513449436</v>
      </c>
      <c r="L18" s="22">
        <f t="shared" si="5"/>
        <v>76.299017871358259</v>
      </c>
    </row>
    <row r="19" spans="1:12" x14ac:dyDescent="0.25">
      <c r="A19" s="18">
        <v>10</v>
      </c>
      <c r="B19" s="57">
        <v>0</v>
      </c>
      <c r="C19" s="10">
        <v>1858</v>
      </c>
      <c r="D19" s="55">
        <v>1820</v>
      </c>
      <c r="E19" s="19">
        <v>0</v>
      </c>
      <c r="F19" s="20">
        <f t="shared" si="3"/>
        <v>0</v>
      </c>
      <c r="G19" s="20">
        <f t="shared" si="0"/>
        <v>0</v>
      </c>
      <c r="H19" s="15">
        <f t="shared" si="6"/>
        <v>99566.896970461705</v>
      </c>
      <c r="I19" s="15">
        <f t="shared" si="4"/>
        <v>0</v>
      </c>
      <c r="J19" s="15">
        <f t="shared" si="1"/>
        <v>99566.896970461705</v>
      </c>
      <c r="K19" s="15">
        <f t="shared" si="2"/>
        <v>7497289.5543744816</v>
      </c>
      <c r="L19" s="22">
        <f t="shared" si="5"/>
        <v>75.299017871358245</v>
      </c>
    </row>
    <row r="20" spans="1:12" x14ac:dyDescent="0.25">
      <c r="A20" s="18">
        <v>11</v>
      </c>
      <c r="B20" s="57">
        <v>0</v>
      </c>
      <c r="C20" s="10">
        <v>1815</v>
      </c>
      <c r="D20" s="55">
        <v>1859</v>
      </c>
      <c r="E20" s="19">
        <v>0</v>
      </c>
      <c r="F20" s="20">
        <f t="shared" si="3"/>
        <v>0</v>
      </c>
      <c r="G20" s="20">
        <f t="shared" si="0"/>
        <v>0</v>
      </c>
      <c r="H20" s="15">
        <f t="shared" si="6"/>
        <v>99566.896970461705</v>
      </c>
      <c r="I20" s="15">
        <f t="shared" si="4"/>
        <v>0</v>
      </c>
      <c r="J20" s="15">
        <f t="shared" si="1"/>
        <v>99566.896970461705</v>
      </c>
      <c r="K20" s="15">
        <f t="shared" si="2"/>
        <v>7397722.6574040195</v>
      </c>
      <c r="L20" s="22">
        <f t="shared" si="5"/>
        <v>74.299017871358245</v>
      </c>
    </row>
    <row r="21" spans="1:12" x14ac:dyDescent="0.25">
      <c r="A21" s="18">
        <v>12</v>
      </c>
      <c r="B21" s="57">
        <v>0</v>
      </c>
      <c r="C21" s="10">
        <v>1710</v>
      </c>
      <c r="D21" s="55">
        <v>1801</v>
      </c>
      <c r="E21" s="19">
        <v>0</v>
      </c>
      <c r="F21" s="20">
        <f t="shared" si="3"/>
        <v>0</v>
      </c>
      <c r="G21" s="20">
        <f t="shared" si="0"/>
        <v>0</v>
      </c>
      <c r="H21" s="15">
        <f t="shared" si="6"/>
        <v>99566.896970461705</v>
      </c>
      <c r="I21" s="15">
        <f t="shared" si="4"/>
        <v>0</v>
      </c>
      <c r="J21" s="15">
        <f t="shared" si="1"/>
        <v>99566.896970461705</v>
      </c>
      <c r="K21" s="15">
        <f t="shared" si="2"/>
        <v>7298155.7604335574</v>
      </c>
      <c r="L21" s="22">
        <f t="shared" si="5"/>
        <v>73.299017871358245</v>
      </c>
    </row>
    <row r="22" spans="1:12" x14ac:dyDescent="0.25">
      <c r="A22" s="18">
        <v>13</v>
      </c>
      <c r="B22" s="57">
        <v>0</v>
      </c>
      <c r="C22" s="10">
        <v>1625</v>
      </c>
      <c r="D22" s="55">
        <v>1719</v>
      </c>
      <c r="E22" s="19">
        <v>0</v>
      </c>
      <c r="F22" s="20">
        <f t="shared" si="3"/>
        <v>0</v>
      </c>
      <c r="G22" s="20">
        <f t="shared" si="0"/>
        <v>0</v>
      </c>
      <c r="H22" s="15">
        <f t="shared" si="6"/>
        <v>99566.896970461705</v>
      </c>
      <c r="I22" s="15">
        <f t="shared" si="4"/>
        <v>0</v>
      </c>
      <c r="J22" s="15">
        <f t="shared" si="1"/>
        <v>99566.896970461705</v>
      </c>
      <c r="K22" s="15">
        <f t="shared" si="2"/>
        <v>7198588.8634630954</v>
      </c>
      <c r="L22" s="22">
        <f t="shared" si="5"/>
        <v>72.299017871358245</v>
      </c>
    </row>
    <row r="23" spans="1:12" x14ac:dyDescent="0.25">
      <c r="A23" s="18">
        <v>14</v>
      </c>
      <c r="B23" s="57">
        <v>0</v>
      </c>
      <c r="C23" s="10">
        <v>1577</v>
      </c>
      <c r="D23" s="55">
        <v>1621</v>
      </c>
      <c r="E23" s="19">
        <v>0</v>
      </c>
      <c r="F23" s="20">
        <f t="shared" si="3"/>
        <v>0</v>
      </c>
      <c r="G23" s="20">
        <f t="shared" si="0"/>
        <v>0</v>
      </c>
      <c r="H23" s="15">
        <f t="shared" si="6"/>
        <v>99566.896970461705</v>
      </c>
      <c r="I23" s="15">
        <f t="shared" si="4"/>
        <v>0</v>
      </c>
      <c r="J23" s="15">
        <f t="shared" si="1"/>
        <v>99566.896970461705</v>
      </c>
      <c r="K23" s="15">
        <f t="shared" si="2"/>
        <v>7099021.9664926333</v>
      </c>
      <c r="L23" s="22">
        <f t="shared" si="5"/>
        <v>71.299017871358231</v>
      </c>
    </row>
    <row r="24" spans="1:12" x14ac:dyDescent="0.25">
      <c r="A24" s="18">
        <v>15</v>
      </c>
      <c r="B24" s="57">
        <v>0</v>
      </c>
      <c r="C24" s="10">
        <v>1478</v>
      </c>
      <c r="D24" s="55">
        <v>1582</v>
      </c>
      <c r="E24" s="19">
        <v>0</v>
      </c>
      <c r="F24" s="20">
        <f t="shared" si="3"/>
        <v>0</v>
      </c>
      <c r="G24" s="20">
        <f t="shared" si="0"/>
        <v>0</v>
      </c>
      <c r="H24" s="15">
        <f t="shared" si="6"/>
        <v>99566.896970461705</v>
      </c>
      <c r="I24" s="15">
        <f t="shared" si="4"/>
        <v>0</v>
      </c>
      <c r="J24" s="15">
        <f t="shared" si="1"/>
        <v>99566.896970461705</v>
      </c>
      <c r="K24" s="15">
        <f t="shared" si="2"/>
        <v>6999455.0695221713</v>
      </c>
      <c r="L24" s="22">
        <f t="shared" si="5"/>
        <v>70.299017871358231</v>
      </c>
    </row>
    <row r="25" spans="1:12" x14ac:dyDescent="0.25">
      <c r="A25" s="18">
        <v>16</v>
      </c>
      <c r="B25" s="57">
        <v>1</v>
      </c>
      <c r="C25" s="10">
        <v>1390</v>
      </c>
      <c r="D25" s="55">
        <v>1474</v>
      </c>
      <c r="E25" s="19">
        <v>8.77E-2</v>
      </c>
      <c r="F25" s="20">
        <f t="shared" si="3"/>
        <v>6.9832402234636874E-4</v>
      </c>
      <c r="G25" s="20">
        <f t="shared" si="0"/>
        <v>6.9787941662584644E-4</v>
      </c>
      <c r="H25" s="15">
        <f t="shared" si="6"/>
        <v>99566.896970461705</v>
      </c>
      <c r="I25" s="15">
        <f t="shared" si="4"/>
        <v>69.48568797299157</v>
      </c>
      <c r="J25" s="15">
        <f t="shared" si="1"/>
        <v>99503.505177323939</v>
      </c>
      <c r="K25" s="15">
        <f t="shared" si="2"/>
        <v>6899888.1725517092</v>
      </c>
      <c r="L25" s="22">
        <f t="shared" si="5"/>
        <v>69.299017871358231</v>
      </c>
    </row>
    <row r="26" spans="1:12" x14ac:dyDescent="0.25">
      <c r="A26" s="18">
        <v>17</v>
      </c>
      <c r="B26" s="57">
        <v>0</v>
      </c>
      <c r="C26" s="10">
        <v>1365</v>
      </c>
      <c r="D26" s="55">
        <v>1414</v>
      </c>
      <c r="E26" s="19">
        <v>0</v>
      </c>
      <c r="F26" s="20">
        <f t="shared" si="3"/>
        <v>0</v>
      </c>
      <c r="G26" s="20">
        <f t="shared" si="0"/>
        <v>0</v>
      </c>
      <c r="H26" s="15">
        <f t="shared" si="6"/>
        <v>99497.411282488712</v>
      </c>
      <c r="I26" s="15">
        <f t="shared" si="4"/>
        <v>0</v>
      </c>
      <c r="J26" s="15">
        <f t="shared" si="1"/>
        <v>99497.411282488712</v>
      </c>
      <c r="K26" s="15">
        <f t="shared" si="2"/>
        <v>6800384.6673743855</v>
      </c>
      <c r="L26" s="22">
        <f t="shared" si="5"/>
        <v>68.347352757420296</v>
      </c>
    </row>
    <row r="27" spans="1:12" x14ac:dyDescent="0.25">
      <c r="A27" s="18">
        <v>18</v>
      </c>
      <c r="B27" s="57">
        <v>0</v>
      </c>
      <c r="C27" s="10">
        <v>1292</v>
      </c>
      <c r="D27" s="55">
        <v>1405</v>
      </c>
      <c r="E27" s="19">
        <v>0</v>
      </c>
      <c r="F27" s="20">
        <f t="shared" si="3"/>
        <v>0</v>
      </c>
      <c r="G27" s="20">
        <f t="shared" si="0"/>
        <v>0</v>
      </c>
      <c r="H27" s="15">
        <f t="shared" si="6"/>
        <v>99497.411282488712</v>
      </c>
      <c r="I27" s="15">
        <f t="shared" si="4"/>
        <v>0</v>
      </c>
      <c r="J27" s="15">
        <f t="shared" si="1"/>
        <v>99497.411282488712</v>
      </c>
      <c r="K27" s="15">
        <f t="shared" si="2"/>
        <v>6700887.2560918964</v>
      </c>
      <c r="L27" s="22">
        <f t="shared" si="5"/>
        <v>67.347352757420282</v>
      </c>
    </row>
    <row r="28" spans="1:12" x14ac:dyDescent="0.25">
      <c r="A28" s="18">
        <v>19</v>
      </c>
      <c r="B28" s="57">
        <v>0</v>
      </c>
      <c r="C28" s="10">
        <v>1207</v>
      </c>
      <c r="D28" s="55">
        <v>1330</v>
      </c>
      <c r="E28" s="19">
        <v>0</v>
      </c>
      <c r="F28" s="20">
        <f t="shared" si="3"/>
        <v>0</v>
      </c>
      <c r="G28" s="20">
        <f t="shared" si="0"/>
        <v>0</v>
      </c>
      <c r="H28" s="15">
        <f t="shared" si="6"/>
        <v>99497.411282488712</v>
      </c>
      <c r="I28" s="15">
        <f t="shared" si="4"/>
        <v>0</v>
      </c>
      <c r="J28" s="15">
        <f t="shared" si="1"/>
        <v>99497.411282488712</v>
      </c>
      <c r="K28" s="15">
        <f t="shared" si="2"/>
        <v>6601389.8448094074</v>
      </c>
      <c r="L28" s="22">
        <f t="shared" si="5"/>
        <v>66.347352757420282</v>
      </c>
    </row>
    <row r="29" spans="1:12" x14ac:dyDescent="0.25">
      <c r="A29" s="18">
        <v>20</v>
      </c>
      <c r="B29" s="57">
        <v>1</v>
      </c>
      <c r="C29" s="10">
        <v>1318</v>
      </c>
      <c r="D29" s="55">
        <v>1232</v>
      </c>
      <c r="E29" s="19">
        <v>0.91510000000000002</v>
      </c>
      <c r="F29" s="20">
        <f t="shared" si="3"/>
        <v>7.8431372549019605E-4</v>
      </c>
      <c r="G29" s="20">
        <f t="shared" si="0"/>
        <v>7.8426150290070878E-4</v>
      </c>
      <c r="H29" s="15">
        <f t="shared" si="6"/>
        <v>99497.411282488712</v>
      </c>
      <c r="I29" s="15">
        <f t="shared" si="4"/>
        <v>78.031989307134538</v>
      </c>
      <c r="J29" s="15">
        <f t="shared" si="1"/>
        <v>99490.786366596541</v>
      </c>
      <c r="K29" s="15">
        <f t="shared" si="2"/>
        <v>6501892.4335269183</v>
      </c>
      <c r="L29" s="22">
        <f t="shared" si="5"/>
        <v>65.347352757420282</v>
      </c>
    </row>
    <row r="30" spans="1:12" x14ac:dyDescent="0.25">
      <c r="A30" s="18">
        <v>21</v>
      </c>
      <c r="B30" s="57">
        <v>0</v>
      </c>
      <c r="C30" s="10">
        <v>1268</v>
      </c>
      <c r="D30" s="55">
        <v>1349</v>
      </c>
      <c r="E30" s="19">
        <v>0</v>
      </c>
      <c r="F30" s="20">
        <f t="shared" si="3"/>
        <v>0</v>
      </c>
      <c r="G30" s="20">
        <f t="shared" si="0"/>
        <v>0</v>
      </c>
      <c r="H30" s="15">
        <f t="shared" si="6"/>
        <v>99419.379293181584</v>
      </c>
      <c r="I30" s="15">
        <f t="shared" si="4"/>
        <v>0</v>
      </c>
      <c r="J30" s="15">
        <f t="shared" si="1"/>
        <v>99419.379293181584</v>
      </c>
      <c r="K30" s="15">
        <f t="shared" si="2"/>
        <v>6402401.6471603215</v>
      </c>
      <c r="L30" s="22">
        <f t="shared" si="5"/>
        <v>64.397924154002567</v>
      </c>
    </row>
    <row r="31" spans="1:12" x14ac:dyDescent="0.25">
      <c r="A31" s="18">
        <v>22</v>
      </c>
      <c r="B31" s="57">
        <v>0</v>
      </c>
      <c r="C31" s="10">
        <v>1333</v>
      </c>
      <c r="D31" s="55">
        <v>1301</v>
      </c>
      <c r="E31" s="19">
        <v>0</v>
      </c>
      <c r="F31" s="20">
        <f t="shared" si="3"/>
        <v>0</v>
      </c>
      <c r="G31" s="20">
        <f t="shared" si="0"/>
        <v>0</v>
      </c>
      <c r="H31" s="15">
        <f t="shared" si="6"/>
        <v>99419.379293181584</v>
      </c>
      <c r="I31" s="15">
        <f t="shared" si="4"/>
        <v>0</v>
      </c>
      <c r="J31" s="15">
        <f t="shared" si="1"/>
        <v>99419.379293181584</v>
      </c>
      <c r="K31" s="15">
        <f t="shared" si="2"/>
        <v>6302982.2678671395</v>
      </c>
      <c r="L31" s="22">
        <f t="shared" si="5"/>
        <v>63.397924154002567</v>
      </c>
    </row>
    <row r="32" spans="1:12" x14ac:dyDescent="0.25">
      <c r="A32" s="18">
        <v>23</v>
      </c>
      <c r="B32" s="57">
        <v>0</v>
      </c>
      <c r="C32" s="10">
        <v>1386</v>
      </c>
      <c r="D32" s="55">
        <v>1359</v>
      </c>
      <c r="E32" s="19">
        <v>0</v>
      </c>
      <c r="F32" s="20">
        <f t="shared" si="3"/>
        <v>0</v>
      </c>
      <c r="G32" s="20">
        <f t="shared" si="0"/>
        <v>0</v>
      </c>
      <c r="H32" s="15">
        <f t="shared" si="6"/>
        <v>99419.379293181584</v>
      </c>
      <c r="I32" s="15">
        <f t="shared" si="4"/>
        <v>0</v>
      </c>
      <c r="J32" s="15">
        <f t="shared" si="1"/>
        <v>99419.379293181584</v>
      </c>
      <c r="K32" s="15">
        <f t="shared" si="2"/>
        <v>6203562.8885739576</v>
      </c>
      <c r="L32" s="22">
        <f t="shared" si="5"/>
        <v>62.397924154002567</v>
      </c>
    </row>
    <row r="33" spans="1:12" x14ac:dyDescent="0.25">
      <c r="A33" s="18">
        <v>24</v>
      </c>
      <c r="B33" s="57">
        <v>1</v>
      </c>
      <c r="C33" s="10">
        <v>1356</v>
      </c>
      <c r="D33" s="55">
        <v>1406</v>
      </c>
      <c r="E33" s="19">
        <v>0.27950000000000003</v>
      </c>
      <c r="F33" s="20">
        <f t="shared" si="3"/>
        <v>7.2411296162201298E-4</v>
      </c>
      <c r="G33" s="20">
        <f t="shared" si="0"/>
        <v>7.2373537195112906E-4</v>
      </c>
      <c r="H33" s="15">
        <f t="shared" si="6"/>
        <v>99419.379293181584</v>
      </c>
      <c r="I33" s="15">
        <f t="shared" si="4"/>
        <v>71.953321451901147</v>
      </c>
      <c r="J33" s="15">
        <f t="shared" si="1"/>
        <v>99367.536925075488</v>
      </c>
      <c r="K33" s="15">
        <f t="shared" si="2"/>
        <v>6104143.5092807757</v>
      </c>
      <c r="L33" s="22">
        <f t="shared" si="5"/>
        <v>61.39792415400256</v>
      </c>
    </row>
    <row r="34" spans="1:12" x14ac:dyDescent="0.25">
      <c r="A34" s="18">
        <v>25</v>
      </c>
      <c r="B34" s="57">
        <v>0</v>
      </c>
      <c r="C34" s="10">
        <v>1533</v>
      </c>
      <c r="D34" s="55">
        <v>1342</v>
      </c>
      <c r="E34" s="19">
        <v>0</v>
      </c>
      <c r="F34" s="20">
        <f t="shared" si="3"/>
        <v>0</v>
      </c>
      <c r="G34" s="20">
        <f t="shared" si="0"/>
        <v>0</v>
      </c>
      <c r="H34" s="15">
        <f t="shared" si="6"/>
        <v>99347.425971729681</v>
      </c>
      <c r="I34" s="15">
        <f t="shared" si="4"/>
        <v>0</v>
      </c>
      <c r="J34" s="15">
        <f t="shared" si="1"/>
        <v>99347.425971729681</v>
      </c>
      <c r="K34" s="15">
        <f t="shared" si="2"/>
        <v>6004775.9723557001</v>
      </c>
      <c r="L34" s="22">
        <f t="shared" si="5"/>
        <v>60.442189756022671</v>
      </c>
    </row>
    <row r="35" spans="1:12" x14ac:dyDescent="0.25">
      <c r="A35" s="18">
        <v>26</v>
      </c>
      <c r="B35" s="57">
        <v>0</v>
      </c>
      <c r="C35" s="10">
        <v>1574</v>
      </c>
      <c r="D35" s="55">
        <v>1532</v>
      </c>
      <c r="E35" s="19">
        <v>0</v>
      </c>
      <c r="F35" s="20">
        <f t="shared" si="3"/>
        <v>0</v>
      </c>
      <c r="G35" s="20">
        <f t="shared" si="0"/>
        <v>0</v>
      </c>
      <c r="H35" s="15">
        <f t="shared" si="6"/>
        <v>99347.425971729681</v>
      </c>
      <c r="I35" s="15">
        <f t="shared" si="4"/>
        <v>0</v>
      </c>
      <c r="J35" s="15">
        <f t="shared" si="1"/>
        <v>99347.425971729681</v>
      </c>
      <c r="K35" s="15">
        <f t="shared" si="2"/>
        <v>5905428.5463839704</v>
      </c>
      <c r="L35" s="22">
        <f t="shared" si="5"/>
        <v>59.442189756022671</v>
      </c>
    </row>
    <row r="36" spans="1:12" x14ac:dyDescent="0.25">
      <c r="A36" s="18">
        <v>27</v>
      </c>
      <c r="B36" s="57">
        <v>0</v>
      </c>
      <c r="C36" s="10">
        <v>1622</v>
      </c>
      <c r="D36" s="55">
        <v>1573</v>
      </c>
      <c r="E36" s="19">
        <v>0</v>
      </c>
      <c r="F36" s="20">
        <f t="shared" si="3"/>
        <v>0</v>
      </c>
      <c r="G36" s="20">
        <f t="shared" si="0"/>
        <v>0</v>
      </c>
      <c r="H36" s="15">
        <f t="shared" si="6"/>
        <v>99347.425971729681</v>
      </c>
      <c r="I36" s="15">
        <f t="shared" si="4"/>
        <v>0</v>
      </c>
      <c r="J36" s="15">
        <f t="shared" si="1"/>
        <v>99347.425971729681</v>
      </c>
      <c r="K36" s="15">
        <f t="shared" si="2"/>
        <v>5806081.1204122407</v>
      </c>
      <c r="L36" s="22">
        <f t="shared" si="5"/>
        <v>58.442189756022671</v>
      </c>
    </row>
    <row r="37" spans="1:12" x14ac:dyDescent="0.25">
      <c r="A37" s="18">
        <v>28</v>
      </c>
      <c r="B37" s="57">
        <v>0</v>
      </c>
      <c r="C37" s="10">
        <v>1737</v>
      </c>
      <c r="D37" s="55">
        <v>1609</v>
      </c>
      <c r="E37" s="19">
        <v>0</v>
      </c>
      <c r="F37" s="20">
        <f t="shared" si="3"/>
        <v>0</v>
      </c>
      <c r="G37" s="20">
        <f t="shared" si="0"/>
        <v>0</v>
      </c>
      <c r="H37" s="15">
        <f t="shared" si="6"/>
        <v>99347.425971729681</v>
      </c>
      <c r="I37" s="15">
        <f t="shared" si="4"/>
        <v>0</v>
      </c>
      <c r="J37" s="15">
        <f t="shared" si="1"/>
        <v>99347.425971729681</v>
      </c>
      <c r="K37" s="15">
        <f t="shared" si="2"/>
        <v>5706733.6944405111</v>
      </c>
      <c r="L37" s="22">
        <f t="shared" si="5"/>
        <v>57.442189756022671</v>
      </c>
    </row>
    <row r="38" spans="1:12" x14ac:dyDescent="0.25">
      <c r="A38" s="18">
        <v>29</v>
      </c>
      <c r="B38" s="57">
        <v>1</v>
      </c>
      <c r="C38" s="10">
        <v>1843</v>
      </c>
      <c r="D38" s="55">
        <v>1689</v>
      </c>
      <c r="E38" s="19">
        <v>0.126</v>
      </c>
      <c r="F38" s="20">
        <f t="shared" si="3"/>
        <v>5.6625141562853911E-4</v>
      </c>
      <c r="G38" s="20">
        <f t="shared" si="0"/>
        <v>5.6597131430990565E-4</v>
      </c>
      <c r="H38" s="15">
        <f t="shared" si="6"/>
        <v>99347.425971729681</v>
      </c>
      <c r="I38" s="15">
        <f t="shared" si="4"/>
        <v>56.227793250525906</v>
      </c>
      <c r="J38" s="15">
        <f t="shared" si="1"/>
        <v>99298.282880428727</v>
      </c>
      <c r="K38" s="15">
        <f t="shared" si="2"/>
        <v>5607386.2684687814</v>
      </c>
      <c r="L38" s="22">
        <f t="shared" si="5"/>
        <v>56.442189756022671</v>
      </c>
    </row>
    <row r="39" spans="1:12" x14ac:dyDescent="0.25">
      <c r="A39" s="18">
        <v>30</v>
      </c>
      <c r="B39" s="57">
        <v>4</v>
      </c>
      <c r="C39" s="10">
        <v>2061</v>
      </c>
      <c r="D39" s="55">
        <v>1840</v>
      </c>
      <c r="E39" s="19">
        <v>0.52259999999999995</v>
      </c>
      <c r="F39" s="20">
        <f t="shared" si="3"/>
        <v>2.0507562163547808E-3</v>
      </c>
      <c r="G39" s="20">
        <f t="shared" si="0"/>
        <v>2.0487504261400887E-3</v>
      </c>
      <c r="H39" s="15">
        <f t="shared" si="6"/>
        <v>99291.198178479157</v>
      </c>
      <c r="I39" s="15">
        <f t="shared" si="4"/>
        <v>203.42288458011916</v>
      </c>
      <c r="J39" s="15">
        <f t="shared" si="1"/>
        <v>99194.084093380603</v>
      </c>
      <c r="K39" s="15">
        <f t="shared" si="2"/>
        <v>5508087.9855883522</v>
      </c>
      <c r="L39" s="22">
        <f t="shared" si="5"/>
        <v>55.474081153571994</v>
      </c>
    </row>
    <row r="40" spans="1:12" x14ac:dyDescent="0.25">
      <c r="A40" s="18">
        <v>31</v>
      </c>
      <c r="B40" s="57">
        <v>1</v>
      </c>
      <c r="C40" s="10">
        <v>2121</v>
      </c>
      <c r="D40" s="55">
        <v>2059</v>
      </c>
      <c r="E40" s="19">
        <v>0.82469999999999999</v>
      </c>
      <c r="F40" s="20">
        <f t="shared" si="3"/>
        <v>4.7846889952153111E-4</v>
      </c>
      <c r="G40" s="20">
        <f t="shared" si="0"/>
        <v>4.7842877102222001E-4</v>
      </c>
      <c r="H40" s="15">
        <f t="shared" si="6"/>
        <v>99087.775293899031</v>
      </c>
      <c r="I40" s="15">
        <f t="shared" si="4"/>
        <v>47.406442557186011</v>
      </c>
      <c r="J40" s="15">
        <f t="shared" si="1"/>
        <v>99079.464944518753</v>
      </c>
      <c r="K40" s="15">
        <f t="shared" si="2"/>
        <v>5408893.9014949715</v>
      </c>
      <c r="L40" s="22">
        <f t="shared" si="5"/>
        <v>54.586894149676247</v>
      </c>
    </row>
    <row r="41" spans="1:12" x14ac:dyDescent="0.25">
      <c r="A41" s="18">
        <v>32</v>
      </c>
      <c r="B41" s="57">
        <v>0</v>
      </c>
      <c r="C41" s="10">
        <v>2410</v>
      </c>
      <c r="D41" s="55">
        <v>2115</v>
      </c>
      <c r="E41" s="19">
        <v>0</v>
      </c>
      <c r="F41" s="20">
        <f t="shared" si="3"/>
        <v>0</v>
      </c>
      <c r="G41" s="20">
        <f t="shared" si="0"/>
        <v>0</v>
      </c>
      <c r="H41" s="15">
        <f t="shared" si="6"/>
        <v>99040.368851341846</v>
      </c>
      <c r="I41" s="15">
        <f t="shared" si="4"/>
        <v>0</v>
      </c>
      <c r="J41" s="15">
        <f t="shared" si="1"/>
        <v>99040.368851341846</v>
      </c>
      <c r="K41" s="15">
        <f t="shared" si="2"/>
        <v>5309814.4365504524</v>
      </c>
      <c r="L41" s="22">
        <f t="shared" si="5"/>
        <v>53.61262784188947</v>
      </c>
    </row>
    <row r="42" spans="1:12" x14ac:dyDescent="0.25">
      <c r="A42" s="18">
        <v>33</v>
      </c>
      <c r="B42" s="57">
        <v>0</v>
      </c>
      <c r="C42" s="10">
        <v>2611</v>
      </c>
      <c r="D42" s="55">
        <v>2378</v>
      </c>
      <c r="E42" s="19">
        <v>0</v>
      </c>
      <c r="F42" s="20">
        <f t="shared" si="3"/>
        <v>0</v>
      </c>
      <c r="G42" s="20">
        <f t="shared" si="0"/>
        <v>0</v>
      </c>
      <c r="H42" s="15">
        <f t="shared" si="6"/>
        <v>99040.368851341846</v>
      </c>
      <c r="I42" s="15">
        <f t="shared" si="4"/>
        <v>0</v>
      </c>
      <c r="J42" s="15">
        <f t="shared" si="1"/>
        <v>99040.368851341846</v>
      </c>
      <c r="K42" s="15">
        <f t="shared" si="2"/>
        <v>5210774.0676991101</v>
      </c>
      <c r="L42" s="22">
        <f t="shared" si="5"/>
        <v>52.612627841889463</v>
      </c>
    </row>
    <row r="43" spans="1:12" x14ac:dyDescent="0.25">
      <c r="A43" s="18">
        <v>34</v>
      </c>
      <c r="B43" s="57">
        <v>0</v>
      </c>
      <c r="C43" s="10">
        <v>2629</v>
      </c>
      <c r="D43" s="55">
        <v>2627</v>
      </c>
      <c r="E43" s="19">
        <v>0</v>
      </c>
      <c r="F43" s="20">
        <f t="shared" si="3"/>
        <v>0</v>
      </c>
      <c r="G43" s="20">
        <f t="shared" si="0"/>
        <v>0</v>
      </c>
      <c r="H43" s="15">
        <f t="shared" si="6"/>
        <v>99040.368851341846</v>
      </c>
      <c r="I43" s="15">
        <f t="shared" si="4"/>
        <v>0</v>
      </c>
      <c r="J43" s="15">
        <f t="shared" si="1"/>
        <v>99040.368851341846</v>
      </c>
      <c r="K43" s="15">
        <f t="shared" si="2"/>
        <v>5111733.6988477679</v>
      </c>
      <c r="L43" s="22">
        <f t="shared" si="5"/>
        <v>51.612627841889463</v>
      </c>
    </row>
    <row r="44" spans="1:12" x14ac:dyDescent="0.25">
      <c r="A44" s="18">
        <v>35</v>
      </c>
      <c r="B44" s="57">
        <v>1</v>
      </c>
      <c r="C44" s="10">
        <v>2904</v>
      </c>
      <c r="D44" s="55">
        <v>2609</v>
      </c>
      <c r="E44" s="19">
        <v>0.58899999999999997</v>
      </c>
      <c r="F44" s="20">
        <f t="shared" si="3"/>
        <v>3.6277888626881915E-4</v>
      </c>
      <c r="G44" s="20">
        <f t="shared" si="0"/>
        <v>3.6272480323086239E-4</v>
      </c>
      <c r="H44" s="15">
        <f t="shared" si="6"/>
        <v>99040.368851341846</v>
      </c>
      <c r="I44" s="15">
        <f t="shared" si="4"/>
        <v>35.924398303515005</v>
      </c>
      <c r="J44" s="15">
        <f t="shared" si="1"/>
        <v>99025.603923639108</v>
      </c>
      <c r="K44" s="15">
        <f t="shared" si="2"/>
        <v>5012693.3299964257</v>
      </c>
      <c r="L44" s="22">
        <f t="shared" si="5"/>
        <v>50.612627841889456</v>
      </c>
    </row>
    <row r="45" spans="1:12" x14ac:dyDescent="0.25">
      <c r="A45" s="18">
        <v>36</v>
      </c>
      <c r="B45" s="57">
        <v>1</v>
      </c>
      <c r="C45" s="10">
        <v>3106</v>
      </c>
      <c r="D45" s="55">
        <v>2895</v>
      </c>
      <c r="E45" s="19">
        <v>0.20269999999999999</v>
      </c>
      <c r="F45" s="20">
        <f t="shared" si="3"/>
        <v>3.3327778703549411E-4</v>
      </c>
      <c r="G45" s="20">
        <f t="shared" si="0"/>
        <v>3.3318925119480835E-4</v>
      </c>
      <c r="H45" s="15">
        <f t="shared" si="6"/>
        <v>99004.444453038333</v>
      </c>
      <c r="I45" s="15">
        <f t="shared" si="4"/>
        <v>32.987216712265841</v>
      </c>
      <c r="J45" s="15">
        <f t="shared" si="1"/>
        <v>98978.143745153648</v>
      </c>
      <c r="K45" s="15">
        <f t="shared" si="2"/>
        <v>4913667.7260727864</v>
      </c>
      <c r="L45" s="22">
        <f t="shared" si="5"/>
        <v>49.630779236416302</v>
      </c>
    </row>
    <row r="46" spans="1:12" x14ac:dyDescent="0.25">
      <c r="A46" s="18">
        <v>37</v>
      </c>
      <c r="B46" s="57">
        <v>1</v>
      </c>
      <c r="C46" s="10">
        <v>3172</v>
      </c>
      <c r="D46" s="55">
        <v>3088</v>
      </c>
      <c r="E46" s="19">
        <v>0.51780000000000004</v>
      </c>
      <c r="F46" s="20">
        <f t="shared" si="3"/>
        <v>3.1948881789137381E-4</v>
      </c>
      <c r="G46" s="20">
        <f t="shared" si="0"/>
        <v>3.1943960582174848E-4</v>
      </c>
      <c r="H46" s="15">
        <f t="shared" si="6"/>
        <v>98971.457236326067</v>
      </c>
      <c r="I46" s="15">
        <f t="shared" si="4"/>
        <v>31.615403287176036</v>
      </c>
      <c r="J46" s="15">
        <f t="shared" si="1"/>
        <v>98956.212288860988</v>
      </c>
      <c r="K46" s="15">
        <f t="shared" si="2"/>
        <v>4814689.5823276332</v>
      </c>
      <c r="L46" s="22">
        <f t="shared" si="5"/>
        <v>48.647253630216021</v>
      </c>
    </row>
    <row r="47" spans="1:12" x14ac:dyDescent="0.25">
      <c r="A47" s="18">
        <v>38</v>
      </c>
      <c r="B47" s="57">
        <v>2</v>
      </c>
      <c r="C47" s="10">
        <v>3398</v>
      </c>
      <c r="D47" s="55">
        <v>3177</v>
      </c>
      <c r="E47" s="19">
        <v>0.81640000000000001</v>
      </c>
      <c r="F47" s="20">
        <f t="shared" si="3"/>
        <v>6.0836501901140685E-4</v>
      </c>
      <c r="G47" s="20">
        <f t="shared" si="0"/>
        <v>6.0829707477236305E-4</v>
      </c>
      <c r="H47" s="15">
        <f t="shared" si="6"/>
        <v>98939.841833038896</v>
      </c>
      <c r="I47" s="15">
        <f t="shared" si="4"/>
        <v>60.184816365477836</v>
      </c>
      <c r="J47" s="15">
        <f t="shared" si="1"/>
        <v>98928.791900754193</v>
      </c>
      <c r="K47" s="15">
        <f t="shared" si="2"/>
        <v>4715733.370038772</v>
      </c>
      <c r="L47" s="22">
        <f t="shared" si="5"/>
        <v>47.662632996690839</v>
      </c>
    </row>
    <row r="48" spans="1:12" x14ac:dyDescent="0.25">
      <c r="A48" s="18">
        <v>39</v>
      </c>
      <c r="B48" s="57">
        <v>0</v>
      </c>
      <c r="C48" s="10">
        <v>3521</v>
      </c>
      <c r="D48" s="55">
        <v>3336</v>
      </c>
      <c r="E48" s="19">
        <v>0</v>
      </c>
      <c r="F48" s="20">
        <f t="shared" si="3"/>
        <v>0</v>
      </c>
      <c r="G48" s="20">
        <f t="shared" si="0"/>
        <v>0</v>
      </c>
      <c r="H48" s="15">
        <f t="shared" si="6"/>
        <v>98879.657016673416</v>
      </c>
      <c r="I48" s="15">
        <f t="shared" si="4"/>
        <v>0</v>
      </c>
      <c r="J48" s="15">
        <f t="shared" si="1"/>
        <v>98879.657016673416</v>
      </c>
      <c r="K48" s="15">
        <f t="shared" si="2"/>
        <v>4616804.578138018</v>
      </c>
      <c r="L48" s="22">
        <f t="shared" si="5"/>
        <v>46.691146768030528</v>
      </c>
    </row>
    <row r="49" spans="1:12" x14ac:dyDescent="0.25">
      <c r="A49" s="18">
        <v>40</v>
      </c>
      <c r="B49" s="57">
        <v>1</v>
      </c>
      <c r="C49" s="10">
        <v>3485</v>
      </c>
      <c r="D49" s="55">
        <v>3501</v>
      </c>
      <c r="E49" s="19">
        <v>0.71779999999999999</v>
      </c>
      <c r="F49" s="20">
        <f t="shared" si="3"/>
        <v>2.8628685943315199E-4</v>
      </c>
      <c r="G49" s="20">
        <f t="shared" si="0"/>
        <v>2.8626373214279678E-4</v>
      </c>
      <c r="H49" s="15">
        <f t="shared" si="6"/>
        <v>98879.657016673416</v>
      </c>
      <c r="I49" s="15">
        <f t="shared" si="4"/>
        <v>28.305659650592617</v>
      </c>
      <c r="J49" s="15">
        <f t="shared" si="1"/>
        <v>98871.669159520025</v>
      </c>
      <c r="K49" s="15">
        <f t="shared" si="2"/>
        <v>4517924.9211213449</v>
      </c>
      <c r="L49" s="22">
        <f t="shared" si="5"/>
        <v>45.691146768030528</v>
      </c>
    </row>
    <row r="50" spans="1:12" x14ac:dyDescent="0.25">
      <c r="A50" s="18">
        <v>41</v>
      </c>
      <c r="B50" s="57">
        <v>1</v>
      </c>
      <c r="C50" s="10">
        <v>3362</v>
      </c>
      <c r="D50" s="55">
        <v>3468</v>
      </c>
      <c r="E50" s="19">
        <v>0.69589999999999996</v>
      </c>
      <c r="F50" s="20">
        <f t="shared" si="3"/>
        <v>2.9282576866764275E-4</v>
      </c>
      <c r="G50" s="20">
        <f t="shared" si="0"/>
        <v>2.9279969534777296E-4</v>
      </c>
      <c r="H50" s="15">
        <f t="shared" si="6"/>
        <v>98851.351357022824</v>
      </c>
      <c r="I50" s="15">
        <f t="shared" si="4"/>
        <v>28.943645562051945</v>
      </c>
      <c r="J50" s="15">
        <f t="shared" si="1"/>
        <v>98842.549594407406</v>
      </c>
      <c r="K50" s="15">
        <f t="shared" si="2"/>
        <v>4419053.2519618245</v>
      </c>
      <c r="L50" s="22">
        <f t="shared" si="5"/>
        <v>44.704024692606048</v>
      </c>
    </row>
    <row r="51" spans="1:12" x14ac:dyDescent="0.25">
      <c r="A51" s="18">
        <v>42</v>
      </c>
      <c r="B51" s="57">
        <v>3</v>
      </c>
      <c r="C51" s="10">
        <v>3369</v>
      </c>
      <c r="D51" s="55">
        <v>3331</v>
      </c>
      <c r="E51" s="19">
        <v>0.76990000000000003</v>
      </c>
      <c r="F51" s="20">
        <f t="shared" si="3"/>
        <v>8.955223880597015E-4</v>
      </c>
      <c r="G51" s="20">
        <f t="shared" si="0"/>
        <v>8.9533789500032272E-4</v>
      </c>
      <c r="H51" s="15">
        <f t="shared" si="6"/>
        <v>98822.407711460779</v>
      </c>
      <c r="I51" s="15">
        <f t="shared" si="4"/>
        <v>88.479446499242954</v>
      </c>
      <c r="J51" s="15">
        <f t="shared" si="1"/>
        <v>98802.048590821301</v>
      </c>
      <c r="K51" s="15">
        <f t="shared" si="2"/>
        <v>4320210.7023674175</v>
      </c>
      <c r="L51" s="22">
        <f t="shared" si="5"/>
        <v>43.716914032103546</v>
      </c>
    </row>
    <row r="52" spans="1:12" x14ac:dyDescent="0.25">
      <c r="A52" s="18">
        <v>43</v>
      </c>
      <c r="B52" s="57">
        <v>1</v>
      </c>
      <c r="C52" s="10">
        <v>3228</v>
      </c>
      <c r="D52" s="55">
        <v>3360</v>
      </c>
      <c r="E52" s="19">
        <v>0.1918</v>
      </c>
      <c r="F52" s="20">
        <f t="shared" si="3"/>
        <v>3.0358227079538557E-4</v>
      </c>
      <c r="G52" s="20">
        <f t="shared" si="0"/>
        <v>3.0350780358019019E-4</v>
      </c>
      <c r="H52" s="15">
        <f t="shared" si="6"/>
        <v>98733.928264961534</v>
      </c>
      <c r="I52" s="15">
        <f t="shared" si="4"/>
        <v>29.966517706542533</v>
      </c>
      <c r="J52" s="15">
        <f t="shared" si="1"/>
        <v>98709.709325351098</v>
      </c>
      <c r="K52" s="15">
        <f t="shared" si="2"/>
        <v>4221408.6537765963</v>
      </c>
      <c r="L52" s="22">
        <f t="shared" si="5"/>
        <v>42.755400579708123</v>
      </c>
    </row>
    <row r="53" spans="1:12" x14ac:dyDescent="0.25">
      <c r="A53" s="18">
        <v>44</v>
      </c>
      <c r="B53" s="57">
        <v>5</v>
      </c>
      <c r="C53" s="10">
        <v>3082</v>
      </c>
      <c r="D53" s="55">
        <v>3230</v>
      </c>
      <c r="E53" s="19">
        <v>0.60160000000000002</v>
      </c>
      <c r="F53" s="20">
        <f t="shared" si="3"/>
        <v>1.5842839036755386E-3</v>
      </c>
      <c r="G53" s="20">
        <f t="shared" si="0"/>
        <v>1.5832845681686336E-3</v>
      </c>
      <c r="H53" s="15">
        <f t="shared" si="6"/>
        <v>98703.961747254987</v>
      </c>
      <c r="I53" s="15">
        <f t="shared" si="4"/>
        <v>156.27645945153594</v>
      </c>
      <c r="J53" s="15">
        <f t="shared" si="1"/>
        <v>98641.701205809499</v>
      </c>
      <c r="K53" s="15">
        <f t="shared" si="2"/>
        <v>4122698.9444512455</v>
      </c>
      <c r="L53" s="22">
        <f t="shared" si="5"/>
        <v>41.768322886653536</v>
      </c>
    </row>
    <row r="54" spans="1:12" x14ac:dyDescent="0.25">
      <c r="A54" s="18">
        <v>45</v>
      </c>
      <c r="B54" s="57">
        <v>3</v>
      </c>
      <c r="C54" s="10">
        <v>2961</v>
      </c>
      <c r="D54" s="55">
        <v>3070</v>
      </c>
      <c r="E54" s="19">
        <v>0.4849</v>
      </c>
      <c r="F54" s="20">
        <f t="shared" si="3"/>
        <v>9.9485989056541206E-4</v>
      </c>
      <c r="G54" s="20">
        <f t="shared" si="0"/>
        <v>9.9435033342058212E-4</v>
      </c>
      <c r="H54" s="15">
        <f t="shared" si="6"/>
        <v>98547.685287803455</v>
      </c>
      <c r="I54" s="15">
        <f t="shared" si="4"/>
        <v>97.990923723753966</v>
      </c>
      <c r="J54" s="15">
        <f t="shared" si="1"/>
        <v>98497.210162993346</v>
      </c>
      <c r="K54" s="15">
        <f t="shared" si="2"/>
        <v>4024057.2432454359</v>
      </c>
      <c r="L54" s="22">
        <f t="shared" si="5"/>
        <v>40.833604883700552</v>
      </c>
    </row>
    <row r="55" spans="1:12" x14ac:dyDescent="0.25">
      <c r="A55" s="18">
        <v>46</v>
      </c>
      <c r="B55" s="57">
        <v>3</v>
      </c>
      <c r="C55" s="10">
        <v>2900</v>
      </c>
      <c r="D55" s="55">
        <v>2945</v>
      </c>
      <c r="E55" s="19">
        <v>0.68310000000000004</v>
      </c>
      <c r="F55" s="20">
        <f t="shared" si="3"/>
        <v>1.0265183917878529E-3</v>
      </c>
      <c r="G55" s="20">
        <f t="shared" si="0"/>
        <v>1.0261845701725022E-3</v>
      </c>
      <c r="H55" s="15">
        <f t="shared" si="6"/>
        <v>98449.694364079696</v>
      </c>
      <c r="I55" s="15">
        <f t="shared" si="4"/>
        <v>101.02755729461734</v>
      </c>
      <c r="J55" s="15">
        <f t="shared" si="1"/>
        <v>98417.678731173044</v>
      </c>
      <c r="K55" s="15">
        <f t="shared" si="2"/>
        <v>3925560.0330824424</v>
      </c>
      <c r="L55" s="22">
        <f t="shared" si="5"/>
        <v>39.873765565642223</v>
      </c>
    </row>
    <row r="56" spans="1:12" x14ac:dyDescent="0.25">
      <c r="A56" s="18">
        <v>47</v>
      </c>
      <c r="B56" s="57">
        <v>3</v>
      </c>
      <c r="C56" s="10">
        <v>2640</v>
      </c>
      <c r="D56" s="55">
        <v>2872</v>
      </c>
      <c r="E56" s="19">
        <v>0.41549999999999998</v>
      </c>
      <c r="F56" s="20">
        <f t="shared" si="3"/>
        <v>1.0885341074020319E-3</v>
      </c>
      <c r="G56" s="20">
        <f t="shared" si="0"/>
        <v>1.0878419699222573E-3</v>
      </c>
      <c r="H56" s="15">
        <f t="shared" si="6"/>
        <v>98348.666806785084</v>
      </c>
      <c r="I56" s="15">
        <f t="shared" si="4"/>
        <v>106.9878074383208</v>
      </c>
      <c r="J56" s="15">
        <f t="shared" si="1"/>
        <v>98286.132433337392</v>
      </c>
      <c r="K56" s="15">
        <f t="shared" si="2"/>
        <v>3827142.3543512691</v>
      </c>
      <c r="L56" s="22">
        <f t="shared" si="5"/>
        <v>38.91402373425192</v>
      </c>
    </row>
    <row r="57" spans="1:12" x14ac:dyDescent="0.25">
      <c r="A57" s="18">
        <v>48</v>
      </c>
      <c r="B57" s="57">
        <v>4</v>
      </c>
      <c r="C57" s="10">
        <v>2469</v>
      </c>
      <c r="D57" s="55">
        <v>2635</v>
      </c>
      <c r="E57" s="19">
        <v>0.43080000000000002</v>
      </c>
      <c r="F57" s="20">
        <f t="shared" si="3"/>
        <v>1.567398119122257E-3</v>
      </c>
      <c r="G57" s="20">
        <f t="shared" si="0"/>
        <v>1.5660009909654272E-3</v>
      </c>
      <c r="H57" s="15">
        <f t="shared" si="6"/>
        <v>98241.678999346768</v>
      </c>
      <c r="I57" s="15">
        <f t="shared" si="4"/>
        <v>153.84656666708443</v>
      </c>
      <c r="J57" s="15">
        <f t="shared" si="1"/>
        <v>98154.109533599869</v>
      </c>
      <c r="K57" s="15">
        <f t="shared" si="2"/>
        <v>3728856.2219179319</v>
      </c>
      <c r="L57" s="22">
        <f t="shared" si="5"/>
        <v>37.955949652924048</v>
      </c>
    </row>
    <row r="58" spans="1:12" x14ac:dyDescent="0.25">
      <c r="A58" s="18">
        <v>49</v>
      </c>
      <c r="B58" s="57">
        <v>5</v>
      </c>
      <c r="C58" s="10">
        <v>2299</v>
      </c>
      <c r="D58" s="55">
        <v>2455</v>
      </c>
      <c r="E58" s="19">
        <v>0.36930000000000002</v>
      </c>
      <c r="F58" s="20">
        <f t="shared" si="3"/>
        <v>2.1034917963819941E-3</v>
      </c>
      <c r="G58" s="20">
        <f t="shared" si="0"/>
        <v>2.1007048494981521E-3</v>
      </c>
      <c r="H58" s="15">
        <f t="shared" si="6"/>
        <v>98087.832432679686</v>
      </c>
      <c r="I58" s="15">
        <f t="shared" si="4"/>
        <v>206.05358526809235</v>
      </c>
      <c r="J58" s="15">
        <f t="shared" si="1"/>
        <v>97957.874436451108</v>
      </c>
      <c r="K58" s="15">
        <f t="shared" si="2"/>
        <v>3630702.1123843319</v>
      </c>
      <c r="L58" s="22">
        <f t="shared" si="5"/>
        <v>37.014806243946516</v>
      </c>
    </row>
    <row r="59" spans="1:12" x14ac:dyDescent="0.25">
      <c r="A59" s="18">
        <v>50</v>
      </c>
      <c r="B59" s="57">
        <v>2</v>
      </c>
      <c r="C59" s="10">
        <v>2340</v>
      </c>
      <c r="D59" s="55">
        <v>2298</v>
      </c>
      <c r="E59" s="19">
        <v>0.4</v>
      </c>
      <c r="F59" s="20">
        <f t="shared" si="3"/>
        <v>8.6244070720137994E-4</v>
      </c>
      <c r="G59" s="20">
        <f t="shared" si="0"/>
        <v>8.6199465563313506E-4</v>
      </c>
      <c r="H59" s="15">
        <f t="shared" si="6"/>
        <v>97881.778847411595</v>
      </c>
      <c r="I59" s="15">
        <f t="shared" si="4"/>
        <v>84.373570250333245</v>
      </c>
      <c r="J59" s="15">
        <f t="shared" si="1"/>
        <v>97831.15470526139</v>
      </c>
      <c r="K59" s="15">
        <f t="shared" si="2"/>
        <v>3532744.2379478808</v>
      </c>
      <c r="L59" s="22">
        <f t="shared" si="5"/>
        <v>36.091949692241428</v>
      </c>
    </row>
    <row r="60" spans="1:12" x14ac:dyDescent="0.25">
      <c r="A60" s="18">
        <v>51</v>
      </c>
      <c r="B60" s="57">
        <v>7</v>
      </c>
      <c r="C60" s="10">
        <v>2160</v>
      </c>
      <c r="D60" s="55">
        <v>2327</v>
      </c>
      <c r="E60" s="19">
        <v>0.43130000000000002</v>
      </c>
      <c r="F60" s="20">
        <f t="shared" si="3"/>
        <v>3.1201248049921998E-3</v>
      </c>
      <c r="G60" s="20">
        <f t="shared" si="0"/>
        <v>3.1145982152729311E-3</v>
      </c>
      <c r="H60" s="15">
        <f t="shared" si="6"/>
        <v>97797.405277161262</v>
      </c>
      <c r="I60" s="15">
        <f t="shared" si="4"/>
        <v>304.59962393456999</v>
      </c>
      <c r="J60" s="15">
        <f t="shared" si="1"/>
        <v>97624.179471029667</v>
      </c>
      <c r="K60" s="15">
        <f t="shared" si="2"/>
        <v>3434913.0832426194</v>
      </c>
      <c r="L60" s="22">
        <f t="shared" si="5"/>
        <v>35.122742505365615</v>
      </c>
    </row>
    <row r="61" spans="1:12" x14ac:dyDescent="0.25">
      <c r="A61" s="18">
        <v>52</v>
      </c>
      <c r="B61" s="57">
        <v>2</v>
      </c>
      <c r="C61" s="10">
        <v>2020</v>
      </c>
      <c r="D61" s="55">
        <v>2162</v>
      </c>
      <c r="E61" s="19">
        <v>0.95750000000000002</v>
      </c>
      <c r="F61" s="20">
        <f t="shared" si="3"/>
        <v>9.5648015303682454E-4</v>
      </c>
      <c r="G61" s="20">
        <f t="shared" si="0"/>
        <v>9.5644127331026725E-4</v>
      </c>
      <c r="H61" s="15">
        <f t="shared" si="6"/>
        <v>97492.805653226693</v>
      </c>
      <c r="I61" s="15">
        <f t="shared" si="4"/>
        <v>93.246143177562558</v>
      </c>
      <c r="J61" s="15">
        <f t="shared" si="1"/>
        <v>97488.842692141654</v>
      </c>
      <c r="K61" s="15">
        <f t="shared" si="2"/>
        <v>3337288.9037715895</v>
      </c>
      <c r="L61" s="22">
        <f t="shared" si="5"/>
        <v>34.231129993755964</v>
      </c>
    </row>
    <row r="62" spans="1:12" x14ac:dyDescent="0.25">
      <c r="A62" s="18">
        <v>53</v>
      </c>
      <c r="B62" s="57">
        <v>1</v>
      </c>
      <c r="C62" s="10">
        <v>1877</v>
      </c>
      <c r="D62" s="55">
        <v>2012</v>
      </c>
      <c r="E62" s="19">
        <v>0.39450000000000002</v>
      </c>
      <c r="F62" s="20">
        <f t="shared" si="3"/>
        <v>5.1427102082797634E-4</v>
      </c>
      <c r="G62" s="20">
        <f t="shared" si="0"/>
        <v>5.1411093125797028E-4</v>
      </c>
      <c r="H62" s="15">
        <f t="shared" si="6"/>
        <v>97399.559510049134</v>
      </c>
      <c r="I62" s="15">
        <f t="shared" si="4"/>
        <v>50.074178243827454</v>
      </c>
      <c r="J62" s="15">
        <f t="shared" si="1"/>
        <v>97369.23959512249</v>
      </c>
      <c r="K62" s="15">
        <f t="shared" si="2"/>
        <v>3239800.0610794481</v>
      </c>
      <c r="L62" s="22">
        <f t="shared" si="5"/>
        <v>33.262984733983153</v>
      </c>
    </row>
    <row r="63" spans="1:12" x14ac:dyDescent="0.25">
      <c r="A63" s="18">
        <v>54</v>
      </c>
      <c r="B63" s="57">
        <v>2</v>
      </c>
      <c r="C63" s="10">
        <v>1797</v>
      </c>
      <c r="D63" s="55">
        <v>1872</v>
      </c>
      <c r="E63" s="19">
        <v>0.15479999999999999</v>
      </c>
      <c r="F63" s="20">
        <f t="shared" si="3"/>
        <v>1.0902153175252113E-3</v>
      </c>
      <c r="G63" s="20">
        <f t="shared" si="0"/>
        <v>1.0892116634527661E-3</v>
      </c>
      <c r="H63" s="15">
        <f t="shared" si="6"/>
        <v>97349.485331805306</v>
      </c>
      <c r="I63" s="15">
        <f t="shared" si="4"/>
        <v>106.03419485452632</v>
      </c>
      <c r="J63" s="15">
        <f t="shared" si="1"/>
        <v>97259.865230314259</v>
      </c>
      <c r="K63" s="15">
        <f t="shared" si="2"/>
        <v>3142430.8214843255</v>
      </c>
      <c r="L63" s="22">
        <f t="shared" si="5"/>
        <v>32.279891473218235</v>
      </c>
    </row>
    <row r="64" spans="1:12" x14ac:dyDescent="0.25">
      <c r="A64" s="18">
        <v>55</v>
      </c>
      <c r="B64" s="57">
        <v>7</v>
      </c>
      <c r="C64" s="10">
        <v>1622</v>
      </c>
      <c r="D64" s="55">
        <v>1798</v>
      </c>
      <c r="E64" s="19">
        <v>0.37769999999999998</v>
      </c>
      <c r="F64" s="20">
        <f t="shared" si="3"/>
        <v>4.0935672514619886E-3</v>
      </c>
      <c r="G64" s="20">
        <f t="shared" si="0"/>
        <v>4.0831656853555689E-3</v>
      </c>
      <c r="H64" s="15">
        <f t="shared" si="6"/>
        <v>97243.451136950782</v>
      </c>
      <c r="I64" s="15">
        <f t="shared" si="4"/>
        <v>397.06112280794844</v>
      </c>
      <c r="J64" s="15">
        <f t="shared" si="1"/>
        <v>96996.360000227389</v>
      </c>
      <c r="K64" s="15">
        <f t="shared" si="2"/>
        <v>3045170.956254011</v>
      </c>
      <c r="L64" s="22">
        <f t="shared" si="5"/>
        <v>31.314920651730141</v>
      </c>
    </row>
    <row r="65" spans="1:12" x14ac:dyDescent="0.25">
      <c r="A65" s="18">
        <v>56</v>
      </c>
      <c r="B65" s="57">
        <v>5</v>
      </c>
      <c r="C65" s="10">
        <v>1645</v>
      </c>
      <c r="D65" s="55">
        <v>1618</v>
      </c>
      <c r="E65" s="19">
        <v>0.33210000000000001</v>
      </c>
      <c r="F65" s="20">
        <f t="shared" si="3"/>
        <v>3.0646644192460926E-3</v>
      </c>
      <c r="G65" s="20">
        <f t="shared" si="0"/>
        <v>3.0584042042047553E-3</v>
      </c>
      <c r="H65" s="15">
        <f t="shared" si="6"/>
        <v>96846.390014142831</v>
      </c>
      <c r="I65" s="15">
        <f t="shared" si="4"/>
        <v>296.19540638130786</v>
      </c>
      <c r="J65" s="15">
        <f t="shared" si="1"/>
        <v>96648.561102220759</v>
      </c>
      <c r="K65" s="15">
        <f t="shared" si="2"/>
        <v>2948174.5962537834</v>
      </c>
      <c r="L65" s="22">
        <f t="shared" si="5"/>
        <v>30.441760357027771</v>
      </c>
    </row>
    <row r="66" spans="1:12" x14ac:dyDescent="0.25">
      <c r="A66" s="18">
        <v>57</v>
      </c>
      <c r="B66" s="57">
        <v>7</v>
      </c>
      <c r="C66" s="10">
        <v>1622</v>
      </c>
      <c r="D66" s="55">
        <v>1630</v>
      </c>
      <c r="E66" s="19">
        <v>0.25440000000000002</v>
      </c>
      <c r="F66" s="20">
        <f t="shared" si="3"/>
        <v>4.3050430504305041E-3</v>
      </c>
      <c r="G66" s="20">
        <f t="shared" si="0"/>
        <v>4.2912687638791891E-3</v>
      </c>
      <c r="H66" s="15">
        <f t="shared" si="6"/>
        <v>96550.194607761528</v>
      </c>
      <c r="I66" s="15">
        <f t="shared" si="4"/>
        <v>414.32283426674394</v>
      </c>
      <c r="J66" s="15">
        <f t="shared" si="1"/>
        <v>96241.27550253224</v>
      </c>
      <c r="K66" s="15">
        <f t="shared" si="2"/>
        <v>2851526.0351515627</v>
      </c>
      <c r="L66" s="22">
        <f t="shared" si="5"/>
        <v>29.534130373698208</v>
      </c>
    </row>
    <row r="67" spans="1:12" x14ac:dyDescent="0.25">
      <c r="A67" s="18">
        <v>58</v>
      </c>
      <c r="B67" s="57">
        <v>7</v>
      </c>
      <c r="C67" s="10">
        <v>1535</v>
      </c>
      <c r="D67" s="55">
        <v>1616</v>
      </c>
      <c r="E67" s="19">
        <v>0.56479999999999997</v>
      </c>
      <c r="F67" s="20">
        <f t="shared" si="3"/>
        <v>4.443033957473818E-3</v>
      </c>
      <c r="G67" s="20">
        <f t="shared" si="0"/>
        <v>4.4344594495290103E-3</v>
      </c>
      <c r="H67" s="15">
        <f t="shared" si="6"/>
        <v>96135.871773494786</v>
      </c>
      <c r="I67" s="15">
        <f t="shared" si="4"/>
        <v>426.31062502468319</v>
      </c>
      <c r="J67" s="15">
        <f t="shared" si="1"/>
        <v>95950.341389484049</v>
      </c>
      <c r="K67" s="15">
        <f t="shared" si="2"/>
        <v>2755284.7596490304</v>
      </c>
      <c r="L67" s="22">
        <f t="shared" si="5"/>
        <v>28.660319075700922</v>
      </c>
    </row>
    <row r="68" spans="1:12" x14ac:dyDescent="0.25">
      <c r="A68" s="18">
        <v>59</v>
      </c>
      <c r="B68" s="57">
        <v>4</v>
      </c>
      <c r="C68" s="10">
        <v>1522</v>
      </c>
      <c r="D68" s="55">
        <v>1536</v>
      </c>
      <c r="E68" s="19">
        <v>0.31640000000000001</v>
      </c>
      <c r="F68" s="20">
        <f t="shared" si="3"/>
        <v>2.616088947024199E-3</v>
      </c>
      <c r="G68" s="20">
        <f t="shared" si="0"/>
        <v>2.6114187942766058E-3</v>
      </c>
      <c r="H68" s="15">
        <f t="shared" si="6"/>
        <v>95709.561148470108</v>
      </c>
      <c r="I68" s="15">
        <f t="shared" si="4"/>
        <v>249.93774677508088</v>
      </c>
      <c r="J68" s="15">
        <f t="shared" si="1"/>
        <v>95538.703704774671</v>
      </c>
      <c r="K68" s="15">
        <f t="shared" si="2"/>
        <v>2659334.4182595462</v>
      </c>
      <c r="L68" s="22">
        <f t="shared" si="5"/>
        <v>27.785462459014262</v>
      </c>
    </row>
    <row r="69" spans="1:12" x14ac:dyDescent="0.25">
      <c r="A69" s="18">
        <v>60</v>
      </c>
      <c r="B69" s="57">
        <v>6</v>
      </c>
      <c r="C69" s="10">
        <v>1579</v>
      </c>
      <c r="D69" s="55">
        <v>1525</v>
      </c>
      <c r="E69" s="19">
        <v>0.5927</v>
      </c>
      <c r="F69" s="20">
        <f t="shared" si="3"/>
        <v>3.8659793814432991E-3</v>
      </c>
      <c r="G69" s="20">
        <f t="shared" si="0"/>
        <v>3.8599015287654661E-3</v>
      </c>
      <c r="H69" s="15">
        <f t="shared" si="6"/>
        <v>95459.623401695033</v>
      </c>
      <c r="I69" s="15">
        <f t="shared" si="4"/>
        <v>368.46474630357829</v>
      </c>
      <c r="J69" s="15">
        <f t="shared" si="1"/>
        <v>95309.547710525585</v>
      </c>
      <c r="K69" s="15">
        <f t="shared" si="2"/>
        <v>2563795.7145547713</v>
      </c>
      <c r="L69" s="22">
        <f t="shared" si="5"/>
        <v>26.857383500941481</v>
      </c>
    </row>
    <row r="70" spans="1:12" x14ac:dyDescent="0.25">
      <c r="A70" s="18">
        <v>61</v>
      </c>
      <c r="B70" s="57">
        <v>2</v>
      </c>
      <c r="C70" s="10">
        <v>1831</v>
      </c>
      <c r="D70" s="55">
        <v>1577</v>
      </c>
      <c r="E70" s="19">
        <v>0.38080000000000003</v>
      </c>
      <c r="F70" s="20">
        <f t="shared" si="3"/>
        <v>1.1737089201877935E-3</v>
      </c>
      <c r="G70" s="20">
        <f t="shared" si="0"/>
        <v>1.1728565343121526E-3</v>
      </c>
      <c r="H70" s="15">
        <f t="shared" si="6"/>
        <v>95091.158655391453</v>
      </c>
      <c r="I70" s="15">
        <f t="shared" si="4"/>
        <v>111.52828678428948</v>
      </c>
      <c r="J70" s="15">
        <f t="shared" si="1"/>
        <v>95022.100340214616</v>
      </c>
      <c r="K70" s="15">
        <f t="shared" si="2"/>
        <v>2468486.1668442455</v>
      </c>
      <c r="L70" s="22">
        <f t="shared" si="5"/>
        <v>25.959155422535048</v>
      </c>
    </row>
    <row r="71" spans="1:12" x14ac:dyDescent="0.25">
      <c r="A71" s="18">
        <v>62</v>
      </c>
      <c r="B71" s="57">
        <v>12</v>
      </c>
      <c r="C71" s="10">
        <v>1917</v>
      </c>
      <c r="D71" s="55">
        <v>1807</v>
      </c>
      <c r="E71" s="19">
        <v>0.52329999999999999</v>
      </c>
      <c r="F71" s="20">
        <f t="shared" si="3"/>
        <v>6.44468313641246E-3</v>
      </c>
      <c r="G71" s="20">
        <f t="shared" si="0"/>
        <v>6.4249445473744358E-3</v>
      </c>
      <c r="H71" s="15">
        <f t="shared" si="6"/>
        <v>94979.630368607162</v>
      </c>
      <c r="I71" s="15">
        <f t="shared" si="4"/>
        <v>610.23885824842193</v>
      </c>
      <c r="J71" s="15">
        <f t="shared" si="1"/>
        <v>94688.729504880132</v>
      </c>
      <c r="K71" s="15">
        <f t="shared" si="2"/>
        <v>2373464.066504031</v>
      </c>
      <c r="L71" s="22">
        <f t="shared" si="5"/>
        <v>24.989190390537807</v>
      </c>
    </row>
    <row r="72" spans="1:12" x14ac:dyDescent="0.25">
      <c r="A72" s="18">
        <v>63</v>
      </c>
      <c r="B72" s="57">
        <v>13</v>
      </c>
      <c r="C72" s="10">
        <v>1916</v>
      </c>
      <c r="D72" s="55">
        <v>1903</v>
      </c>
      <c r="E72" s="19">
        <v>0.74060000000000004</v>
      </c>
      <c r="F72" s="20">
        <f t="shared" si="3"/>
        <v>6.8080649384655665E-3</v>
      </c>
      <c r="G72" s="20">
        <f t="shared" si="0"/>
        <v>6.7960630093322483E-3</v>
      </c>
      <c r="H72" s="15">
        <f t="shared" si="6"/>
        <v>94369.391510358735</v>
      </c>
      <c r="I72" s="15">
        <f t="shared" si="4"/>
        <v>641.34033085674173</v>
      </c>
      <c r="J72" s="15">
        <f t="shared" si="1"/>
        <v>94203.027828534498</v>
      </c>
      <c r="K72" s="15">
        <f t="shared" si="2"/>
        <v>2278775.3369991509</v>
      </c>
      <c r="L72" s="22">
        <f t="shared" si="5"/>
        <v>24.147398860243943</v>
      </c>
    </row>
    <row r="73" spans="1:12" x14ac:dyDescent="0.25">
      <c r="A73" s="18">
        <v>64</v>
      </c>
      <c r="B73" s="57">
        <v>13</v>
      </c>
      <c r="C73" s="10">
        <v>1960</v>
      </c>
      <c r="D73" s="55">
        <v>1904</v>
      </c>
      <c r="E73" s="19">
        <v>0.4773</v>
      </c>
      <c r="F73" s="20">
        <f t="shared" si="3"/>
        <v>6.728778467908903E-3</v>
      </c>
      <c r="G73" s="20">
        <f t="shared" ref="G73:G108" si="7">F73/((1+(1-E73)*F73))</f>
        <v>6.7051954071887234E-3</v>
      </c>
      <c r="H73" s="15">
        <f t="shared" si="6"/>
        <v>93728.051179501999</v>
      </c>
      <c r="I73" s="15">
        <f t="shared" si="4"/>
        <v>628.46489829354641</v>
      </c>
      <c r="J73" s="15">
        <f t="shared" ref="J73:J108" si="8">H74+I73*E73</f>
        <v>93399.552577163966</v>
      </c>
      <c r="K73" s="15">
        <f t="shared" ref="K73:K97" si="9">K74+J73</f>
        <v>2184572.3091706163</v>
      </c>
      <c r="L73" s="22">
        <f t="shared" si="5"/>
        <v>23.307561414958499</v>
      </c>
    </row>
    <row r="74" spans="1:12" x14ac:dyDescent="0.25">
      <c r="A74" s="18">
        <v>65</v>
      </c>
      <c r="B74" s="57">
        <v>11</v>
      </c>
      <c r="C74" s="10">
        <v>2285</v>
      </c>
      <c r="D74" s="55">
        <v>1945</v>
      </c>
      <c r="E74" s="19">
        <v>0.47770000000000001</v>
      </c>
      <c r="F74" s="20">
        <f t="shared" ref="F74:F108" si="10">B74/((C74+D74)/2)</f>
        <v>5.2009456264775411E-3</v>
      </c>
      <c r="G74" s="20">
        <f t="shared" si="7"/>
        <v>5.1868557718835915E-3</v>
      </c>
      <c r="H74" s="15">
        <f t="shared" si="6"/>
        <v>93099.586281208452</v>
      </c>
      <c r="I74" s="15">
        <f t="shared" ref="I74:I108" si="11">H74*G74</f>
        <v>482.89412646266049</v>
      </c>
      <c r="J74" s="15">
        <f t="shared" si="8"/>
        <v>92847.370678956999</v>
      </c>
      <c r="K74" s="15">
        <f t="shared" si="9"/>
        <v>2091172.7565934523</v>
      </c>
      <c r="L74" s="22">
        <f t="shared" ref="L74:L108" si="12">K74/H74</f>
        <v>22.461676148345482</v>
      </c>
    </row>
    <row r="75" spans="1:12" x14ac:dyDescent="0.25">
      <c r="A75" s="18">
        <v>66</v>
      </c>
      <c r="B75" s="57">
        <v>14</v>
      </c>
      <c r="C75" s="10">
        <v>2539</v>
      </c>
      <c r="D75" s="55">
        <v>2261</v>
      </c>
      <c r="E75" s="19">
        <v>0.56089999999999995</v>
      </c>
      <c r="F75" s="20">
        <f t="shared" si="10"/>
        <v>5.8333333333333336E-3</v>
      </c>
      <c r="G75" s="20">
        <f t="shared" si="7"/>
        <v>5.818429909988058E-3</v>
      </c>
      <c r="H75" s="15">
        <f t="shared" ref="H75:H108" si="13">H74-I74</f>
        <v>92616.69215474579</v>
      </c>
      <c r="I75" s="15">
        <f t="shared" si="11"/>
        <v>538.88373179732923</v>
      </c>
      <c r="J75" s="15">
        <f t="shared" si="8"/>
        <v>92380.068308113594</v>
      </c>
      <c r="K75" s="15">
        <f t="shared" si="9"/>
        <v>1998325.3859144952</v>
      </c>
      <c r="L75" s="22">
        <f t="shared" si="12"/>
        <v>21.576298390960172</v>
      </c>
    </row>
    <row r="76" spans="1:12" x14ac:dyDescent="0.25">
      <c r="A76" s="18">
        <v>67</v>
      </c>
      <c r="B76" s="57">
        <v>22</v>
      </c>
      <c r="C76" s="10">
        <v>2392</v>
      </c>
      <c r="D76" s="55">
        <v>2531</v>
      </c>
      <c r="E76" s="19">
        <v>0.43909999999999999</v>
      </c>
      <c r="F76" s="20">
        <f t="shared" si="10"/>
        <v>8.9376396506195416E-3</v>
      </c>
      <c r="G76" s="20">
        <f t="shared" si="7"/>
        <v>8.8930576668707507E-3</v>
      </c>
      <c r="H76" s="15">
        <f t="shared" si="13"/>
        <v>92077.808422948467</v>
      </c>
      <c r="I76" s="15">
        <f t="shared" si="11"/>
        <v>818.85326014435805</v>
      </c>
      <c r="J76" s="15">
        <f t="shared" si="8"/>
        <v>91618.513629333494</v>
      </c>
      <c r="K76" s="15">
        <f t="shared" si="9"/>
        <v>1905945.3176063816</v>
      </c>
      <c r="L76" s="22">
        <f t="shared" si="12"/>
        <v>20.699290635281503</v>
      </c>
    </row>
    <row r="77" spans="1:12" x14ac:dyDescent="0.25">
      <c r="A77" s="18">
        <v>68</v>
      </c>
      <c r="B77" s="57">
        <v>24</v>
      </c>
      <c r="C77" s="10">
        <v>2225</v>
      </c>
      <c r="D77" s="55">
        <v>2373</v>
      </c>
      <c r="E77" s="19">
        <v>0.49840000000000001</v>
      </c>
      <c r="F77" s="20">
        <f t="shared" si="10"/>
        <v>1.0439321444106133E-2</v>
      </c>
      <c r="G77" s="20">
        <f t="shared" si="7"/>
        <v>1.0384942110871027E-2</v>
      </c>
      <c r="H77" s="15">
        <f t="shared" si="13"/>
        <v>91258.955162804108</v>
      </c>
      <c r="I77" s="15">
        <f t="shared" si="11"/>
        <v>947.71896646429536</v>
      </c>
      <c r="J77" s="15">
        <f t="shared" si="8"/>
        <v>90783.579329225613</v>
      </c>
      <c r="K77" s="15">
        <f t="shared" si="9"/>
        <v>1814326.803977048</v>
      </c>
      <c r="L77" s="22">
        <f t="shared" si="12"/>
        <v>19.881082363263157</v>
      </c>
    </row>
    <row r="78" spans="1:12" x14ac:dyDescent="0.25">
      <c r="A78" s="18">
        <v>69</v>
      </c>
      <c r="B78" s="57">
        <v>19</v>
      </c>
      <c r="C78" s="10">
        <v>2474</v>
      </c>
      <c r="D78" s="55">
        <v>2197</v>
      </c>
      <c r="E78" s="19">
        <v>0.4803</v>
      </c>
      <c r="F78" s="20">
        <f t="shared" si="10"/>
        <v>8.1353029329907945E-3</v>
      </c>
      <c r="G78" s="20">
        <f t="shared" si="7"/>
        <v>8.1010523565470983E-3</v>
      </c>
      <c r="H78" s="15">
        <f t="shared" si="13"/>
        <v>90311.236196339814</v>
      </c>
      <c r="I78" s="15">
        <f t="shared" si="11"/>
        <v>731.61605281104028</v>
      </c>
      <c r="J78" s="15">
        <f t="shared" si="8"/>
        <v>89931.015333693926</v>
      </c>
      <c r="K78" s="15">
        <f t="shared" si="9"/>
        <v>1723543.2246478223</v>
      </c>
      <c r="L78" s="22">
        <f t="shared" si="12"/>
        <v>19.084482698263354</v>
      </c>
    </row>
    <row r="79" spans="1:12" x14ac:dyDescent="0.25">
      <c r="A79" s="18">
        <v>70</v>
      </c>
      <c r="B79" s="57">
        <v>26</v>
      </c>
      <c r="C79" s="10">
        <v>2354</v>
      </c>
      <c r="D79" s="55">
        <v>2451</v>
      </c>
      <c r="E79" s="19">
        <v>0.53469999999999995</v>
      </c>
      <c r="F79" s="20">
        <f t="shared" si="10"/>
        <v>1.0822060353798128E-2</v>
      </c>
      <c r="G79" s="20">
        <f t="shared" si="7"/>
        <v>1.0767838850842986E-2</v>
      </c>
      <c r="H79" s="15">
        <f t="shared" si="13"/>
        <v>89579.62014352878</v>
      </c>
      <c r="I79" s="15">
        <f t="shared" si="11"/>
        <v>964.57891402524615</v>
      </c>
      <c r="J79" s="15">
        <f t="shared" si="8"/>
        <v>89130.801574832833</v>
      </c>
      <c r="K79" s="15">
        <f t="shared" si="9"/>
        <v>1633612.2093141284</v>
      </c>
      <c r="L79" s="22">
        <f t="shared" si="12"/>
        <v>18.236427065628057</v>
      </c>
    </row>
    <row r="80" spans="1:12" x14ac:dyDescent="0.25">
      <c r="A80" s="18">
        <v>71</v>
      </c>
      <c r="B80" s="57">
        <v>23</v>
      </c>
      <c r="C80" s="10">
        <v>2211</v>
      </c>
      <c r="D80" s="55">
        <v>2331</v>
      </c>
      <c r="E80" s="19">
        <v>0.53</v>
      </c>
      <c r="F80" s="20">
        <f t="shared" si="10"/>
        <v>1.0127697049757816E-2</v>
      </c>
      <c r="G80" s="20">
        <f t="shared" si="7"/>
        <v>1.0079717417313448E-2</v>
      </c>
      <c r="H80" s="15">
        <f t="shared" si="13"/>
        <v>88615.041229503535</v>
      </c>
      <c r="I80" s="15">
        <f t="shared" si="11"/>
        <v>893.21457451697609</v>
      </c>
      <c r="J80" s="15">
        <f t="shared" si="8"/>
        <v>88195.230379480563</v>
      </c>
      <c r="K80" s="15">
        <f t="shared" si="9"/>
        <v>1544481.4077392956</v>
      </c>
      <c r="L80" s="22">
        <f t="shared" si="12"/>
        <v>17.429111201779538</v>
      </c>
    </row>
    <row r="81" spans="1:12" x14ac:dyDescent="0.25">
      <c r="A81" s="18">
        <v>72</v>
      </c>
      <c r="B81" s="57">
        <v>31</v>
      </c>
      <c r="C81" s="10">
        <v>1772</v>
      </c>
      <c r="D81" s="55">
        <v>2189</v>
      </c>
      <c r="E81" s="19">
        <v>0.48099999999999998</v>
      </c>
      <c r="F81" s="20">
        <f t="shared" si="10"/>
        <v>1.5652612976521079E-2</v>
      </c>
      <c r="G81" s="20">
        <f t="shared" si="7"/>
        <v>1.5526480412343249E-2</v>
      </c>
      <c r="H81" s="15">
        <f t="shared" si="13"/>
        <v>87721.826654986566</v>
      </c>
      <c r="I81" s="15">
        <f t="shared" si="11"/>
        <v>1362.0112232936187</v>
      </c>
      <c r="J81" s="15">
        <f t="shared" si="8"/>
        <v>87014.942830097178</v>
      </c>
      <c r="K81" s="15">
        <f t="shared" si="9"/>
        <v>1456286.177359815</v>
      </c>
      <c r="L81" s="22">
        <f t="shared" si="12"/>
        <v>16.601183911587324</v>
      </c>
    </row>
    <row r="82" spans="1:12" x14ac:dyDescent="0.25">
      <c r="A82" s="18">
        <v>73</v>
      </c>
      <c r="B82" s="57">
        <v>20</v>
      </c>
      <c r="C82" s="10">
        <v>1597</v>
      </c>
      <c r="D82" s="55">
        <v>1755</v>
      </c>
      <c r="E82" s="19">
        <v>0.47849999999999998</v>
      </c>
      <c r="F82" s="20">
        <f t="shared" si="10"/>
        <v>1.1933174224343675E-2</v>
      </c>
      <c r="G82" s="20">
        <f t="shared" si="7"/>
        <v>1.1859371571900404E-2</v>
      </c>
      <c r="H82" s="15">
        <f t="shared" si="13"/>
        <v>86359.815431692943</v>
      </c>
      <c r="I82" s="15">
        <f t="shared" si="11"/>
        <v>1024.1731400851852</v>
      </c>
      <c r="J82" s="15">
        <f t="shared" si="8"/>
        <v>85825.709139138518</v>
      </c>
      <c r="K82" s="15">
        <f t="shared" si="9"/>
        <v>1369271.2345297178</v>
      </c>
      <c r="L82" s="22">
        <f t="shared" si="12"/>
        <v>15.855421039114598</v>
      </c>
    </row>
    <row r="83" spans="1:12" x14ac:dyDescent="0.25">
      <c r="A83" s="18">
        <v>74</v>
      </c>
      <c r="B83" s="57">
        <v>30</v>
      </c>
      <c r="C83" s="10">
        <v>1904</v>
      </c>
      <c r="D83" s="55">
        <v>1573</v>
      </c>
      <c r="E83" s="19">
        <v>0.4849</v>
      </c>
      <c r="F83" s="20">
        <f t="shared" si="10"/>
        <v>1.7256255392579811E-2</v>
      </c>
      <c r="G83" s="20">
        <f t="shared" si="7"/>
        <v>1.7104221150737793E-2</v>
      </c>
      <c r="H83" s="15">
        <f t="shared" si="13"/>
        <v>85335.642291607757</v>
      </c>
      <c r="I83" s="15">
        <f t="shared" si="11"/>
        <v>1459.5996977959119</v>
      </c>
      <c r="J83" s="15">
        <f t="shared" si="8"/>
        <v>84583.802487273075</v>
      </c>
      <c r="K83" s="15">
        <f t="shared" si="9"/>
        <v>1283445.5253905794</v>
      </c>
      <c r="L83" s="22">
        <f t="shared" si="12"/>
        <v>15.039970297578677</v>
      </c>
    </row>
    <row r="84" spans="1:12" x14ac:dyDescent="0.25">
      <c r="A84" s="18">
        <v>75</v>
      </c>
      <c r="B84" s="57">
        <v>22</v>
      </c>
      <c r="C84" s="10">
        <v>1070</v>
      </c>
      <c r="D84" s="55">
        <v>1867</v>
      </c>
      <c r="E84" s="19">
        <v>0.39350000000000002</v>
      </c>
      <c r="F84" s="20">
        <f t="shared" si="10"/>
        <v>1.4981273408239701E-2</v>
      </c>
      <c r="G84" s="20">
        <f t="shared" si="7"/>
        <v>1.4846377112825044E-2</v>
      </c>
      <c r="H84" s="15">
        <f t="shared" si="13"/>
        <v>83876.042593811842</v>
      </c>
      <c r="I84" s="15">
        <f t="shared" si="11"/>
        <v>1245.2553590791067</v>
      </c>
      <c r="J84" s="15">
        <f t="shared" si="8"/>
        <v>83120.795218530358</v>
      </c>
      <c r="K84" s="15">
        <f t="shared" si="9"/>
        <v>1198861.7229033064</v>
      </c>
      <c r="L84" s="22">
        <f t="shared" si="12"/>
        <v>14.293255688147539</v>
      </c>
    </row>
    <row r="85" spans="1:12" x14ac:dyDescent="0.25">
      <c r="A85" s="18">
        <v>76</v>
      </c>
      <c r="B85" s="57">
        <v>17</v>
      </c>
      <c r="C85" s="10">
        <v>1122</v>
      </c>
      <c r="D85" s="55">
        <v>1057</v>
      </c>
      <c r="E85" s="19">
        <v>0.58609999999999995</v>
      </c>
      <c r="F85" s="20">
        <f t="shared" si="10"/>
        <v>1.5603487838458009E-2</v>
      </c>
      <c r="G85" s="20">
        <f t="shared" si="7"/>
        <v>1.5503362724973171E-2</v>
      </c>
      <c r="H85" s="15">
        <f t="shared" si="13"/>
        <v>82630.787234732736</v>
      </c>
      <c r="I85" s="15">
        <f t="shared" si="11"/>
        <v>1281.0550667501445</v>
      </c>
      <c r="J85" s="15">
        <f t="shared" si="8"/>
        <v>82100.558542604864</v>
      </c>
      <c r="K85" s="15">
        <f t="shared" si="9"/>
        <v>1115740.927684776</v>
      </c>
      <c r="L85" s="22">
        <f t="shared" si="12"/>
        <v>13.502726586825853</v>
      </c>
    </row>
    <row r="86" spans="1:12" x14ac:dyDescent="0.25">
      <c r="A86" s="18">
        <v>77</v>
      </c>
      <c r="B86" s="57">
        <v>23</v>
      </c>
      <c r="C86" s="10">
        <v>1160</v>
      </c>
      <c r="D86" s="55">
        <v>1100</v>
      </c>
      <c r="E86" s="19">
        <v>0.52449999999999997</v>
      </c>
      <c r="F86" s="20">
        <f t="shared" si="10"/>
        <v>2.0353982300884955E-2</v>
      </c>
      <c r="G86" s="20">
        <f t="shared" si="7"/>
        <v>2.0158878254837146E-2</v>
      </c>
      <c r="H86" s="15">
        <f t="shared" si="13"/>
        <v>81349.732167982598</v>
      </c>
      <c r="I86" s="15">
        <f t="shared" si="11"/>
        <v>1639.9193468379704</v>
      </c>
      <c r="J86" s="15">
        <f t="shared" si="8"/>
        <v>80569.950518561149</v>
      </c>
      <c r="K86" s="15">
        <f t="shared" si="9"/>
        <v>1033640.3691421712</v>
      </c>
      <c r="L86" s="22">
        <f t="shared" si="12"/>
        <v>12.706131189316793</v>
      </c>
    </row>
    <row r="87" spans="1:12" x14ac:dyDescent="0.25">
      <c r="A87" s="18">
        <v>78</v>
      </c>
      <c r="B87" s="57">
        <v>30</v>
      </c>
      <c r="C87" s="10">
        <v>1189</v>
      </c>
      <c r="D87" s="55">
        <v>1134</v>
      </c>
      <c r="E87" s="19">
        <v>0.55349999999999999</v>
      </c>
      <c r="F87" s="20">
        <f t="shared" si="10"/>
        <v>2.582866982350409E-2</v>
      </c>
      <c r="G87" s="20">
        <f t="shared" si="7"/>
        <v>2.5534196672894173E-2</v>
      </c>
      <c r="H87" s="15">
        <f t="shared" si="13"/>
        <v>79709.812821144631</v>
      </c>
      <c r="I87" s="15">
        <f t="shared" si="11"/>
        <v>2035.3260373346886</v>
      </c>
      <c r="J87" s="15">
        <f t="shared" si="8"/>
        <v>78801.0397454747</v>
      </c>
      <c r="K87" s="15">
        <f t="shared" si="9"/>
        <v>953070.41862361005</v>
      </c>
      <c r="L87" s="22">
        <f t="shared" si="12"/>
        <v>11.956751432375576</v>
      </c>
    </row>
    <row r="88" spans="1:12" x14ac:dyDescent="0.25">
      <c r="A88" s="18">
        <v>79</v>
      </c>
      <c r="B88" s="57">
        <v>39</v>
      </c>
      <c r="C88" s="10">
        <v>977</v>
      </c>
      <c r="D88" s="55">
        <v>1150</v>
      </c>
      <c r="E88" s="19">
        <v>0.40500000000000003</v>
      </c>
      <c r="F88" s="20">
        <f t="shared" si="10"/>
        <v>3.6671368124118475E-2</v>
      </c>
      <c r="G88" s="20">
        <f t="shared" si="7"/>
        <v>3.5888304553673721E-2</v>
      </c>
      <c r="H88" s="15">
        <f t="shared" si="13"/>
        <v>77674.486783809945</v>
      </c>
      <c r="I88" s="15">
        <f t="shared" si="11"/>
        <v>2787.6056377476757</v>
      </c>
      <c r="J88" s="15">
        <f t="shared" si="8"/>
        <v>76015.861429350072</v>
      </c>
      <c r="K88" s="15">
        <f t="shared" si="9"/>
        <v>874269.37887813535</v>
      </c>
      <c r="L88" s="22">
        <f t="shared" si="12"/>
        <v>11.255553980182375</v>
      </c>
    </row>
    <row r="89" spans="1:12" x14ac:dyDescent="0.25">
      <c r="A89" s="18">
        <v>80</v>
      </c>
      <c r="B89" s="57">
        <v>40</v>
      </c>
      <c r="C89" s="10">
        <v>913</v>
      </c>
      <c r="D89" s="55">
        <v>937</v>
      </c>
      <c r="E89" s="19">
        <v>0.44069999999999998</v>
      </c>
      <c r="F89" s="20">
        <f t="shared" si="10"/>
        <v>4.3243243243243246E-2</v>
      </c>
      <c r="G89" s="20">
        <f t="shared" si="7"/>
        <v>4.2222062716651965E-2</v>
      </c>
      <c r="H89" s="15">
        <f t="shared" si="13"/>
        <v>74886.881146062267</v>
      </c>
      <c r="I89" s="15">
        <f t="shared" si="11"/>
        <v>3161.8785924035028</v>
      </c>
      <c r="J89" s="15">
        <f t="shared" si="8"/>
        <v>73118.442449330993</v>
      </c>
      <c r="K89" s="15">
        <f t="shared" si="9"/>
        <v>798253.51744878525</v>
      </c>
      <c r="L89" s="22">
        <f t="shared" si="12"/>
        <v>10.659457374007081</v>
      </c>
    </row>
    <row r="90" spans="1:12" x14ac:dyDescent="0.25">
      <c r="A90" s="18">
        <v>81</v>
      </c>
      <c r="B90" s="57">
        <v>35</v>
      </c>
      <c r="C90" s="10">
        <v>856</v>
      </c>
      <c r="D90" s="55">
        <v>874</v>
      </c>
      <c r="E90" s="19">
        <v>0.48299999999999998</v>
      </c>
      <c r="F90" s="20">
        <f t="shared" si="10"/>
        <v>4.046242774566474E-2</v>
      </c>
      <c r="G90" s="20">
        <f t="shared" si="7"/>
        <v>3.9633335031904832E-2</v>
      </c>
      <c r="H90" s="15">
        <f t="shared" si="13"/>
        <v>71725.002553658764</v>
      </c>
      <c r="I90" s="15">
        <f t="shared" si="11"/>
        <v>2842.7010563733875</v>
      </c>
      <c r="J90" s="15">
        <f t="shared" si="8"/>
        <v>70255.326107513712</v>
      </c>
      <c r="K90" s="15">
        <f t="shared" si="9"/>
        <v>725135.0749994542</v>
      </c>
      <c r="L90" s="22">
        <f t="shared" si="12"/>
        <v>10.109934460538605</v>
      </c>
    </row>
    <row r="91" spans="1:12" x14ac:dyDescent="0.25">
      <c r="A91" s="18">
        <v>82</v>
      </c>
      <c r="B91" s="57">
        <v>37</v>
      </c>
      <c r="C91" s="10">
        <v>760</v>
      </c>
      <c r="D91" s="55">
        <v>817</v>
      </c>
      <c r="E91" s="19">
        <v>0.50439999999999996</v>
      </c>
      <c r="F91" s="20">
        <f t="shared" si="10"/>
        <v>4.6924540266328474E-2</v>
      </c>
      <c r="G91" s="20">
        <f t="shared" si="7"/>
        <v>4.5858073970808488E-2</v>
      </c>
      <c r="H91" s="15">
        <f t="shared" si="13"/>
        <v>68882.301497285371</v>
      </c>
      <c r="I91" s="15">
        <f t="shared" si="11"/>
        <v>3158.8096773420448</v>
      </c>
      <c r="J91" s="15">
        <f t="shared" si="8"/>
        <v>67316.795421194664</v>
      </c>
      <c r="K91" s="15">
        <f t="shared" si="9"/>
        <v>654879.74889194046</v>
      </c>
      <c r="L91" s="22">
        <f t="shared" si="12"/>
        <v>9.507228049250779</v>
      </c>
    </row>
    <row r="92" spans="1:12" x14ac:dyDescent="0.25">
      <c r="A92" s="18">
        <v>83</v>
      </c>
      <c r="B92" s="57">
        <v>35</v>
      </c>
      <c r="C92" s="10">
        <v>672</v>
      </c>
      <c r="D92" s="55">
        <v>719</v>
      </c>
      <c r="E92" s="19">
        <v>0.5353</v>
      </c>
      <c r="F92" s="20">
        <f t="shared" si="10"/>
        <v>5.0323508267433502E-2</v>
      </c>
      <c r="G92" s="20">
        <f t="shared" si="7"/>
        <v>4.9173567942767588E-2</v>
      </c>
      <c r="H92" s="15">
        <f t="shared" si="13"/>
        <v>65723.49181994333</v>
      </c>
      <c r="I92" s="15">
        <f t="shared" si="11"/>
        <v>3231.8585904439133</v>
      </c>
      <c r="J92" s="15">
        <f t="shared" si="8"/>
        <v>64221.647132964048</v>
      </c>
      <c r="K92" s="15">
        <f t="shared" si="9"/>
        <v>587562.95347074582</v>
      </c>
      <c r="L92" s="22">
        <f t="shared" si="12"/>
        <v>8.9399229590606435</v>
      </c>
    </row>
    <row r="93" spans="1:12" x14ac:dyDescent="0.25">
      <c r="A93" s="18">
        <v>84</v>
      </c>
      <c r="B93" s="57">
        <v>28</v>
      </c>
      <c r="C93" s="10">
        <v>539</v>
      </c>
      <c r="D93" s="55">
        <v>625</v>
      </c>
      <c r="E93" s="19">
        <v>0.56100000000000005</v>
      </c>
      <c r="F93" s="20">
        <f t="shared" si="10"/>
        <v>4.8109965635738834E-2</v>
      </c>
      <c r="G93" s="20">
        <f t="shared" si="7"/>
        <v>4.7114886284856605E-2</v>
      </c>
      <c r="H93" s="15">
        <f t="shared" si="13"/>
        <v>62491.633229499421</v>
      </c>
      <c r="I93" s="15">
        <f t="shared" si="11"/>
        <v>2944.2861933628315</v>
      </c>
      <c r="J93" s="15">
        <f t="shared" si="8"/>
        <v>61199.091590613141</v>
      </c>
      <c r="K93" s="15">
        <f t="shared" si="9"/>
        <v>523341.30633778172</v>
      </c>
      <c r="L93" s="22">
        <f t="shared" si="12"/>
        <v>8.3745819926936456</v>
      </c>
    </row>
    <row r="94" spans="1:12" x14ac:dyDescent="0.25">
      <c r="A94" s="18">
        <v>85</v>
      </c>
      <c r="B94" s="57">
        <v>30</v>
      </c>
      <c r="C94" s="10">
        <v>505</v>
      </c>
      <c r="D94" s="55">
        <v>500</v>
      </c>
      <c r="E94" s="19">
        <v>0.48870000000000002</v>
      </c>
      <c r="F94" s="20">
        <f t="shared" si="10"/>
        <v>5.9701492537313432E-2</v>
      </c>
      <c r="G94" s="20">
        <f t="shared" si="7"/>
        <v>5.7933064137695299E-2</v>
      </c>
      <c r="H94" s="15">
        <f t="shared" si="13"/>
        <v>59547.347036136591</v>
      </c>
      <c r="I94" s="15">
        <f t="shared" si="11"/>
        <v>3449.7602750741012</v>
      </c>
      <c r="J94" s="15">
        <f t="shared" si="8"/>
        <v>57783.484607491206</v>
      </c>
      <c r="K94" s="15">
        <f t="shared" si="9"/>
        <v>462142.21474716859</v>
      </c>
      <c r="L94" s="22">
        <f t="shared" si="12"/>
        <v>7.7609203054288107</v>
      </c>
    </row>
    <row r="95" spans="1:12" x14ac:dyDescent="0.25">
      <c r="A95" s="18">
        <v>86</v>
      </c>
      <c r="B95" s="57">
        <v>32</v>
      </c>
      <c r="C95" s="10">
        <v>460</v>
      </c>
      <c r="D95" s="55">
        <v>473</v>
      </c>
      <c r="E95" s="19">
        <v>0.46160000000000001</v>
      </c>
      <c r="F95" s="20">
        <f t="shared" si="10"/>
        <v>6.8595927116827438E-2</v>
      </c>
      <c r="G95" s="20">
        <f t="shared" si="7"/>
        <v>6.6152769899166644E-2</v>
      </c>
      <c r="H95" s="15">
        <f t="shared" si="13"/>
        <v>56097.586761062492</v>
      </c>
      <c r="I95" s="15">
        <f t="shared" si="11"/>
        <v>3711.0107489031038</v>
      </c>
      <c r="J95" s="15">
        <f t="shared" si="8"/>
        <v>54099.578573853054</v>
      </c>
      <c r="K95" s="15">
        <f t="shared" si="9"/>
        <v>404358.73013967735</v>
      </c>
      <c r="L95" s="22">
        <f t="shared" si="12"/>
        <v>7.2081305718545456</v>
      </c>
    </row>
    <row r="96" spans="1:12" x14ac:dyDescent="0.25">
      <c r="A96" s="18">
        <v>87</v>
      </c>
      <c r="B96" s="57">
        <v>28</v>
      </c>
      <c r="C96" s="10">
        <v>387</v>
      </c>
      <c r="D96" s="55">
        <v>427</v>
      </c>
      <c r="E96" s="19">
        <v>0.48380000000000001</v>
      </c>
      <c r="F96" s="20">
        <f t="shared" si="10"/>
        <v>6.8796068796068796E-2</v>
      </c>
      <c r="G96" s="20">
        <f t="shared" si="7"/>
        <v>6.6436732299830867E-2</v>
      </c>
      <c r="H96" s="15">
        <f t="shared" si="13"/>
        <v>52386.576012159385</v>
      </c>
      <c r="I96" s="15">
        <f t="shared" si="11"/>
        <v>3480.3929266245741</v>
      </c>
      <c r="J96" s="15">
        <f t="shared" si="8"/>
        <v>50589.997183435778</v>
      </c>
      <c r="K96" s="15">
        <f t="shared" si="9"/>
        <v>350259.15156582429</v>
      </c>
      <c r="L96" s="22">
        <f t="shared" si="12"/>
        <v>6.6860478051576813</v>
      </c>
    </row>
    <row r="97" spans="1:12" x14ac:dyDescent="0.25">
      <c r="A97" s="18">
        <v>88</v>
      </c>
      <c r="B97" s="57">
        <v>38</v>
      </c>
      <c r="C97" s="10">
        <v>380</v>
      </c>
      <c r="D97" s="55">
        <v>350</v>
      </c>
      <c r="E97" s="19">
        <v>0.58169999999999999</v>
      </c>
      <c r="F97" s="20">
        <f t="shared" si="10"/>
        <v>0.10410958904109589</v>
      </c>
      <c r="G97" s="20">
        <f t="shared" si="7"/>
        <v>9.976492233825876E-2</v>
      </c>
      <c r="H97" s="15">
        <f t="shared" si="13"/>
        <v>48906.183085534809</v>
      </c>
      <c r="I97" s="15">
        <f t="shared" si="11"/>
        <v>4879.121557389044</v>
      </c>
      <c r="J97" s="15">
        <f t="shared" si="8"/>
        <v>46865.246538078973</v>
      </c>
      <c r="K97" s="15">
        <f t="shared" si="9"/>
        <v>299669.15438238851</v>
      </c>
      <c r="L97" s="22">
        <f t="shared" si="12"/>
        <v>6.1274287927618492</v>
      </c>
    </row>
    <row r="98" spans="1:12" x14ac:dyDescent="0.25">
      <c r="A98" s="18">
        <v>89</v>
      </c>
      <c r="B98" s="57">
        <v>35</v>
      </c>
      <c r="C98" s="10">
        <v>265</v>
      </c>
      <c r="D98" s="55">
        <v>336</v>
      </c>
      <c r="E98" s="19">
        <v>0.45929999999999999</v>
      </c>
      <c r="F98" s="20">
        <f t="shared" si="10"/>
        <v>0.11647254575707154</v>
      </c>
      <c r="G98" s="20">
        <f t="shared" si="7"/>
        <v>0.10957205849895671</v>
      </c>
      <c r="H98" s="15">
        <f t="shared" si="13"/>
        <v>44027.061528145765</v>
      </c>
      <c r="I98" s="15">
        <f t="shared" si="11"/>
        <v>4824.1357612991542</v>
      </c>
      <c r="J98" s="15">
        <f t="shared" si="8"/>
        <v>41418.651322011312</v>
      </c>
      <c r="K98" s="15">
        <f>K99+J98</f>
        <v>252803.90784430952</v>
      </c>
      <c r="L98" s="22">
        <f t="shared" si="12"/>
        <v>5.7420118234031179</v>
      </c>
    </row>
    <row r="99" spans="1:12" x14ac:dyDescent="0.25">
      <c r="A99" s="18">
        <v>90</v>
      </c>
      <c r="B99" s="57">
        <v>33</v>
      </c>
      <c r="C99" s="10">
        <v>250</v>
      </c>
      <c r="D99" s="55">
        <v>236</v>
      </c>
      <c r="E99" s="23">
        <v>0.49919999999999998</v>
      </c>
      <c r="F99" s="24">
        <f t="shared" si="10"/>
        <v>0.13580246913580246</v>
      </c>
      <c r="G99" s="24">
        <f t="shared" si="7"/>
        <v>0.12715469408892507</v>
      </c>
      <c r="H99" s="25">
        <f t="shared" si="13"/>
        <v>39202.925766846609</v>
      </c>
      <c r="I99" s="25">
        <f t="shared" si="11"/>
        <v>4984.8360332742186</v>
      </c>
      <c r="J99" s="25">
        <f t="shared" si="8"/>
        <v>36706.519881382883</v>
      </c>
      <c r="K99" s="25">
        <f t="shared" ref="K99:K108" si="14">K100+J99</f>
        <v>211385.25652229821</v>
      </c>
      <c r="L99" s="26">
        <f t="shared" si="12"/>
        <v>5.3920785856514799</v>
      </c>
    </row>
    <row r="100" spans="1:12" x14ac:dyDescent="0.25">
      <c r="A100" s="18">
        <v>91</v>
      </c>
      <c r="B100" s="57">
        <v>27</v>
      </c>
      <c r="C100" s="10">
        <v>239</v>
      </c>
      <c r="D100" s="55">
        <v>217</v>
      </c>
      <c r="E100" s="23">
        <v>0.57940000000000003</v>
      </c>
      <c r="F100" s="24">
        <f t="shared" si="10"/>
        <v>0.11842105263157894</v>
      </c>
      <c r="G100" s="24">
        <f t="shared" si="7"/>
        <v>0.1128025929556034</v>
      </c>
      <c r="H100" s="25">
        <f t="shared" si="13"/>
        <v>34218.089733572393</v>
      </c>
      <c r="I100" s="25">
        <f t="shared" si="11"/>
        <v>3859.8892479344781</v>
      </c>
      <c r="J100" s="25">
        <f t="shared" si="8"/>
        <v>32594.620315891152</v>
      </c>
      <c r="K100" s="25">
        <f t="shared" si="14"/>
        <v>174678.73664091533</v>
      </c>
      <c r="L100" s="26">
        <f t="shared" si="12"/>
        <v>5.1048652335940536</v>
      </c>
    </row>
    <row r="101" spans="1:12" x14ac:dyDescent="0.25">
      <c r="A101" s="18">
        <v>92</v>
      </c>
      <c r="B101" s="57">
        <v>40</v>
      </c>
      <c r="C101" s="10">
        <v>180</v>
      </c>
      <c r="D101" s="55">
        <v>193</v>
      </c>
      <c r="E101" s="23">
        <v>0.52790000000000004</v>
      </c>
      <c r="F101" s="24">
        <f t="shared" si="10"/>
        <v>0.21447721179624665</v>
      </c>
      <c r="G101" s="24">
        <f t="shared" si="7"/>
        <v>0.19475713784910217</v>
      </c>
      <c r="H101" s="25">
        <f t="shared" si="13"/>
        <v>30358.200485637914</v>
      </c>
      <c r="I101" s="25">
        <f t="shared" si="11"/>
        <v>5912.4762368320635</v>
      </c>
      <c r="J101" s="25">
        <f t="shared" si="8"/>
        <v>27566.920454229497</v>
      </c>
      <c r="K101" s="25">
        <f t="shared" si="14"/>
        <v>142084.1163250242</v>
      </c>
      <c r="L101" s="26">
        <f t="shared" si="12"/>
        <v>4.6802548916640303</v>
      </c>
    </row>
    <row r="102" spans="1:12" x14ac:dyDescent="0.25">
      <c r="A102" s="18">
        <v>93</v>
      </c>
      <c r="B102" s="57">
        <v>30</v>
      </c>
      <c r="C102" s="10">
        <v>153</v>
      </c>
      <c r="D102" s="55">
        <v>136</v>
      </c>
      <c r="E102" s="23">
        <v>0.43969999999999998</v>
      </c>
      <c r="F102" s="24">
        <f t="shared" si="10"/>
        <v>0.20761245674740483</v>
      </c>
      <c r="G102" s="24">
        <f t="shared" si="7"/>
        <v>0.18597846369390422</v>
      </c>
      <c r="H102" s="25">
        <f t="shared" si="13"/>
        <v>24445.724248805851</v>
      </c>
      <c r="I102" s="25">
        <f t="shared" si="11"/>
        <v>4546.3782396777333</v>
      </c>
      <c r="J102" s="25">
        <f t="shared" si="8"/>
        <v>21898.388521114415</v>
      </c>
      <c r="K102" s="25">
        <f t="shared" si="14"/>
        <v>114517.19587079471</v>
      </c>
      <c r="L102" s="26">
        <f t="shared" si="12"/>
        <v>4.6845491139984841</v>
      </c>
    </row>
    <row r="103" spans="1:12" x14ac:dyDescent="0.25">
      <c r="A103" s="18">
        <v>94</v>
      </c>
      <c r="B103" s="57">
        <v>29</v>
      </c>
      <c r="C103" s="10">
        <v>126</v>
      </c>
      <c r="D103" s="55">
        <v>121</v>
      </c>
      <c r="E103" s="23">
        <v>0.42649999999999999</v>
      </c>
      <c r="F103" s="24">
        <f t="shared" si="10"/>
        <v>0.23481781376518218</v>
      </c>
      <c r="G103" s="24">
        <f t="shared" si="7"/>
        <v>0.20694847339820094</v>
      </c>
      <c r="H103" s="25">
        <f t="shared" si="13"/>
        <v>19899.346009128116</v>
      </c>
      <c r="I103" s="25">
        <f t="shared" si="11"/>
        <v>4118.1392782116454</v>
      </c>
      <c r="J103" s="25">
        <f t="shared" si="8"/>
        <v>17537.593133073737</v>
      </c>
      <c r="K103" s="25">
        <f t="shared" si="14"/>
        <v>92618.807349680283</v>
      </c>
      <c r="L103" s="26">
        <f t="shared" si="12"/>
        <v>4.6543643850001253</v>
      </c>
    </row>
    <row r="104" spans="1:12" x14ac:dyDescent="0.25">
      <c r="A104" s="18">
        <v>95</v>
      </c>
      <c r="B104" s="57">
        <v>19</v>
      </c>
      <c r="C104" s="10">
        <v>77</v>
      </c>
      <c r="D104" s="55">
        <v>98</v>
      </c>
      <c r="E104" s="23">
        <v>0.41270000000000001</v>
      </c>
      <c r="F104" s="24">
        <f t="shared" si="10"/>
        <v>0.21714285714285714</v>
      </c>
      <c r="G104" s="24">
        <f t="shared" si="7"/>
        <v>0.19258311735305655</v>
      </c>
      <c r="H104" s="25">
        <f t="shared" si="13"/>
        <v>15781.20673091647</v>
      </c>
      <c r="I104" s="25">
        <f t="shared" si="11"/>
        <v>3039.1939878329326</v>
      </c>
      <c r="J104" s="25">
        <f t="shared" si="8"/>
        <v>13996.28810186219</v>
      </c>
      <c r="K104" s="25">
        <f t="shared" si="14"/>
        <v>75081.214216606546</v>
      </c>
      <c r="L104" s="26">
        <f t="shared" si="12"/>
        <v>4.7576345394118231</v>
      </c>
    </row>
    <row r="105" spans="1:12" x14ac:dyDescent="0.25">
      <c r="A105" s="18">
        <v>96</v>
      </c>
      <c r="B105" s="57">
        <v>10</v>
      </c>
      <c r="C105" s="10">
        <v>54</v>
      </c>
      <c r="D105" s="55">
        <v>67</v>
      </c>
      <c r="E105" s="23">
        <v>0.42249999999999999</v>
      </c>
      <c r="F105" s="24">
        <f t="shared" si="10"/>
        <v>0.16528925619834711</v>
      </c>
      <c r="G105" s="24">
        <f t="shared" si="7"/>
        <v>0.15088645794039984</v>
      </c>
      <c r="H105" s="25">
        <f t="shared" si="13"/>
        <v>12742.012743083538</v>
      </c>
      <c r="I105" s="25">
        <f t="shared" si="11"/>
        <v>1922.597169835313</v>
      </c>
      <c r="J105" s="25">
        <f t="shared" si="8"/>
        <v>11631.712877503645</v>
      </c>
      <c r="K105" s="25">
        <f t="shared" si="14"/>
        <v>61084.926114744361</v>
      </c>
      <c r="L105" s="26">
        <f t="shared" si="12"/>
        <v>4.7939777919231581</v>
      </c>
    </row>
    <row r="106" spans="1:12" x14ac:dyDescent="0.25">
      <c r="A106" s="18">
        <v>97</v>
      </c>
      <c r="B106" s="57">
        <v>9</v>
      </c>
      <c r="C106" s="10">
        <v>45</v>
      </c>
      <c r="D106" s="55">
        <v>40</v>
      </c>
      <c r="E106" s="23">
        <v>0.70960000000000001</v>
      </c>
      <c r="F106" s="24">
        <f t="shared" si="10"/>
        <v>0.21176470588235294</v>
      </c>
      <c r="G106" s="24">
        <f t="shared" si="7"/>
        <v>0.19949638246559795</v>
      </c>
      <c r="H106" s="25">
        <f t="shared" si="13"/>
        <v>10819.415573248225</v>
      </c>
      <c r="I106" s="25">
        <f t="shared" si="11"/>
        <v>2158.4342672549747</v>
      </c>
      <c r="J106" s="25">
        <f t="shared" si="8"/>
        <v>10192.60626203738</v>
      </c>
      <c r="K106" s="25">
        <f t="shared" si="14"/>
        <v>49453.213237240714</v>
      </c>
      <c r="L106" s="26">
        <f t="shared" si="12"/>
        <v>4.5707841521049719</v>
      </c>
    </row>
    <row r="107" spans="1:12" x14ac:dyDescent="0.25">
      <c r="A107" s="18">
        <v>98</v>
      </c>
      <c r="B107" s="57">
        <v>9</v>
      </c>
      <c r="C107" s="10">
        <v>25</v>
      </c>
      <c r="D107" s="55">
        <v>34</v>
      </c>
      <c r="E107" s="23">
        <v>0.5665</v>
      </c>
      <c r="F107" s="24">
        <f t="shared" si="10"/>
        <v>0.30508474576271188</v>
      </c>
      <c r="G107" s="24">
        <f t="shared" si="7"/>
        <v>0.26944897684235736</v>
      </c>
      <c r="H107" s="25">
        <f t="shared" si="13"/>
        <v>8660.9813059932494</v>
      </c>
      <c r="I107" s="25">
        <f t="shared" si="11"/>
        <v>2333.6925513506649</v>
      </c>
      <c r="J107" s="25">
        <f t="shared" si="8"/>
        <v>7649.3255849827365</v>
      </c>
      <c r="K107" s="25">
        <f t="shared" si="14"/>
        <v>39260.606975203336</v>
      </c>
      <c r="L107" s="26">
        <f t="shared" si="12"/>
        <v>4.5330437265850785</v>
      </c>
    </row>
    <row r="108" spans="1:12" x14ac:dyDescent="0.25">
      <c r="A108" s="18">
        <v>99</v>
      </c>
      <c r="B108" s="57">
        <v>7</v>
      </c>
      <c r="C108" s="10">
        <v>22</v>
      </c>
      <c r="D108" s="55">
        <v>20</v>
      </c>
      <c r="E108" s="23">
        <v>0.47239999999999999</v>
      </c>
      <c r="F108" s="24">
        <f t="shared" si="10"/>
        <v>0.33333333333333331</v>
      </c>
      <c r="G108" s="24">
        <f t="shared" si="7"/>
        <v>0.28347885247760518</v>
      </c>
      <c r="H108" s="25">
        <f t="shared" si="13"/>
        <v>6327.2887546425845</v>
      </c>
      <c r="I108" s="25">
        <f t="shared" si="11"/>
        <v>1793.6525554605355</v>
      </c>
      <c r="J108" s="25">
        <f t="shared" si="8"/>
        <v>5380.957666381606</v>
      </c>
      <c r="K108" s="25">
        <f t="shared" si="14"/>
        <v>31611.281390220603</v>
      </c>
      <c r="L108" s="26">
        <f t="shared" si="12"/>
        <v>4.9960231966695279</v>
      </c>
    </row>
    <row r="109" spans="1:12" x14ac:dyDescent="0.25">
      <c r="A109" s="18" t="s">
        <v>25</v>
      </c>
      <c r="B109" s="25">
        <v>7</v>
      </c>
      <c r="C109" s="13">
        <v>38</v>
      </c>
      <c r="D109" s="55">
        <v>43</v>
      </c>
      <c r="E109" s="23"/>
      <c r="F109" s="24">
        <f>B109/((C109+D109)/2)</f>
        <v>0.1728395061728395</v>
      </c>
      <c r="G109" s="24">
        <v>1</v>
      </c>
      <c r="H109" s="25">
        <f>H108-I108</f>
        <v>4533.6361991820486</v>
      </c>
      <c r="I109" s="25">
        <f>H109*G109</f>
        <v>4533.6361991820486</v>
      </c>
      <c r="J109" s="25">
        <f>H109/F109</f>
        <v>26230.323723838996</v>
      </c>
      <c r="K109" s="25">
        <f>J109</f>
        <v>26230.323723838996</v>
      </c>
      <c r="L109" s="26">
        <f>K109/H109</f>
        <v>5.7857142857142856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x14ac:dyDescent="0.25">
      <c r="A112" s="33" t="s">
        <v>12</v>
      </c>
      <c r="B112" s="15"/>
      <c r="C112" s="15"/>
      <c r="D112" s="15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5">
      <c r="A113" s="35" t="s">
        <v>13</v>
      </c>
      <c r="B113" s="11"/>
      <c r="C113" s="11"/>
      <c r="D113" s="11"/>
      <c r="H113" s="34"/>
      <c r="I113" s="34"/>
      <c r="J113" s="34"/>
      <c r="K113" s="34"/>
      <c r="L113" s="31"/>
    </row>
    <row r="114" spans="1:12" s="32" customFormat="1" x14ac:dyDescent="0.25">
      <c r="A114" s="33" t="s">
        <v>14</v>
      </c>
      <c r="B114" s="56"/>
      <c r="C114" s="56"/>
      <c r="D114" s="5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15</v>
      </c>
      <c r="B115" s="56"/>
      <c r="C115" s="56"/>
      <c r="D115" s="5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16</v>
      </c>
      <c r="B116" s="56"/>
      <c r="C116" s="56"/>
      <c r="D116" s="5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17</v>
      </c>
      <c r="B117" s="56"/>
      <c r="C117" s="56"/>
      <c r="D117" s="5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18</v>
      </c>
      <c r="B118" s="56"/>
      <c r="C118" s="56"/>
      <c r="D118" s="5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19</v>
      </c>
      <c r="B119" s="56"/>
      <c r="C119" s="56"/>
      <c r="D119" s="5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3" t="s">
        <v>20</v>
      </c>
      <c r="B120" s="56"/>
      <c r="C120" s="56"/>
      <c r="D120" s="56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5">
      <c r="A121" s="33" t="s">
        <v>21</v>
      </c>
      <c r="B121" s="56"/>
      <c r="C121" s="56"/>
      <c r="D121" s="56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5">
      <c r="A122" s="33" t="s">
        <v>22</v>
      </c>
      <c r="B122" s="56"/>
      <c r="C122" s="56"/>
      <c r="D122" s="56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5">
      <c r="A123" s="33" t="s">
        <v>23</v>
      </c>
      <c r="B123" s="56"/>
      <c r="C123" s="56"/>
      <c r="D123" s="56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5">
      <c r="A124" s="30"/>
      <c r="B124" s="56"/>
      <c r="C124" s="56"/>
      <c r="D124" s="56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5">
      <c r="A125" s="7" t="s">
        <v>50</v>
      </c>
      <c r="B125" s="15"/>
      <c r="C125" s="15"/>
      <c r="D125" s="15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5">
      <c r="A126" s="34"/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5"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5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5">
      <c r="A129" s="34"/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5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5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5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5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5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5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5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5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5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5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5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5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5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5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5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5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5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5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5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5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5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5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5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5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5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5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5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5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5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5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5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5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5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5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5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5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5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5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5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5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5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5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5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5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5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5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5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5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5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5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5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5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5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5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5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5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5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5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5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5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5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5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5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:12" s="32" customFormat="1" x14ac:dyDescent="0.25">
      <c r="A193" s="34"/>
      <c r="B193" s="11"/>
      <c r="C193" s="11"/>
      <c r="D193" s="11"/>
      <c r="H193" s="34"/>
      <c r="I193" s="34"/>
      <c r="J193" s="34"/>
      <c r="K193" s="34"/>
      <c r="L193" s="31"/>
    </row>
    <row r="194" spans="1:12" s="32" customFormat="1" x14ac:dyDescent="0.25">
      <c r="A194" s="34"/>
      <c r="B194" s="11"/>
      <c r="C194" s="11"/>
      <c r="D194" s="11"/>
      <c r="H194" s="34"/>
      <c r="I194" s="34"/>
      <c r="J194" s="34"/>
      <c r="K194" s="34"/>
      <c r="L194" s="31"/>
    </row>
    <row r="195" spans="1:12" s="32" customFormat="1" x14ac:dyDescent="0.25">
      <c r="A195" s="34"/>
      <c r="B195" s="11"/>
      <c r="C195" s="11"/>
      <c r="D195" s="11"/>
      <c r="H195" s="34"/>
      <c r="I195" s="34"/>
      <c r="J195" s="34"/>
      <c r="K195" s="34"/>
      <c r="L195" s="31"/>
    </row>
    <row r="196" spans="1:12" s="32" customFormat="1" x14ac:dyDescent="0.25">
      <c r="A196" s="34"/>
      <c r="B196" s="11"/>
      <c r="C196" s="11"/>
      <c r="D196" s="11"/>
      <c r="H196" s="34"/>
      <c r="I196" s="34"/>
      <c r="J196" s="34"/>
      <c r="K196" s="34"/>
      <c r="L196" s="31"/>
    </row>
    <row r="197" spans="1:12" s="32" customFormat="1" x14ac:dyDescent="0.25">
      <c r="A197" s="34"/>
      <c r="B197" s="11"/>
      <c r="C197" s="11"/>
      <c r="D197" s="11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32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2" customFormat="1" ht="14.5" x14ac:dyDescent="0.25">
      <c r="A6" s="39" t="s">
        <v>0</v>
      </c>
      <c r="B6" s="40" t="s">
        <v>1</v>
      </c>
      <c r="C6" s="73" t="s">
        <v>2</v>
      </c>
      <c r="D6" s="73"/>
      <c r="E6" s="41" t="s">
        <v>3</v>
      </c>
      <c r="F6" s="41" t="s">
        <v>4</v>
      </c>
      <c r="G6" s="41" t="s">
        <v>5</v>
      </c>
      <c r="H6" s="40" t="s">
        <v>6</v>
      </c>
      <c r="I6" s="40" t="s">
        <v>7</v>
      </c>
      <c r="J6" s="40" t="s">
        <v>8</v>
      </c>
      <c r="K6" s="40" t="s">
        <v>9</v>
      </c>
      <c r="L6" s="41" t="s">
        <v>10</v>
      </c>
    </row>
    <row r="7" spans="1:13" s="42" customFormat="1" x14ac:dyDescent="0.25">
      <c r="A7" s="43"/>
      <c r="B7" s="44"/>
      <c r="C7" s="45">
        <v>41640</v>
      </c>
      <c r="D7" s="46">
        <v>42005</v>
      </c>
      <c r="E7" s="47"/>
      <c r="F7" s="47"/>
      <c r="G7" s="47"/>
      <c r="H7" s="48"/>
      <c r="I7" s="48"/>
      <c r="J7" s="48"/>
      <c r="K7" s="48"/>
      <c r="L7" s="47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6</v>
      </c>
      <c r="C9" s="10">
        <v>1594</v>
      </c>
      <c r="D9" s="10">
        <v>1592</v>
      </c>
      <c r="E9" s="19">
        <v>4.4299999999999999E-2</v>
      </c>
      <c r="F9" s="20">
        <f>B9/((C9+D9)/2)</f>
        <v>3.766478342749529E-3</v>
      </c>
      <c r="G9" s="20">
        <f t="shared" ref="G9:G72" si="0">F9/((1+(1-E9)*F9))</f>
        <v>3.7529690676536471E-3</v>
      </c>
      <c r="H9" s="15">
        <v>100000</v>
      </c>
      <c r="I9" s="15">
        <f>H9*G9</f>
        <v>375.29690676536472</v>
      </c>
      <c r="J9" s="15">
        <f t="shared" ref="J9:J72" si="1">H10+I9*E9</f>
        <v>99641.328746204337</v>
      </c>
      <c r="K9" s="15">
        <f t="shared" ref="K9:K72" si="2">K10+J9</f>
        <v>8539030.5920952894</v>
      </c>
      <c r="L9" s="21">
        <f>K9/H9</f>
        <v>85.390305920952898</v>
      </c>
    </row>
    <row r="10" spans="1:13" x14ac:dyDescent="0.25">
      <c r="A10" s="18">
        <v>1</v>
      </c>
      <c r="B10" s="11">
        <v>0</v>
      </c>
      <c r="C10" s="10">
        <v>1720</v>
      </c>
      <c r="D10" s="10">
        <v>1608</v>
      </c>
      <c r="E10" s="19">
        <v>0</v>
      </c>
      <c r="F10" s="20">
        <f t="shared" ref="F10:F73" si="3">B10/((C10+D10)/2)</f>
        <v>0</v>
      </c>
      <c r="G10" s="20">
        <f t="shared" si="0"/>
        <v>0</v>
      </c>
      <c r="H10" s="15">
        <f>H9-I9</f>
        <v>99624.703093234639</v>
      </c>
      <c r="I10" s="15">
        <f t="shared" ref="I10:I73" si="4">H10*G10</f>
        <v>0</v>
      </c>
      <c r="J10" s="15">
        <f t="shared" si="1"/>
        <v>99624.703093234639</v>
      </c>
      <c r="K10" s="15">
        <f t="shared" si="2"/>
        <v>8439389.2633490842</v>
      </c>
      <c r="L10" s="22">
        <f t="shared" ref="L10:L73" si="5">K10/H10</f>
        <v>84.71181344902989</v>
      </c>
    </row>
    <row r="11" spans="1:13" x14ac:dyDescent="0.25">
      <c r="A11" s="18">
        <v>2</v>
      </c>
      <c r="B11" s="10">
        <v>0</v>
      </c>
      <c r="C11" s="10">
        <v>1800</v>
      </c>
      <c r="D11" s="10">
        <v>1685</v>
      </c>
      <c r="E11" s="19">
        <v>0</v>
      </c>
      <c r="F11" s="20">
        <f t="shared" si="3"/>
        <v>0</v>
      </c>
      <c r="G11" s="20">
        <f t="shared" si="0"/>
        <v>0</v>
      </c>
      <c r="H11" s="15">
        <f t="shared" ref="H11:H74" si="6">H10-I10</f>
        <v>99624.703093234639</v>
      </c>
      <c r="I11" s="15">
        <f t="shared" si="4"/>
        <v>0</v>
      </c>
      <c r="J11" s="15">
        <f t="shared" si="1"/>
        <v>99624.703093234639</v>
      </c>
      <c r="K11" s="15">
        <f t="shared" si="2"/>
        <v>8339764.5602558488</v>
      </c>
      <c r="L11" s="22">
        <f t="shared" si="5"/>
        <v>83.71181344902989</v>
      </c>
    </row>
    <row r="12" spans="1:13" x14ac:dyDescent="0.25">
      <c r="A12" s="18">
        <v>3</v>
      </c>
      <c r="B12" s="11">
        <v>0</v>
      </c>
      <c r="C12" s="10">
        <v>1786</v>
      </c>
      <c r="D12" s="10">
        <v>1743</v>
      </c>
      <c r="E12" s="19">
        <v>0</v>
      </c>
      <c r="F12" s="20">
        <f t="shared" si="3"/>
        <v>0</v>
      </c>
      <c r="G12" s="20">
        <f t="shared" si="0"/>
        <v>0</v>
      </c>
      <c r="H12" s="15">
        <f t="shared" si="6"/>
        <v>99624.703093234639</v>
      </c>
      <c r="I12" s="15">
        <f t="shared" si="4"/>
        <v>0</v>
      </c>
      <c r="J12" s="15">
        <f t="shared" si="1"/>
        <v>99624.703093234639</v>
      </c>
      <c r="K12" s="15">
        <f t="shared" si="2"/>
        <v>8240139.8571626144</v>
      </c>
      <c r="L12" s="22">
        <f t="shared" si="5"/>
        <v>82.71181344902989</v>
      </c>
    </row>
    <row r="13" spans="1:13" x14ac:dyDescent="0.25">
      <c r="A13" s="18">
        <v>4</v>
      </c>
      <c r="B13" s="11">
        <v>0</v>
      </c>
      <c r="C13" s="10">
        <v>1866</v>
      </c>
      <c r="D13" s="10">
        <v>1736</v>
      </c>
      <c r="E13" s="19">
        <v>0</v>
      </c>
      <c r="F13" s="20">
        <f t="shared" si="3"/>
        <v>0</v>
      </c>
      <c r="G13" s="20">
        <f t="shared" si="0"/>
        <v>0</v>
      </c>
      <c r="H13" s="15">
        <f t="shared" si="6"/>
        <v>99624.703093234639</v>
      </c>
      <c r="I13" s="15">
        <f t="shared" si="4"/>
        <v>0</v>
      </c>
      <c r="J13" s="15">
        <f t="shared" si="1"/>
        <v>99624.703093234639</v>
      </c>
      <c r="K13" s="15">
        <f t="shared" si="2"/>
        <v>8140515.1540693799</v>
      </c>
      <c r="L13" s="22">
        <f t="shared" si="5"/>
        <v>81.71181344902989</v>
      </c>
    </row>
    <row r="14" spans="1:13" x14ac:dyDescent="0.25">
      <c r="A14" s="18">
        <v>5</v>
      </c>
      <c r="B14" s="10">
        <v>0</v>
      </c>
      <c r="C14" s="10">
        <v>1985</v>
      </c>
      <c r="D14" s="10">
        <v>1808</v>
      </c>
      <c r="E14" s="19">
        <v>0</v>
      </c>
      <c r="F14" s="20">
        <f t="shared" si="3"/>
        <v>0</v>
      </c>
      <c r="G14" s="20">
        <f t="shared" si="0"/>
        <v>0</v>
      </c>
      <c r="H14" s="15">
        <f t="shared" si="6"/>
        <v>99624.703093234639</v>
      </c>
      <c r="I14" s="15">
        <f t="shared" si="4"/>
        <v>0</v>
      </c>
      <c r="J14" s="15">
        <f t="shared" si="1"/>
        <v>99624.703093234639</v>
      </c>
      <c r="K14" s="15">
        <f t="shared" si="2"/>
        <v>8040890.4509761455</v>
      </c>
      <c r="L14" s="22">
        <f t="shared" si="5"/>
        <v>80.71181344902989</v>
      </c>
    </row>
    <row r="15" spans="1:13" x14ac:dyDescent="0.25">
      <c r="A15" s="18">
        <v>6</v>
      </c>
      <c r="B15" s="11">
        <v>0</v>
      </c>
      <c r="C15" s="10">
        <v>1879</v>
      </c>
      <c r="D15" s="10">
        <v>1928</v>
      </c>
      <c r="E15" s="19">
        <v>0</v>
      </c>
      <c r="F15" s="20">
        <f t="shared" si="3"/>
        <v>0</v>
      </c>
      <c r="G15" s="20">
        <f t="shared" si="0"/>
        <v>0</v>
      </c>
      <c r="H15" s="15">
        <f t="shared" si="6"/>
        <v>99624.703093234639</v>
      </c>
      <c r="I15" s="15">
        <f t="shared" si="4"/>
        <v>0</v>
      </c>
      <c r="J15" s="15">
        <f t="shared" si="1"/>
        <v>99624.703093234639</v>
      </c>
      <c r="K15" s="15">
        <f t="shared" si="2"/>
        <v>7941265.747882911</v>
      </c>
      <c r="L15" s="22">
        <f t="shared" si="5"/>
        <v>79.71181344902989</v>
      </c>
    </row>
    <row r="16" spans="1:13" x14ac:dyDescent="0.25">
      <c r="A16" s="18">
        <v>7</v>
      </c>
      <c r="B16" s="11">
        <v>0</v>
      </c>
      <c r="C16" s="10">
        <v>1818</v>
      </c>
      <c r="D16" s="10">
        <v>1837</v>
      </c>
      <c r="E16" s="19">
        <v>0</v>
      </c>
      <c r="F16" s="20">
        <f t="shared" si="3"/>
        <v>0</v>
      </c>
      <c r="G16" s="20">
        <f t="shared" si="0"/>
        <v>0</v>
      </c>
      <c r="H16" s="15">
        <f t="shared" si="6"/>
        <v>99624.703093234639</v>
      </c>
      <c r="I16" s="15">
        <f t="shared" si="4"/>
        <v>0</v>
      </c>
      <c r="J16" s="15">
        <f t="shared" si="1"/>
        <v>99624.703093234639</v>
      </c>
      <c r="K16" s="15">
        <f t="shared" si="2"/>
        <v>7841641.0447896766</v>
      </c>
      <c r="L16" s="22">
        <f t="shared" si="5"/>
        <v>78.71181344902989</v>
      </c>
    </row>
    <row r="17" spans="1:12" x14ac:dyDescent="0.25">
      <c r="A17" s="18">
        <v>8</v>
      </c>
      <c r="B17" s="11">
        <v>0</v>
      </c>
      <c r="C17" s="10">
        <v>1873</v>
      </c>
      <c r="D17" s="10">
        <v>1797</v>
      </c>
      <c r="E17" s="19">
        <v>0</v>
      </c>
      <c r="F17" s="20">
        <f t="shared" si="3"/>
        <v>0</v>
      </c>
      <c r="G17" s="20">
        <f t="shared" si="0"/>
        <v>0</v>
      </c>
      <c r="H17" s="15">
        <f t="shared" si="6"/>
        <v>99624.703093234639</v>
      </c>
      <c r="I17" s="15">
        <f t="shared" si="4"/>
        <v>0</v>
      </c>
      <c r="J17" s="15">
        <f t="shared" si="1"/>
        <v>99624.703093234639</v>
      </c>
      <c r="K17" s="15">
        <f t="shared" si="2"/>
        <v>7742016.3416964421</v>
      </c>
      <c r="L17" s="22">
        <f t="shared" si="5"/>
        <v>77.711813449029904</v>
      </c>
    </row>
    <row r="18" spans="1:12" x14ac:dyDescent="0.25">
      <c r="A18" s="18">
        <v>9</v>
      </c>
      <c r="B18" s="11">
        <v>0</v>
      </c>
      <c r="C18" s="10">
        <v>1894</v>
      </c>
      <c r="D18" s="10">
        <v>1827</v>
      </c>
      <c r="E18" s="19">
        <v>0</v>
      </c>
      <c r="F18" s="20">
        <f t="shared" si="3"/>
        <v>0</v>
      </c>
      <c r="G18" s="20">
        <f t="shared" si="0"/>
        <v>0</v>
      </c>
      <c r="H18" s="15">
        <f t="shared" si="6"/>
        <v>99624.703093234639</v>
      </c>
      <c r="I18" s="15">
        <f t="shared" si="4"/>
        <v>0</v>
      </c>
      <c r="J18" s="15">
        <f t="shared" si="1"/>
        <v>99624.703093234639</v>
      </c>
      <c r="K18" s="15">
        <f t="shared" si="2"/>
        <v>7642391.6386032077</v>
      </c>
      <c r="L18" s="22">
        <f t="shared" si="5"/>
        <v>76.711813449029904</v>
      </c>
    </row>
    <row r="19" spans="1:12" x14ac:dyDescent="0.25">
      <c r="A19" s="18">
        <v>10</v>
      </c>
      <c r="B19" s="11">
        <v>0</v>
      </c>
      <c r="C19" s="10">
        <v>1839</v>
      </c>
      <c r="D19" s="10">
        <v>1858</v>
      </c>
      <c r="E19" s="19">
        <v>0</v>
      </c>
      <c r="F19" s="20">
        <f t="shared" si="3"/>
        <v>0</v>
      </c>
      <c r="G19" s="20">
        <f t="shared" si="0"/>
        <v>0</v>
      </c>
      <c r="H19" s="15">
        <f t="shared" si="6"/>
        <v>99624.703093234639</v>
      </c>
      <c r="I19" s="15">
        <f t="shared" si="4"/>
        <v>0</v>
      </c>
      <c r="J19" s="15">
        <f t="shared" si="1"/>
        <v>99624.703093234639</v>
      </c>
      <c r="K19" s="15">
        <f t="shared" si="2"/>
        <v>7542766.9355099732</v>
      </c>
      <c r="L19" s="22">
        <f t="shared" si="5"/>
        <v>75.711813449029904</v>
      </c>
    </row>
    <row r="20" spans="1:12" x14ac:dyDescent="0.25">
      <c r="A20" s="18">
        <v>11</v>
      </c>
      <c r="B20" s="11">
        <v>0</v>
      </c>
      <c r="C20" s="10">
        <v>1715</v>
      </c>
      <c r="D20" s="10">
        <v>1815</v>
      </c>
      <c r="E20" s="19">
        <v>0</v>
      </c>
      <c r="F20" s="20">
        <f t="shared" si="3"/>
        <v>0</v>
      </c>
      <c r="G20" s="20">
        <f t="shared" si="0"/>
        <v>0</v>
      </c>
      <c r="H20" s="15">
        <f t="shared" si="6"/>
        <v>99624.703093234639</v>
      </c>
      <c r="I20" s="15">
        <f t="shared" si="4"/>
        <v>0</v>
      </c>
      <c r="J20" s="15">
        <f t="shared" si="1"/>
        <v>99624.703093234639</v>
      </c>
      <c r="K20" s="15">
        <f t="shared" si="2"/>
        <v>7443142.2324167388</v>
      </c>
      <c r="L20" s="22">
        <f t="shared" si="5"/>
        <v>74.711813449029904</v>
      </c>
    </row>
    <row r="21" spans="1:12" x14ac:dyDescent="0.25">
      <c r="A21" s="18">
        <v>12</v>
      </c>
      <c r="B21" s="11">
        <v>0</v>
      </c>
      <c r="C21" s="10">
        <v>1635</v>
      </c>
      <c r="D21" s="10">
        <v>1710</v>
      </c>
      <c r="E21" s="19">
        <v>0</v>
      </c>
      <c r="F21" s="20">
        <f t="shared" si="3"/>
        <v>0</v>
      </c>
      <c r="G21" s="20">
        <f t="shared" si="0"/>
        <v>0</v>
      </c>
      <c r="H21" s="15">
        <f t="shared" si="6"/>
        <v>99624.703093234639</v>
      </c>
      <c r="I21" s="15">
        <f t="shared" si="4"/>
        <v>0</v>
      </c>
      <c r="J21" s="15">
        <f t="shared" si="1"/>
        <v>99624.703093234639</v>
      </c>
      <c r="K21" s="15">
        <f t="shared" si="2"/>
        <v>7343517.5293235043</v>
      </c>
      <c r="L21" s="22">
        <f t="shared" si="5"/>
        <v>73.711813449029904</v>
      </c>
    </row>
    <row r="22" spans="1:12" x14ac:dyDescent="0.25">
      <c r="A22" s="18">
        <v>13</v>
      </c>
      <c r="B22" s="11">
        <v>1</v>
      </c>
      <c r="C22" s="10">
        <v>1603</v>
      </c>
      <c r="D22" s="10">
        <v>1625</v>
      </c>
      <c r="E22" s="19">
        <v>9.8599999999999993E-2</v>
      </c>
      <c r="F22" s="20">
        <f t="shared" si="3"/>
        <v>6.1957868649318464E-4</v>
      </c>
      <c r="G22" s="20">
        <f t="shared" si="0"/>
        <v>6.192328522348176E-4</v>
      </c>
      <c r="H22" s="15">
        <f t="shared" si="6"/>
        <v>99624.703093234639</v>
      </c>
      <c r="I22" s="15">
        <f t="shared" si="4"/>
        <v>61.690889049470542</v>
      </c>
      <c r="J22" s="15">
        <f t="shared" si="1"/>
        <v>99569.094925845449</v>
      </c>
      <c r="K22" s="15">
        <f t="shared" si="2"/>
        <v>7243892.8262302699</v>
      </c>
      <c r="L22" s="22">
        <f t="shared" si="5"/>
        <v>72.711813449029904</v>
      </c>
    </row>
    <row r="23" spans="1:12" x14ac:dyDescent="0.25">
      <c r="A23" s="18">
        <v>14</v>
      </c>
      <c r="B23" s="10">
        <v>0</v>
      </c>
      <c r="C23" s="10">
        <v>1524</v>
      </c>
      <c r="D23" s="10">
        <v>1577</v>
      </c>
      <c r="E23" s="19">
        <v>0</v>
      </c>
      <c r="F23" s="20">
        <f t="shared" si="3"/>
        <v>0</v>
      </c>
      <c r="G23" s="20">
        <f t="shared" si="0"/>
        <v>0</v>
      </c>
      <c r="H23" s="15">
        <f t="shared" si="6"/>
        <v>99563.012204185172</v>
      </c>
      <c r="I23" s="15">
        <f t="shared" si="4"/>
        <v>0</v>
      </c>
      <c r="J23" s="15">
        <f t="shared" si="1"/>
        <v>99563.012204185172</v>
      </c>
      <c r="K23" s="15">
        <f t="shared" si="2"/>
        <v>7144323.7313044248</v>
      </c>
      <c r="L23" s="22">
        <f t="shared" si="5"/>
        <v>71.756805797043882</v>
      </c>
    </row>
    <row r="24" spans="1:12" x14ac:dyDescent="0.25">
      <c r="A24" s="18">
        <v>15</v>
      </c>
      <c r="B24" s="11">
        <v>0</v>
      </c>
      <c r="C24" s="10">
        <v>1409</v>
      </c>
      <c r="D24" s="10">
        <v>1478</v>
      </c>
      <c r="E24" s="19">
        <v>0</v>
      </c>
      <c r="F24" s="20">
        <f t="shared" si="3"/>
        <v>0</v>
      </c>
      <c r="G24" s="20">
        <f t="shared" si="0"/>
        <v>0</v>
      </c>
      <c r="H24" s="15">
        <f t="shared" si="6"/>
        <v>99563.012204185172</v>
      </c>
      <c r="I24" s="15">
        <f t="shared" si="4"/>
        <v>0</v>
      </c>
      <c r="J24" s="15">
        <f t="shared" si="1"/>
        <v>99563.012204185172</v>
      </c>
      <c r="K24" s="15">
        <f t="shared" si="2"/>
        <v>7044760.7191002397</v>
      </c>
      <c r="L24" s="22">
        <f t="shared" si="5"/>
        <v>70.756805797043882</v>
      </c>
    </row>
    <row r="25" spans="1:12" x14ac:dyDescent="0.25">
      <c r="A25" s="18">
        <v>16</v>
      </c>
      <c r="B25" s="11">
        <v>0</v>
      </c>
      <c r="C25" s="10">
        <v>1379</v>
      </c>
      <c r="D25" s="10">
        <v>1390</v>
      </c>
      <c r="E25" s="19">
        <v>0</v>
      </c>
      <c r="F25" s="20">
        <f t="shared" si="3"/>
        <v>0</v>
      </c>
      <c r="G25" s="20">
        <f t="shared" si="0"/>
        <v>0</v>
      </c>
      <c r="H25" s="15">
        <f t="shared" si="6"/>
        <v>99563.012204185172</v>
      </c>
      <c r="I25" s="15">
        <f t="shared" si="4"/>
        <v>0</v>
      </c>
      <c r="J25" s="15">
        <f t="shared" si="1"/>
        <v>99563.012204185172</v>
      </c>
      <c r="K25" s="15">
        <f t="shared" si="2"/>
        <v>6945197.7068960546</v>
      </c>
      <c r="L25" s="22">
        <f t="shared" si="5"/>
        <v>69.756805797043882</v>
      </c>
    </row>
    <row r="26" spans="1:12" x14ac:dyDescent="0.25">
      <c r="A26" s="18">
        <v>17</v>
      </c>
      <c r="B26" s="10">
        <v>0</v>
      </c>
      <c r="C26" s="10">
        <v>1296</v>
      </c>
      <c r="D26" s="10">
        <v>1365</v>
      </c>
      <c r="E26" s="19">
        <v>0</v>
      </c>
      <c r="F26" s="20">
        <f t="shared" si="3"/>
        <v>0</v>
      </c>
      <c r="G26" s="20">
        <f t="shared" si="0"/>
        <v>0</v>
      </c>
      <c r="H26" s="15">
        <f t="shared" si="6"/>
        <v>99563.012204185172</v>
      </c>
      <c r="I26" s="15">
        <f t="shared" si="4"/>
        <v>0</v>
      </c>
      <c r="J26" s="15">
        <f t="shared" si="1"/>
        <v>99563.012204185172</v>
      </c>
      <c r="K26" s="15">
        <f t="shared" si="2"/>
        <v>6845634.6946918694</v>
      </c>
      <c r="L26" s="22">
        <f t="shared" si="5"/>
        <v>68.756805797043882</v>
      </c>
    </row>
    <row r="27" spans="1:12" x14ac:dyDescent="0.25">
      <c r="A27" s="18">
        <v>18</v>
      </c>
      <c r="B27" s="11">
        <v>0</v>
      </c>
      <c r="C27" s="10">
        <v>1220</v>
      </c>
      <c r="D27" s="10">
        <v>1292</v>
      </c>
      <c r="E27" s="19">
        <v>0</v>
      </c>
      <c r="F27" s="20">
        <f t="shared" si="3"/>
        <v>0</v>
      </c>
      <c r="G27" s="20">
        <f t="shared" si="0"/>
        <v>0</v>
      </c>
      <c r="H27" s="15">
        <f t="shared" si="6"/>
        <v>99563.012204185172</v>
      </c>
      <c r="I27" s="15">
        <f t="shared" si="4"/>
        <v>0</v>
      </c>
      <c r="J27" s="15">
        <f t="shared" si="1"/>
        <v>99563.012204185172</v>
      </c>
      <c r="K27" s="15">
        <f t="shared" si="2"/>
        <v>6746071.6824876843</v>
      </c>
      <c r="L27" s="22">
        <f t="shared" si="5"/>
        <v>67.756805797043882</v>
      </c>
    </row>
    <row r="28" spans="1:12" x14ac:dyDescent="0.25">
      <c r="A28" s="18">
        <v>19</v>
      </c>
      <c r="B28" s="11">
        <v>0</v>
      </c>
      <c r="C28" s="10">
        <v>1346</v>
      </c>
      <c r="D28" s="10">
        <v>1207</v>
      </c>
      <c r="E28" s="19">
        <v>0</v>
      </c>
      <c r="F28" s="20">
        <f t="shared" si="3"/>
        <v>0</v>
      </c>
      <c r="G28" s="20">
        <f t="shared" si="0"/>
        <v>0</v>
      </c>
      <c r="H28" s="15">
        <f t="shared" si="6"/>
        <v>99563.012204185172</v>
      </c>
      <c r="I28" s="15">
        <f t="shared" si="4"/>
        <v>0</v>
      </c>
      <c r="J28" s="15">
        <f t="shared" si="1"/>
        <v>99563.012204185172</v>
      </c>
      <c r="K28" s="15">
        <f t="shared" si="2"/>
        <v>6646508.6702834992</v>
      </c>
      <c r="L28" s="22">
        <f t="shared" si="5"/>
        <v>66.756805797043882</v>
      </c>
    </row>
    <row r="29" spans="1:12" x14ac:dyDescent="0.25">
      <c r="A29" s="18">
        <v>20</v>
      </c>
      <c r="B29" s="11">
        <v>0</v>
      </c>
      <c r="C29" s="10">
        <v>1294</v>
      </c>
      <c r="D29" s="10">
        <v>1318</v>
      </c>
      <c r="E29" s="19">
        <v>0</v>
      </c>
      <c r="F29" s="20">
        <f t="shared" si="3"/>
        <v>0</v>
      </c>
      <c r="G29" s="20">
        <f t="shared" si="0"/>
        <v>0</v>
      </c>
      <c r="H29" s="15">
        <f t="shared" si="6"/>
        <v>99563.012204185172</v>
      </c>
      <c r="I29" s="15">
        <f t="shared" si="4"/>
        <v>0</v>
      </c>
      <c r="J29" s="15">
        <f t="shared" si="1"/>
        <v>99563.012204185172</v>
      </c>
      <c r="K29" s="15">
        <f t="shared" si="2"/>
        <v>6546945.658079314</v>
      </c>
      <c r="L29" s="22">
        <f t="shared" si="5"/>
        <v>65.756805797043882</v>
      </c>
    </row>
    <row r="30" spans="1:12" x14ac:dyDescent="0.25">
      <c r="A30" s="18">
        <v>21</v>
      </c>
      <c r="B30" s="11">
        <v>1</v>
      </c>
      <c r="C30" s="10">
        <v>1364</v>
      </c>
      <c r="D30" s="10">
        <v>1268</v>
      </c>
      <c r="E30" s="19">
        <v>0.52880000000000005</v>
      </c>
      <c r="F30" s="20">
        <f t="shared" si="3"/>
        <v>7.5987841945288754E-4</v>
      </c>
      <c r="G30" s="20">
        <f t="shared" si="0"/>
        <v>7.5960643878878625E-4</v>
      </c>
      <c r="H30" s="15">
        <f t="shared" si="6"/>
        <v>99563.012204185172</v>
      </c>
      <c r="I30" s="15">
        <f t="shared" si="4"/>
        <v>75.628705135505555</v>
      </c>
      <c r="J30" s="15">
        <f t="shared" si="1"/>
        <v>99527.375958325327</v>
      </c>
      <c r="K30" s="15">
        <f t="shared" si="2"/>
        <v>6447382.6458751289</v>
      </c>
      <c r="L30" s="22">
        <f t="shared" si="5"/>
        <v>64.756805797043882</v>
      </c>
    </row>
    <row r="31" spans="1:12" x14ac:dyDescent="0.25">
      <c r="A31" s="18">
        <v>22</v>
      </c>
      <c r="B31" s="11">
        <v>1</v>
      </c>
      <c r="C31" s="10">
        <v>1404</v>
      </c>
      <c r="D31" s="10">
        <v>1333</v>
      </c>
      <c r="E31" s="19">
        <v>0.75890000000000002</v>
      </c>
      <c r="F31" s="20">
        <f t="shared" si="3"/>
        <v>7.3072707343807086E-4</v>
      </c>
      <c r="G31" s="20">
        <f t="shared" si="0"/>
        <v>7.3059835786329493E-4</v>
      </c>
      <c r="H31" s="15">
        <f t="shared" si="6"/>
        <v>99487.383499049669</v>
      </c>
      <c r="I31" s="15">
        <f t="shared" si="4"/>
        <v>72.685319012521546</v>
      </c>
      <c r="J31" s="15">
        <f t="shared" si="1"/>
        <v>99469.859068635749</v>
      </c>
      <c r="K31" s="15">
        <f t="shared" si="2"/>
        <v>6347855.2699168036</v>
      </c>
      <c r="L31" s="22">
        <f t="shared" si="5"/>
        <v>63.805630891654118</v>
      </c>
    </row>
    <row r="32" spans="1:12" x14ac:dyDescent="0.25">
      <c r="A32" s="18">
        <v>23</v>
      </c>
      <c r="B32" s="10">
        <v>0</v>
      </c>
      <c r="C32" s="10">
        <v>1373</v>
      </c>
      <c r="D32" s="10">
        <v>1386</v>
      </c>
      <c r="E32" s="19">
        <v>0</v>
      </c>
      <c r="F32" s="20">
        <f t="shared" si="3"/>
        <v>0</v>
      </c>
      <c r="G32" s="20">
        <f t="shared" si="0"/>
        <v>0</v>
      </c>
      <c r="H32" s="15">
        <f t="shared" si="6"/>
        <v>99414.698180037143</v>
      </c>
      <c r="I32" s="15">
        <f t="shared" si="4"/>
        <v>0</v>
      </c>
      <c r="J32" s="15">
        <f t="shared" si="1"/>
        <v>99414.698180037143</v>
      </c>
      <c r="K32" s="15">
        <f t="shared" si="2"/>
        <v>6248385.4108481677</v>
      </c>
      <c r="L32" s="22">
        <f t="shared" si="5"/>
        <v>62.851726407020038</v>
      </c>
    </row>
    <row r="33" spans="1:12" x14ac:dyDescent="0.25">
      <c r="A33" s="18">
        <v>24</v>
      </c>
      <c r="B33" s="11">
        <v>0</v>
      </c>
      <c r="C33" s="10">
        <v>1536</v>
      </c>
      <c r="D33" s="10">
        <v>1356</v>
      </c>
      <c r="E33" s="19">
        <v>0</v>
      </c>
      <c r="F33" s="20">
        <f t="shared" si="3"/>
        <v>0</v>
      </c>
      <c r="G33" s="20">
        <f t="shared" si="0"/>
        <v>0</v>
      </c>
      <c r="H33" s="15">
        <f t="shared" si="6"/>
        <v>99414.698180037143</v>
      </c>
      <c r="I33" s="15">
        <f t="shared" si="4"/>
        <v>0</v>
      </c>
      <c r="J33" s="15">
        <f t="shared" si="1"/>
        <v>99414.698180037143</v>
      </c>
      <c r="K33" s="15">
        <f t="shared" si="2"/>
        <v>6148970.7126681302</v>
      </c>
      <c r="L33" s="22">
        <f t="shared" si="5"/>
        <v>61.851726407020038</v>
      </c>
    </row>
    <row r="34" spans="1:12" x14ac:dyDescent="0.25">
      <c r="A34" s="18">
        <v>25</v>
      </c>
      <c r="B34" s="11">
        <v>0</v>
      </c>
      <c r="C34" s="10">
        <v>1646</v>
      </c>
      <c r="D34" s="10">
        <v>1533</v>
      </c>
      <c r="E34" s="19">
        <v>0</v>
      </c>
      <c r="F34" s="20">
        <f t="shared" si="3"/>
        <v>0</v>
      </c>
      <c r="G34" s="20">
        <f t="shared" si="0"/>
        <v>0</v>
      </c>
      <c r="H34" s="15">
        <f t="shared" si="6"/>
        <v>99414.698180037143</v>
      </c>
      <c r="I34" s="15">
        <f t="shared" si="4"/>
        <v>0</v>
      </c>
      <c r="J34" s="15">
        <f t="shared" si="1"/>
        <v>99414.698180037143</v>
      </c>
      <c r="K34" s="15">
        <f t="shared" si="2"/>
        <v>6049556.0144880926</v>
      </c>
      <c r="L34" s="22">
        <f t="shared" si="5"/>
        <v>60.851726407020031</v>
      </c>
    </row>
    <row r="35" spans="1:12" x14ac:dyDescent="0.25">
      <c r="A35" s="18">
        <v>26</v>
      </c>
      <c r="B35" s="11">
        <v>0</v>
      </c>
      <c r="C35" s="10">
        <v>1716</v>
      </c>
      <c r="D35" s="10">
        <v>1574</v>
      </c>
      <c r="E35" s="19">
        <v>0</v>
      </c>
      <c r="F35" s="20">
        <f t="shared" si="3"/>
        <v>0</v>
      </c>
      <c r="G35" s="20">
        <f t="shared" si="0"/>
        <v>0</v>
      </c>
      <c r="H35" s="15">
        <f t="shared" si="6"/>
        <v>99414.698180037143</v>
      </c>
      <c r="I35" s="15">
        <f t="shared" si="4"/>
        <v>0</v>
      </c>
      <c r="J35" s="15">
        <f t="shared" si="1"/>
        <v>99414.698180037143</v>
      </c>
      <c r="K35" s="15">
        <f t="shared" si="2"/>
        <v>5950141.3163080551</v>
      </c>
      <c r="L35" s="22">
        <f t="shared" si="5"/>
        <v>59.851726407020031</v>
      </c>
    </row>
    <row r="36" spans="1:12" x14ac:dyDescent="0.25">
      <c r="A36" s="18">
        <v>27</v>
      </c>
      <c r="B36" s="10">
        <v>0</v>
      </c>
      <c r="C36" s="10">
        <v>1809</v>
      </c>
      <c r="D36" s="10">
        <v>1622</v>
      </c>
      <c r="E36" s="19">
        <v>0</v>
      </c>
      <c r="F36" s="20">
        <f t="shared" si="3"/>
        <v>0</v>
      </c>
      <c r="G36" s="20">
        <f t="shared" si="0"/>
        <v>0</v>
      </c>
      <c r="H36" s="15">
        <f t="shared" si="6"/>
        <v>99414.698180037143</v>
      </c>
      <c r="I36" s="15">
        <f t="shared" si="4"/>
        <v>0</v>
      </c>
      <c r="J36" s="15">
        <f t="shared" si="1"/>
        <v>99414.698180037143</v>
      </c>
      <c r="K36" s="15">
        <f t="shared" si="2"/>
        <v>5850726.6181280175</v>
      </c>
      <c r="L36" s="22">
        <f t="shared" si="5"/>
        <v>58.851726407020024</v>
      </c>
    </row>
    <row r="37" spans="1:12" x14ac:dyDescent="0.25">
      <c r="A37" s="18">
        <v>28</v>
      </c>
      <c r="B37" s="10">
        <v>0</v>
      </c>
      <c r="C37" s="10">
        <v>1912</v>
      </c>
      <c r="D37" s="10">
        <v>1737</v>
      </c>
      <c r="E37" s="19">
        <v>0</v>
      </c>
      <c r="F37" s="20">
        <f t="shared" si="3"/>
        <v>0</v>
      </c>
      <c r="G37" s="20">
        <f t="shared" si="0"/>
        <v>0</v>
      </c>
      <c r="H37" s="15">
        <f t="shared" si="6"/>
        <v>99414.698180037143</v>
      </c>
      <c r="I37" s="15">
        <f t="shared" si="4"/>
        <v>0</v>
      </c>
      <c r="J37" s="15">
        <f t="shared" si="1"/>
        <v>99414.698180037143</v>
      </c>
      <c r="K37" s="15">
        <f t="shared" si="2"/>
        <v>5751311.91994798</v>
      </c>
      <c r="L37" s="22">
        <f t="shared" si="5"/>
        <v>57.851726407020017</v>
      </c>
    </row>
    <row r="38" spans="1:12" x14ac:dyDescent="0.25">
      <c r="A38" s="18">
        <v>29</v>
      </c>
      <c r="B38" s="11">
        <v>0</v>
      </c>
      <c r="C38" s="10">
        <v>2153</v>
      </c>
      <c r="D38" s="10">
        <v>1843</v>
      </c>
      <c r="E38" s="19">
        <v>0</v>
      </c>
      <c r="F38" s="20">
        <f t="shared" si="3"/>
        <v>0</v>
      </c>
      <c r="G38" s="20">
        <f t="shared" si="0"/>
        <v>0</v>
      </c>
      <c r="H38" s="15">
        <f t="shared" si="6"/>
        <v>99414.698180037143</v>
      </c>
      <c r="I38" s="15">
        <f t="shared" si="4"/>
        <v>0</v>
      </c>
      <c r="J38" s="15">
        <f t="shared" si="1"/>
        <v>99414.698180037143</v>
      </c>
      <c r="K38" s="15">
        <f t="shared" si="2"/>
        <v>5651897.2217679424</v>
      </c>
      <c r="L38" s="22">
        <f t="shared" si="5"/>
        <v>56.851726407020017</v>
      </c>
    </row>
    <row r="39" spans="1:12" x14ac:dyDescent="0.25">
      <c r="A39" s="18">
        <v>30</v>
      </c>
      <c r="B39" s="10">
        <v>0</v>
      </c>
      <c r="C39" s="10">
        <v>2214</v>
      </c>
      <c r="D39" s="10">
        <v>2061</v>
      </c>
      <c r="E39" s="19">
        <v>0</v>
      </c>
      <c r="F39" s="20">
        <f t="shared" si="3"/>
        <v>0</v>
      </c>
      <c r="G39" s="20">
        <f t="shared" si="0"/>
        <v>0</v>
      </c>
      <c r="H39" s="15">
        <f t="shared" si="6"/>
        <v>99414.698180037143</v>
      </c>
      <c r="I39" s="15">
        <f t="shared" si="4"/>
        <v>0</v>
      </c>
      <c r="J39" s="15">
        <f t="shared" si="1"/>
        <v>99414.698180037143</v>
      </c>
      <c r="K39" s="15">
        <f t="shared" si="2"/>
        <v>5552482.5235879049</v>
      </c>
      <c r="L39" s="22">
        <f t="shared" si="5"/>
        <v>55.85172640702001</v>
      </c>
    </row>
    <row r="40" spans="1:12" x14ac:dyDescent="0.25">
      <c r="A40" s="18">
        <v>31</v>
      </c>
      <c r="B40" s="10">
        <v>1</v>
      </c>
      <c r="C40" s="10">
        <v>2475</v>
      </c>
      <c r="D40" s="10">
        <v>2121</v>
      </c>
      <c r="E40" s="19">
        <v>0.79179999999999995</v>
      </c>
      <c r="F40" s="20">
        <f t="shared" si="3"/>
        <v>4.351610095735422E-4</v>
      </c>
      <c r="G40" s="20">
        <f t="shared" si="0"/>
        <v>4.3512158733051252E-4</v>
      </c>
      <c r="H40" s="15">
        <f t="shared" si="6"/>
        <v>99414.698180037143</v>
      </c>
      <c r="I40" s="15">
        <f t="shared" si="4"/>
        <v>43.257481276081577</v>
      </c>
      <c r="J40" s="15">
        <f t="shared" si="1"/>
        <v>99405.691972435452</v>
      </c>
      <c r="K40" s="15">
        <f t="shared" si="2"/>
        <v>5453067.8254078673</v>
      </c>
      <c r="L40" s="22">
        <f t="shared" si="5"/>
        <v>54.85172640702001</v>
      </c>
    </row>
    <row r="41" spans="1:12" x14ac:dyDescent="0.25">
      <c r="A41" s="18">
        <v>32</v>
      </c>
      <c r="B41" s="10">
        <v>0</v>
      </c>
      <c r="C41" s="10">
        <v>2738</v>
      </c>
      <c r="D41" s="10">
        <v>2410</v>
      </c>
      <c r="E41" s="19">
        <v>0</v>
      </c>
      <c r="F41" s="20">
        <f t="shared" si="3"/>
        <v>0</v>
      </c>
      <c r="G41" s="20">
        <f t="shared" si="0"/>
        <v>0</v>
      </c>
      <c r="H41" s="15">
        <f t="shared" si="6"/>
        <v>99371.440698761056</v>
      </c>
      <c r="I41" s="15">
        <f t="shared" si="4"/>
        <v>0</v>
      </c>
      <c r="J41" s="15">
        <f t="shared" si="1"/>
        <v>99371.440698761056</v>
      </c>
      <c r="K41" s="15">
        <f t="shared" si="2"/>
        <v>5353662.1334354319</v>
      </c>
      <c r="L41" s="22">
        <f t="shared" si="5"/>
        <v>53.875259287673586</v>
      </c>
    </row>
    <row r="42" spans="1:12" x14ac:dyDescent="0.25">
      <c r="A42" s="18">
        <v>33</v>
      </c>
      <c r="B42" s="10">
        <v>0</v>
      </c>
      <c r="C42" s="10">
        <v>2784</v>
      </c>
      <c r="D42" s="10">
        <v>2611</v>
      </c>
      <c r="E42" s="19">
        <v>0</v>
      </c>
      <c r="F42" s="20">
        <f t="shared" si="3"/>
        <v>0</v>
      </c>
      <c r="G42" s="20">
        <f t="shared" si="0"/>
        <v>0</v>
      </c>
      <c r="H42" s="15">
        <f t="shared" si="6"/>
        <v>99371.440698761056</v>
      </c>
      <c r="I42" s="15">
        <f t="shared" si="4"/>
        <v>0</v>
      </c>
      <c r="J42" s="15">
        <f t="shared" si="1"/>
        <v>99371.440698761056</v>
      </c>
      <c r="K42" s="15">
        <f t="shared" si="2"/>
        <v>5254290.6927366704</v>
      </c>
      <c r="L42" s="22">
        <f t="shared" si="5"/>
        <v>52.875259287673586</v>
      </c>
    </row>
    <row r="43" spans="1:12" x14ac:dyDescent="0.25">
      <c r="A43" s="18">
        <v>34</v>
      </c>
      <c r="B43" s="10">
        <v>3</v>
      </c>
      <c r="C43" s="10">
        <v>3033</v>
      </c>
      <c r="D43" s="10">
        <v>2629</v>
      </c>
      <c r="E43" s="19">
        <v>0.80369999999999997</v>
      </c>
      <c r="F43" s="20">
        <f t="shared" si="3"/>
        <v>1.0596962204168139E-3</v>
      </c>
      <c r="G43" s="20">
        <f t="shared" si="0"/>
        <v>1.0594758299836535E-3</v>
      </c>
      <c r="H43" s="15">
        <f t="shared" si="6"/>
        <v>99371.440698761056</v>
      </c>
      <c r="I43" s="15">
        <f t="shared" si="4"/>
        <v>105.28163961099128</v>
      </c>
      <c r="J43" s="15">
        <f t="shared" si="1"/>
        <v>99350.773912905424</v>
      </c>
      <c r="K43" s="15">
        <f t="shared" si="2"/>
        <v>5154919.2520379089</v>
      </c>
      <c r="L43" s="22">
        <f t="shared" si="5"/>
        <v>51.875259287673579</v>
      </c>
    </row>
    <row r="44" spans="1:12" x14ac:dyDescent="0.25">
      <c r="A44" s="18">
        <v>35</v>
      </c>
      <c r="B44" s="10">
        <v>0</v>
      </c>
      <c r="C44" s="10">
        <v>3259</v>
      </c>
      <c r="D44" s="10">
        <v>2904</v>
      </c>
      <c r="E44" s="19">
        <v>0</v>
      </c>
      <c r="F44" s="20">
        <f t="shared" si="3"/>
        <v>0</v>
      </c>
      <c r="G44" s="20">
        <f t="shared" si="0"/>
        <v>0</v>
      </c>
      <c r="H44" s="15">
        <f t="shared" si="6"/>
        <v>99266.159059150072</v>
      </c>
      <c r="I44" s="15">
        <f t="shared" si="4"/>
        <v>0</v>
      </c>
      <c r="J44" s="15">
        <f t="shared" si="1"/>
        <v>99266.159059150072</v>
      </c>
      <c r="K44" s="15">
        <f t="shared" si="2"/>
        <v>5055568.4781250032</v>
      </c>
      <c r="L44" s="22">
        <f t="shared" si="5"/>
        <v>50.929425758404975</v>
      </c>
    </row>
    <row r="45" spans="1:12" x14ac:dyDescent="0.25">
      <c r="A45" s="18">
        <v>36</v>
      </c>
      <c r="B45" s="10">
        <v>2</v>
      </c>
      <c r="C45" s="10">
        <v>3291</v>
      </c>
      <c r="D45" s="10">
        <v>3106</v>
      </c>
      <c r="E45" s="19">
        <v>0.12470000000000001</v>
      </c>
      <c r="F45" s="20">
        <f t="shared" si="3"/>
        <v>6.2529310614350476E-4</v>
      </c>
      <c r="G45" s="20">
        <f t="shared" si="0"/>
        <v>6.2495105852022968E-4</v>
      </c>
      <c r="H45" s="15">
        <f t="shared" si="6"/>
        <v>99266.159059150072</v>
      </c>
      <c r="I45" s="15">
        <f t="shared" si="4"/>
        <v>62.036491179253325</v>
      </c>
      <c r="J45" s="15">
        <f t="shared" si="1"/>
        <v>99211.858518420864</v>
      </c>
      <c r="K45" s="15">
        <f t="shared" si="2"/>
        <v>4956302.319065853</v>
      </c>
      <c r="L45" s="22">
        <f t="shared" si="5"/>
        <v>49.929425758404975</v>
      </c>
    </row>
    <row r="46" spans="1:12" x14ac:dyDescent="0.25">
      <c r="A46" s="18">
        <v>37</v>
      </c>
      <c r="B46" s="10">
        <v>1</v>
      </c>
      <c r="C46" s="10">
        <v>3535</v>
      </c>
      <c r="D46" s="10">
        <v>3172</v>
      </c>
      <c r="E46" s="19">
        <v>0.29039999999999999</v>
      </c>
      <c r="F46" s="20">
        <f t="shared" si="3"/>
        <v>2.981959147159684E-4</v>
      </c>
      <c r="G46" s="20">
        <f t="shared" si="0"/>
        <v>2.9813282986251068E-4</v>
      </c>
      <c r="H46" s="15">
        <f t="shared" si="6"/>
        <v>99204.122567970815</v>
      </c>
      <c r="I46" s="15">
        <f t="shared" si="4"/>
        <v>29.576005795216499</v>
      </c>
      <c r="J46" s="15">
        <f t="shared" si="1"/>
        <v>99183.135434258525</v>
      </c>
      <c r="K46" s="15">
        <f t="shared" si="2"/>
        <v>4857090.4605474323</v>
      </c>
      <c r="L46" s="22">
        <f t="shared" si="5"/>
        <v>48.960570738575328</v>
      </c>
    </row>
    <row r="47" spans="1:12" x14ac:dyDescent="0.25">
      <c r="A47" s="18">
        <v>38</v>
      </c>
      <c r="B47" s="10">
        <v>0</v>
      </c>
      <c r="C47" s="10">
        <v>3649</v>
      </c>
      <c r="D47" s="10">
        <v>3398</v>
      </c>
      <c r="E47" s="19">
        <v>0</v>
      </c>
      <c r="F47" s="20">
        <f t="shared" si="3"/>
        <v>0</v>
      </c>
      <c r="G47" s="20">
        <f t="shared" si="0"/>
        <v>0</v>
      </c>
      <c r="H47" s="15">
        <f t="shared" si="6"/>
        <v>99174.546562175601</v>
      </c>
      <c r="I47" s="15">
        <f t="shared" si="4"/>
        <v>0</v>
      </c>
      <c r="J47" s="15">
        <f t="shared" si="1"/>
        <v>99174.546562175601</v>
      </c>
      <c r="K47" s="15">
        <f t="shared" si="2"/>
        <v>4757907.3251131736</v>
      </c>
      <c r="L47" s="22">
        <f t="shared" si="5"/>
        <v>47.975085241557359</v>
      </c>
    </row>
    <row r="48" spans="1:12" x14ac:dyDescent="0.25">
      <c r="A48" s="18">
        <v>39</v>
      </c>
      <c r="B48" s="10">
        <v>1</v>
      </c>
      <c r="C48" s="10">
        <v>3642</v>
      </c>
      <c r="D48" s="10">
        <v>3521</v>
      </c>
      <c r="E48" s="19">
        <v>0.39179999999999998</v>
      </c>
      <c r="F48" s="20">
        <f t="shared" si="3"/>
        <v>2.7921262041044257E-4</v>
      </c>
      <c r="G48" s="20">
        <f t="shared" si="0"/>
        <v>2.7916521337909337E-4</v>
      </c>
      <c r="H48" s="15">
        <f t="shared" si="6"/>
        <v>99174.546562175601</v>
      </c>
      <c r="I48" s="15">
        <f t="shared" si="4"/>
        <v>27.686083452804581</v>
      </c>
      <c r="J48" s="15">
        <f t="shared" si="1"/>
        <v>99157.707886219607</v>
      </c>
      <c r="K48" s="15">
        <f t="shared" si="2"/>
        <v>4658732.7785509983</v>
      </c>
      <c r="L48" s="22">
        <f t="shared" si="5"/>
        <v>46.975085241557359</v>
      </c>
    </row>
    <row r="49" spans="1:12" x14ac:dyDescent="0.25">
      <c r="A49" s="18">
        <v>40</v>
      </c>
      <c r="B49" s="10">
        <v>5</v>
      </c>
      <c r="C49" s="10">
        <v>3456</v>
      </c>
      <c r="D49" s="10">
        <v>3485</v>
      </c>
      <c r="E49" s="19">
        <v>0.39340000000000003</v>
      </c>
      <c r="F49" s="20">
        <f t="shared" si="3"/>
        <v>1.4407145944388417E-3</v>
      </c>
      <c r="G49" s="20">
        <f t="shared" si="0"/>
        <v>1.4394565993759091E-3</v>
      </c>
      <c r="H49" s="15">
        <f t="shared" si="6"/>
        <v>99146.860478722796</v>
      </c>
      <c r="I49" s="15">
        <f t="shared" si="4"/>
        <v>142.71760262350003</v>
      </c>
      <c r="J49" s="15">
        <f t="shared" si="1"/>
        <v>99060.287980971392</v>
      </c>
      <c r="K49" s="15">
        <f t="shared" si="2"/>
        <v>4559575.0706647784</v>
      </c>
      <c r="L49" s="22">
        <f t="shared" si="5"/>
        <v>45.988093305720724</v>
      </c>
    </row>
    <row r="50" spans="1:12" x14ac:dyDescent="0.25">
      <c r="A50" s="18">
        <v>41</v>
      </c>
      <c r="B50" s="10">
        <v>1</v>
      </c>
      <c r="C50" s="10">
        <v>3480</v>
      </c>
      <c r="D50" s="10">
        <v>3362</v>
      </c>
      <c r="E50" s="19">
        <v>0.72050000000000003</v>
      </c>
      <c r="F50" s="20">
        <f t="shared" si="3"/>
        <v>2.9231218941829873E-4</v>
      </c>
      <c r="G50" s="20">
        <f t="shared" si="0"/>
        <v>2.9228830909605596E-4</v>
      </c>
      <c r="H50" s="15">
        <f t="shared" si="6"/>
        <v>99004.1428760993</v>
      </c>
      <c r="I50" s="15">
        <f t="shared" si="4"/>
        <v>28.9377535147594</v>
      </c>
      <c r="J50" s="15">
        <f t="shared" si="1"/>
        <v>98996.054773991913</v>
      </c>
      <c r="K50" s="15">
        <f t="shared" si="2"/>
        <v>4460514.7826838074</v>
      </c>
      <c r="L50" s="22">
        <f t="shared" si="5"/>
        <v>45.053819497897244</v>
      </c>
    </row>
    <row r="51" spans="1:12" x14ac:dyDescent="0.25">
      <c r="A51" s="18">
        <v>42</v>
      </c>
      <c r="B51" s="10">
        <v>1</v>
      </c>
      <c r="C51" s="10">
        <v>3324</v>
      </c>
      <c r="D51" s="10">
        <v>3369</v>
      </c>
      <c r="E51" s="19">
        <v>0.65210000000000001</v>
      </c>
      <c r="F51" s="20">
        <f t="shared" si="3"/>
        <v>2.9881966233378154E-4</v>
      </c>
      <c r="G51" s="20">
        <f t="shared" si="0"/>
        <v>2.9878860046194511E-4</v>
      </c>
      <c r="H51" s="15">
        <f t="shared" si="6"/>
        <v>98975.205122584535</v>
      </c>
      <c r="I51" s="15">
        <f t="shared" si="4"/>
        <v>29.572663019010974</v>
      </c>
      <c r="J51" s="15">
        <f t="shared" si="1"/>
        <v>98964.916793120225</v>
      </c>
      <c r="K51" s="15">
        <f t="shared" si="2"/>
        <v>4361518.7279098155</v>
      </c>
      <c r="L51" s="22">
        <f t="shared" si="5"/>
        <v>44.066781397501622</v>
      </c>
    </row>
    <row r="52" spans="1:12" x14ac:dyDescent="0.25">
      <c r="A52" s="18">
        <v>43</v>
      </c>
      <c r="B52" s="10">
        <v>4</v>
      </c>
      <c r="C52" s="10">
        <v>3203</v>
      </c>
      <c r="D52" s="10">
        <v>3228</v>
      </c>
      <c r="E52" s="19">
        <v>0.45340000000000003</v>
      </c>
      <c r="F52" s="20">
        <f t="shared" si="3"/>
        <v>1.2439744985227803E-3</v>
      </c>
      <c r="G52" s="20">
        <f t="shared" si="0"/>
        <v>1.2431292247746704E-3</v>
      </c>
      <c r="H52" s="15">
        <f t="shared" si="6"/>
        <v>98945.632459565531</v>
      </c>
      <c r="I52" s="15">
        <f t="shared" si="4"/>
        <v>123.00220737429916</v>
      </c>
      <c r="J52" s="15">
        <f t="shared" si="1"/>
        <v>98878.399453014732</v>
      </c>
      <c r="K52" s="15">
        <f t="shared" si="2"/>
        <v>4262553.8111166954</v>
      </c>
      <c r="L52" s="22">
        <f t="shared" si="5"/>
        <v>43.0797570863838</v>
      </c>
    </row>
    <row r="53" spans="1:12" x14ac:dyDescent="0.25">
      <c r="A53" s="18">
        <v>44</v>
      </c>
      <c r="B53" s="10">
        <v>3</v>
      </c>
      <c r="C53" s="10">
        <v>3026</v>
      </c>
      <c r="D53" s="10">
        <v>3082</v>
      </c>
      <c r="E53" s="19">
        <v>0.59630000000000005</v>
      </c>
      <c r="F53" s="20">
        <f t="shared" si="3"/>
        <v>9.8231827111984276E-4</v>
      </c>
      <c r="G53" s="20">
        <f t="shared" si="0"/>
        <v>9.8192887555298555E-4</v>
      </c>
      <c r="H53" s="15">
        <f t="shared" si="6"/>
        <v>98822.630252191229</v>
      </c>
      <c r="I53" s="15">
        <f t="shared" si="4"/>
        <v>97.036794202722589</v>
      </c>
      <c r="J53" s="15">
        <f t="shared" si="1"/>
        <v>98783.456498371597</v>
      </c>
      <c r="K53" s="15">
        <f t="shared" si="2"/>
        <v>4163675.4116636808</v>
      </c>
      <c r="L53" s="22">
        <f t="shared" si="5"/>
        <v>42.132813112119713</v>
      </c>
    </row>
    <row r="54" spans="1:12" x14ac:dyDescent="0.25">
      <c r="A54" s="18">
        <v>45</v>
      </c>
      <c r="B54" s="10">
        <v>1</v>
      </c>
      <c r="C54" s="10">
        <v>2998</v>
      </c>
      <c r="D54" s="10">
        <v>2961</v>
      </c>
      <c r="E54" s="19">
        <v>0.96989999999999998</v>
      </c>
      <c r="F54" s="20">
        <f t="shared" si="3"/>
        <v>3.356267830172848E-4</v>
      </c>
      <c r="G54" s="20">
        <f t="shared" si="0"/>
        <v>3.3562339242687974E-4</v>
      </c>
      <c r="H54" s="15">
        <f t="shared" si="6"/>
        <v>98725.593457988507</v>
      </c>
      <c r="I54" s="15">
        <f t="shared" si="4"/>
        <v>33.134618595727069</v>
      </c>
      <c r="J54" s="15">
        <f t="shared" si="1"/>
        <v>98724.596105968783</v>
      </c>
      <c r="K54" s="15">
        <f t="shared" si="2"/>
        <v>4064891.9551653094</v>
      </c>
      <c r="L54" s="22">
        <f t="shared" si="5"/>
        <v>41.173639101952581</v>
      </c>
    </row>
    <row r="55" spans="1:12" x14ac:dyDescent="0.25">
      <c r="A55" s="18">
        <v>46</v>
      </c>
      <c r="B55" s="10">
        <v>2</v>
      </c>
      <c r="C55" s="10">
        <v>2716</v>
      </c>
      <c r="D55" s="10">
        <v>2900</v>
      </c>
      <c r="E55" s="19">
        <v>0.27950000000000003</v>
      </c>
      <c r="F55" s="20">
        <f t="shared" si="3"/>
        <v>7.1225071225071229E-4</v>
      </c>
      <c r="G55" s="20">
        <f t="shared" si="0"/>
        <v>7.1188538929986426E-4</v>
      </c>
      <c r="H55" s="15">
        <f t="shared" si="6"/>
        <v>98692.458839392784</v>
      </c>
      <c r="I55" s="15">
        <f t="shared" si="4"/>
        <v>70.25771948184196</v>
      </c>
      <c r="J55" s="15">
        <f t="shared" si="1"/>
        <v>98641.838152506112</v>
      </c>
      <c r="K55" s="15">
        <f t="shared" si="2"/>
        <v>3966167.3590593408</v>
      </c>
      <c r="L55" s="22">
        <f t="shared" si="5"/>
        <v>40.187136947450917</v>
      </c>
    </row>
    <row r="56" spans="1:12" x14ac:dyDescent="0.25">
      <c r="A56" s="18">
        <v>47</v>
      </c>
      <c r="B56" s="10">
        <v>6</v>
      </c>
      <c r="C56" s="10">
        <v>2531</v>
      </c>
      <c r="D56" s="10">
        <v>2640</v>
      </c>
      <c r="E56" s="19">
        <v>0.51419999999999999</v>
      </c>
      <c r="F56" s="20">
        <f t="shared" si="3"/>
        <v>2.320634306710501E-3</v>
      </c>
      <c r="G56" s="20">
        <f t="shared" si="0"/>
        <v>2.3180210528853415E-3</v>
      </c>
      <c r="H56" s="15">
        <f t="shared" si="6"/>
        <v>98622.20111991094</v>
      </c>
      <c r="I56" s="15">
        <f t="shared" si="4"/>
        <v>228.60833847784585</v>
      </c>
      <c r="J56" s="15">
        <f t="shared" si="1"/>
        <v>98511.143189078401</v>
      </c>
      <c r="K56" s="15">
        <f t="shared" si="2"/>
        <v>3867525.5209068349</v>
      </c>
      <c r="L56" s="22">
        <f t="shared" si="5"/>
        <v>39.2155668499475</v>
      </c>
    </row>
    <row r="57" spans="1:12" x14ac:dyDescent="0.25">
      <c r="A57" s="18">
        <v>48</v>
      </c>
      <c r="B57" s="10">
        <v>5</v>
      </c>
      <c r="C57" s="10">
        <v>2361</v>
      </c>
      <c r="D57" s="10">
        <v>2469</v>
      </c>
      <c r="E57" s="19">
        <v>0.4</v>
      </c>
      <c r="F57" s="20">
        <f t="shared" si="3"/>
        <v>2.070393374741201E-3</v>
      </c>
      <c r="G57" s="20">
        <f t="shared" si="0"/>
        <v>2.0678246484698098E-3</v>
      </c>
      <c r="H57" s="15">
        <f t="shared" si="6"/>
        <v>98393.592781433093</v>
      </c>
      <c r="I57" s="15">
        <f t="shared" si="4"/>
        <v>203.46069640494849</v>
      </c>
      <c r="J57" s="15">
        <f t="shared" si="1"/>
        <v>98271.516363590126</v>
      </c>
      <c r="K57" s="15">
        <f t="shared" si="2"/>
        <v>3769014.3777177567</v>
      </c>
      <c r="L57" s="22">
        <f t="shared" si="5"/>
        <v>38.305485867256301</v>
      </c>
    </row>
    <row r="58" spans="1:12" x14ac:dyDescent="0.25">
      <c r="A58" s="18">
        <v>49</v>
      </c>
      <c r="B58" s="10">
        <v>6</v>
      </c>
      <c r="C58" s="10">
        <v>2403</v>
      </c>
      <c r="D58" s="10">
        <v>2299</v>
      </c>
      <c r="E58" s="19">
        <v>0.34610000000000002</v>
      </c>
      <c r="F58" s="20">
        <f t="shared" si="3"/>
        <v>2.5521054870267972E-3</v>
      </c>
      <c r="G58" s="20">
        <f t="shared" si="0"/>
        <v>2.5478535734962762E-3</v>
      </c>
      <c r="H58" s="15">
        <f t="shared" si="6"/>
        <v>98190.132085028148</v>
      </c>
      <c r="I58" s="15">
        <f t="shared" si="4"/>
        <v>250.17407891491033</v>
      </c>
      <c r="J58" s="15">
        <f t="shared" si="1"/>
        <v>98026.543254825694</v>
      </c>
      <c r="K58" s="15">
        <f t="shared" si="2"/>
        <v>3670742.8613541666</v>
      </c>
      <c r="L58" s="22">
        <f t="shared" si="5"/>
        <v>37.384030181113026</v>
      </c>
    </row>
    <row r="59" spans="1:12" x14ac:dyDescent="0.25">
      <c r="A59" s="18">
        <v>50</v>
      </c>
      <c r="B59" s="10">
        <v>2</v>
      </c>
      <c r="C59" s="10">
        <v>2213</v>
      </c>
      <c r="D59" s="10">
        <v>2340</v>
      </c>
      <c r="E59" s="19">
        <v>0.80679999999999996</v>
      </c>
      <c r="F59" s="20">
        <f t="shared" si="3"/>
        <v>8.7854162090929061E-4</v>
      </c>
      <c r="G59" s="20">
        <f t="shared" si="0"/>
        <v>8.7839252762017463E-4</v>
      </c>
      <c r="H59" s="15">
        <f t="shared" si="6"/>
        <v>97939.958006113244</v>
      </c>
      <c r="I59" s="15">
        <f t="shared" si="4"/>
        <v>86.029727268003569</v>
      </c>
      <c r="J59" s="15">
        <f t="shared" si="1"/>
        <v>97923.337062805062</v>
      </c>
      <c r="K59" s="15">
        <f t="shared" si="2"/>
        <v>3572716.3180993409</v>
      </c>
      <c r="L59" s="22">
        <f t="shared" si="5"/>
        <v>36.478638451900686</v>
      </c>
    </row>
    <row r="60" spans="1:12" x14ac:dyDescent="0.25">
      <c r="A60" s="18">
        <v>51</v>
      </c>
      <c r="B60" s="10">
        <v>3</v>
      </c>
      <c r="C60" s="10">
        <v>2087</v>
      </c>
      <c r="D60" s="10">
        <v>2160</v>
      </c>
      <c r="E60" s="19">
        <v>0.12690000000000001</v>
      </c>
      <c r="F60" s="20">
        <f t="shared" si="3"/>
        <v>1.4127619496114904E-3</v>
      </c>
      <c r="G60" s="20">
        <f t="shared" si="0"/>
        <v>1.4110214793685376E-3</v>
      </c>
      <c r="H60" s="15">
        <f t="shared" si="6"/>
        <v>97853.92827884524</v>
      </c>
      <c r="I60" s="15">
        <f t="shared" si="4"/>
        <v>138.073994642039</v>
      </c>
      <c r="J60" s="15">
        <f t="shared" si="1"/>
        <v>97733.375874123274</v>
      </c>
      <c r="K60" s="15">
        <f t="shared" si="2"/>
        <v>3474792.9810365359</v>
      </c>
      <c r="L60" s="22">
        <f t="shared" si="5"/>
        <v>35.509999875883793</v>
      </c>
    </row>
    <row r="61" spans="1:12" x14ac:dyDescent="0.25">
      <c r="A61" s="18">
        <v>52</v>
      </c>
      <c r="B61" s="10">
        <v>6</v>
      </c>
      <c r="C61" s="10">
        <v>1926</v>
      </c>
      <c r="D61" s="10">
        <v>2020</v>
      </c>
      <c r="E61" s="19">
        <v>0.2868</v>
      </c>
      <c r="F61" s="20">
        <f t="shared" si="3"/>
        <v>3.0410542321338066E-3</v>
      </c>
      <c r="G61" s="20">
        <f t="shared" si="0"/>
        <v>3.0344728250820624E-3</v>
      </c>
      <c r="H61" s="15">
        <f t="shared" si="6"/>
        <v>97715.854284203204</v>
      </c>
      <c r="I61" s="15">
        <f t="shared" si="4"/>
        <v>296.51610440509324</v>
      </c>
      <c r="J61" s="15">
        <f t="shared" si="1"/>
        <v>97504.378998541491</v>
      </c>
      <c r="K61" s="15">
        <f t="shared" si="2"/>
        <v>3377059.6051624129</v>
      </c>
      <c r="L61" s="22">
        <f t="shared" si="5"/>
        <v>34.559996736459482</v>
      </c>
    </row>
    <row r="62" spans="1:12" x14ac:dyDescent="0.25">
      <c r="A62" s="18">
        <v>53</v>
      </c>
      <c r="B62" s="10">
        <v>5</v>
      </c>
      <c r="C62" s="10">
        <v>1832</v>
      </c>
      <c r="D62" s="10">
        <v>1877</v>
      </c>
      <c r="E62" s="19">
        <v>0.48820000000000002</v>
      </c>
      <c r="F62" s="20">
        <f t="shared" si="3"/>
        <v>2.6961445133459154E-3</v>
      </c>
      <c r="G62" s="20">
        <f t="shared" si="0"/>
        <v>2.6924292658445426E-3</v>
      </c>
      <c r="H62" s="15">
        <f t="shared" si="6"/>
        <v>97419.338179798113</v>
      </c>
      <c r="I62" s="15">
        <f t="shared" si="4"/>
        <v>262.29467717449506</v>
      </c>
      <c r="J62" s="15">
        <f t="shared" si="1"/>
        <v>97285.09576402021</v>
      </c>
      <c r="K62" s="15">
        <f t="shared" si="2"/>
        <v>3279555.2261638716</v>
      </c>
      <c r="L62" s="22">
        <f t="shared" si="5"/>
        <v>33.664314369607922</v>
      </c>
    </row>
    <row r="63" spans="1:12" x14ac:dyDescent="0.25">
      <c r="A63" s="18">
        <v>54</v>
      </c>
      <c r="B63" s="10">
        <v>6</v>
      </c>
      <c r="C63" s="10">
        <v>1680</v>
      </c>
      <c r="D63" s="10">
        <v>1797</v>
      </c>
      <c r="E63" s="19">
        <v>0.5776</v>
      </c>
      <c r="F63" s="20">
        <f t="shared" si="3"/>
        <v>3.4512510785159622E-3</v>
      </c>
      <c r="G63" s="20">
        <f t="shared" si="0"/>
        <v>3.4462271394522705E-3</v>
      </c>
      <c r="H63" s="15">
        <f t="shared" si="6"/>
        <v>97157.043502623623</v>
      </c>
      <c r="I63" s="15">
        <f t="shared" si="4"/>
        <v>334.8252401076864</v>
      </c>
      <c r="J63" s="15">
        <f t="shared" si="1"/>
        <v>97015.613321202138</v>
      </c>
      <c r="K63" s="15">
        <f t="shared" si="2"/>
        <v>3182270.1303998516</v>
      </c>
      <c r="L63" s="22">
        <f t="shared" si="5"/>
        <v>32.753879859610159</v>
      </c>
    </row>
    <row r="64" spans="1:12" x14ac:dyDescent="0.25">
      <c r="A64" s="18">
        <v>55</v>
      </c>
      <c r="B64" s="10">
        <v>3</v>
      </c>
      <c r="C64" s="10">
        <v>1671</v>
      </c>
      <c r="D64" s="10">
        <v>1622</v>
      </c>
      <c r="E64" s="19">
        <v>0.39179999999999998</v>
      </c>
      <c r="F64" s="20">
        <f t="shared" si="3"/>
        <v>1.8220467658669906E-3</v>
      </c>
      <c r="G64" s="20">
        <f t="shared" si="0"/>
        <v>1.8200298654767392E-3</v>
      </c>
      <c r="H64" s="15">
        <f t="shared" si="6"/>
        <v>96822.218262515933</v>
      </c>
      <c r="I64" s="15">
        <f t="shared" si="4"/>
        <v>176.21932887948637</v>
      </c>
      <c r="J64" s="15">
        <f t="shared" si="1"/>
        <v>96715.041666691439</v>
      </c>
      <c r="K64" s="15">
        <f t="shared" si="2"/>
        <v>3085254.5170786493</v>
      </c>
      <c r="L64" s="22">
        <f t="shared" si="5"/>
        <v>31.865150091000185</v>
      </c>
    </row>
    <row r="65" spans="1:12" x14ac:dyDescent="0.25">
      <c r="A65" s="18">
        <v>56</v>
      </c>
      <c r="B65" s="10">
        <v>3</v>
      </c>
      <c r="C65" s="10">
        <v>1665</v>
      </c>
      <c r="D65" s="10">
        <v>1645</v>
      </c>
      <c r="E65" s="19">
        <v>0.69769999999999999</v>
      </c>
      <c r="F65" s="20">
        <f t="shared" si="3"/>
        <v>1.8126888217522659E-3</v>
      </c>
      <c r="G65" s="20">
        <f t="shared" si="0"/>
        <v>1.8116960561007384E-3</v>
      </c>
      <c r="H65" s="15">
        <f t="shared" si="6"/>
        <v>96645.998933636452</v>
      </c>
      <c r="I65" s="15">
        <f t="shared" si="4"/>
        <v>175.09317510598532</v>
      </c>
      <c r="J65" s="15">
        <f t="shared" si="1"/>
        <v>96593.068266801914</v>
      </c>
      <c r="K65" s="15">
        <f t="shared" si="2"/>
        <v>2988539.4754119576</v>
      </c>
      <c r="L65" s="22">
        <f t="shared" si="5"/>
        <v>30.922536973973301</v>
      </c>
    </row>
    <row r="66" spans="1:12" x14ac:dyDescent="0.25">
      <c r="A66" s="18">
        <v>57</v>
      </c>
      <c r="B66" s="10">
        <v>2</v>
      </c>
      <c r="C66" s="10">
        <v>1566</v>
      </c>
      <c r="D66" s="10">
        <v>1622</v>
      </c>
      <c r="E66" s="19">
        <v>0.2137</v>
      </c>
      <c r="F66" s="20">
        <f t="shared" si="3"/>
        <v>1.2547051442910915E-3</v>
      </c>
      <c r="G66" s="20">
        <f t="shared" si="0"/>
        <v>1.2534685040342258E-3</v>
      </c>
      <c r="H66" s="15">
        <f t="shared" si="6"/>
        <v>96470.905758530469</v>
      </c>
      <c r="I66" s="15">
        <f t="shared" si="4"/>
        <v>120.92324192397197</v>
      </c>
      <c r="J66" s="15">
        <f t="shared" si="1"/>
        <v>96375.823813405645</v>
      </c>
      <c r="K66" s="15">
        <f t="shared" si="2"/>
        <v>2891946.4071451556</v>
      </c>
      <c r="L66" s="22">
        <f t="shared" si="5"/>
        <v>29.977394577218785</v>
      </c>
    </row>
    <row r="67" spans="1:12" x14ac:dyDescent="0.25">
      <c r="A67" s="18">
        <v>58</v>
      </c>
      <c r="B67" s="10">
        <v>6</v>
      </c>
      <c r="C67" s="10">
        <v>1560</v>
      </c>
      <c r="D67" s="10">
        <v>1535</v>
      </c>
      <c r="E67" s="19">
        <v>0.60729999999999995</v>
      </c>
      <c r="F67" s="20">
        <f t="shared" si="3"/>
        <v>3.8772213247172858E-3</v>
      </c>
      <c r="G67" s="20">
        <f t="shared" si="0"/>
        <v>3.871326901166702E-3</v>
      </c>
      <c r="H67" s="15">
        <f t="shared" si="6"/>
        <v>96349.982516606498</v>
      </c>
      <c r="I67" s="15">
        <f t="shared" si="4"/>
        <v>373.00227924348013</v>
      </c>
      <c r="J67" s="15">
        <f t="shared" si="1"/>
        <v>96203.504521547584</v>
      </c>
      <c r="K67" s="15">
        <f t="shared" si="2"/>
        <v>2795570.5833317498</v>
      </c>
      <c r="L67" s="22">
        <f t="shared" si="5"/>
        <v>29.01474925384565</v>
      </c>
    </row>
    <row r="68" spans="1:12" x14ac:dyDescent="0.25">
      <c r="A68" s="18">
        <v>59</v>
      </c>
      <c r="B68" s="10">
        <v>8</v>
      </c>
      <c r="C68" s="10">
        <v>1629</v>
      </c>
      <c r="D68" s="10">
        <v>1522</v>
      </c>
      <c r="E68" s="19">
        <v>0.39419999999999999</v>
      </c>
      <c r="F68" s="20">
        <f t="shared" si="3"/>
        <v>5.0777530942557915E-3</v>
      </c>
      <c r="G68" s="20">
        <f t="shared" si="0"/>
        <v>5.0621813040482768E-3</v>
      </c>
      <c r="H68" s="15">
        <f t="shared" si="6"/>
        <v>95976.980237363023</v>
      </c>
      <c r="I68" s="15">
        <f t="shared" si="4"/>
        <v>485.85287497659004</v>
      </c>
      <c r="J68" s="15">
        <f t="shared" si="1"/>
        <v>95682.650565702206</v>
      </c>
      <c r="K68" s="15">
        <f t="shared" si="2"/>
        <v>2699367.078810202</v>
      </c>
      <c r="L68" s="22">
        <f t="shared" si="5"/>
        <v>28.125151178275573</v>
      </c>
    </row>
    <row r="69" spans="1:12" x14ac:dyDescent="0.25">
      <c r="A69" s="18">
        <v>60</v>
      </c>
      <c r="B69" s="10">
        <v>4</v>
      </c>
      <c r="C69" s="10">
        <v>1845</v>
      </c>
      <c r="D69" s="10">
        <v>1579</v>
      </c>
      <c r="E69" s="19">
        <v>0.40820000000000001</v>
      </c>
      <c r="F69" s="20">
        <f t="shared" si="3"/>
        <v>2.3364485981308409E-3</v>
      </c>
      <c r="G69" s="20">
        <f t="shared" si="0"/>
        <v>2.3332224274939463E-3</v>
      </c>
      <c r="H69" s="15">
        <f t="shared" si="6"/>
        <v>95491.12736238644</v>
      </c>
      <c r="I69" s="15">
        <f t="shared" si="4"/>
        <v>222.80203998860088</v>
      </c>
      <c r="J69" s="15">
        <f t="shared" si="1"/>
        <v>95359.273115121192</v>
      </c>
      <c r="K69" s="15">
        <f t="shared" si="2"/>
        <v>2603684.4282445</v>
      </c>
      <c r="L69" s="22">
        <f t="shared" si="5"/>
        <v>27.266244520955151</v>
      </c>
    </row>
    <row r="70" spans="1:12" x14ac:dyDescent="0.25">
      <c r="A70" s="18">
        <v>61</v>
      </c>
      <c r="B70" s="10">
        <v>6</v>
      </c>
      <c r="C70" s="10">
        <v>1938</v>
      </c>
      <c r="D70" s="10">
        <v>1831</v>
      </c>
      <c r="E70" s="19">
        <v>0.41830000000000001</v>
      </c>
      <c r="F70" s="20">
        <f t="shared" si="3"/>
        <v>3.1838684001061291E-3</v>
      </c>
      <c r="G70" s="20">
        <f t="shared" si="0"/>
        <v>3.1779825975791613E-3</v>
      </c>
      <c r="H70" s="15">
        <f t="shared" si="6"/>
        <v>95268.325322397839</v>
      </c>
      <c r="I70" s="15">
        <f t="shared" si="4"/>
        <v>302.76107997509047</v>
      </c>
      <c r="J70" s="15">
        <f t="shared" si="1"/>
        <v>95092.209202176338</v>
      </c>
      <c r="K70" s="15">
        <f t="shared" si="2"/>
        <v>2508325.1551293787</v>
      </c>
      <c r="L70" s="22">
        <f t="shared" si="5"/>
        <v>26.329056867966848</v>
      </c>
    </row>
    <row r="71" spans="1:12" x14ac:dyDescent="0.25">
      <c r="A71" s="18">
        <v>62</v>
      </c>
      <c r="B71" s="10">
        <v>14</v>
      </c>
      <c r="C71" s="10">
        <v>1949</v>
      </c>
      <c r="D71" s="10">
        <v>1917</v>
      </c>
      <c r="E71" s="19">
        <v>0.57769999999999999</v>
      </c>
      <c r="F71" s="20">
        <f t="shared" si="3"/>
        <v>7.2426280393171234E-3</v>
      </c>
      <c r="G71" s="20">
        <f t="shared" si="0"/>
        <v>7.2205435604562182E-3</v>
      </c>
      <c r="H71" s="15">
        <f t="shared" si="6"/>
        <v>94965.564242422755</v>
      </c>
      <c r="I71" s="15">
        <f t="shared" si="4"/>
        <v>685.7029933557169</v>
      </c>
      <c r="J71" s="15">
        <f t="shared" si="1"/>
        <v>94675.991868328638</v>
      </c>
      <c r="K71" s="15">
        <f t="shared" si="2"/>
        <v>2413232.9459272022</v>
      </c>
      <c r="L71" s="22">
        <f t="shared" si="5"/>
        <v>25.411663324263905</v>
      </c>
    </row>
    <row r="72" spans="1:12" x14ac:dyDescent="0.25">
      <c r="A72" s="18">
        <v>63</v>
      </c>
      <c r="B72" s="10">
        <v>10</v>
      </c>
      <c r="C72" s="10">
        <v>2000</v>
      </c>
      <c r="D72" s="10">
        <v>1916</v>
      </c>
      <c r="E72" s="19">
        <v>0.39889999999999998</v>
      </c>
      <c r="F72" s="20">
        <f t="shared" si="3"/>
        <v>5.1072522982635342E-3</v>
      </c>
      <c r="G72" s="20">
        <f t="shared" si="0"/>
        <v>5.0916211772744652E-3</v>
      </c>
      <c r="H72" s="15">
        <f t="shared" si="6"/>
        <v>94279.861249067035</v>
      </c>
      <c r="I72" s="15">
        <f t="shared" si="4"/>
        <v>480.0373381262479</v>
      </c>
      <c r="J72" s="15">
        <f t="shared" si="1"/>
        <v>93991.310805119341</v>
      </c>
      <c r="K72" s="15">
        <f t="shared" si="2"/>
        <v>2318556.9540588735</v>
      </c>
      <c r="L72" s="22">
        <f t="shared" si="5"/>
        <v>24.592282204719698</v>
      </c>
    </row>
    <row r="73" spans="1:12" x14ac:dyDescent="0.25">
      <c r="A73" s="18">
        <v>64</v>
      </c>
      <c r="B73" s="10">
        <v>16</v>
      </c>
      <c r="C73" s="10">
        <v>2323</v>
      </c>
      <c r="D73" s="10">
        <v>1960</v>
      </c>
      <c r="E73" s="19">
        <v>0.53969999999999996</v>
      </c>
      <c r="F73" s="20">
        <f t="shared" si="3"/>
        <v>7.4713985524165307E-3</v>
      </c>
      <c r="G73" s="20">
        <f t="shared" ref="G73:G108" si="7">F73/((1+(1-E73)*F73))</f>
        <v>7.4457918432094938E-3</v>
      </c>
      <c r="H73" s="15">
        <f t="shared" si="6"/>
        <v>93799.823910940788</v>
      </c>
      <c r="I73" s="15">
        <f t="shared" si="4"/>
        <v>698.41396377056981</v>
      </c>
      <c r="J73" s="15">
        <f t="shared" ref="J73:J108" si="8">H74+I73*E73</f>
        <v>93478.343963417195</v>
      </c>
      <c r="K73" s="15">
        <f t="shared" ref="K73:K97" si="9">K74+J73</f>
        <v>2224565.6432537544</v>
      </c>
      <c r="L73" s="22">
        <f t="shared" si="5"/>
        <v>23.716096155637683</v>
      </c>
    </row>
    <row r="74" spans="1:12" x14ac:dyDescent="0.25">
      <c r="A74" s="18">
        <v>65</v>
      </c>
      <c r="B74" s="10">
        <v>18</v>
      </c>
      <c r="C74" s="10">
        <v>2589</v>
      </c>
      <c r="D74" s="10">
        <v>2285</v>
      </c>
      <c r="E74" s="19">
        <v>0.49099999999999999</v>
      </c>
      <c r="F74" s="20">
        <f t="shared" ref="F74:F108" si="10">B74/((C74+D74)/2)</f>
        <v>7.3861304883052932E-3</v>
      </c>
      <c r="G74" s="20">
        <f t="shared" si="7"/>
        <v>7.3584660378176103E-3</v>
      </c>
      <c r="H74" s="15">
        <f t="shared" si="6"/>
        <v>93101.409947170221</v>
      </c>
      <c r="I74" s="15">
        <f t="shared" ref="I74:I108" si="11">H74*G74</f>
        <v>685.08356316918673</v>
      </c>
      <c r="J74" s="15">
        <f t="shared" si="8"/>
        <v>92752.702413517109</v>
      </c>
      <c r="K74" s="15">
        <f t="shared" si="9"/>
        <v>2131087.2992903371</v>
      </c>
      <c r="L74" s="22">
        <f t="shared" ref="L74:L108" si="12">K74/H74</f>
        <v>22.889957311061224</v>
      </c>
    </row>
    <row r="75" spans="1:12" x14ac:dyDescent="0.25">
      <c r="A75" s="18">
        <v>66</v>
      </c>
      <c r="B75" s="10">
        <v>13</v>
      </c>
      <c r="C75" s="10">
        <v>2416</v>
      </c>
      <c r="D75" s="10">
        <v>2539</v>
      </c>
      <c r="E75" s="19">
        <v>0.39329999999999998</v>
      </c>
      <c r="F75" s="20">
        <f t="shared" si="10"/>
        <v>5.247225025227043E-3</v>
      </c>
      <c r="G75" s="20">
        <f t="shared" si="7"/>
        <v>5.2305735392285564E-3</v>
      </c>
      <c r="H75" s="15">
        <f t="shared" ref="H75:H108" si="13">H74-I74</f>
        <v>92416.326384001033</v>
      </c>
      <c r="I75" s="15">
        <f t="shared" si="11"/>
        <v>483.39039137686569</v>
      </c>
      <c r="J75" s="15">
        <f t="shared" si="8"/>
        <v>92123.05343355269</v>
      </c>
      <c r="K75" s="15">
        <f t="shared" si="9"/>
        <v>2038334.5968768199</v>
      </c>
      <c r="L75" s="22">
        <f t="shared" si="12"/>
        <v>22.056001105338169</v>
      </c>
    </row>
    <row r="76" spans="1:12" x14ac:dyDescent="0.25">
      <c r="A76" s="18">
        <v>67</v>
      </c>
      <c r="B76" s="10">
        <v>24</v>
      </c>
      <c r="C76" s="10">
        <v>2249</v>
      </c>
      <c r="D76" s="10">
        <v>2392</v>
      </c>
      <c r="E76" s="19">
        <v>0.50329999999999997</v>
      </c>
      <c r="F76" s="20">
        <f t="shared" si="10"/>
        <v>1.0342598577892695E-2</v>
      </c>
      <c r="G76" s="20">
        <f t="shared" si="7"/>
        <v>1.028973845542794E-2</v>
      </c>
      <c r="H76" s="15">
        <f t="shared" si="13"/>
        <v>91932.935992624174</v>
      </c>
      <c r="I76" s="15">
        <f t="shared" si="11"/>
        <v>945.96586680370035</v>
      </c>
      <c r="J76" s="15">
        <f t="shared" si="8"/>
        <v>91463.074746582774</v>
      </c>
      <c r="K76" s="15">
        <f t="shared" si="9"/>
        <v>1946211.5434432672</v>
      </c>
      <c r="L76" s="22">
        <f t="shared" si="12"/>
        <v>21.169905240483267</v>
      </c>
    </row>
    <row r="77" spans="1:12" x14ac:dyDescent="0.25">
      <c r="A77" s="18">
        <v>68</v>
      </c>
      <c r="B77" s="10">
        <v>18</v>
      </c>
      <c r="C77" s="10">
        <v>2513</v>
      </c>
      <c r="D77" s="10">
        <v>2225</v>
      </c>
      <c r="E77" s="19">
        <v>0.4521</v>
      </c>
      <c r="F77" s="20">
        <f t="shared" si="10"/>
        <v>7.598142676234698E-3</v>
      </c>
      <c r="G77" s="20">
        <f t="shared" si="7"/>
        <v>7.5666425739162185E-3</v>
      </c>
      <c r="H77" s="15">
        <f t="shared" si="13"/>
        <v>90986.970125820473</v>
      </c>
      <c r="I77" s="15">
        <f t="shared" si="11"/>
        <v>688.46588182567632</v>
      </c>
      <c r="J77" s="15">
        <f t="shared" si="8"/>
        <v>90609.759669168183</v>
      </c>
      <c r="K77" s="15">
        <f t="shared" si="9"/>
        <v>1854748.4686966846</v>
      </c>
      <c r="L77" s="22">
        <f t="shared" si="12"/>
        <v>20.384770106443408</v>
      </c>
    </row>
    <row r="78" spans="1:12" x14ac:dyDescent="0.25">
      <c r="A78" s="18">
        <v>69</v>
      </c>
      <c r="B78" s="10">
        <v>24</v>
      </c>
      <c r="C78" s="10">
        <v>2392</v>
      </c>
      <c r="D78" s="10">
        <v>2474</v>
      </c>
      <c r="E78" s="19">
        <v>0.50860000000000005</v>
      </c>
      <c r="F78" s="20">
        <f t="shared" si="10"/>
        <v>9.8643649815043158E-3</v>
      </c>
      <c r="G78" s="20">
        <f t="shared" si="7"/>
        <v>9.8167796250775534E-3</v>
      </c>
      <c r="H78" s="15">
        <f t="shared" si="13"/>
        <v>90298.504243994801</v>
      </c>
      <c r="I78" s="15">
        <f t="shared" si="11"/>
        <v>886.44051663742709</v>
      </c>
      <c r="J78" s="15">
        <f t="shared" si="8"/>
        <v>89862.907374119182</v>
      </c>
      <c r="K78" s="15">
        <f t="shared" si="9"/>
        <v>1764138.7090275164</v>
      </c>
      <c r="L78" s="22">
        <f t="shared" si="12"/>
        <v>19.536743424460859</v>
      </c>
    </row>
    <row r="79" spans="1:12" x14ac:dyDescent="0.25">
      <c r="A79" s="18">
        <v>70</v>
      </c>
      <c r="B79" s="10">
        <v>25</v>
      </c>
      <c r="C79" s="10">
        <v>2251</v>
      </c>
      <c r="D79" s="10">
        <v>2354</v>
      </c>
      <c r="E79" s="19">
        <v>0.59960000000000002</v>
      </c>
      <c r="F79" s="20">
        <f t="shared" si="10"/>
        <v>1.0857763300760043E-2</v>
      </c>
      <c r="G79" s="20">
        <f t="shared" si="7"/>
        <v>1.0810764061560814E-2</v>
      </c>
      <c r="H79" s="15">
        <f t="shared" si="13"/>
        <v>89412.063727357381</v>
      </c>
      <c r="I79" s="15">
        <f t="shared" si="11"/>
        <v>966.6127252137004</v>
      </c>
      <c r="J79" s="15">
        <f t="shared" si="8"/>
        <v>89025.031992181815</v>
      </c>
      <c r="K79" s="15">
        <f t="shared" si="9"/>
        <v>1674275.8016533973</v>
      </c>
      <c r="L79" s="22">
        <f t="shared" si="12"/>
        <v>18.725390421126356</v>
      </c>
    </row>
    <row r="80" spans="1:12" x14ac:dyDescent="0.25">
      <c r="A80" s="18">
        <v>71</v>
      </c>
      <c r="B80" s="10">
        <v>24</v>
      </c>
      <c r="C80" s="10">
        <v>1811</v>
      </c>
      <c r="D80" s="10">
        <v>2211</v>
      </c>
      <c r="E80" s="19">
        <v>0.45619999999999999</v>
      </c>
      <c r="F80" s="20">
        <f t="shared" si="10"/>
        <v>1.1934361014420686E-2</v>
      </c>
      <c r="G80" s="20">
        <f t="shared" si="7"/>
        <v>1.1857407559650666E-2</v>
      </c>
      <c r="H80" s="15">
        <f t="shared" si="13"/>
        <v>88445.451002143687</v>
      </c>
      <c r="I80" s="15">
        <f t="shared" si="11"/>
        <v>1048.7337593295313</v>
      </c>
      <c r="J80" s="15">
        <f t="shared" si="8"/>
        <v>87875.149583820283</v>
      </c>
      <c r="K80" s="15">
        <f t="shared" si="9"/>
        <v>1585250.7696612154</v>
      </c>
      <c r="L80" s="22">
        <f t="shared" si="12"/>
        <v>17.923485625312637</v>
      </c>
    </row>
    <row r="81" spans="1:12" x14ac:dyDescent="0.25">
      <c r="A81" s="18">
        <v>72</v>
      </c>
      <c r="B81" s="10">
        <v>20</v>
      </c>
      <c r="C81" s="10">
        <v>1621</v>
      </c>
      <c r="D81" s="10">
        <v>1772</v>
      </c>
      <c r="E81" s="19">
        <v>0.50670000000000004</v>
      </c>
      <c r="F81" s="20">
        <f t="shared" si="10"/>
        <v>1.1788977306218685E-2</v>
      </c>
      <c r="G81" s="20">
        <f t="shared" si="7"/>
        <v>1.1720814877933574E-2</v>
      </c>
      <c r="H81" s="15">
        <f t="shared" si="13"/>
        <v>87396.717242814149</v>
      </c>
      <c r="I81" s="15">
        <f t="shared" si="11"/>
        <v>1024.3607437421299</v>
      </c>
      <c r="J81" s="15">
        <f t="shared" si="8"/>
        <v>86891.400087926158</v>
      </c>
      <c r="K81" s="15">
        <f t="shared" si="9"/>
        <v>1497375.6200773951</v>
      </c>
      <c r="L81" s="22">
        <f t="shared" si="12"/>
        <v>17.133087687003609</v>
      </c>
    </row>
    <row r="82" spans="1:12" x14ac:dyDescent="0.25">
      <c r="A82" s="18">
        <v>73</v>
      </c>
      <c r="B82" s="10">
        <v>20</v>
      </c>
      <c r="C82" s="10">
        <v>1931</v>
      </c>
      <c r="D82" s="10">
        <v>1597</v>
      </c>
      <c r="E82" s="19">
        <v>0.42559999999999998</v>
      </c>
      <c r="F82" s="20">
        <f t="shared" si="10"/>
        <v>1.1337868480725623E-2</v>
      </c>
      <c r="G82" s="20">
        <f t="shared" si="7"/>
        <v>1.1264508687189098E-2</v>
      </c>
      <c r="H82" s="15">
        <f t="shared" si="13"/>
        <v>86372.356499072019</v>
      </c>
      <c r="I82" s="15">
        <f t="shared" si="11"/>
        <v>972.94216011679055</v>
      </c>
      <c r="J82" s="15">
        <f t="shared" si="8"/>
        <v>85813.498522300943</v>
      </c>
      <c r="K82" s="15">
        <f t="shared" si="9"/>
        <v>1410484.219989469</v>
      </c>
      <c r="L82" s="22">
        <f t="shared" si="12"/>
        <v>16.330273679688514</v>
      </c>
    </row>
    <row r="83" spans="1:12" x14ac:dyDescent="0.25">
      <c r="A83" s="18">
        <v>74</v>
      </c>
      <c r="B83" s="10">
        <v>27</v>
      </c>
      <c r="C83" s="10">
        <v>1104</v>
      </c>
      <c r="D83" s="10">
        <v>1904</v>
      </c>
      <c r="E83" s="19">
        <v>0.5161</v>
      </c>
      <c r="F83" s="20">
        <f t="shared" si="10"/>
        <v>1.795212765957447E-2</v>
      </c>
      <c r="G83" s="20">
        <f t="shared" si="7"/>
        <v>1.7797519988098077E-2</v>
      </c>
      <c r="H83" s="15">
        <f t="shared" si="13"/>
        <v>85399.414338955234</v>
      </c>
      <c r="I83" s="15">
        <f t="shared" si="11"/>
        <v>1519.8977836694253</v>
      </c>
      <c r="J83" s="15">
        <f t="shared" si="8"/>
        <v>84663.935801437605</v>
      </c>
      <c r="K83" s="15">
        <f t="shared" si="9"/>
        <v>1324670.7214671681</v>
      </c>
      <c r="L83" s="22">
        <f t="shared" si="12"/>
        <v>15.511473137385616</v>
      </c>
    </row>
    <row r="84" spans="1:12" x14ac:dyDescent="0.25">
      <c r="A84" s="18">
        <v>75</v>
      </c>
      <c r="B84" s="10">
        <v>20</v>
      </c>
      <c r="C84" s="10">
        <v>1154</v>
      </c>
      <c r="D84" s="10">
        <v>1070</v>
      </c>
      <c r="E84" s="19">
        <v>0.63300000000000001</v>
      </c>
      <c r="F84" s="20">
        <f t="shared" si="10"/>
        <v>1.7985611510791366E-2</v>
      </c>
      <c r="G84" s="20">
        <f t="shared" si="7"/>
        <v>1.7867672021012384E-2</v>
      </c>
      <c r="H84" s="15">
        <f t="shared" si="13"/>
        <v>83879.516555285809</v>
      </c>
      <c r="I84" s="15">
        <f t="shared" si="11"/>
        <v>1498.7316910909253</v>
      </c>
      <c r="J84" s="15">
        <f t="shared" si="8"/>
        <v>83329.48202465543</v>
      </c>
      <c r="K84" s="15">
        <f t="shared" si="9"/>
        <v>1240006.7856657305</v>
      </c>
      <c r="L84" s="22">
        <f t="shared" si="12"/>
        <v>14.783189467340693</v>
      </c>
    </row>
    <row r="85" spans="1:12" x14ac:dyDescent="0.25">
      <c r="A85" s="18">
        <v>76</v>
      </c>
      <c r="B85" s="10">
        <v>27</v>
      </c>
      <c r="C85" s="10">
        <v>1183</v>
      </c>
      <c r="D85" s="10">
        <v>1122</v>
      </c>
      <c r="E85" s="19">
        <v>0.52310000000000001</v>
      </c>
      <c r="F85" s="20">
        <f t="shared" si="10"/>
        <v>2.3427331887201735E-2</v>
      </c>
      <c r="G85" s="20">
        <f t="shared" si="7"/>
        <v>2.3168482146067329E-2</v>
      </c>
      <c r="H85" s="15">
        <f t="shared" si="13"/>
        <v>82380.78486419488</v>
      </c>
      <c r="I85" s="15">
        <f t="shared" si="11"/>
        <v>1908.6377433051127</v>
      </c>
      <c r="J85" s="15">
        <f t="shared" si="8"/>
        <v>81470.555524412674</v>
      </c>
      <c r="K85" s="15">
        <f t="shared" si="9"/>
        <v>1156677.303641075</v>
      </c>
      <c r="L85" s="22">
        <f t="shared" si="12"/>
        <v>14.040620097852468</v>
      </c>
    </row>
    <row r="86" spans="1:12" x14ac:dyDescent="0.25">
      <c r="A86" s="18">
        <v>77</v>
      </c>
      <c r="B86" s="10">
        <v>23</v>
      </c>
      <c r="C86" s="10">
        <v>1229</v>
      </c>
      <c r="D86" s="10">
        <v>1160</v>
      </c>
      <c r="E86" s="19">
        <v>0.58009999999999995</v>
      </c>
      <c r="F86" s="20">
        <f t="shared" si="10"/>
        <v>1.9254918375889492E-2</v>
      </c>
      <c r="G86" s="20">
        <f t="shared" si="7"/>
        <v>1.9100488250002469E-2</v>
      </c>
      <c r="H86" s="15">
        <f t="shared" si="13"/>
        <v>80472.147120889771</v>
      </c>
      <c r="I86" s="15">
        <f t="shared" si="11"/>
        <v>1537.057300535025</v>
      </c>
      <c r="J86" s="15">
        <f t="shared" si="8"/>
        <v>79826.736760395113</v>
      </c>
      <c r="K86" s="15">
        <f t="shared" si="9"/>
        <v>1075206.7481166623</v>
      </c>
      <c r="L86" s="22">
        <f t="shared" si="12"/>
        <v>13.361228531673529</v>
      </c>
    </row>
    <row r="87" spans="1:12" x14ac:dyDescent="0.25">
      <c r="A87" s="18">
        <v>78</v>
      </c>
      <c r="B87" s="10">
        <v>29</v>
      </c>
      <c r="C87" s="10">
        <v>1009</v>
      </c>
      <c r="D87" s="10">
        <v>1189</v>
      </c>
      <c r="E87" s="19">
        <v>0.3916</v>
      </c>
      <c r="F87" s="20">
        <f t="shared" si="10"/>
        <v>2.6387625113739762E-2</v>
      </c>
      <c r="G87" s="20">
        <f t="shared" si="7"/>
        <v>2.5970685722821494E-2</v>
      </c>
      <c r="H87" s="15">
        <f t="shared" si="13"/>
        <v>78935.08982035474</v>
      </c>
      <c r="I87" s="15">
        <f t="shared" si="11"/>
        <v>2049.9984102271192</v>
      </c>
      <c r="J87" s="15">
        <f t="shared" si="8"/>
        <v>77687.870787572552</v>
      </c>
      <c r="K87" s="15">
        <f t="shared" si="9"/>
        <v>995380.01135626703</v>
      </c>
      <c r="L87" s="22">
        <f t="shared" si="12"/>
        <v>12.610108047278</v>
      </c>
    </row>
    <row r="88" spans="1:12" x14ac:dyDescent="0.25">
      <c r="A88" s="18">
        <v>79</v>
      </c>
      <c r="B88" s="10">
        <v>30</v>
      </c>
      <c r="C88" s="10">
        <v>944</v>
      </c>
      <c r="D88" s="10">
        <v>977</v>
      </c>
      <c r="E88" s="19">
        <v>0.53990000000000005</v>
      </c>
      <c r="F88" s="20">
        <f t="shared" si="10"/>
        <v>3.1233732431025507E-2</v>
      </c>
      <c r="G88" s="20">
        <f t="shared" si="7"/>
        <v>3.0791242560066014E-2</v>
      </c>
      <c r="H88" s="15">
        <f t="shared" si="13"/>
        <v>76885.091410127614</v>
      </c>
      <c r="I88" s="15">
        <f t="shared" si="11"/>
        <v>2367.3874988620873</v>
      </c>
      <c r="J88" s="15">
        <f t="shared" si="8"/>
        <v>75795.856421901175</v>
      </c>
      <c r="K88" s="15">
        <f t="shared" si="9"/>
        <v>917692.14056869445</v>
      </c>
      <c r="L88" s="22">
        <f t="shared" si="12"/>
        <v>11.935891910090287</v>
      </c>
    </row>
    <row r="89" spans="1:12" x14ac:dyDescent="0.25">
      <c r="A89" s="18">
        <v>80</v>
      </c>
      <c r="B89" s="10">
        <v>21</v>
      </c>
      <c r="C89" s="10">
        <v>882</v>
      </c>
      <c r="D89" s="10">
        <v>913</v>
      </c>
      <c r="E89" s="19">
        <v>0.51749999999999996</v>
      </c>
      <c r="F89" s="20">
        <f t="shared" si="10"/>
        <v>2.3398328690807799E-2</v>
      </c>
      <c r="G89" s="20">
        <f t="shared" si="7"/>
        <v>2.3137117721104085E-2</v>
      </c>
      <c r="H89" s="15">
        <f t="shared" si="13"/>
        <v>74517.703911265533</v>
      </c>
      <c r="I89" s="15">
        <f t="shared" si="11"/>
        <v>1724.124887701329</v>
      </c>
      <c r="J89" s="15">
        <f t="shared" si="8"/>
        <v>73685.813652949641</v>
      </c>
      <c r="K89" s="15">
        <f t="shared" si="9"/>
        <v>841896.2841467933</v>
      </c>
      <c r="L89" s="22">
        <f t="shared" si="12"/>
        <v>11.297936462847938</v>
      </c>
    </row>
    <row r="90" spans="1:12" x14ac:dyDescent="0.25">
      <c r="A90" s="18">
        <v>81</v>
      </c>
      <c r="B90" s="10">
        <v>26</v>
      </c>
      <c r="C90" s="10">
        <v>796</v>
      </c>
      <c r="D90" s="10">
        <v>856</v>
      </c>
      <c r="E90" s="19">
        <v>0.443</v>
      </c>
      <c r="F90" s="20">
        <f t="shared" si="10"/>
        <v>3.1476997578692496E-2</v>
      </c>
      <c r="G90" s="20">
        <f t="shared" si="7"/>
        <v>3.0934630366860921E-2</v>
      </c>
      <c r="H90" s="15">
        <f t="shared" si="13"/>
        <v>72793.579023564205</v>
      </c>
      <c r="I90" s="15">
        <f t="shared" si="11"/>
        <v>2251.8424601748393</v>
      </c>
      <c r="J90" s="15">
        <f t="shared" si="8"/>
        <v>71539.302773246818</v>
      </c>
      <c r="K90" s="15">
        <f t="shared" si="9"/>
        <v>768210.47049384366</v>
      </c>
      <c r="L90" s="22">
        <f t="shared" si="12"/>
        <v>10.553272428673472</v>
      </c>
    </row>
    <row r="91" spans="1:12" x14ac:dyDescent="0.25">
      <c r="A91" s="18">
        <v>82</v>
      </c>
      <c r="B91" s="10">
        <v>33</v>
      </c>
      <c r="C91" s="10">
        <v>701</v>
      </c>
      <c r="D91" s="10">
        <v>760</v>
      </c>
      <c r="E91" s="19">
        <v>0.51690000000000003</v>
      </c>
      <c r="F91" s="20">
        <f t="shared" si="10"/>
        <v>4.5174537987679675E-2</v>
      </c>
      <c r="G91" s="20">
        <f t="shared" si="7"/>
        <v>4.4209713195514241E-2</v>
      </c>
      <c r="H91" s="15">
        <f t="shared" si="13"/>
        <v>70541.736563389364</v>
      </c>
      <c r="I91" s="15">
        <f t="shared" si="11"/>
        <v>3118.6299417809641</v>
      </c>
      <c r="J91" s="15">
        <f t="shared" si="8"/>
        <v>69035.126438514984</v>
      </c>
      <c r="K91" s="15">
        <f t="shared" si="9"/>
        <v>696671.16772059689</v>
      </c>
      <c r="L91" s="22">
        <f t="shared" si="12"/>
        <v>9.8760138559186537</v>
      </c>
    </row>
    <row r="92" spans="1:12" x14ac:dyDescent="0.25">
      <c r="A92" s="18">
        <v>83</v>
      </c>
      <c r="B92" s="10">
        <v>25</v>
      </c>
      <c r="C92" s="10">
        <v>572</v>
      </c>
      <c r="D92" s="10">
        <v>672</v>
      </c>
      <c r="E92" s="19">
        <v>0.4173</v>
      </c>
      <c r="F92" s="20">
        <f t="shared" si="10"/>
        <v>4.0192926045016078E-2</v>
      </c>
      <c r="G92" s="20">
        <f t="shared" si="7"/>
        <v>3.9273132857081144E-2</v>
      </c>
      <c r="H92" s="15">
        <f t="shared" si="13"/>
        <v>67423.1066216084</v>
      </c>
      <c r="I92" s="15">
        <f t="shared" si="11"/>
        <v>2647.916623987574</v>
      </c>
      <c r="J92" s="15">
        <f t="shared" si="8"/>
        <v>65880.165604810842</v>
      </c>
      <c r="K92" s="15">
        <f t="shared" si="9"/>
        <v>627636.04128208186</v>
      </c>
      <c r="L92" s="22">
        <f t="shared" si="12"/>
        <v>9.3089160783482949</v>
      </c>
    </row>
    <row r="93" spans="1:12" x14ac:dyDescent="0.25">
      <c r="A93" s="18">
        <v>84</v>
      </c>
      <c r="B93" s="10">
        <v>35</v>
      </c>
      <c r="C93" s="10">
        <v>540</v>
      </c>
      <c r="D93" s="10">
        <v>539</v>
      </c>
      <c r="E93" s="19">
        <v>0.49199999999999999</v>
      </c>
      <c r="F93" s="20">
        <f t="shared" si="10"/>
        <v>6.4874884151992579E-2</v>
      </c>
      <c r="G93" s="20">
        <f t="shared" si="7"/>
        <v>6.2805053115130627E-2</v>
      </c>
      <c r="H93" s="15">
        <f t="shared" si="13"/>
        <v>64775.189997620822</v>
      </c>
      <c r="I93" s="15">
        <f t="shared" si="11"/>
        <v>4068.2092483432539</v>
      </c>
      <c r="J93" s="15">
        <f t="shared" si="8"/>
        <v>62708.539699462446</v>
      </c>
      <c r="K93" s="15">
        <f t="shared" si="9"/>
        <v>561755.87567727105</v>
      </c>
      <c r="L93" s="22">
        <f t="shared" si="12"/>
        <v>8.6723925579825263</v>
      </c>
    </row>
    <row r="94" spans="1:12" x14ac:dyDescent="0.25">
      <c r="A94" s="18">
        <v>85</v>
      </c>
      <c r="B94" s="10">
        <v>26</v>
      </c>
      <c r="C94" s="10">
        <v>488</v>
      </c>
      <c r="D94" s="10">
        <v>505</v>
      </c>
      <c r="E94" s="19">
        <v>0.49719999999999998</v>
      </c>
      <c r="F94" s="20">
        <f t="shared" si="10"/>
        <v>5.2366565961732128E-2</v>
      </c>
      <c r="G94" s="20">
        <f t="shared" si="7"/>
        <v>5.1023131532923267E-2</v>
      </c>
      <c r="H94" s="15">
        <f t="shared" si="13"/>
        <v>60706.980749277565</v>
      </c>
      <c r="I94" s="15">
        <f t="shared" si="11"/>
        <v>3097.4602637370299</v>
      </c>
      <c r="J94" s="15">
        <f t="shared" si="8"/>
        <v>59149.577728670585</v>
      </c>
      <c r="K94" s="15">
        <f t="shared" si="9"/>
        <v>499047.33597780857</v>
      </c>
      <c r="L94" s="22">
        <f t="shared" si="12"/>
        <v>8.2205922583910986</v>
      </c>
    </row>
    <row r="95" spans="1:12" x14ac:dyDescent="0.25">
      <c r="A95" s="18">
        <v>86</v>
      </c>
      <c r="B95" s="10">
        <v>25</v>
      </c>
      <c r="C95" s="10">
        <v>418</v>
      </c>
      <c r="D95" s="10">
        <v>460</v>
      </c>
      <c r="E95" s="19">
        <v>0.51800000000000002</v>
      </c>
      <c r="F95" s="20">
        <f t="shared" si="10"/>
        <v>5.6947608200455579E-2</v>
      </c>
      <c r="G95" s="20">
        <f t="shared" si="7"/>
        <v>5.5426227690943346E-2</v>
      </c>
      <c r="H95" s="15">
        <f t="shared" si="13"/>
        <v>57609.520485540532</v>
      </c>
      <c r="I95" s="15">
        <f t="shared" si="11"/>
        <v>3193.0783995976344</v>
      </c>
      <c r="J95" s="15">
        <f t="shared" si="8"/>
        <v>56070.456696934467</v>
      </c>
      <c r="K95" s="15">
        <f t="shared" si="9"/>
        <v>439897.75824913802</v>
      </c>
      <c r="L95" s="22">
        <f t="shared" si="12"/>
        <v>7.6358517575154679</v>
      </c>
    </row>
    <row r="96" spans="1:12" x14ac:dyDescent="0.25">
      <c r="A96" s="18">
        <v>87</v>
      </c>
      <c r="B96" s="10">
        <v>25</v>
      </c>
      <c r="C96" s="10">
        <v>405</v>
      </c>
      <c r="D96" s="10">
        <v>387</v>
      </c>
      <c r="E96" s="19">
        <v>0.43</v>
      </c>
      <c r="F96" s="20">
        <f t="shared" si="10"/>
        <v>6.3131313131313135E-2</v>
      </c>
      <c r="G96" s="20">
        <f t="shared" si="7"/>
        <v>6.093845216331506E-2</v>
      </c>
      <c r="H96" s="15">
        <f t="shared" si="13"/>
        <v>54416.442085942894</v>
      </c>
      <c r="I96" s="15">
        <f t="shared" si="11"/>
        <v>3316.0537529520352</v>
      </c>
      <c r="J96" s="15">
        <f t="shared" si="8"/>
        <v>52526.291446760231</v>
      </c>
      <c r="K96" s="15">
        <f t="shared" si="9"/>
        <v>383827.30155220354</v>
      </c>
      <c r="L96" s="22">
        <f t="shared" si="12"/>
        <v>7.0535170407871188</v>
      </c>
    </row>
    <row r="97" spans="1:12" x14ac:dyDescent="0.25">
      <c r="A97" s="18">
        <v>88</v>
      </c>
      <c r="B97" s="10">
        <v>26</v>
      </c>
      <c r="C97" s="10">
        <v>300</v>
      </c>
      <c r="D97" s="10">
        <v>380</v>
      </c>
      <c r="E97" s="19">
        <v>0.53369999999999995</v>
      </c>
      <c r="F97" s="20">
        <f t="shared" si="10"/>
        <v>7.6470588235294124E-2</v>
      </c>
      <c r="G97" s="20">
        <f t="shared" si="7"/>
        <v>7.383766732041401E-2</v>
      </c>
      <c r="H97" s="15">
        <f t="shared" si="13"/>
        <v>51100.388332990857</v>
      </c>
      <c r="I97" s="15">
        <f t="shared" si="11"/>
        <v>3773.1334736753442</v>
      </c>
      <c r="J97" s="15">
        <f t="shared" si="8"/>
        <v>49340.976194216048</v>
      </c>
      <c r="K97" s="15">
        <f t="shared" si="9"/>
        <v>331301.0101054433</v>
      </c>
      <c r="L97" s="22">
        <f t="shared" si="12"/>
        <v>6.4833364464189893</v>
      </c>
    </row>
    <row r="98" spans="1:12" x14ac:dyDescent="0.25">
      <c r="A98" s="18">
        <v>89</v>
      </c>
      <c r="B98" s="10">
        <v>27</v>
      </c>
      <c r="C98" s="10">
        <v>285</v>
      </c>
      <c r="D98" s="10">
        <v>265</v>
      </c>
      <c r="E98" s="19">
        <v>0.49880000000000002</v>
      </c>
      <c r="F98" s="20">
        <f t="shared" si="10"/>
        <v>9.8181818181818176E-2</v>
      </c>
      <c r="G98" s="20">
        <f t="shared" si="7"/>
        <v>9.3577012494957229E-2</v>
      </c>
      <c r="H98" s="15">
        <f t="shared" si="13"/>
        <v>47327.254859315515</v>
      </c>
      <c r="I98" s="15">
        <f t="shared" si="11"/>
        <v>4428.7431193221928</v>
      </c>
      <c r="J98" s="15">
        <f t="shared" si="8"/>
        <v>45107.56880791123</v>
      </c>
      <c r="K98" s="15">
        <f>K99+J98</f>
        <v>281960.03391122725</v>
      </c>
      <c r="L98" s="22">
        <f t="shared" si="12"/>
        <v>5.9576671993627901</v>
      </c>
    </row>
    <row r="99" spans="1:12" x14ac:dyDescent="0.25">
      <c r="A99" s="18">
        <v>90</v>
      </c>
      <c r="B99" s="10">
        <v>30</v>
      </c>
      <c r="C99" s="10">
        <v>276</v>
      </c>
      <c r="D99" s="10">
        <v>250</v>
      </c>
      <c r="E99" s="23">
        <v>0.51319999999999999</v>
      </c>
      <c r="F99" s="24">
        <f t="shared" si="10"/>
        <v>0.11406844106463879</v>
      </c>
      <c r="G99" s="24">
        <f t="shared" si="7"/>
        <v>0.10806760709499863</v>
      </c>
      <c r="H99" s="25">
        <f t="shared" si="13"/>
        <v>42898.511739993322</v>
      </c>
      <c r="I99" s="25">
        <f t="shared" si="11"/>
        <v>4635.9395116777841</v>
      </c>
      <c r="J99" s="25">
        <f t="shared" si="8"/>
        <v>40641.73638570858</v>
      </c>
      <c r="K99" s="25">
        <f t="shared" ref="K99:K108" si="14">K100+J99</f>
        <v>236852.46510331603</v>
      </c>
      <c r="L99" s="26">
        <f t="shared" si="12"/>
        <v>5.5212280215890051</v>
      </c>
    </row>
    <row r="100" spans="1:12" x14ac:dyDescent="0.25">
      <c r="A100" s="18">
        <v>91</v>
      </c>
      <c r="B100" s="10">
        <v>29</v>
      </c>
      <c r="C100" s="10">
        <v>202</v>
      </c>
      <c r="D100" s="10">
        <v>239</v>
      </c>
      <c r="E100" s="23">
        <v>0.51549999999999996</v>
      </c>
      <c r="F100" s="24">
        <f t="shared" si="10"/>
        <v>0.13151927437641722</v>
      </c>
      <c r="G100" s="24">
        <f t="shared" si="7"/>
        <v>0.12364075113888054</v>
      </c>
      <c r="H100" s="25">
        <f t="shared" si="13"/>
        <v>38262.572228315541</v>
      </c>
      <c r="I100" s="25">
        <f t="shared" si="11"/>
        <v>4730.8131708146038</v>
      </c>
      <c r="J100" s="25">
        <f t="shared" si="8"/>
        <v>35970.493247055863</v>
      </c>
      <c r="K100" s="25">
        <f t="shared" si="14"/>
        <v>196210.72871760745</v>
      </c>
      <c r="L100" s="26">
        <f t="shared" si="12"/>
        <v>5.1280067515274146</v>
      </c>
    </row>
    <row r="101" spans="1:12" x14ac:dyDescent="0.25">
      <c r="A101" s="18">
        <v>92</v>
      </c>
      <c r="B101" s="10">
        <v>33</v>
      </c>
      <c r="C101" s="10">
        <v>185</v>
      </c>
      <c r="D101" s="10">
        <v>180</v>
      </c>
      <c r="E101" s="23">
        <v>0.55449999999999999</v>
      </c>
      <c r="F101" s="24">
        <f t="shared" si="10"/>
        <v>0.18082191780821918</v>
      </c>
      <c r="G101" s="24">
        <f t="shared" si="7"/>
        <v>0.16734152630684856</v>
      </c>
      <c r="H101" s="25">
        <f t="shared" si="13"/>
        <v>33531.759057500938</v>
      </c>
      <c r="I101" s="25">
        <f t="shared" si="11"/>
        <v>5611.2557404357012</v>
      </c>
      <c r="J101" s="25">
        <f t="shared" si="8"/>
        <v>31031.944625136835</v>
      </c>
      <c r="K101" s="25">
        <f t="shared" si="14"/>
        <v>160240.23547055159</v>
      </c>
      <c r="L101" s="26">
        <f t="shared" si="12"/>
        <v>4.7787601955438248</v>
      </c>
    </row>
    <row r="102" spans="1:12" x14ac:dyDescent="0.25">
      <c r="A102" s="18">
        <v>93</v>
      </c>
      <c r="B102" s="10">
        <v>11</v>
      </c>
      <c r="C102" s="10">
        <v>146</v>
      </c>
      <c r="D102" s="10">
        <v>153</v>
      </c>
      <c r="E102" s="23">
        <v>0.36859999999999998</v>
      </c>
      <c r="F102" s="24">
        <f t="shared" si="10"/>
        <v>7.3578595317725759E-2</v>
      </c>
      <c r="G102" s="24">
        <f t="shared" si="7"/>
        <v>7.0312070537069157E-2</v>
      </c>
      <c r="H102" s="25">
        <f t="shared" si="13"/>
        <v>27920.503317065239</v>
      </c>
      <c r="I102" s="25">
        <f t="shared" si="11"/>
        <v>1963.1483986599644</v>
      </c>
      <c r="J102" s="25">
        <f t="shared" si="8"/>
        <v>26680.971418151337</v>
      </c>
      <c r="K102" s="25">
        <f t="shared" si="14"/>
        <v>129208.29084541474</v>
      </c>
      <c r="L102" s="26">
        <f t="shared" si="12"/>
        <v>4.6277206889190134</v>
      </c>
    </row>
    <row r="103" spans="1:12" x14ac:dyDescent="0.25">
      <c r="A103" s="18">
        <v>94</v>
      </c>
      <c r="B103" s="10">
        <v>13</v>
      </c>
      <c r="C103" s="10">
        <v>89</v>
      </c>
      <c r="D103" s="10">
        <v>126</v>
      </c>
      <c r="E103" s="23">
        <v>0.44450000000000001</v>
      </c>
      <c r="F103" s="24">
        <f t="shared" si="10"/>
        <v>0.12093023255813953</v>
      </c>
      <c r="G103" s="24">
        <f t="shared" si="7"/>
        <v>0.11331790466477513</v>
      </c>
      <c r="H103" s="25">
        <f t="shared" si="13"/>
        <v>25957.354918405275</v>
      </c>
      <c r="I103" s="25">
        <f t="shared" si="11"/>
        <v>2941.4330699935808</v>
      </c>
      <c r="J103" s="25">
        <f t="shared" si="8"/>
        <v>24323.388848023842</v>
      </c>
      <c r="K103" s="25">
        <f t="shared" si="14"/>
        <v>102527.3194272634</v>
      </c>
      <c r="L103" s="26">
        <f t="shared" si="12"/>
        <v>3.9498369440780565</v>
      </c>
    </row>
    <row r="104" spans="1:12" x14ac:dyDescent="0.25">
      <c r="A104" s="18">
        <v>95</v>
      </c>
      <c r="B104" s="10">
        <v>18</v>
      </c>
      <c r="C104" s="10">
        <v>78</v>
      </c>
      <c r="D104" s="10">
        <v>77</v>
      </c>
      <c r="E104" s="23">
        <v>0.50749999999999995</v>
      </c>
      <c r="F104" s="24">
        <f t="shared" si="10"/>
        <v>0.23225806451612904</v>
      </c>
      <c r="G104" s="24">
        <f t="shared" si="7"/>
        <v>0.20841776182481331</v>
      </c>
      <c r="H104" s="25">
        <f t="shared" si="13"/>
        <v>23015.921848411694</v>
      </c>
      <c r="I104" s="25">
        <f t="shared" si="11"/>
        <v>4796.9269179807852</v>
      </c>
      <c r="J104" s="25">
        <f t="shared" si="8"/>
        <v>20653.435341306158</v>
      </c>
      <c r="K104" s="25">
        <f t="shared" si="14"/>
        <v>78203.930579239561</v>
      </c>
      <c r="L104" s="26">
        <f t="shared" si="12"/>
        <v>3.3978187401881685</v>
      </c>
    </row>
    <row r="105" spans="1:12" x14ac:dyDescent="0.25">
      <c r="A105" s="18">
        <v>96</v>
      </c>
      <c r="B105" s="10">
        <v>17</v>
      </c>
      <c r="C105" s="10">
        <v>58</v>
      </c>
      <c r="D105" s="10">
        <v>54</v>
      </c>
      <c r="E105" s="23">
        <v>0.46989999999999998</v>
      </c>
      <c r="F105" s="24">
        <f t="shared" si="10"/>
        <v>0.30357142857142855</v>
      </c>
      <c r="G105" s="24">
        <f t="shared" si="7"/>
        <v>0.26149139308770575</v>
      </c>
      <c r="H105" s="25">
        <f t="shared" si="13"/>
        <v>18218.994930430908</v>
      </c>
      <c r="I105" s="25">
        <f t="shared" si="11"/>
        <v>4764.1103650162268</v>
      </c>
      <c r="J105" s="25">
        <f t="shared" si="8"/>
        <v>15693.540025935807</v>
      </c>
      <c r="K105" s="25">
        <f t="shared" si="14"/>
        <v>57550.495237933406</v>
      </c>
      <c r="L105" s="26">
        <f t="shared" si="12"/>
        <v>3.158818335352171</v>
      </c>
    </row>
    <row r="106" spans="1:12" x14ac:dyDescent="0.25">
      <c r="A106" s="18">
        <v>97</v>
      </c>
      <c r="B106" s="10">
        <v>11</v>
      </c>
      <c r="C106" s="10">
        <v>38</v>
      </c>
      <c r="D106" s="10">
        <v>45</v>
      </c>
      <c r="E106" s="23">
        <v>0.3569</v>
      </c>
      <c r="F106" s="24">
        <f t="shared" si="10"/>
        <v>0.26506024096385544</v>
      </c>
      <c r="G106" s="24">
        <f t="shared" si="7"/>
        <v>0.22645813303797704</v>
      </c>
      <c r="H106" s="25">
        <f t="shared" si="13"/>
        <v>13454.884565414683</v>
      </c>
      <c r="I106" s="25">
        <f t="shared" si="11"/>
        <v>3046.9680389253022</v>
      </c>
      <c r="J106" s="25">
        <f t="shared" si="8"/>
        <v>11495.379419581821</v>
      </c>
      <c r="K106" s="25">
        <f t="shared" si="14"/>
        <v>41856.9552119976</v>
      </c>
      <c r="L106" s="26">
        <f t="shared" si="12"/>
        <v>3.1109115064122856</v>
      </c>
    </row>
    <row r="107" spans="1:12" x14ac:dyDescent="0.25">
      <c r="A107" s="18">
        <v>98</v>
      </c>
      <c r="B107" s="10">
        <v>8</v>
      </c>
      <c r="C107" s="10">
        <v>29</v>
      </c>
      <c r="D107" s="10">
        <v>25</v>
      </c>
      <c r="E107" s="23">
        <v>0.30719999999999997</v>
      </c>
      <c r="F107" s="24">
        <f t="shared" si="10"/>
        <v>0.29629629629629628</v>
      </c>
      <c r="G107" s="24">
        <f t="shared" si="7"/>
        <v>0.24583312847239291</v>
      </c>
      <c r="H107" s="25">
        <f t="shared" si="13"/>
        <v>10407.91652648938</v>
      </c>
      <c r="I107" s="25">
        <f t="shared" si="11"/>
        <v>2558.6106805864051</v>
      </c>
      <c r="J107" s="25">
        <f t="shared" si="8"/>
        <v>8635.3110469791172</v>
      </c>
      <c r="K107" s="25">
        <f t="shared" si="14"/>
        <v>30361.575792415777</v>
      </c>
      <c r="L107" s="26">
        <f t="shared" si="12"/>
        <v>2.9171617311824103</v>
      </c>
    </row>
    <row r="108" spans="1:12" x14ac:dyDescent="0.25">
      <c r="A108" s="18">
        <v>99</v>
      </c>
      <c r="B108" s="10">
        <v>7</v>
      </c>
      <c r="C108" s="10">
        <v>31</v>
      </c>
      <c r="D108" s="10">
        <v>22</v>
      </c>
      <c r="E108" s="23">
        <v>0.43369999999999997</v>
      </c>
      <c r="F108" s="24">
        <f t="shared" si="10"/>
        <v>0.26415094339622641</v>
      </c>
      <c r="G108" s="24">
        <f t="shared" si="7"/>
        <v>0.22977865750178078</v>
      </c>
      <c r="H108" s="25">
        <f t="shared" si="13"/>
        <v>7849.3058459029744</v>
      </c>
      <c r="I108" s="25">
        <f t="shared" si="11"/>
        <v>1803.6029595924651</v>
      </c>
      <c r="J108" s="25">
        <f t="shared" si="8"/>
        <v>6827.9254898857616</v>
      </c>
      <c r="K108" s="25">
        <f t="shared" si="14"/>
        <v>21726.26474543666</v>
      </c>
      <c r="L108" s="26">
        <f t="shared" si="12"/>
        <v>2.7679217974130674</v>
      </c>
    </row>
    <row r="109" spans="1:12" x14ac:dyDescent="0.25">
      <c r="A109" s="18" t="s">
        <v>25</v>
      </c>
      <c r="B109" s="25">
        <v>14</v>
      </c>
      <c r="C109" s="25">
        <v>31</v>
      </c>
      <c r="D109" s="13">
        <v>38</v>
      </c>
      <c r="E109" s="23"/>
      <c r="F109" s="24">
        <f>B109/((C109+D109)/2)</f>
        <v>0.40579710144927539</v>
      </c>
      <c r="G109" s="24">
        <v>1</v>
      </c>
      <c r="H109" s="25">
        <f>H108-I108</f>
        <v>6045.7028863105097</v>
      </c>
      <c r="I109" s="25">
        <f>H109*G109</f>
        <v>6045.7028863105097</v>
      </c>
      <c r="J109" s="25">
        <f>H109/F109</f>
        <v>14898.339255550898</v>
      </c>
      <c r="K109" s="25">
        <f>J109</f>
        <v>14898.339255550898</v>
      </c>
      <c r="L109" s="26">
        <f>K109/H109</f>
        <v>2.464285714285714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ht="10" x14ac:dyDescent="0.2">
      <c r="A112" s="33" t="s">
        <v>12</v>
      </c>
      <c r="B112" s="30"/>
      <c r="C112" s="30"/>
      <c r="D112" s="30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ht="10" x14ac:dyDescent="0.2">
      <c r="A113" s="35" t="s">
        <v>13</v>
      </c>
      <c r="B113" s="34"/>
      <c r="C113" s="34"/>
      <c r="D113" s="34"/>
      <c r="H113" s="34"/>
      <c r="I113" s="34"/>
      <c r="J113" s="34"/>
      <c r="K113" s="34"/>
      <c r="L113" s="31"/>
    </row>
    <row r="114" spans="1:12" s="32" customFormat="1" ht="10" x14ac:dyDescent="0.2">
      <c r="A114" s="33" t="s">
        <v>14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0" x14ac:dyDescent="0.2">
      <c r="A115" s="33" t="s">
        <v>15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0" x14ac:dyDescent="0.2">
      <c r="A116" s="33" t="s">
        <v>16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0" x14ac:dyDescent="0.2">
      <c r="A117" s="33" t="s">
        <v>17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0" x14ac:dyDescent="0.2">
      <c r="A118" s="33" t="s">
        <v>18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0" x14ac:dyDescent="0.2">
      <c r="A119" s="33" t="s">
        <v>19</v>
      </c>
      <c r="B119" s="36"/>
      <c r="C119" s="36"/>
      <c r="D119" s="3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ht="10" x14ac:dyDescent="0.2">
      <c r="A120" s="33" t="s">
        <v>20</v>
      </c>
      <c r="B120" s="36"/>
      <c r="C120" s="36"/>
      <c r="D120" s="36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ht="10" x14ac:dyDescent="0.2">
      <c r="A121" s="33" t="s">
        <v>21</v>
      </c>
      <c r="B121" s="36"/>
      <c r="C121" s="36"/>
      <c r="D121" s="36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ht="10" x14ac:dyDescent="0.2">
      <c r="A122" s="33" t="s">
        <v>22</v>
      </c>
      <c r="B122" s="36"/>
      <c r="C122" s="36"/>
      <c r="D122" s="36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ht="10" x14ac:dyDescent="0.2">
      <c r="A123" s="33" t="s">
        <v>23</v>
      </c>
      <c r="B123" s="36"/>
      <c r="C123" s="36"/>
      <c r="D123" s="36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ht="10" x14ac:dyDescent="0.2">
      <c r="A124" s="30"/>
      <c r="B124" s="36"/>
      <c r="C124" s="36"/>
      <c r="D124" s="36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ht="10" x14ac:dyDescent="0.2">
      <c r="A125" s="7" t="s">
        <v>50</v>
      </c>
      <c r="B125" s="30"/>
      <c r="C125" s="30"/>
      <c r="D125" s="30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ht="10" x14ac:dyDescent="0.2">
      <c r="A126" s="34"/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0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0" x14ac:dyDescent="0.2"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0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s="32" customFormat="1" ht="10" x14ac:dyDescent="0.2">
      <c r="A130" s="34"/>
      <c r="B130" s="34"/>
      <c r="C130" s="34"/>
      <c r="D130" s="34"/>
      <c r="H130" s="34"/>
      <c r="I130" s="34"/>
      <c r="J130" s="34"/>
      <c r="K130" s="34"/>
      <c r="L130" s="31"/>
    </row>
    <row r="131" spans="1:12" s="32" customFormat="1" ht="10" x14ac:dyDescent="0.2">
      <c r="A131" s="34"/>
      <c r="B131" s="34"/>
      <c r="C131" s="34"/>
      <c r="D131" s="34"/>
      <c r="H131" s="34"/>
      <c r="I131" s="34"/>
      <c r="J131" s="34"/>
      <c r="K131" s="34"/>
      <c r="L131" s="31"/>
    </row>
    <row r="132" spans="1:12" s="32" customFormat="1" ht="10" x14ac:dyDescent="0.2">
      <c r="A132" s="34"/>
      <c r="B132" s="34"/>
      <c r="C132" s="34"/>
      <c r="D132" s="34"/>
      <c r="H132" s="34"/>
      <c r="I132" s="34"/>
      <c r="J132" s="34"/>
      <c r="K132" s="34"/>
      <c r="L132" s="31"/>
    </row>
    <row r="133" spans="1:12" s="32" customFormat="1" ht="10" x14ac:dyDescent="0.2">
      <c r="A133" s="34"/>
      <c r="B133" s="34"/>
      <c r="C133" s="34"/>
      <c r="D133" s="34"/>
      <c r="H133" s="34"/>
      <c r="I133" s="34"/>
      <c r="J133" s="34"/>
      <c r="K133" s="34"/>
      <c r="L133" s="31"/>
    </row>
    <row r="134" spans="1:12" s="32" customFormat="1" ht="10" x14ac:dyDescent="0.2">
      <c r="A134" s="34"/>
      <c r="B134" s="34"/>
      <c r="C134" s="34"/>
      <c r="D134" s="34"/>
      <c r="H134" s="34"/>
      <c r="I134" s="34"/>
      <c r="J134" s="34"/>
      <c r="K134" s="34"/>
      <c r="L134" s="31"/>
    </row>
    <row r="135" spans="1:12" s="32" customFormat="1" ht="10" x14ac:dyDescent="0.2">
      <c r="A135" s="34"/>
      <c r="B135" s="34"/>
      <c r="C135" s="34"/>
      <c r="D135" s="34"/>
      <c r="H135" s="34"/>
      <c r="I135" s="34"/>
      <c r="J135" s="34"/>
      <c r="K135" s="34"/>
      <c r="L135" s="31"/>
    </row>
    <row r="136" spans="1:12" s="32" customFormat="1" ht="10" x14ac:dyDescent="0.2">
      <c r="A136" s="34"/>
      <c r="B136" s="34"/>
      <c r="C136" s="34"/>
      <c r="D136" s="34"/>
      <c r="H136" s="34"/>
      <c r="I136" s="34"/>
      <c r="J136" s="34"/>
      <c r="K136" s="34"/>
      <c r="L136" s="31"/>
    </row>
    <row r="137" spans="1:12" s="32" customFormat="1" ht="10" x14ac:dyDescent="0.2">
      <c r="A137" s="34"/>
      <c r="B137" s="34"/>
      <c r="C137" s="34"/>
      <c r="D137" s="34"/>
      <c r="H137" s="34"/>
      <c r="I137" s="34"/>
      <c r="J137" s="34"/>
      <c r="K137" s="34"/>
      <c r="L137" s="31"/>
    </row>
    <row r="138" spans="1:12" s="32" customFormat="1" ht="10" x14ac:dyDescent="0.2">
      <c r="A138" s="34"/>
      <c r="B138" s="34"/>
      <c r="C138" s="34"/>
      <c r="D138" s="34"/>
      <c r="H138" s="34"/>
      <c r="I138" s="34"/>
      <c r="J138" s="34"/>
      <c r="K138" s="34"/>
      <c r="L138" s="31"/>
    </row>
    <row r="139" spans="1:12" s="32" customFormat="1" ht="10" x14ac:dyDescent="0.2">
      <c r="A139" s="34"/>
      <c r="B139" s="34"/>
      <c r="C139" s="34"/>
      <c r="D139" s="34"/>
      <c r="H139" s="34"/>
      <c r="I139" s="34"/>
      <c r="J139" s="34"/>
      <c r="K139" s="34"/>
      <c r="L139" s="31"/>
    </row>
    <row r="140" spans="1:12" s="32" customFormat="1" ht="10" x14ac:dyDescent="0.2">
      <c r="A140" s="34"/>
      <c r="B140" s="34"/>
      <c r="C140" s="34"/>
      <c r="D140" s="34"/>
      <c r="H140" s="34"/>
      <c r="I140" s="34"/>
      <c r="J140" s="34"/>
      <c r="K140" s="34"/>
      <c r="L140" s="31"/>
    </row>
    <row r="141" spans="1:12" s="32" customFormat="1" ht="10" x14ac:dyDescent="0.2">
      <c r="A141" s="34"/>
      <c r="B141" s="34"/>
      <c r="C141" s="34"/>
      <c r="D141" s="34"/>
      <c r="H141" s="34"/>
      <c r="I141" s="34"/>
      <c r="J141" s="34"/>
      <c r="K141" s="34"/>
      <c r="L141" s="31"/>
    </row>
    <row r="142" spans="1:12" s="32" customFormat="1" ht="10" x14ac:dyDescent="0.2">
      <c r="A142" s="34"/>
      <c r="B142" s="34"/>
      <c r="C142" s="34"/>
      <c r="D142" s="34"/>
      <c r="H142" s="34"/>
      <c r="I142" s="34"/>
      <c r="J142" s="34"/>
      <c r="K142" s="34"/>
      <c r="L142" s="31"/>
    </row>
    <row r="143" spans="1:12" s="32" customFormat="1" ht="10" x14ac:dyDescent="0.2">
      <c r="A143" s="34"/>
      <c r="B143" s="34"/>
      <c r="C143" s="34"/>
      <c r="D143" s="34"/>
      <c r="H143" s="34"/>
      <c r="I143" s="34"/>
      <c r="J143" s="34"/>
      <c r="K143" s="34"/>
      <c r="L143" s="31"/>
    </row>
    <row r="144" spans="1:12" s="32" customFormat="1" ht="10" x14ac:dyDescent="0.2">
      <c r="A144" s="34"/>
      <c r="B144" s="34"/>
      <c r="C144" s="34"/>
      <c r="D144" s="34"/>
      <c r="H144" s="34"/>
      <c r="I144" s="34"/>
      <c r="J144" s="34"/>
      <c r="K144" s="34"/>
      <c r="L144" s="31"/>
    </row>
    <row r="145" spans="1:12" s="32" customFormat="1" ht="10" x14ac:dyDescent="0.2">
      <c r="A145" s="34"/>
      <c r="B145" s="34"/>
      <c r="C145" s="34"/>
      <c r="D145" s="34"/>
      <c r="H145" s="34"/>
      <c r="I145" s="34"/>
      <c r="J145" s="34"/>
      <c r="K145" s="34"/>
      <c r="L145" s="31"/>
    </row>
    <row r="146" spans="1:12" s="32" customFormat="1" ht="10" x14ac:dyDescent="0.2">
      <c r="A146" s="34"/>
      <c r="B146" s="34"/>
      <c r="C146" s="34"/>
      <c r="D146" s="34"/>
      <c r="H146" s="34"/>
      <c r="I146" s="34"/>
      <c r="J146" s="34"/>
      <c r="K146" s="34"/>
      <c r="L146" s="31"/>
    </row>
    <row r="147" spans="1:12" s="32" customFormat="1" ht="10" x14ac:dyDescent="0.2">
      <c r="A147" s="34"/>
      <c r="B147" s="34"/>
      <c r="C147" s="34"/>
      <c r="D147" s="34"/>
      <c r="H147" s="34"/>
      <c r="I147" s="34"/>
      <c r="J147" s="34"/>
      <c r="K147" s="34"/>
      <c r="L147" s="31"/>
    </row>
    <row r="148" spans="1:12" s="32" customFormat="1" ht="10" x14ac:dyDescent="0.2">
      <c r="A148" s="34"/>
      <c r="B148" s="34"/>
      <c r="C148" s="34"/>
      <c r="D148" s="34"/>
      <c r="H148" s="34"/>
      <c r="I148" s="34"/>
      <c r="J148" s="34"/>
      <c r="K148" s="34"/>
      <c r="L148" s="31"/>
    </row>
    <row r="149" spans="1:12" s="32" customFormat="1" ht="10" x14ac:dyDescent="0.2">
      <c r="A149" s="34"/>
      <c r="B149" s="34"/>
      <c r="C149" s="34"/>
      <c r="D149" s="34"/>
      <c r="H149" s="34"/>
      <c r="I149" s="34"/>
      <c r="J149" s="34"/>
      <c r="K149" s="34"/>
      <c r="L149" s="31"/>
    </row>
    <row r="150" spans="1:12" s="32" customFormat="1" ht="10" x14ac:dyDescent="0.2">
      <c r="A150" s="34"/>
      <c r="B150" s="34"/>
      <c r="C150" s="34"/>
      <c r="D150" s="34"/>
      <c r="H150" s="34"/>
      <c r="I150" s="34"/>
      <c r="J150" s="34"/>
      <c r="K150" s="34"/>
      <c r="L150" s="31"/>
    </row>
    <row r="151" spans="1:12" s="32" customFormat="1" ht="10" x14ac:dyDescent="0.2">
      <c r="A151" s="34"/>
      <c r="B151" s="34"/>
      <c r="C151" s="34"/>
      <c r="D151" s="34"/>
      <c r="H151" s="34"/>
      <c r="I151" s="34"/>
      <c r="J151" s="34"/>
      <c r="K151" s="34"/>
      <c r="L151" s="31"/>
    </row>
    <row r="152" spans="1:12" s="32" customFormat="1" ht="10" x14ac:dyDescent="0.2">
      <c r="A152" s="34"/>
      <c r="B152" s="34"/>
      <c r="C152" s="34"/>
      <c r="D152" s="34"/>
      <c r="H152" s="34"/>
      <c r="I152" s="34"/>
      <c r="J152" s="34"/>
      <c r="K152" s="34"/>
      <c r="L152" s="31"/>
    </row>
    <row r="153" spans="1:12" s="32" customFormat="1" ht="10" x14ac:dyDescent="0.2">
      <c r="A153" s="34"/>
      <c r="B153" s="34"/>
      <c r="C153" s="34"/>
      <c r="D153" s="34"/>
      <c r="H153" s="34"/>
      <c r="I153" s="34"/>
      <c r="J153" s="34"/>
      <c r="K153" s="34"/>
      <c r="L153" s="31"/>
    </row>
    <row r="154" spans="1:12" s="32" customFormat="1" ht="10" x14ac:dyDescent="0.2">
      <c r="A154" s="34"/>
      <c r="B154" s="34"/>
      <c r="C154" s="34"/>
      <c r="D154" s="34"/>
      <c r="H154" s="34"/>
      <c r="I154" s="34"/>
      <c r="J154" s="34"/>
      <c r="K154" s="34"/>
      <c r="L154" s="31"/>
    </row>
    <row r="155" spans="1:12" s="32" customFormat="1" ht="10" x14ac:dyDescent="0.2">
      <c r="A155" s="34"/>
      <c r="B155" s="34"/>
      <c r="C155" s="34"/>
      <c r="D155" s="34"/>
      <c r="H155" s="34"/>
      <c r="I155" s="34"/>
      <c r="J155" s="34"/>
      <c r="K155" s="34"/>
      <c r="L155" s="31"/>
    </row>
    <row r="156" spans="1:12" s="32" customFormat="1" ht="10" x14ac:dyDescent="0.2">
      <c r="A156" s="34"/>
      <c r="B156" s="34"/>
      <c r="C156" s="34"/>
      <c r="D156" s="34"/>
      <c r="H156" s="34"/>
      <c r="I156" s="34"/>
      <c r="J156" s="34"/>
      <c r="K156" s="34"/>
      <c r="L156" s="31"/>
    </row>
    <row r="157" spans="1:12" s="32" customFormat="1" ht="10" x14ac:dyDescent="0.2">
      <c r="A157" s="34"/>
      <c r="B157" s="34"/>
      <c r="C157" s="34"/>
      <c r="D157" s="34"/>
      <c r="H157" s="34"/>
      <c r="I157" s="34"/>
      <c r="J157" s="34"/>
      <c r="K157" s="34"/>
      <c r="L157" s="31"/>
    </row>
    <row r="158" spans="1:12" s="32" customFormat="1" ht="10" x14ac:dyDescent="0.2">
      <c r="A158" s="34"/>
      <c r="B158" s="34"/>
      <c r="C158" s="34"/>
      <c r="D158" s="34"/>
      <c r="H158" s="34"/>
      <c r="I158" s="34"/>
      <c r="J158" s="34"/>
      <c r="K158" s="34"/>
      <c r="L158" s="31"/>
    </row>
    <row r="159" spans="1:12" s="32" customFormat="1" ht="10" x14ac:dyDescent="0.2">
      <c r="A159" s="34"/>
      <c r="B159" s="34"/>
      <c r="C159" s="34"/>
      <c r="D159" s="34"/>
      <c r="H159" s="34"/>
      <c r="I159" s="34"/>
      <c r="J159" s="34"/>
      <c r="K159" s="34"/>
      <c r="L159" s="31"/>
    </row>
    <row r="160" spans="1:12" s="32" customFormat="1" ht="10" x14ac:dyDescent="0.2">
      <c r="A160" s="34"/>
      <c r="B160" s="34"/>
      <c r="C160" s="34"/>
      <c r="D160" s="34"/>
      <c r="H160" s="34"/>
      <c r="I160" s="34"/>
      <c r="J160" s="34"/>
      <c r="K160" s="34"/>
      <c r="L160" s="31"/>
    </row>
    <row r="161" spans="1:12" s="32" customFormat="1" ht="10" x14ac:dyDescent="0.2">
      <c r="A161" s="34"/>
      <c r="B161" s="34"/>
      <c r="C161" s="34"/>
      <c r="D161" s="34"/>
      <c r="H161" s="34"/>
      <c r="I161" s="34"/>
      <c r="J161" s="34"/>
      <c r="K161" s="34"/>
      <c r="L161" s="31"/>
    </row>
    <row r="162" spans="1:12" s="32" customFormat="1" ht="10" x14ac:dyDescent="0.2">
      <c r="A162" s="34"/>
      <c r="B162" s="34"/>
      <c r="C162" s="34"/>
      <c r="D162" s="34"/>
      <c r="H162" s="34"/>
      <c r="I162" s="34"/>
      <c r="J162" s="34"/>
      <c r="K162" s="34"/>
      <c r="L162" s="31"/>
    </row>
    <row r="163" spans="1:12" s="32" customFormat="1" ht="10" x14ac:dyDescent="0.2">
      <c r="A163" s="34"/>
      <c r="B163" s="34"/>
      <c r="C163" s="34"/>
      <c r="D163" s="34"/>
      <c r="H163" s="34"/>
      <c r="I163" s="34"/>
      <c r="J163" s="34"/>
      <c r="K163" s="34"/>
      <c r="L163" s="31"/>
    </row>
    <row r="164" spans="1:12" s="32" customFormat="1" ht="10" x14ac:dyDescent="0.2">
      <c r="A164" s="34"/>
      <c r="B164" s="34"/>
      <c r="C164" s="34"/>
      <c r="D164" s="34"/>
      <c r="H164" s="34"/>
      <c r="I164" s="34"/>
      <c r="J164" s="34"/>
      <c r="K164" s="34"/>
      <c r="L164" s="31"/>
    </row>
    <row r="165" spans="1:12" s="32" customFormat="1" ht="10" x14ac:dyDescent="0.2">
      <c r="A165" s="34"/>
      <c r="B165" s="34"/>
      <c r="C165" s="34"/>
      <c r="D165" s="34"/>
      <c r="H165" s="34"/>
      <c r="I165" s="34"/>
      <c r="J165" s="34"/>
      <c r="K165" s="34"/>
      <c r="L165" s="31"/>
    </row>
    <row r="166" spans="1:12" s="32" customFormat="1" ht="10" x14ac:dyDescent="0.2">
      <c r="A166" s="34"/>
      <c r="B166" s="34"/>
      <c r="C166" s="34"/>
      <c r="D166" s="34"/>
      <c r="H166" s="34"/>
      <c r="I166" s="34"/>
      <c r="J166" s="34"/>
      <c r="K166" s="34"/>
      <c r="L166" s="31"/>
    </row>
    <row r="167" spans="1:12" s="32" customFormat="1" ht="10" x14ac:dyDescent="0.2">
      <c r="A167" s="34"/>
      <c r="B167" s="34"/>
      <c r="C167" s="34"/>
      <c r="D167" s="34"/>
      <c r="H167" s="34"/>
      <c r="I167" s="34"/>
      <c r="J167" s="34"/>
      <c r="K167" s="34"/>
      <c r="L167" s="31"/>
    </row>
    <row r="168" spans="1:12" s="32" customFormat="1" ht="10" x14ac:dyDescent="0.2">
      <c r="A168" s="34"/>
      <c r="B168" s="34"/>
      <c r="C168" s="34"/>
      <c r="D168" s="34"/>
      <c r="H168" s="34"/>
      <c r="I168" s="34"/>
      <c r="J168" s="34"/>
      <c r="K168" s="34"/>
      <c r="L168" s="31"/>
    </row>
    <row r="169" spans="1:12" s="32" customFormat="1" ht="10" x14ac:dyDescent="0.2">
      <c r="A169" s="34"/>
      <c r="B169" s="34"/>
      <c r="C169" s="34"/>
      <c r="D169" s="34"/>
      <c r="H169" s="34"/>
      <c r="I169" s="34"/>
      <c r="J169" s="34"/>
      <c r="K169" s="34"/>
      <c r="L169" s="31"/>
    </row>
    <row r="170" spans="1:12" s="32" customFormat="1" ht="10" x14ac:dyDescent="0.2">
      <c r="A170" s="34"/>
      <c r="B170" s="34"/>
      <c r="C170" s="34"/>
      <c r="D170" s="34"/>
      <c r="H170" s="34"/>
      <c r="I170" s="34"/>
      <c r="J170" s="34"/>
      <c r="K170" s="34"/>
      <c r="L170" s="31"/>
    </row>
    <row r="171" spans="1:12" s="32" customFormat="1" ht="10" x14ac:dyDescent="0.2">
      <c r="A171" s="34"/>
      <c r="B171" s="34"/>
      <c r="C171" s="34"/>
      <c r="D171" s="34"/>
      <c r="H171" s="34"/>
      <c r="I171" s="34"/>
      <c r="J171" s="34"/>
      <c r="K171" s="34"/>
      <c r="L171" s="31"/>
    </row>
    <row r="172" spans="1:12" s="32" customFormat="1" ht="10" x14ac:dyDescent="0.2">
      <c r="A172" s="34"/>
      <c r="B172" s="34"/>
      <c r="C172" s="34"/>
      <c r="D172" s="34"/>
      <c r="H172" s="34"/>
      <c r="I172" s="34"/>
      <c r="J172" s="34"/>
      <c r="K172" s="34"/>
      <c r="L172" s="31"/>
    </row>
    <row r="173" spans="1:12" s="32" customFormat="1" ht="10" x14ac:dyDescent="0.2">
      <c r="A173" s="34"/>
      <c r="B173" s="34"/>
      <c r="C173" s="34"/>
      <c r="D173" s="34"/>
      <c r="H173" s="34"/>
      <c r="I173" s="34"/>
      <c r="J173" s="34"/>
      <c r="K173" s="34"/>
      <c r="L173" s="31"/>
    </row>
    <row r="174" spans="1:12" s="32" customFormat="1" ht="10" x14ac:dyDescent="0.2">
      <c r="A174" s="34"/>
      <c r="B174" s="34"/>
      <c r="C174" s="34"/>
      <c r="D174" s="34"/>
      <c r="H174" s="34"/>
      <c r="I174" s="34"/>
      <c r="J174" s="34"/>
      <c r="K174" s="34"/>
      <c r="L174" s="31"/>
    </row>
    <row r="175" spans="1:12" s="32" customFormat="1" ht="10" x14ac:dyDescent="0.2">
      <c r="A175" s="34"/>
      <c r="B175" s="34"/>
      <c r="C175" s="34"/>
      <c r="D175" s="34"/>
      <c r="H175" s="34"/>
      <c r="I175" s="34"/>
      <c r="J175" s="34"/>
      <c r="K175" s="34"/>
      <c r="L175" s="31"/>
    </row>
    <row r="176" spans="1:12" s="32" customFormat="1" ht="10" x14ac:dyDescent="0.2">
      <c r="A176" s="34"/>
      <c r="B176" s="34"/>
      <c r="C176" s="34"/>
      <c r="D176" s="34"/>
      <c r="H176" s="34"/>
      <c r="I176" s="34"/>
      <c r="J176" s="34"/>
      <c r="K176" s="34"/>
      <c r="L176" s="31"/>
    </row>
    <row r="177" spans="1:12" s="32" customFormat="1" ht="10" x14ac:dyDescent="0.2">
      <c r="A177" s="34"/>
      <c r="B177" s="34"/>
      <c r="C177" s="34"/>
      <c r="D177" s="34"/>
      <c r="H177" s="34"/>
      <c r="I177" s="34"/>
      <c r="J177" s="34"/>
      <c r="K177" s="34"/>
      <c r="L177" s="31"/>
    </row>
    <row r="178" spans="1:12" s="32" customFormat="1" ht="10" x14ac:dyDescent="0.2">
      <c r="A178" s="34"/>
      <c r="B178" s="34"/>
      <c r="C178" s="34"/>
      <c r="D178" s="34"/>
      <c r="H178" s="34"/>
      <c r="I178" s="34"/>
      <c r="J178" s="34"/>
      <c r="K178" s="34"/>
      <c r="L178" s="31"/>
    </row>
    <row r="179" spans="1:12" s="32" customFormat="1" ht="10" x14ac:dyDescent="0.2">
      <c r="A179" s="34"/>
      <c r="B179" s="34"/>
      <c r="C179" s="34"/>
      <c r="D179" s="34"/>
      <c r="H179" s="34"/>
      <c r="I179" s="34"/>
      <c r="J179" s="34"/>
      <c r="K179" s="34"/>
      <c r="L179" s="31"/>
    </row>
    <row r="180" spans="1:12" s="32" customFormat="1" ht="10" x14ac:dyDescent="0.2">
      <c r="A180" s="34"/>
      <c r="B180" s="34"/>
      <c r="C180" s="34"/>
      <c r="D180" s="34"/>
      <c r="H180" s="34"/>
      <c r="I180" s="34"/>
      <c r="J180" s="34"/>
      <c r="K180" s="34"/>
      <c r="L180" s="31"/>
    </row>
    <row r="181" spans="1:12" s="32" customFormat="1" ht="10" x14ac:dyDescent="0.2">
      <c r="A181" s="34"/>
      <c r="B181" s="34"/>
      <c r="C181" s="34"/>
      <c r="D181" s="34"/>
      <c r="H181" s="34"/>
      <c r="I181" s="34"/>
      <c r="J181" s="34"/>
      <c r="K181" s="34"/>
      <c r="L181" s="31"/>
    </row>
    <row r="182" spans="1:12" s="32" customFormat="1" ht="10" x14ac:dyDescent="0.2">
      <c r="A182" s="34"/>
      <c r="B182" s="34"/>
      <c r="C182" s="34"/>
      <c r="D182" s="34"/>
      <c r="H182" s="34"/>
      <c r="I182" s="34"/>
      <c r="J182" s="34"/>
      <c r="K182" s="34"/>
      <c r="L182" s="31"/>
    </row>
    <row r="183" spans="1:12" s="32" customFormat="1" ht="10" x14ac:dyDescent="0.2">
      <c r="A183" s="34"/>
      <c r="B183" s="34"/>
      <c r="C183" s="34"/>
      <c r="D183" s="34"/>
      <c r="H183" s="34"/>
      <c r="I183" s="34"/>
      <c r="J183" s="34"/>
      <c r="K183" s="34"/>
      <c r="L183" s="31"/>
    </row>
    <row r="184" spans="1:12" s="32" customFormat="1" ht="10" x14ac:dyDescent="0.2">
      <c r="A184" s="34"/>
      <c r="B184" s="34"/>
      <c r="C184" s="34"/>
      <c r="D184" s="34"/>
      <c r="H184" s="34"/>
      <c r="I184" s="34"/>
      <c r="J184" s="34"/>
      <c r="K184" s="34"/>
      <c r="L184" s="31"/>
    </row>
    <row r="185" spans="1:12" s="32" customFormat="1" ht="10" x14ac:dyDescent="0.2">
      <c r="A185" s="34"/>
      <c r="B185" s="34"/>
      <c r="C185" s="34"/>
      <c r="D185" s="34"/>
      <c r="H185" s="34"/>
      <c r="I185" s="34"/>
      <c r="J185" s="34"/>
      <c r="K185" s="34"/>
      <c r="L185" s="31"/>
    </row>
    <row r="186" spans="1:12" s="32" customFormat="1" ht="10" x14ac:dyDescent="0.2">
      <c r="A186" s="34"/>
      <c r="B186" s="34"/>
      <c r="C186" s="34"/>
      <c r="D186" s="34"/>
      <c r="H186" s="34"/>
      <c r="I186" s="34"/>
      <c r="J186" s="34"/>
      <c r="K186" s="34"/>
      <c r="L186" s="31"/>
    </row>
    <row r="187" spans="1:12" s="32" customFormat="1" ht="10" x14ac:dyDescent="0.2">
      <c r="A187" s="34"/>
      <c r="B187" s="34"/>
      <c r="C187" s="34"/>
      <c r="D187" s="34"/>
      <c r="H187" s="34"/>
      <c r="I187" s="34"/>
      <c r="J187" s="34"/>
      <c r="K187" s="34"/>
      <c r="L187" s="31"/>
    </row>
    <row r="188" spans="1:12" s="32" customFormat="1" ht="10" x14ac:dyDescent="0.2">
      <c r="A188" s="34"/>
      <c r="B188" s="34"/>
      <c r="C188" s="34"/>
      <c r="D188" s="34"/>
      <c r="H188" s="34"/>
      <c r="I188" s="34"/>
      <c r="J188" s="34"/>
      <c r="K188" s="34"/>
      <c r="L188" s="31"/>
    </row>
    <row r="189" spans="1:12" s="32" customFormat="1" ht="10" x14ac:dyDescent="0.2">
      <c r="A189" s="34"/>
      <c r="B189" s="34"/>
      <c r="C189" s="34"/>
      <c r="D189" s="34"/>
      <c r="H189" s="34"/>
      <c r="I189" s="34"/>
      <c r="J189" s="34"/>
      <c r="K189" s="34"/>
      <c r="L189" s="31"/>
    </row>
    <row r="190" spans="1:12" s="32" customFormat="1" ht="10" x14ac:dyDescent="0.2">
      <c r="A190" s="34"/>
      <c r="B190" s="34"/>
      <c r="C190" s="34"/>
      <c r="D190" s="34"/>
      <c r="H190" s="34"/>
      <c r="I190" s="34"/>
      <c r="J190" s="34"/>
      <c r="K190" s="34"/>
      <c r="L190" s="31"/>
    </row>
    <row r="191" spans="1:12" s="32" customFormat="1" ht="10" x14ac:dyDescent="0.2">
      <c r="A191" s="34"/>
      <c r="B191" s="34"/>
      <c r="C191" s="34"/>
      <c r="D191" s="34"/>
      <c r="H191" s="34"/>
      <c r="I191" s="34"/>
      <c r="J191" s="34"/>
      <c r="K191" s="34"/>
      <c r="L191" s="31"/>
    </row>
    <row r="192" spans="1:12" s="32" customFormat="1" ht="10" x14ac:dyDescent="0.2">
      <c r="A192" s="34"/>
      <c r="B192" s="34"/>
      <c r="C192" s="34"/>
      <c r="D192" s="34"/>
      <c r="H192" s="34"/>
      <c r="I192" s="34"/>
      <c r="J192" s="34"/>
      <c r="K192" s="34"/>
      <c r="L192" s="31"/>
    </row>
    <row r="193" spans="1:12" s="32" customFormat="1" ht="10" x14ac:dyDescent="0.2">
      <c r="A193" s="34"/>
      <c r="B193" s="34"/>
      <c r="C193" s="34"/>
      <c r="D193" s="34"/>
      <c r="H193" s="34"/>
      <c r="I193" s="34"/>
      <c r="J193" s="34"/>
      <c r="K193" s="34"/>
      <c r="L193" s="31"/>
    </row>
    <row r="194" spans="1:12" s="32" customFormat="1" ht="10" x14ac:dyDescent="0.2">
      <c r="A194" s="34"/>
      <c r="B194" s="34"/>
      <c r="C194" s="34"/>
      <c r="D194" s="34"/>
      <c r="H194" s="34"/>
      <c r="I194" s="34"/>
      <c r="J194" s="34"/>
      <c r="K194" s="34"/>
      <c r="L194" s="31"/>
    </row>
    <row r="195" spans="1:12" s="32" customFormat="1" ht="10" x14ac:dyDescent="0.2">
      <c r="A195" s="34"/>
      <c r="B195" s="34"/>
      <c r="C195" s="34"/>
      <c r="D195" s="34"/>
      <c r="H195" s="34"/>
      <c r="I195" s="34"/>
      <c r="J195" s="34"/>
      <c r="K195" s="34"/>
      <c r="L195" s="31"/>
    </row>
    <row r="196" spans="1:12" s="32" customFormat="1" ht="10" x14ac:dyDescent="0.2">
      <c r="A196" s="34"/>
      <c r="B196" s="34"/>
      <c r="C196" s="34"/>
      <c r="D196" s="34"/>
      <c r="H196" s="34"/>
      <c r="I196" s="34"/>
      <c r="J196" s="34"/>
      <c r="K196" s="34"/>
      <c r="L196" s="31"/>
    </row>
    <row r="197" spans="1:12" s="32" customFormat="1" ht="10" x14ac:dyDescent="0.2">
      <c r="A197" s="34"/>
      <c r="B197" s="34"/>
      <c r="C197" s="34"/>
      <c r="D197" s="34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28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2" customFormat="1" ht="14.5" x14ac:dyDescent="0.25">
      <c r="A6" s="39" t="s">
        <v>0</v>
      </c>
      <c r="B6" s="40" t="s">
        <v>1</v>
      </c>
      <c r="C6" s="73" t="s">
        <v>2</v>
      </c>
      <c r="D6" s="73"/>
      <c r="E6" s="41" t="s">
        <v>3</v>
      </c>
      <c r="F6" s="41" t="s">
        <v>4</v>
      </c>
      <c r="G6" s="41" t="s">
        <v>5</v>
      </c>
      <c r="H6" s="40" t="s">
        <v>6</v>
      </c>
      <c r="I6" s="40" t="s">
        <v>7</v>
      </c>
      <c r="J6" s="40" t="s">
        <v>8</v>
      </c>
      <c r="K6" s="40" t="s">
        <v>9</v>
      </c>
      <c r="L6" s="41" t="s">
        <v>10</v>
      </c>
    </row>
    <row r="7" spans="1:13" s="42" customFormat="1" x14ac:dyDescent="0.25">
      <c r="A7" s="43"/>
      <c r="B7" s="44"/>
      <c r="C7" s="45">
        <v>41275</v>
      </c>
      <c r="D7" s="46">
        <v>41640</v>
      </c>
      <c r="E7" s="47"/>
      <c r="F7" s="47"/>
      <c r="G7" s="47"/>
      <c r="H7" s="48"/>
      <c r="I7" s="48"/>
      <c r="J7" s="48"/>
      <c r="K7" s="48"/>
      <c r="L7" s="47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4</v>
      </c>
      <c r="C9" s="10">
        <v>1541</v>
      </c>
      <c r="D9" s="10">
        <v>1594</v>
      </c>
      <c r="E9" s="19">
        <v>0.5</v>
      </c>
      <c r="F9" s="20">
        <f>B9/((C9+D9)/2)</f>
        <v>2.5518341307814991E-3</v>
      </c>
      <c r="G9" s="20">
        <f t="shared" ref="G9:G72" si="0">F9/((1+(1-E9)*F9))</f>
        <v>2.5485823510672189E-3</v>
      </c>
      <c r="H9" s="15">
        <v>100000</v>
      </c>
      <c r="I9" s="15">
        <f>H9*G9</f>
        <v>254.85823510672188</v>
      </c>
      <c r="J9" s="15">
        <f t="shared" ref="J9:J72" si="1">H10+I9*E9</f>
        <v>99872.570882446642</v>
      </c>
      <c r="K9" s="15">
        <f t="shared" ref="K9:K72" si="2">K10+J9</f>
        <v>8489134.8716892153</v>
      </c>
      <c r="L9" s="21">
        <f>K9/H9</f>
        <v>84.891348716892153</v>
      </c>
    </row>
    <row r="10" spans="1:13" x14ac:dyDescent="0.25">
      <c r="A10" s="18">
        <v>1</v>
      </c>
      <c r="B10" s="10">
        <v>0</v>
      </c>
      <c r="C10" s="10">
        <v>1776</v>
      </c>
      <c r="D10" s="10">
        <v>1720</v>
      </c>
      <c r="E10" s="19">
        <v>0.5</v>
      </c>
      <c r="F10" s="20">
        <f t="shared" ref="F10:F73" si="3">B10/((C10+D10)/2)</f>
        <v>0</v>
      </c>
      <c r="G10" s="20">
        <f t="shared" si="0"/>
        <v>0</v>
      </c>
      <c r="H10" s="15">
        <f>H9-I9</f>
        <v>99745.141764893284</v>
      </c>
      <c r="I10" s="15">
        <f t="shared" ref="I10:I73" si="4">H10*G10</f>
        <v>0</v>
      </c>
      <c r="J10" s="15">
        <f t="shared" si="1"/>
        <v>99745.141764893284</v>
      </c>
      <c r="K10" s="15">
        <f t="shared" si="2"/>
        <v>8389262.3008067682</v>
      </c>
      <c r="L10" s="22">
        <f t="shared" ref="L10:L73" si="5">K10/H10</f>
        <v>84.106976564140666</v>
      </c>
    </row>
    <row r="11" spans="1:13" x14ac:dyDescent="0.25">
      <c r="A11" s="18">
        <v>2</v>
      </c>
      <c r="B11" s="12">
        <v>1</v>
      </c>
      <c r="C11" s="10">
        <v>1766</v>
      </c>
      <c r="D11" s="10">
        <v>1800</v>
      </c>
      <c r="E11" s="19">
        <v>0.5</v>
      </c>
      <c r="F11" s="20">
        <f t="shared" si="3"/>
        <v>5.6085249579360629E-4</v>
      </c>
      <c r="G11" s="20">
        <f t="shared" si="0"/>
        <v>5.6069526212503505E-4</v>
      </c>
      <c r="H11" s="15">
        <f t="shared" ref="H11:H74" si="6">H10-I10</f>
        <v>99745.141764893284</v>
      </c>
      <c r="I11" s="15">
        <f t="shared" si="4"/>
        <v>55.926628407565623</v>
      </c>
      <c r="J11" s="15">
        <f t="shared" si="1"/>
        <v>99717.178450689491</v>
      </c>
      <c r="K11" s="15">
        <f t="shared" si="2"/>
        <v>8289517.1590418741</v>
      </c>
      <c r="L11" s="22">
        <f t="shared" si="5"/>
        <v>83.106976564140666</v>
      </c>
    </row>
    <row r="12" spans="1:13" x14ac:dyDescent="0.25">
      <c r="A12" s="18">
        <v>3</v>
      </c>
      <c r="B12" s="12">
        <v>0</v>
      </c>
      <c r="C12" s="10">
        <v>1845</v>
      </c>
      <c r="D12" s="10">
        <v>1786</v>
      </c>
      <c r="E12" s="19">
        <v>0.5</v>
      </c>
      <c r="F12" s="20">
        <f t="shared" si="3"/>
        <v>0</v>
      </c>
      <c r="G12" s="20">
        <f t="shared" si="0"/>
        <v>0</v>
      </c>
      <c r="H12" s="15">
        <f t="shared" si="6"/>
        <v>99689.215136485713</v>
      </c>
      <c r="I12" s="15">
        <f t="shared" si="4"/>
        <v>0</v>
      </c>
      <c r="J12" s="15">
        <f t="shared" si="1"/>
        <v>99689.215136485713</v>
      </c>
      <c r="K12" s="15">
        <f t="shared" si="2"/>
        <v>8189799.9805911845</v>
      </c>
      <c r="L12" s="22">
        <f t="shared" si="5"/>
        <v>82.153319889001338</v>
      </c>
    </row>
    <row r="13" spans="1:13" x14ac:dyDescent="0.25">
      <c r="A13" s="18">
        <v>4</v>
      </c>
      <c r="B13" s="12">
        <v>0</v>
      </c>
      <c r="C13" s="10">
        <v>1978</v>
      </c>
      <c r="D13" s="10">
        <v>1866</v>
      </c>
      <c r="E13" s="19">
        <v>0.5</v>
      </c>
      <c r="F13" s="20">
        <f t="shared" si="3"/>
        <v>0</v>
      </c>
      <c r="G13" s="20">
        <f t="shared" si="0"/>
        <v>0</v>
      </c>
      <c r="H13" s="15">
        <f t="shared" si="6"/>
        <v>99689.215136485713</v>
      </c>
      <c r="I13" s="15">
        <f t="shared" si="4"/>
        <v>0</v>
      </c>
      <c r="J13" s="15">
        <f t="shared" si="1"/>
        <v>99689.215136485713</v>
      </c>
      <c r="K13" s="15">
        <f t="shared" si="2"/>
        <v>8090110.7654546984</v>
      </c>
      <c r="L13" s="22">
        <f t="shared" si="5"/>
        <v>81.153319889001324</v>
      </c>
    </row>
    <row r="14" spans="1:13" x14ac:dyDescent="0.25">
      <c r="A14" s="18">
        <v>5</v>
      </c>
      <c r="B14" s="12">
        <v>0</v>
      </c>
      <c r="C14" s="10">
        <v>1891</v>
      </c>
      <c r="D14" s="10">
        <v>1985</v>
      </c>
      <c r="E14" s="19">
        <v>0.5</v>
      </c>
      <c r="F14" s="20">
        <f t="shared" si="3"/>
        <v>0</v>
      </c>
      <c r="G14" s="20">
        <f t="shared" si="0"/>
        <v>0</v>
      </c>
      <c r="H14" s="15">
        <f t="shared" si="6"/>
        <v>99689.215136485713</v>
      </c>
      <c r="I14" s="15">
        <f t="shared" si="4"/>
        <v>0</v>
      </c>
      <c r="J14" s="15">
        <f t="shared" si="1"/>
        <v>99689.215136485713</v>
      </c>
      <c r="K14" s="15">
        <f t="shared" si="2"/>
        <v>7990421.5503182122</v>
      </c>
      <c r="L14" s="22">
        <f t="shared" si="5"/>
        <v>80.153319889001324</v>
      </c>
    </row>
    <row r="15" spans="1:13" x14ac:dyDescent="0.25">
      <c r="A15" s="18">
        <v>6</v>
      </c>
      <c r="B15" s="12">
        <v>1</v>
      </c>
      <c r="C15" s="10">
        <v>1841</v>
      </c>
      <c r="D15" s="10">
        <v>1879</v>
      </c>
      <c r="E15" s="19">
        <v>0.5</v>
      </c>
      <c r="F15" s="20">
        <f t="shared" si="3"/>
        <v>5.3763440860215054E-4</v>
      </c>
      <c r="G15" s="20">
        <f t="shared" si="0"/>
        <v>5.3748992206396136E-4</v>
      </c>
      <c r="H15" s="15">
        <f t="shared" si="6"/>
        <v>99689.215136485713</v>
      </c>
      <c r="I15" s="15">
        <f t="shared" si="4"/>
        <v>53.581948474327184</v>
      </c>
      <c r="J15" s="15">
        <f t="shared" si="1"/>
        <v>99662.424162248557</v>
      </c>
      <c r="K15" s="15">
        <f t="shared" si="2"/>
        <v>7890732.3351817261</v>
      </c>
      <c r="L15" s="22">
        <f t="shared" si="5"/>
        <v>79.153319889001324</v>
      </c>
    </row>
    <row r="16" spans="1:13" x14ac:dyDescent="0.25">
      <c r="A16" s="18">
        <v>7</v>
      </c>
      <c r="B16" s="12">
        <v>0</v>
      </c>
      <c r="C16" s="10">
        <v>1877</v>
      </c>
      <c r="D16" s="10">
        <v>1818</v>
      </c>
      <c r="E16" s="19">
        <v>0.5</v>
      </c>
      <c r="F16" s="20">
        <f t="shared" si="3"/>
        <v>0</v>
      </c>
      <c r="G16" s="20">
        <f t="shared" si="0"/>
        <v>0</v>
      </c>
      <c r="H16" s="15">
        <f t="shared" si="6"/>
        <v>99635.633188011387</v>
      </c>
      <c r="I16" s="15">
        <f t="shared" si="4"/>
        <v>0</v>
      </c>
      <c r="J16" s="15">
        <f t="shared" si="1"/>
        <v>99635.633188011387</v>
      </c>
      <c r="K16" s="15">
        <f t="shared" si="2"/>
        <v>7791069.911019478</v>
      </c>
      <c r="L16" s="22">
        <f t="shared" si="5"/>
        <v>78.195617990581852</v>
      </c>
    </row>
    <row r="17" spans="1:12" x14ac:dyDescent="0.25">
      <c r="A17" s="18">
        <v>8</v>
      </c>
      <c r="B17" s="12">
        <v>0</v>
      </c>
      <c r="C17" s="10">
        <v>1897</v>
      </c>
      <c r="D17" s="10">
        <v>1873</v>
      </c>
      <c r="E17" s="19">
        <v>0.5</v>
      </c>
      <c r="F17" s="20">
        <f t="shared" si="3"/>
        <v>0</v>
      </c>
      <c r="G17" s="20">
        <f t="shared" si="0"/>
        <v>0</v>
      </c>
      <c r="H17" s="15">
        <f t="shared" si="6"/>
        <v>99635.633188011387</v>
      </c>
      <c r="I17" s="15">
        <f t="shared" si="4"/>
        <v>0</v>
      </c>
      <c r="J17" s="15">
        <f t="shared" si="1"/>
        <v>99635.633188011387</v>
      </c>
      <c r="K17" s="15">
        <f t="shared" si="2"/>
        <v>7691434.2778314669</v>
      </c>
      <c r="L17" s="22">
        <f t="shared" si="5"/>
        <v>77.195617990581866</v>
      </c>
    </row>
    <row r="18" spans="1:12" x14ac:dyDescent="0.25">
      <c r="A18" s="18">
        <v>9</v>
      </c>
      <c r="B18" s="10">
        <v>0</v>
      </c>
      <c r="C18" s="10">
        <v>1833</v>
      </c>
      <c r="D18" s="10">
        <v>1894</v>
      </c>
      <c r="E18" s="19">
        <v>0.5</v>
      </c>
      <c r="F18" s="20">
        <f t="shared" si="3"/>
        <v>0</v>
      </c>
      <c r="G18" s="20">
        <f t="shared" si="0"/>
        <v>0</v>
      </c>
      <c r="H18" s="15">
        <f t="shared" si="6"/>
        <v>99635.633188011387</v>
      </c>
      <c r="I18" s="15">
        <f t="shared" si="4"/>
        <v>0</v>
      </c>
      <c r="J18" s="15">
        <f t="shared" si="1"/>
        <v>99635.633188011387</v>
      </c>
      <c r="K18" s="15">
        <f t="shared" si="2"/>
        <v>7591798.6446434557</v>
      </c>
      <c r="L18" s="22">
        <f t="shared" si="5"/>
        <v>76.195617990581866</v>
      </c>
    </row>
    <row r="19" spans="1:12" x14ac:dyDescent="0.25">
      <c r="A19" s="18">
        <v>10</v>
      </c>
      <c r="B19" s="12">
        <v>0</v>
      </c>
      <c r="C19" s="10">
        <v>1727</v>
      </c>
      <c r="D19" s="10">
        <v>1839</v>
      </c>
      <c r="E19" s="19">
        <v>0.5</v>
      </c>
      <c r="F19" s="20">
        <f t="shared" si="3"/>
        <v>0</v>
      </c>
      <c r="G19" s="20">
        <f t="shared" si="0"/>
        <v>0</v>
      </c>
      <c r="H19" s="15">
        <f t="shared" si="6"/>
        <v>99635.633188011387</v>
      </c>
      <c r="I19" s="15">
        <f t="shared" si="4"/>
        <v>0</v>
      </c>
      <c r="J19" s="15">
        <f t="shared" si="1"/>
        <v>99635.633188011387</v>
      </c>
      <c r="K19" s="15">
        <f t="shared" si="2"/>
        <v>7492163.0114554446</v>
      </c>
      <c r="L19" s="22">
        <f t="shared" si="5"/>
        <v>75.195617990581866</v>
      </c>
    </row>
    <row r="20" spans="1:12" x14ac:dyDescent="0.25">
      <c r="A20" s="18">
        <v>11</v>
      </c>
      <c r="B20" s="12">
        <v>0</v>
      </c>
      <c r="C20" s="10">
        <v>1626</v>
      </c>
      <c r="D20" s="10">
        <v>1715</v>
      </c>
      <c r="E20" s="19">
        <v>0.5</v>
      </c>
      <c r="F20" s="20">
        <f t="shared" si="3"/>
        <v>0</v>
      </c>
      <c r="G20" s="20">
        <f t="shared" si="0"/>
        <v>0</v>
      </c>
      <c r="H20" s="15">
        <f t="shared" si="6"/>
        <v>99635.633188011387</v>
      </c>
      <c r="I20" s="15">
        <f t="shared" si="4"/>
        <v>0</v>
      </c>
      <c r="J20" s="15">
        <f t="shared" si="1"/>
        <v>99635.633188011387</v>
      </c>
      <c r="K20" s="15">
        <f t="shared" si="2"/>
        <v>7392527.3782674335</v>
      </c>
      <c r="L20" s="22">
        <f t="shared" si="5"/>
        <v>74.195617990581866</v>
      </c>
    </row>
    <row r="21" spans="1:12" x14ac:dyDescent="0.25">
      <c r="A21" s="18">
        <v>12</v>
      </c>
      <c r="B21" s="12">
        <v>0</v>
      </c>
      <c r="C21" s="10">
        <v>1602</v>
      </c>
      <c r="D21" s="10">
        <v>1635</v>
      </c>
      <c r="E21" s="19">
        <v>0.5</v>
      </c>
      <c r="F21" s="20">
        <f t="shared" si="3"/>
        <v>0</v>
      </c>
      <c r="G21" s="20">
        <f t="shared" si="0"/>
        <v>0</v>
      </c>
      <c r="H21" s="15">
        <f t="shared" si="6"/>
        <v>99635.633188011387</v>
      </c>
      <c r="I21" s="15">
        <f t="shared" si="4"/>
        <v>0</v>
      </c>
      <c r="J21" s="15">
        <f t="shared" si="1"/>
        <v>99635.633188011387</v>
      </c>
      <c r="K21" s="15">
        <f t="shared" si="2"/>
        <v>7292891.7450794224</v>
      </c>
      <c r="L21" s="22">
        <f t="shared" si="5"/>
        <v>73.195617990581866</v>
      </c>
    </row>
    <row r="22" spans="1:12" x14ac:dyDescent="0.25">
      <c r="A22" s="18">
        <v>13</v>
      </c>
      <c r="B22" s="12">
        <v>0</v>
      </c>
      <c r="C22" s="10">
        <v>1530</v>
      </c>
      <c r="D22" s="10">
        <v>1603</v>
      </c>
      <c r="E22" s="19">
        <v>0.5</v>
      </c>
      <c r="F22" s="20">
        <f t="shared" si="3"/>
        <v>0</v>
      </c>
      <c r="G22" s="20">
        <f t="shared" si="0"/>
        <v>0</v>
      </c>
      <c r="H22" s="15">
        <f t="shared" si="6"/>
        <v>99635.633188011387</v>
      </c>
      <c r="I22" s="15">
        <f t="shared" si="4"/>
        <v>0</v>
      </c>
      <c r="J22" s="15">
        <f t="shared" si="1"/>
        <v>99635.633188011387</v>
      </c>
      <c r="K22" s="15">
        <f t="shared" si="2"/>
        <v>7193256.1118914112</v>
      </c>
      <c r="L22" s="22">
        <f t="shared" si="5"/>
        <v>72.19561799058188</v>
      </c>
    </row>
    <row r="23" spans="1:12" x14ac:dyDescent="0.25">
      <c r="A23" s="18">
        <v>14</v>
      </c>
      <c r="B23" s="12">
        <v>0</v>
      </c>
      <c r="C23" s="10">
        <v>1419</v>
      </c>
      <c r="D23" s="10">
        <v>1524</v>
      </c>
      <c r="E23" s="19">
        <v>0.5</v>
      </c>
      <c r="F23" s="20">
        <f t="shared" si="3"/>
        <v>0</v>
      </c>
      <c r="G23" s="20">
        <f t="shared" si="0"/>
        <v>0</v>
      </c>
      <c r="H23" s="15">
        <f t="shared" si="6"/>
        <v>99635.633188011387</v>
      </c>
      <c r="I23" s="15">
        <f t="shared" si="4"/>
        <v>0</v>
      </c>
      <c r="J23" s="15">
        <f t="shared" si="1"/>
        <v>99635.633188011387</v>
      </c>
      <c r="K23" s="15">
        <f t="shared" si="2"/>
        <v>7093620.4787034001</v>
      </c>
      <c r="L23" s="22">
        <f t="shared" si="5"/>
        <v>71.19561799058188</v>
      </c>
    </row>
    <row r="24" spans="1:12" x14ac:dyDescent="0.25">
      <c r="A24" s="18">
        <v>15</v>
      </c>
      <c r="B24" s="12">
        <v>0</v>
      </c>
      <c r="C24" s="10">
        <v>1376</v>
      </c>
      <c r="D24" s="10">
        <v>1409</v>
      </c>
      <c r="E24" s="19">
        <v>0.5</v>
      </c>
      <c r="F24" s="20">
        <f t="shared" si="3"/>
        <v>0</v>
      </c>
      <c r="G24" s="20">
        <f t="shared" si="0"/>
        <v>0</v>
      </c>
      <c r="H24" s="15">
        <f t="shared" si="6"/>
        <v>99635.633188011387</v>
      </c>
      <c r="I24" s="15">
        <f t="shared" si="4"/>
        <v>0</v>
      </c>
      <c r="J24" s="15">
        <f t="shared" si="1"/>
        <v>99635.633188011387</v>
      </c>
      <c r="K24" s="15">
        <f t="shared" si="2"/>
        <v>6993984.845515389</v>
      </c>
      <c r="L24" s="22">
        <f t="shared" si="5"/>
        <v>70.19561799058188</v>
      </c>
    </row>
    <row r="25" spans="1:12" x14ac:dyDescent="0.25">
      <c r="A25" s="18">
        <v>16</v>
      </c>
      <c r="B25" s="12">
        <v>0</v>
      </c>
      <c r="C25" s="10">
        <v>1275</v>
      </c>
      <c r="D25" s="10">
        <v>1379</v>
      </c>
      <c r="E25" s="19">
        <v>0.5</v>
      </c>
      <c r="F25" s="20">
        <f t="shared" si="3"/>
        <v>0</v>
      </c>
      <c r="G25" s="20">
        <f t="shared" si="0"/>
        <v>0</v>
      </c>
      <c r="H25" s="15">
        <f t="shared" si="6"/>
        <v>99635.633188011387</v>
      </c>
      <c r="I25" s="15">
        <f t="shared" si="4"/>
        <v>0</v>
      </c>
      <c r="J25" s="15">
        <f t="shared" si="1"/>
        <v>99635.633188011387</v>
      </c>
      <c r="K25" s="15">
        <f t="shared" si="2"/>
        <v>6894349.2123273779</v>
      </c>
      <c r="L25" s="22">
        <f t="shared" si="5"/>
        <v>69.19561799058188</v>
      </c>
    </row>
    <row r="26" spans="1:12" x14ac:dyDescent="0.25">
      <c r="A26" s="18">
        <v>17</v>
      </c>
      <c r="B26" s="12">
        <v>0</v>
      </c>
      <c r="C26" s="10">
        <v>1203</v>
      </c>
      <c r="D26" s="10">
        <v>1296</v>
      </c>
      <c r="E26" s="19">
        <v>0.5</v>
      </c>
      <c r="F26" s="20">
        <f t="shared" si="3"/>
        <v>0</v>
      </c>
      <c r="G26" s="20">
        <f t="shared" si="0"/>
        <v>0</v>
      </c>
      <c r="H26" s="15">
        <f t="shared" si="6"/>
        <v>99635.633188011387</v>
      </c>
      <c r="I26" s="15">
        <f t="shared" si="4"/>
        <v>0</v>
      </c>
      <c r="J26" s="15">
        <f t="shared" si="1"/>
        <v>99635.633188011387</v>
      </c>
      <c r="K26" s="15">
        <f t="shared" si="2"/>
        <v>6794713.5791393667</v>
      </c>
      <c r="L26" s="22">
        <f t="shared" si="5"/>
        <v>68.19561799058188</v>
      </c>
    </row>
    <row r="27" spans="1:12" x14ac:dyDescent="0.25">
      <c r="A27" s="18">
        <v>18</v>
      </c>
      <c r="B27" s="12">
        <v>0</v>
      </c>
      <c r="C27" s="10">
        <v>1317</v>
      </c>
      <c r="D27" s="10">
        <v>1220</v>
      </c>
      <c r="E27" s="19">
        <v>0.5</v>
      </c>
      <c r="F27" s="20">
        <f t="shared" si="3"/>
        <v>0</v>
      </c>
      <c r="G27" s="20">
        <f t="shared" si="0"/>
        <v>0</v>
      </c>
      <c r="H27" s="15">
        <f t="shared" si="6"/>
        <v>99635.633188011387</v>
      </c>
      <c r="I27" s="15">
        <f t="shared" si="4"/>
        <v>0</v>
      </c>
      <c r="J27" s="15">
        <f t="shared" si="1"/>
        <v>99635.633188011387</v>
      </c>
      <c r="K27" s="15">
        <f t="shared" si="2"/>
        <v>6695077.9459513556</v>
      </c>
      <c r="L27" s="22">
        <f t="shared" si="5"/>
        <v>67.19561799058188</v>
      </c>
    </row>
    <row r="28" spans="1:12" x14ac:dyDescent="0.25">
      <c r="A28" s="18">
        <v>19</v>
      </c>
      <c r="B28" s="12">
        <v>0</v>
      </c>
      <c r="C28" s="10">
        <v>1288</v>
      </c>
      <c r="D28" s="10">
        <v>1346</v>
      </c>
      <c r="E28" s="19">
        <v>0.5</v>
      </c>
      <c r="F28" s="20">
        <f t="shared" si="3"/>
        <v>0</v>
      </c>
      <c r="G28" s="20">
        <f t="shared" si="0"/>
        <v>0</v>
      </c>
      <c r="H28" s="15">
        <f t="shared" si="6"/>
        <v>99635.633188011387</v>
      </c>
      <c r="I28" s="15">
        <f t="shared" si="4"/>
        <v>0</v>
      </c>
      <c r="J28" s="15">
        <f t="shared" si="1"/>
        <v>99635.633188011387</v>
      </c>
      <c r="K28" s="15">
        <f t="shared" si="2"/>
        <v>6595442.3127633445</v>
      </c>
      <c r="L28" s="22">
        <f t="shared" si="5"/>
        <v>66.195617990581894</v>
      </c>
    </row>
    <row r="29" spans="1:12" x14ac:dyDescent="0.25">
      <c r="A29" s="18">
        <v>20</v>
      </c>
      <c r="B29" s="12">
        <v>0</v>
      </c>
      <c r="C29" s="10">
        <v>1348</v>
      </c>
      <c r="D29" s="10">
        <v>1294</v>
      </c>
      <c r="E29" s="19">
        <v>0.5</v>
      </c>
      <c r="F29" s="20">
        <f t="shared" si="3"/>
        <v>0</v>
      </c>
      <c r="G29" s="20">
        <f t="shared" si="0"/>
        <v>0</v>
      </c>
      <c r="H29" s="15">
        <f t="shared" si="6"/>
        <v>99635.633188011387</v>
      </c>
      <c r="I29" s="15">
        <f t="shared" si="4"/>
        <v>0</v>
      </c>
      <c r="J29" s="15">
        <f t="shared" si="1"/>
        <v>99635.633188011387</v>
      </c>
      <c r="K29" s="15">
        <f t="shared" si="2"/>
        <v>6495806.6795753334</v>
      </c>
      <c r="L29" s="22">
        <f t="shared" si="5"/>
        <v>65.195617990581894</v>
      </c>
    </row>
    <row r="30" spans="1:12" x14ac:dyDescent="0.25">
      <c r="A30" s="18">
        <v>21</v>
      </c>
      <c r="B30" s="12">
        <v>0</v>
      </c>
      <c r="C30" s="10">
        <v>1389</v>
      </c>
      <c r="D30" s="10">
        <v>1364</v>
      </c>
      <c r="E30" s="19">
        <v>0.5</v>
      </c>
      <c r="F30" s="20">
        <f t="shared" si="3"/>
        <v>0</v>
      </c>
      <c r="G30" s="20">
        <f t="shared" si="0"/>
        <v>0</v>
      </c>
      <c r="H30" s="15">
        <f t="shared" si="6"/>
        <v>99635.633188011387</v>
      </c>
      <c r="I30" s="15">
        <f t="shared" si="4"/>
        <v>0</v>
      </c>
      <c r="J30" s="15">
        <f t="shared" si="1"/>
        <v>99635.633188011387</v>
      </c>
      <c r="K30" s="15">
        <f t="shared" si="2"/>
        <v>6396171.0463873222</v>
      </c>
      <c r="L30" s="22">
        <f t="shared" si="5"/>
        <v>64.195617990581894</v>
      </c>
    </row>
    <row r="31" spans="1:12" x14ac:dyDescent="0.25">
      <c r="A31" s="18">
        <v>22</v>
      </c>
      <c r="B31" s="10">
        <v>0</v>
      </c>
      <c r="C31" s="10">
        <v>1362</v>
      </c>
      <c r="D31" s="10">
        <v>1404</v>
      </c>
      <c r="E31" s="19">
        <v>0.5</v>
      </c>
      <c r="F31" s="20">
        <f t="shared" si="3"/>
        <v>0</v>
      </c>
      <c r="G31" s="20">
        <f t="shared" si="0"/>
        <v>0</v>
      </c>
      <c r="H31" s="15">
        <f t="shared" si="6"/>
        <v>99635.633188011387</v>
      </c>
      <c r="I31" s="15">
        <f t="shared" si="4"/>
        <v>0</v>
      </c>
      <c r="J31" s="15">
        <f t="shared" si="1"/>
        <v>99635.633188011387</v>
      </c>
      <c r="K31" s="15">
        <f t="shared" si="2"/>
        <v>6296535.4131993111</v>
      </c>
      <c r="L31" s="22">
        <f t="shared" si="5"/>
        <v>63.195617990581894</v>
      </c>
    </row>
    <row r="32" spans="1:12" x14ac:dyDescent="0.25">
      <c r="A32" s="18">
        <v>23</v>
      </c>
      <c r="B32" s="12">
        <v>0</v>
      </c>
      <c r="C32" s="10">
        <v>1503</v>
      </c>
      <c r="D32" s="10">
        <v>1373</v>
      </c>
      <c r="E32" s="19">
        <v>0.5</v>
      </c>
      <c r="F32" s="20">
        <f t="shared" si="3"/>
        <v>0</v>
      </c>
      <c r="G32" s="20">
        <f t="shared" si="0"/>
        <v>0</v>
      </c>
      <c r="H32" s="15">
        <f t="shared" si="6"/>
        <v>99635.633188011387</v>
      </c>
      <c r="I32" s="15">
        <f t="shared" si="4"/>
        <v>0</v>
      </c>
      <c r="J32" s="15">
        <f t="shared" si="1"/>
        <v>99635.633188011387</v>
      </c>
      <c r="K32" s="15">
        <f t="shared" si="2"/>
        <v>6196899.7800113</v>
      </c>
      <c r="L32" s="22">
        <f t="shared" si="5"/>
        <v>62.195617990581901</v>
      </c>
    </row>
    <row r="33" spans="1:12" x14ac:dyDescent="0.25">
      <c r="A33" s="18">
        <v>24</v>
      </c>
      <c r="B33" s="12">
        <v>0</v>
      </c>
      <c r="C33" s="10">
        <v>1628</v>
      </c>
      <c r="D33" s="10">
        <v>1536</v>
      </c>
      <c r="E33" s="19">
        <v>0.5</v>
      </c>
      <c r="F33" s="20">
        <f t="shared" si="3"/>
        <v>0</v>
      </c>
      <c r="G33" s="20">
        <f t="shared" si="0"/>
        <v>0</v>
      </c>
      <c r="H33" s="15">
        <f t="shared" si="6"/>
        <v>99635.633188011387</v>
      </c>
      <c r="I33" s="15">
        <f t="shared" si="4"/>
        <v>0</v>
      </c>
      <c r="J33" s="15">
        <f t="shared" si="1"/>
        <v>99635.633188011387</v>
      </c>
      <c r="K33" s="15">
        <f t="shared" si="2"/>
        <v>6097264.1468232889</v>
      </c>
      <c r="L33" s="22">
        <f t="shared" si="5"/>
        <v>61.195617990581901</v>
      </c>
    </row>
    <row r="34" spans="1:12" x14ac:dyDescent="0.25">
      <c r="A34" s="18">
        <v>25</v>
      </c>
      <c r="B34" s="10">
        <v>0</v>
      </c>
      <c r="C34" s="10">
        <v>1682</v>
      </c>
      <c r="D34" s="10">
        <v>1646</v>
      </c>
      <c r="E34" s="19">
        <v>0.5</v>
      </c>
      <c r="F34" s="20">
        <f t="shared" si="3"/>
        <v>0</v>
      </c>
      <c r="G34" s="20">
        <f t="shared" si="0"/>
        <v>0</v>
      </c>
      <c r="H34" s="15">
        <f t="shared" si="6"/>
        <v>99635.633188011387</v>
      </c>
      <c r="I34" s="15">
        <f t="shared" si="4"/>
        <v>0</v>
      </c>
      <c r="J34" s="15">
        <f t="shared" si="1"/>
        <v>99635.633188011387</v>
      </c>
      <c r="K34" s="15">
        <f t="shared" si="2"/>
        <v>5997628.5136352777</v>
      </c>
      <c r="L34" s="22">
        <f t="shared" si="5"/>
        <v>60.195617990581908</v>
      </c>
    </row>
    <row r="35" spans="1:12" x14ac:dyDescent="0.25">
      <c r="A35" s="18">
        <v>26</v>
      </c>
      <c r="B35" s="12">
        <v>1</v>
      </c>
      <c r="C35" s="10">
        <v>1768</v>
      </c>
      <c r="D35" s="10">
        <v>1716</v>
      </c>
      <c r="E35" s="19">
        <v>0.5</v>
      </c>
      <c r="F35" s="20">
        <f t="shared" si="3"/>
        <v>5.7405281285878302E-4</v>
      </c>
      <c r="G35" s="20">
        <f t="shared" si="0"/>
        <v>5.7388809182209468E-4</v>
      </c>
      <c r="H35" s="15">
        <f t="shared" si="6"/>
        <v>99635.633188011387</v>
      </c>
      <c r="I35" s="15">
        <f t="shared" si="4"/>
        <v>57.179703407754026</v>
      </c>
      <c r="J35" s="15">
        <f t="shared" si="1"/>
        <v>99607.043336307499</v>
      </c>
      <c r="K35" s="15">
        <f t="shared" si="2"/>
        <v>5897992.8804472666</v>
      </c>
      <c r="L35" s="22">
        <f t="shared" si="5"/>
        <v>59.195617990581908</v>
      </c>
    </row>
    <row r="36" spans="1:12" x14ac:dyDescent="0.25">
      <c r="A36" s="18">
        <v>27</v>
      </c>
      <c r="B36" s="12">
        <v>1</v>
      </c>
      <c r="C36" s="10">
        <v>1971</v>
      </c>
      <c r="D36" s="10">
        <v>1809</v>
      </c>
      <c r="E36" s="19">
        <v>0.5</v>
      </c>
      <c r="F36" s="20">
        <f t="shared" si="3"/>
        <v>5.2910052910052914E-4</v>
      </c>
      <c r="G36" s="20">
        <f t="shared" si="0"/>
        <v>5.2896059243586358E-4</v>
      </c>
      <c r="H36" s="15">
        <f t="shared" si="6"/>
        <v>99578.453484603626</v>
      </c>
      <c r="I36" s="15">
        <f t="shared" si="4"/>
        <v>52.673077749063019</v>
      </c>
      <c r="J36" s="15">
        <f t="shared" si="1"/>
        <v>99552.116945729096</v>
      </c>
      <c r="K36" s="15">
        <f t="shared" si="2"/>
        <v>5798385.837110959</v>
      </c>
      <c r="L36" s="22">
        <f t="shared" si="5"/>
        <v>58.229322049146703</v>
      </c>
    </row>
    <row r="37" spans="1:12" x14ac:dyDescent="0.25">
      <c r="A37" s="18">
        <v>28</v>
      </c>
      <c r="B37" s="12">
        <v>0</v>
      </c>
      <c r="C37" s="10">
        <v>2146</v>
      </c>
      <c r="D37" s="10">
        <v>1912</v>
      </c>
      <c r="E37" s="19">
        <v>0.5</v>
      </c>
      <c r="F37" s="20">
        <f t="shared" si="3"/>
        <v>0</v>
      </c>
      <c r="G37" s="20">
        <f t="shared" si="0"/>
        <v>0</v>
      </c>
      <c r="H37" s="15">
        <f t="shared" si="6"/>
        <v>99525.780406854567</v>
      </c>
      <c r="I37" s="15">
        <f t="shared" si="4"/>
        <v>0</v>
      </c>
      <c r="J37" s="15">
        <f t="shared" si="1"/>
        <v>99525.780406854567</v>
      </c>
      <c r="K37" s="15">
        <f t="shared" si="2"/>
        <v>5698833.7201652303</v>
      </c>
      <c r="L37" s="22">
        <f t="shared" si="5"/>
        <v>57.259874746711745</v>
      </c>
    </row>
    <row r="38" spans="1:12" x14ac:dyDescent="0.25">
      <c r="A38" s="18">
        <v>29</v>
      </c>
      <c r="B38" s="10">
        <v>0</v>
      </c>
      <c r="C38" s="10">
        <v>2260</v>
      </c>
      <c r="D38" s="10">
        <v>2153</v>
      </c>
      <c r="E38" s="19">
        <v>0.5</v>
      </c>
      <c r="F38" s="20">
        <f t="shared" si="3"/>
        <v>0</v>
      </c>
      <c r="G38" s="20">
        <f t="shared" si="0"/>
        <v>0</v>
      </c>
      <c r="H38" s="15">
        <f t="shared" si="6"/>
        <v>99525.780406854567</v>
      </c>
      <c r="I38" s="15">
        <f t="shared" si="4"/>
        <v>0</v>
      </c>
      <c r="J38" s="15">
        <f t="shared" si="1"/>
        <v>99525.780406854567</v>
      </c>
      <c r="K38" s="15">
        <f t="shared" si="2"/>
        <v>5599307.9397583762</v>
      </c>
      <c r="L38" s="22">
        <f t="shared" si="5"/>
        <v>56.259874746711752</v>
      </c>
    </row>
    <row r="39" spans="1:12" x14ac:dyDescent="0.25">
      <c r="A39" s="18">
        <v>30</v>
      </c>
      <c r="B39" s="10">
        <v>1</v>
      </c>
      <c r="C39" s="10">
        <v>2452</v>
      </c>
      <c r="D39" s="10">
        <v>2214</v>
      </c>
      <c r="E39" s="19">
        <v>0.5</v>
      </c>
      <c r="F39" s="20">
        <f t="shared" si="3"/>
        <v>4.2863266180882982E-4</v>
      </c>
      <c r="G39" s="20">
        <f t="shared" si="0"/>
        <v>4.2854081851296329E-4</v>
      </c>
      <c r="H39" s="15">
        <f t="shared" si="6"/>
        <v>99525.780406854567</v>
      </c>
      <c r="I39" s="15">
        <f t="shared" si="4"/>
        <v>42.650859398694898</v>
      </c>
      <c r="J39" s="15">
        <f t="shared" si="1"/>
        <v>99504.454977155227</v>
      </c>
      <c r="K39" s="15">
        <f t="shared" si="2"/>
        <v>5499782.1593515221</v>
      </c>
      <c r="L39" s="22">
        <f t="shared" si="5"/>
        <v>55.259874746711752</v>
      </c>
    </row>
    <row r="40" spans="1:12" x14ac:dyDescent="0.25">
      <c r="A40" s="18">
        <v>31</v>
      </c>
      <c r="B40" s="10">
        <v>0</v>
      </c>
      <c r="C40" s="10">
        <v>2742</v>
      </c>
      <c r="D40" s="10">
        <v>2475</v>
      </c>
      <c r="E40" s="19">
        <v>0.5</v>
      </c>
      <c r="F40" s="20">
        <f t="shared" si="3"/>
        <v>0</v>
      </c>
      <c r="G40" s="20">
        <f t="shared" si="0"/>
        <v>0</v>
      </c>
      <c r="H40" s="15">
        <f t="shared" si="6"/>
        <v>99483.129547455872</v>
      </c>
      <c r="I40" s="15">
        <f t="shared" si="4"/>
        <v>0</v>
      </c>
      <c r="J40" s="15">
        <f t="shared" si="1"/>
        <v>99483.129547455872</v>
      </c>
      <c r="K40" s="15">
        <f t="shared" si="2"/>
        <v>5400277.7043743664</v>
      </c>
      <c r="L40" s="22">
        <f t="shared" si="5"/>
        <v>54.283351649068322</v>
      </c>
    </row>
    <row r="41" spans="1:12" x14ac:dyDescent="0.25">
      <c r="A41" s="18">
        <v>32</v>
      </c>
      <c r="B41" s="10">
        <v>2</v>
      </c>
      <c r="C41" s="10">
        <v>2793</v>
      </c>
      <c r="D41" s="10">
        <v>2738</v>
      </c>
      <c r="E41" s="19">
        <v>0.5</v>
      </c>
      <c r="F41" s="20">
        <f t="shared" si="3"/>
        <v>7.2319652865666245E-4</v>
      </c>
      <c r="G41" s="20">
        <f t="shared" si="0"/>
        <v>7.2293511657328755E-4</v>
      </c>
      <c r="H41" s="15">
        <f t="shared" si="6"/>
        <v>99483.129547455872</v>
      </c>
      <c r="I41" s="15">
        <f t="shared" si="4"/>
        <v>71.919847856465481</v>
      </c>
      <c r="J41" s="15">
        <f t="shared" si="1"/>
        <v>99447.169623527647</v>
      </c>
      <c r="K41" s="15">
        <f t="shared" si="2"/>
        <v>5300794.5748269102</v>
      </c>
      <c r="L41" s="22">
        <f t="shared" si="5"/>
        <v>53.283351649068322</v>
      </c>
    </row>
    <row r="42" spans="1:12" x14ac:dyDescent="0.25">
      <c r="A42" s="18">
        <v>33</v>
      </c>
      <c r="B42" s="10">
        <v>1</v>
      </c>
      <c r="C42" s="10">
        <v>3073</v>
      </c>
      <c r="D42" s="10">
        <v>2784</v>
      </c>
      <c r="E42" s="19">
        <v>0.5</v>
      </c>
      <c r="F42" s="20">
        <f t="shared" si="3"/>
        <v>3.4147174321324912E-4</v>
      </c>
      <c r="G42" s="20">
        <f t="shared" si="0"/>
        <v>3.4141345168999665E-4</v>
      </c>
      <c r="H42" s="15">
        <f t="shared" si="6"/>
        <v>99411.209699599407</v>
      </c>
      <c r="I42" s="15">
        <f t="shared" si="4"/>
        <v>33.94032424021831</v>
      </c>
      <c r="J42" s="15">
        <f t="shared" si="1"/>
        <v>99394.239537479298</v>
      </c>
      <c r="K42" s="15">
        <f t="shared" si="2"/>
        <v>5201347.4052033825</v>
      </c>
      <c r="L42" s="22">
        <f t="shared" si="5"/>
        <v>52.321538193940135</v>
      </c>
    </row>
    <row r="43" spans="1:12" x14ac:dyDescent="0.25">
      <c r="A43" s="18">
        <v>34</v>
      </c>
      <c r="B43" s="10">
        <v>1</v>
      </c>
      <c r="C43" s="10">
        <v>3277</v>
      </c>
      <c r="D43" s="10">
        <v>3033</v>
      </c>
      <c r="E43" s="19">
        <v>0.5</v>
      </c>
      <c r="F43" s="20">
        <f t="shared" si="3"/>
        <v>3.1695721077654518E-4</v>
      </c>
      <c r="G43" s="20">
        <f t="shared" si="0"/>
        <v>3.1690698779908097E-4</v>
      </c>
      <c r="H43" s="15">
        <f t="shared" si="6"/>
        <v>99377.269375359188</v>
      </c>
      <c r="I43" s="15">
        <f t="shared" si="4"/>
        <v>31.493351093442936</v>
      </c>
      <c r="J43" s="15">
        <f t="shared" si="1"/>
        <v>99361.522699812456</v>
      </c>
      <c r="K43" s="15">
        <f t="shared" si="2"/>
        <v>5101953.1656659031</v>
      </c>
      <c r="L43" s="22">
        <f t="shared" si="5"/>
        <v>51.339236806711291</v>
      </c>
    </row>
    <row r="44" spans="1:12" x14ac:dyDescent="0.25">
      <c r="A44" s="18">
        <v>35</v>
      </c>
      <c r="B44" s="10">
        <v>2</v>
      </c>
      <c r="C44" s="10">
        <v>3359</v>
      </c>
      <c r="D44" s="10">
        <v>3259</v>
      </c>
      <c r="E44" s="19">
        <v>0.5</v>
      </c>
      <c r="F44" s="20">
        <f t="shared" si="3"/>
        <v>6.0441220912662436E-4</v>
      </c>
      <c r="G44" s="20">
        <f t="shared" si="0"/>
        <v>6.0422960725075539E-4</v>
      </c>
      <c r="H44" s="15">
        <f t="shared" si="6"/>
        <v>99345.776024265739</v>
      </c>
      <c r="I44" s="15">
        <f t="shared" si="4"/>
        <v>60.027659229163596</v>
      </c>
      <c r="J44" s="15">
        <f t="shared" si="1"/>
        <v>99315.762194651164</v>
      </c>
      <c r="K44" s="15">
        <f t="shared" si="2"/>
        <v>5002591.6429660907</v>
      </c>
      <c r="L44" s="22">
        <f t="shared" si="5"/>
        <v>50.355353223514818</v>
      </c>
    </row>
    <row r="45" spans="1:12" x14ac:dyDescent="0.25">
      <c r="A45" s="18">
        <v>36</v>
      </c>
      <c r="B45" s="10">
        <v>0</v>
      </c>
      <c r="C45" s="10">
        <v>3544</v>
      </c>
      <c r="D45" s="10">
        <v>3291</v>
      </c>
      <c r="E45" s="19">
        <v>0.5</v>
      </c>
      <c r="F45" s="20">
        <f t="shared" si="3"/>
        <v>0</v>
      </c>
      <c r="G45" s="20">
        <f t="shared" si="0"/>
        <v>0</v>
      </c>
      <c r="H45" s="15">
        <f t="shared" si="6"/>
        <v>99285.748365036576</v>
      </c>
      <c r="I45" s="15">
        <f t="shared" si="4"/>
        <v>0</v>
      </c>
      <c r="J45" s="15">
        <f t="shared" si="1"/>
        <v>99285.748365036576</v>
      </c>
      <c r="K45" s="15">
        <f t="shared" si="2"/>
        <v>4903275.8807714395</v>
      </c>
      <c r="L45" s="22">
        <f t="shared" si="5"/>
        <v>49.385495516878485</v>
      </c>
    </row>
    <row r="46" spans="1:12" x14ac:dyDescent="0.25">
      <c r="A46" s="18">
        <v>37</v>
      </c>
      <c r="B46" s="10">
        <v>1</v>
      </c>
      <c r="C46" s="10">
        <v>3662</v>
      </c>
      <c r="D46" s="10">
        <v>3535</v>
      </c>
      <c r="E46" s="19">
        <v>0.5</v>
      </c>
      <c r="F46" s="20">
        <f t="shared" si="3"/>
        <v>2.7789356676392944E-4</v>
      </c>
      <c r="G46" s="20">
        <f t="shared" si="0"/>
        <v>2.7785495971103087E-4</v>
      </c>
      <c r="H46" s="15">
        <f t="shared" si="6"/>
        <v>99285.748365036576</v>
      </c>
      <c r="I46" s="15">
        <f t="shared" si="4"/>
        <v>27.587037611846789</v>
      </c>
      <c r="J46" s="15">
        <f t="shared" si="1"/>
        <v>99271.954846230656</v>
      </c>
      <c r="K46" s="15">
        <f t="shared" si="2"/>
        <v>4803990.1324064033</v>
      </c>
      <c r="L46" s="22">
        <f t="shared" si="5"/>
        <v>48.385495516878493</v>
      </c>
    </row>
    <row r="47" spans="1:12" x14ac:dyDescent="0.25">
      <c r="A47" s="18">
        <v>38</v>
      </c>
      <c r="B47" s="10">
        <v>1</v>
      </c>
      <c r="C47" s="10">
        <v>3682</v>
      </c>
      <c r="D47" s="10">
        <v>3649</v>
      </c>
      <c r="E47" s="19">
        <v>0.5</v>
      </c>
      <c r="F47" s="20">
        <f t="shared" si="3"/>
        <v>2.7281407720638383E-4</v>
      </c>
      <c r="G47" s="20">
        <f t="shared" si="0"/>
        <v>2.7277686852154935E-4</v>
      </c>
      <c r="H47" s="15">
        <f t="shared" si="6"/>
        <v>99258.161327424736</v>
      </c>
      <c r="I47" s="15">
        <f t="shared" si="4"/>
        <v>27.075330422101672</v>
      </c>
      <c r="J47" s="15">
        <f t="shared" si="1"/>
        <v>99244.623662213693</v>
      </c>
      <c r="K47" s="15">
        <f t="shared" si="2"/>
        <v>4704718.177560173</v>
      </c>
      <c r="L47" s="22">
        <f t="shared" si="5"/>
        <v>47.398804437255613</v>
      </c>
    </row>
    <row r="48" spans="1:12" x14ac:dyDescent="0.25">
      <c r="A48" s="18">
        <v>39</v>
      </c>
      <c r="B48" s="10">
        <v>0</v>
      </c>
      <c r="C48" s="10">
        <v>3483</v>
      </c>
      <c r="D48" s="10">
        <v>3642</v>
      </c>
      <c r="E48" s="19">
        <v>0.5</v>
      </c>
      <c r="F48" s="20">
        <f t="shared" si="3"/>
        <v>0</v>
      </c>
      <c r="G48" s="20">
        <f t="shared" si="0"/>
        <v>0</v>
      </c>
      <c r="H48" s="15">
        <f t="shared" si="6"/>
        <v>99231.085997002636</v>
      </c>
      <c r="I48" s="15">
        <f t="shared" si="4"/>
        <v>0</v>
      </c>
      <c r="J48" s="15">
        <f t="shared" si="1"/>
        <v>99231.085997002636</v>
      </c>
      <c r="K48" s="15">
        <f t="shared" si="2"/>
        <v>4605473.5538979592</v>
      </c>
      <c r="L48" s="22">
        <f t="shared" si="5"/>
        <v>46.411600836829216</v>
      </c>
    </row>
    <row r="49" spans="1:12" x14ac:dyDescent="0.25">
      <c r="A49" s="18">
        <v>40</v>
      </c>
      <c r="B49" s="10">
        <v>2</v>
      </c>
      <c r="C49" s="10">
        <v>3495</v>
      </c>
      <c r="D49" s="10">
        <v>3456</v>
      </c>
      <c r="E49" s="19">
        <v>0.5</v>
      </c>
      <c r="F49" s="20">
        <f t="shared" si="3"/>
        <v>5.7545676881024313E-4</v>
      </c>
      <c r="G49" s="20">
        <f t="shared" si="0"/>
        <v>5.752912411908529E-4</v>
      </c>
      <c r="H49" s="15">
        <f t="shared" si="6"/>
        <v>99231.085997002636</v>
      </c>
      <c r="I49" s="15">
        <f t="shared" si="4"/>
        <v>57.086774627931909</v>
      </c>
      <c r="J49" s="15">
        <f t="shared" si="1"/>
        <v>99202.54260968868</v>
      </c>
      <c r="K49" s="15">
        <f t="shared" si="2"/>
        <v>4506242.467900957</v>
      </c>
      <c r="L49" s="22">
        <f t="shared" si="5"/>
        <v>45.411600836829216</v>
      </c>
    </row>
    <row r="50" spans="1:12" x14ac:dyDescent="0.25">
      <c r="A50" s="18">
        <v>41</v>
      </c>
      <c r="B50" s="10">
        <v>1</v>
      </c>
      <c r="C50" s="10">
        <v>3321</v>
      </c>
      <c r="D50" s="10">
        <v>3480</v>
      </c>
      <c r="E50" s="19">
        <v>0.5</v>
      </c>
      <c r="F50" s="20">
        <f t="shared" si="3"/>
        <v>2.9407440082340834E-4</v>
      </c>
      <c r="G50" s="20">
        <f t="shared" si="0"/>
        <v>2.9403116730373417E-4</v>
      </c>
      <c r="H50" s="15">
        <f t="shared" si="6"/>
        <v>99173.99922237471</v>
      </c>
      <c r="I50" s="15">
        <f t="shared" si="4"/>
        <v>29.160246757534463</v>
      </c>
      <c r="J50" s="15">
        <f t="shared" si="1"/>
        <v>99159.419098995946</v>
      </c>
      <c r="K50" s="15">
        <f t="shared" si="2"/>
        <v>4407039.9252912682</v>
      </c>
      <c r="L50" s="22">
        <f t="shared" si="5"/>
        <v>44.437452959918481</v>
      </c>
    </row>
    <row r="51" spans="1:12" x14ac:dyDescent="0.25">
      <c r="A51" s="18">
        <v>42</v>
      </c>
      <c r="B51" s="10">
        <v>3</v>
      </c>
      <c r="C51" s="10">
        <v>3223</v>
      </c>
      <c r="D51" s="10">
        <v>3324</v>
      </c>
      <c r="E51" s="19">
        <v>0.5</v>
      </c>
      <c r="F51" s="20">
        <f t="shared" si="3"/>
        <v>9.1645028257217049E-4</v>
      </c>
      <c r="G51" s="20">
        <f t="shared" si="0"/>
        <v>9.1603053435114501E-4</v>
      </c>
      <c r="H51" s="15">
        <f t="shared" si="6"/>
        <v>99144.838975617182</v>
      </c>
      <c r="I51" s="15">
        <f t="shared" si="4"/>
        <v>90.819699824992838</v>
      </c>
      <c r="J51" s="15">
        <f t="shared" si="1"/>
        <v>99099.429125704686</v>
      </c>
      <c r="K51" s="15">
        <f t="shared" si="2"/>
        <v>4307880.5061922725</v>
      </c>
      <c r="L51" s="22">
        <f t="shared" si="5"/>
        <v>43.450375740200812</v>
      </c>
    </row>
    <row r="52" spans="1:12" x14ac:dyDescent="0.25">
      <c r="A52" s="18">
        <v>43</v>
      </c>
      <c r="B52" s="10">
        <v>2</v>
      </c>
      <c r="C52" s="10">
        <v>3056</v>
      </c>
      <c r="D52" s="10">
        <v>3203</v>
      </c>
      <c r="E52" s="19">
        <v>0.5</v>
      </c>
      <c r="F52" s="20">
        <f t="shared" si="3"/>
        <v>6.3907972519571812E-4</v>
      </c>
      <c r="G52" s="20">
        <f t="shared" si="0"/>
        <v>6.3887557898099337E-4</v>
      </c>
      <c r="H52" s="15">
        <f t="shared" si="6"/>
        <v>99054.01927579219</v>
      </c>
      <c r="I52" s="15">
        <f t="shared" si="4"/>
        <v>63.283193915216216</v>
      </c>
      <c r="J52" s="15">
        <f t="shared" si="1"/>
        <v>99022.377678834586</v>
      </c>
      <c r="K52" s="15">
        <f t="shared" si="2"/>
        <v>4208781.0770665677</v>
      </c>
      <c r="L52" s="22">
        <f t="shared" si="5"/>
        <v>42.489755669057963</v>
      </c>
    </row>
    <row r="53" spans="1:12" x14ac:dyDescent="0.25">
      <c r="A53" s="18">
        <v>44</v>
      </c>
      <c r="B53" s="10">
        <v>2</v>
      </c>
      <c r="C53" s="10">
        <v>3027</v>
      </c>
      <c r="D53" s="10">
        <v>3026</v>
      </c>
      <c r="E53" s="19">
        <v>0.5</v>
      </c>
      <c r="F53" s="20">
        <f t="shared" si="3"/>
        <v>6.6082934082273249E-4</v>
      </c>
      <c r="G53" s="20">
        <f t="shared" si="0"/>
        <v>6.606110652353427E-4</v>
      </c>
      <c r="H53" s="15">
        <f t="shared" si="6"/>
        <v>98990.736081876981</v>
      </c>
      <c r="I53" s="15">
        <f t="shared" si="4"/>
        <v>65.394375611479433</v>
      </c>
      <c r="J53" s="15">
        <f t="shared" si="1"/>
        <v>98958.038894071244</v>
      </c>
      <c r="K53" s="15">
        <f t="shared" si="2"/>
        <v>4109758.6993877329</v>
      </c>
      <c r="L53" s="22">
        <f t="shared" si="5"/>
        <v>41.516599048101625</v>
      </c>
    </row>
    <row r="54" spans="1:12" x14ac:dyDescent="0.25">
      <c r="A54" s="18">
        <v>45</v>
      </c>
      <c r="B54" s="10">
        <v>2</v>
      </c>
      <c r="C54" s="10">
        <v>2725</v>
      </c>
      <c r="D54" s="10">
        <v>2998</v>
      </c>
      <c r="E54" s="19">
        <v>0.5</v>
      </c>
      <c r="F54" s="20">
        <f t="shared" si="3"/>
        <v>6.9893412545867547E-4</v>
      </c>
      <c r="G54" s="20">
        <f t="shared" si="0"/>
        <v>6.9868995633187768E-4</v>
      </c>
      <c r="H54" s="15">
        <f t="shared" si="6"/>
        <v>98925.341706265506</v>
      </c>
      <c r="I54" s="15">
        <f t="shared" si="4"/>
        <v>69.118142676866725</v>
      </c>
      <c r="J54" s="15">
        <f t="shared" si="1"/>
        <v>98890.782634927076</v>
      </c>
      <c r="K54" s="15">
        <f t="shared" si="2"/>
        <v>4010800.6604936616</v>
      </c>
      <c r="L54" s="22">
        <f t="shared" si="5"/>
        <v>40.543712979053929</v>
      </c>
    </row>
    <row r="55" spans="1:12" x14ac:dyDescent="0.25">
      <c r="A55" s="18">
        <v>46</v>
      </c>
      <c r="B55" s="10">
        <v>2</v>
      </c>
      <c r="C55" s="10">
        <v>2557</v>
      </c>
      <c r="D55" s="10">
        <v>2716</v>
      </c>
      <c r="E55" s="19">
        <v>0.5</v>
      </c>
      <c r="F55" s="20">
        <f t="shared" si="3"/>
        <v>7.5858145268348188E-4</v>
      </c>
      <c r="G55" s="20">
        <f t="shared" si="0"/>
        <v>7.5829383886255922E-4</v>
      </c>
      <c r="H55" s="15">
        <f t="shared" si="6"/>
        <v>98856.223563588646</v>
      </c>
      <c r="I55" s="15">
        <f t="shared" si="4"/>
        <v>74.962065261489016</v>
      </c>
      <c r="J55" s="15">
        <f t="shared" si="1"/>
        <v>98818.742530957912</v>
      </c>
      <c r="K55" s="15">
        <f t="shared" si="2"/>
        <v>3911909.8778587347</v>
      </c>
      <c r="L55" s="22">
        <f t="shared" si="5"/>
        <v>39.571710680839665</v>
      </c>
    </row>
    <row r="56" spans="1:12" x14ac:dyDescent="0.25">
      <c r="A56" s="18">
        <v>47</v>
      </c>
      <c r="B56" s="10">
        <v>5</v>
      </c>
      <c r="C56" s="10">
        <v>2371</v>
      </c>
      <c r="D56" s="10">
        <v>2531</v>
      </c>
      <c r="E56" s="19">
        <v>0.5</v>
      </c>
      <c r="F56" s="20">
        <f t="shared" si="3"/>
        <v>2.0399836801305591E-3</v>
      </c>
      <c r="G56" s="20">
        <f t="shared" si="0"/>
        <v>2.0379050336254332E-3</v>
      </c>
      <c r="H56" s="15">
        <f t="shared" si="6"/>
        <v>98781.261498327163</v>
      </c>
      <c r="I56" s="15">
        <f t="shared" si="4"/>
        <v>201.30683003531112</v>
      </c>
      <c r="J56" s="15">
        <f t="shared" si="1"/>
        <v>98680.608083309518</v>
      </c>
      <c r="K56" s="15">
        <f t="shared" si="2"/>
        <v>3813091.1353277769</v>
      </c>
      <c r="L56" s="22">
        <f t="shared" si="5"/>
        <v>38.601361001978603</v>
      </c>
    </row>
    <row r="57" spans="1:12" x14ac:dyDescent="0.25">
      <c r="A57" s="18">
        <v>48</v>
      </c>
      <c r="B57" s="10">
        <v>5</v>
      </c>
      <c r="C57" s="10">
        <v>2406</v>
      </c>
      <c r="D57" s="10">
        <v>2361</v>
      </c>
      <c r="E57" s="19">
        <v>0.5</v>
      </c>
      <c r="F57" s="20">
        <f t="shared" si="3"/>
        <v>2.0977554017201595E-3</v>
      </c>
      <c r="G57" s="20">
        <f t="shared" si="0"/>
        <v>2.0955574182732607E-3</v>
      </c>
      <c r="H57" s="15">
        <f t="shared" si="6"/>
        <v>98579.954668291859</v>
      </c>
      <c r="I57" s="15">
        <f t="shared" si="4"/>
        <v>206.57995529818075</v>
      </c>
      <c r="J57" s="15">
        <f t="shared" si="1"/>
        <v>98476.664690642778</v>
      </c>
      <c r="K57" s="15">
        <f t="shared" si="2"/>
        <v>3714410.5272444673</v>
      </c>
      <c r="L57" s="22">
        <f t="shared" si="5"/>
        <v>37.67916651760445</v>
      </c>
    </row>
    <row r="58" spans="1:12" x14ac:dyDescent="0.25">
      <c r="A58" s="18">
        <v>49</v>
      </c>
      <c r="B58" s="10">
        <v>6</v>
      </c>
      <c r="C58" s="10">
        <v>2216</v>
      </c>
      <c r="D58" s="10">
        <v>2403</v>
      </c>
      <c r="E58" s="19">
        <v>0.5</v>
      </c>
      <c r="F58" s="20">
        <f t="shared" si="3"/>
        <v>2.597964927473479E-3</v>
      </c>
      <c r="G58" s="20">
        <f t="shared" si="0"/>
        <v>2.5945945945945945E-3</v>
      </c>
      <c r="H58" s="15">
        <f t="shared" si="6"/>
        <v>98373.374712993682</v>
      </c>
      <c r="I58" s="15">
        <f t="shared" si="4"/>
        <v>255.23902628236198</v>
      </c>
      <c r="J58" s="15">
        <f t="shared" si="1"/>
        <v>98245.755199852501</v>
      </c>
      <c r="K58" s="15">
        <f t="shared" si="2"/>
        <v>3615933.8625538247</v>
      </c>
      <c r="L58" s="22">
        <f t="shared" si="5"/>
        <v>36.757241205797655</v>
      </c>
    </row>
    <row r="59" spans="1:12" x14ac:dyDescent="0.25">
      <c r="A59" s="18">
        <v>50</v>
      </c>
      <c r="B59" s="10">
        <v>4</v>
      </c>
      <c r="C59" s="10">
        <v>2079</v>
      </c>
      <c r="D59" s="10">
        <v>2213</v>
      </c>
      <c r="E59" s="19">
        <v>0.5</v>
      </c>
      <c r="F59" s="20">
        <f t="shared" si="3"/>
        <v>1.863932898415657E-3</v>
      </c>
      <c r="G59" s="20">
        <f t="shared" si="0"/>
        <v>1.8621973929236499E-3</v>
      </c>
      <c r="H59" s="15">
        <f t="shared" si="6"/>
        <v>98118.135686711321</v>
      </c>
      <c r="I59" s="15">
        <f t="shared" si="4"/>
        <v>182.71533647432275</v>
      </c>
      <c r="J59" s="15">
        <f t="shared" si="1"/>
        <v>98026.778018474157</v>
      </c>
      <c r="K59" s="15">
        <f t="shared" si="2"/>
        <v>3517688.1073539723</v>
      </c>
      <c r="L59" s="22">
        <f t="shared" si="5"/>
        <v>35.851558763670965</v>
      </c>
    </row>
    <row r="60" spans="1:12" x14ac:dyDescent="0.25">
      <c r="A60" s="18">
        <v>51</v>
      </c>
      <c r="B60" s="10">
        <v>4</v>
      </c>
      <c r="C60" s="10">
        <v>1921</v>
      </c>
      <c r="D60" s="10">
        <v>2087</v>
      </c>
      <c r="E60" s="19">
        <v>0.5</v>
      </c>
      <c r="F60" s="20">
        <f t="shared" si="3"/>
        <v>1.996007984031936E-3</v>
      </c>
      <c r="G60" s="20">
        <f t="shared" si="0"/>
        <v>1.9940179461615153E-3</v>
      </c>
      <c r="H60" s="15">
        <f t="shared" si="6"/>
        <v>97935.420350236993</v>
      </c>
      <c r="I60" s="15">
        <f t="shared" si="4"/>
        <v>195.28498574324425</v>
      </c>
      <c r="J60" s="15">
        <f t="shared" si="1"/>
        <v>97837.777857365363</v>
      </c>
      <c r="K60" s="15">
        <f t="shared" si="2"/>
        <v>3419661.3293354982</v>
      </c>
      <c r="L60" s="22">
        <f t="shared" si="5"/>
        <v>34.917513164349458</v>
      </c>
    </row>
    <row r="61" spans="1:12" x14ac:dyDescent="0.25">
      <c r="A61" s="18">
        <v>52</v>
      </c>
      <c r="B61" s="10">
        <v>2</v>
      </c>
      <c r="C61" s="10">
        <v>1846</v>
      </c>
      <c r="D61" s="10">
        <v>1926</v>
      </c>
      <c r="E61" s="19">
        <v>0.5</v>
      </c>
      <c r="F61" s="20">
        <f t="shared" si="3"/>
        <v>1.0604453870625664E-3</v>
      </c>
      <c r="G61" s="20">
        <f t="shared" si="0"/>
        <v>1.0598834128245894E-3</v>
      </c>
      <c r="H61" s="15">
        <f t="shared" si="6"/>
        <v>97740.135364493748</v>
      </c>
      <c r="I61" s="15">
        <f t="shared" si="4"/>
        <v>103.59314824005698</v>
      </c>
      <c r="J61" s="15">
        <f t="shared" si="1"/>
        <v>97688.338790373717</v>
      </c>
      <c r="K61" s="15">
        <f t="shared" si="2"/>
        <v>3321823.5514781326</v>
      </c>
      <c r="L61" s="22">
        <f t="shared" si="5"/>
        <v>33.986279424418086</v>
      </c>
    </row>
    <row r="62" spans="1:12" x14ac:dyDescent="0.25">
      <c r="A62" s="18">
        <v>53</v>
      </c>
      <c r="B62" s="10">
        <v>8</v>
      </c>
      <c r="C62" s="10">
        <v>1694</v>
      </c>
      <c r="D62" s="10">
        <v>1832</v>
      </c>
      <c r="E62" s="19">
        <v>0.5</v>
      </c>
      <c r="F62" s="20">
        <f t="shared" si="3"/>
        <v>4.5377197958026095E-3</v>
      </c>
      <c r="G62" s="20">
        <f t="shared" si="0"/>
        <v>4.5274476513865311E-3</v>
      </c>
      <c r="H62" s="15">
        <f t="shared" si="6"/>
        <v>97636.542216253685</v>
      </c>
      <c r="I62" s="15">
        <f t="shared" si="4"/>
        <v>442.04433374647965</v>
      </c>
      <c r="J62" s="15">
        <f t="shared" si="1"/>
        <v>97415.520049380444</v>
      </c>
      <c r="K62" s="15">
        <f t="shared" si="2"/>
        <v>3224135.2126877587</v>
      </c>
      <c r="L62" s="22">
        <f t="shared" si="5"/>
        <v>33.021808633356464</v>
      </c>
    </row>
    <row r="63" spans="1:12" x14ac:dyDescent="0.25">
      <c r="A63" s="18">
        <v>54</v>
      </c>
      <c r="B63" s="10">
        <v>5</v>
      </c>
      <c r="C63" s="10">
        <v>1688</v>
      </c>
      <c r="D63" s="10">
        <v>1680</v>
      </c>
      <c r="E63" s="19">
        <v>0.5</v>
      </c>
      <c r="F63" s="20">
        <f t="shared" si="3"/>
        <v>2.9691211401425177E-3</v>
      </c>
      <c r="G63" s="20">
        <f t="shared" si="0"/>
        <v>2.9647198339756891E-3</v>
      </c>
      <c r="H63" s="15">
        <f t="shared" si="6"/>
        <v>97194.497882507203</v>
      </c>
      <c r="I63" s="15">
        <f t="shared" si="4"/>
        <v>288.15445562557721</v>
      </c>
      <c r="J63" s="15">
        <f t="shared" si="1"/>
        <v>97050.420654694404</v>
      </c>
      <c r="K63" s="15">
        <f t="shared" si="2"/>
        <v>3126719.6926383781</v>
      </c>
      <c r="L63" s="22">
        <f t="shared" si="5"/>
        <v>32.169719076259732</v>
      </c>
    </row>
    <row r="64" spans="1:12" x14ac:dyDescent="0.25">
      <c r="A64" s="18">
        <v>55</v>
      </c>
      <c r="B64" s="10">
        <v>8</v>
      </c>
      <c r="C64" s="10">
        <v>1679</v>
      </c>
      <c r="D64" s="10">
        <v>1671</v>
      </c>
      <c r="E64" s="19">
        <v>0.5</v>
      </c>
      <c r="F64" s="20">
        <f t="shared" si="3"/>
        <v>4.7761194029850747E-3</v>
      </c>
      <c r="G64" s="20">
        <f t="shared" si="0"/>
        <v>4.764740917212627E-3</v>
      </c>
      <c r="H64" s="15">
        <f t="shared" si="6"/>
        <v>96906.34342688162</v>
      </c>
      <c r="I64" s="15">
        <f t="shared" si="4"/>
        <v>461.73361966352178</v>
      </c>
      <c r="J64" s="15">
        <f t="shared" si="1"/>
        <v>96675.476617049862</v>
      </c>
      <c r="K64" s="15">
        <f t="shared" si="2"/>
        <v>3029669.2719836836</v>
      </c>
      <c r="L64" s="22">
        <f t="shared" si="5"/>
        <v>31.263890111276858</v>
      </c>
    </row>
    <row r="65" spans="1:12" x14ac:dyDescent="0.25">
      <c r="A65" s="18">
        <v>56</v>
      </c>
      <c r="B65" s="10">
        <v>8</v>
      </c>
      <c r="C65" s="10">
        <v>1574</v>
      </c>
      <c r="D65" s="10">
        <v>1665</v>
      </c>
      <c r="E65" s="19">
        <v>0.5</v>
      </c>
      <c r="F65" s="20">
        <f t="shared" si="3"/>
        <v>4.9397962334053721E-3</v>
      </c>
      <c r="G65" s="20">
        <f t="shared" si="0"/>
        <v>4.927625500461965E-3</v>
      </c>
      <c r="H65" s="15">
        <f t="shared" si="6"/>
        <v>96444.609807218105</v>
      </c>
      <c r="I65" s="15">
        <f t="shared" si="4"/>
        <v>475.24291866815207</v>
      </c>
      <c r="J65" s="15">
        <f t="shared" si="1"/>
        <v>96206.98834788402</v>
      </c>
      <c r="K65" s="15">
        <f t="shared" si="2"/>
        <v>2932993.7953666337</v>
      </c>
      <c r="L65" s="22">
        <f t="shared" si="5"/>
        <v>30.411173846100446</v>
      </c>
    </row>
    <row r="66" spans="1:12" x14ac:dyDescent="0.25">
      <c r="A66" s="18">
        <v>57</v>
      </c>
      <c r="B66" s="10">
        <v>4</v>
      </c>
      <c r="C66" s="10">
        <v>1581</v>
      </c>
      <c r="D66" s="10">
        <v>1566</v>
      </c>
      <c r="E66" s="19">
        <v>0.5</v>
      </c>
      <c r="F66" s="20">
        <f t="shared" si="3"/>
        <v>2.5421035907213221E-3</v>
      </c>
      <c r="G66" s="20">
        <f t="shared" si="0"/>
        <v>2.5388765471278962E-3</v>
      </c>
      <c r="H66" s="15">
        <f t="shared" si="6"/>
        <v>95969.36688854995</v>
      </c>
      <c r="I66" s="15">
        <f t="shared" si="4"/>
        <v>243.65437483605194</v>
      </c>
      <c r="J66" s="15">
        <f t="shared" si="1"/>
        <v>95847.539701131915</v>
      </c>
      <c r="K66" s="15">
        <f t="shared" si="2"/>
        <v>2836786.8070187499</v>
      </c>
      <c r="L66" s="22">
        <f t="shared" si="5"/>
        <v>29.559294793651549</v>
      </c>
    </row>
    <row r="67" spans="1:12" x14ac:dyDescent="0.25">
      <c r="A67" s="18">
        <v>58</v>
      </c>
      <c r="B67" s="10">
        <v>4</v>
      </c>
      <c r="C67" s="10">
        <v>1644</v>
      </c>
      <c r="D67" s="10">
        <v>1560</v>
      </c>
      <c r="E67" s="19">
        <v>0.5</v>
      </c>
      <c r="F67" s="20">
        <f t="shared" si="3"/>
        <v>2.4968789013732834E-3</v>
      </c>
      <c r="G67" s="20">
        <f t="shared" si="0"/>
        <v>2.4937655860349127E-3</v>
      </c>
      <c r="H67" s="15">
        <f t="shared" si="6"/>
        <v>95725.712513713894</v>
      </c>
      <c r="I67" s="15">
        <f t="shared" si="4"/>
        <v>238.7174875653713</v>
      </c>
      <c r="J67" s="15">
        <f t="shared" si="1"/>
        <v>95606.3537699312</v>
      </c>
      <c r="K67" s="15">
        <f t="shared" si="2"/>
        <v>2740939.2673176178</v>
      </c>
      <c r="L67" s="22">
        <f t="shared" si="5"/>
        <v>28.633260545592119</v>
      </c>
    </row>
    <row r="68" spans="1:12" x14ac:dyDescent="0.25">
      <c r="A68" s="18">
        <v>59</v>
      </c>
      <c r="B68" s="10">
        <v>5</v>
      </c>
      <c r="C68" s="10">
        <v>1860</v>
      </c>
      <c r="D68" s="10">
        <v>1629</v>
      </c>
      <c r="E68" s="19">
        <v>0.5</v>
      </c>
      <c r="F68" s="20">
        <f t="shared" si="3"/>
        <v>2.8661507595299511E-3</v>
      </c>
      <c r="G68" s="20">
        <f t="shared" si="0"/>
        <v>2.8620492272467086E-3</v>
      </c>
      <c r="H68" s="15">
        <f t="shared" si="6"/>
        <v>95486.995026148521</v>
      </c>
      <c r="I68" s="15">
        <f t="shared" si="4"/>
        <v>273.28848032669868</v>
      </c>
      <c r="J68" s="15">
        <f t="shared" si="1"/>
        <v>95350.350785985182</v>
      </c>
      <c r="K68" s="15">
        <f t="shared" si="2"/>
        <v>2645332.9135476868</v>
      </c>
      <c r="L68" s="22">
        <f t="shared" si="5"/>
        <v>27.703593696956101</v>
      </c>
    </row>
    <row r="69" spans="1:12" x14ac:dyDescent="0.25">
      <c r="A69" s="18">
        <v>60</v>
      </c>
      <c r="B69" s="10">
        <v>6</v>
      </c>
      <c r="C69" s="10">
        <v>1965</v>
      </c>
      <c r="D69" s="10">
        <v>1845</v>
      </c>
      <c r="E69" s="19">
        <v>0.5</v>
      </c>
      <c r="F69" s="20">
        <f t="shared" si="3"/>
        <v>3.1496062992125984E-3</v>
      </c>
      <c r="G69" s="20">
        <f t="shared" si="0"/>
        <v>3.1446540880503142E-3</v>
      </c>
      <c r="H69" s="15">
        <f t="shared" si="6"/>
        <v>95213.706545821828</v>
      </c>
      <c r="I69" s="15">
        <f t="shared" si="4"/>
        <v>299.41417152774159</v>
      </c>
      <c r="J69" s="15">
        <f t="shared" si="1"/>
        <v>95063.999460057967</v>
      </c>
      <c r="K69" s="15">
        <f t="shared" si="2"/>
        <v>2549982.5627617016</v>
      </c>
      <c r="L69" s="22">
        <f t="shared" si="5"/>
        <v>26.781675194364126</v>
      </c>
    </row>
    <row r="70" spans="1:12" x14ac:dyDescent="0.25">
      <c r="A70" s="18">
        <v>61</v>
      </c>
      <c r="B70" s="10">
        <v>8</v>
      </c>
      <c r="C70" s="10">
        <v>1972</v>
      </c>
      <c r="D70" s="10">
        <v>1938</v>
      </c>
      <c r="E70" s="19">
        <v>0.5</v>
      </c>
      <c r="F70" s="20">
        <f t="shared" si="3"/>
        <v>4.0920716112531966E-3</v>
      </c>
      <c r="G70" s="20">
        <f t="shared" si="0"/>
        <v>4.0837161817253694E-3</v>
      </c>
      <c r="H70" s="15">
        <f t="shared" si="6"/>
        <v>94914.292374294091</v>
      </c>
      <c r="I70" s="15">
        <f t="shared" si="4"/>
        <v>387.60303164591761</v>
      </c>
      <c r="J70" s="15">
        <f t="shared" si="1"/>
        <v>94720.490858471123</v>
      </c>
      <c r="K70" s="15">
        <f t="shared" si="2"/>
        <v>2454918.5633016438</v>
      </c>
      <c r="L70" s="22">
        <f t="shared" si="5"/>
        <v>25.864582687090827</v>
      </c>
    </row>
    <row r="71" spans="1:12" x14ac:dyDescent="0.25">
      <c r="A71" s="18">
        <v>62</v>
      </c>
      <c r="B71" s="10">
        <v>7</v>
      </c>
      <c r="C71" s="10">
        <v>2032</v>
      </c>
      <c r="D71" s="10">
        <v>1949</v>
      </c>
      <c r="E71" s="19">
        <v>0.5</v>
      </c>
      <c r="F71" s="20">
        <f t="shared" si="3"/>
        <v>3.5167043456417984E-3</v>
      </c>
      <c r="G71" s="20">
        <f t="shared" si="0"/>
        <v>3.5105315947843532E-3</v>
      </c>
      <c r="H71" s="15">
        <f t="shared" si="6"/>
        <v>94526.689342648169</v>
      </c>
      <c r="I71" s="15">
        <f t="shared" si="4"/>
        <v>331.83892948773178</v>
      </c>
      <c r="J71" s="15">
        <f t="shared" si="1"/>
        <v>94360.769877904313</v>
      </c>
      <c r="K71" s="15">
        <f t="shared" si="2"/>
        <v>2360198.0724431728</v>
      </c>
      <c r="L71" s="22">
        <f t="shared" si="5"/>
        <v>24.968589176837998</v>
      </c>
    </row>
    <row r="72" spans="1:12" x14ac:dyDescent="0.25">
      <c r="A72" s="18">
        <v>63</v>
      </c>
      <c r="B72" s="10">
        <v>17</v>
      </c>
      <c r="C72" s="10">
        <v>2356</v>
      </c>
      <c r="D72" s="10">
        <v>2000</v>
      </c>
      <c r="E72" s="19">
        <v>0.5</v>
      </c>
      <c r="F72" s="20">
        <f t="shared" si="3"/>
        <v>7.8053259871441686E-3</v>
      </c>
      <c r="G72" s="20">
        <f t="shared" si="0"/>
        <v>7.7749828493025377E-3</v>
      </c>
      <c r="H72" s="15">
        <f t="shared" si="6"/>
        <v>94194.850413160442</v>
      </c>
      <c r="I72" s="15">
        <f t="shared" si="4"/>
        <v>732.36334645494048</v>
      </c>
      <c r="J72" s="15">
        <f t="shared" si="1"/>
        <v>93828.668739932982</v>
      </c>
      <c r="K72" s="15">
        <f t="shared" si="2"/>
        <v>2265837.3025652687</v>
      </c>
      <c r="L72" s="22">
        <f t="shared" si="5"/>
        <v>24.054789541326105</v>
      </c>
    </row>
    <row r="73" spans="1:12" x14ac:dyDescent="0.25">
      <c r="A73" s="18">
        <v>64</v>
      </c>
      <c r="B73" s="10">
        <v>21</v>
      </c>
      <c r="C73" s="10">
        <v>2606</v>
      </c>
      <c r="D73" s="10">
        <v>2323</v>
      </c>
      <c r="E73" s="19">
        <v>0.5</v>
      </c>
      <c r="F73" s="20">
        <f t="shared" si="3"/>
        <v>8.5209981740718196E-3</v>
      </c>
      <c r="G73" s="20">
        <f t="shared" ref="G73:G108" si="7">F73/((1+(1-E73)*F73))</f>
        <v>8.4848484848484857E-3</v>
      </c>
      <c r="H73" s="15">
        <f t="shared" si="6"/>
        <v>93462.487066705507</v>
      </c>
      <c r="I73" s="15">
        <f t="shared" si="4"/>
        <v>793.01504177810739</v>
      </c>
      <c r="J73" s="15">
        <f t="shared" ref="J73:J108" si="8">H74+I73*E73</f>
        <v>93065.979545816444</v>
      </c>
      <c r="K73" s="15">
        <f t="shared" ref="K73:K97" si="9">K74+J73</f>
        <v>2172008.6338253357</v>
      </c>
      <c r="L73" s="22">
        <f t="shared" si="5"/>
        <v>23.239362679008767</v>
      </c>
    </row>
    <row r="74" spans="1:12" x14ac:dyDescent="0.25">
      <c r="A74" s="18">
        <v>65</v>
      </c>
      <c r="B74" s="10">
        <v>14</v>
      </c>
      <c r="C74" s="10">
        <v>2438</v>
      </c>
      <c r="D74" s="10">
        <v>2589</v>
      </c>
      <c r="E74" s="19">
        <v>0.5</v>
      </c>
      <c r="F74" s="20">
        <f t="shared" ref="F74:F108" si="10">B74/((C74+D74)/2)</f>
        <v>5.5699224189377367E-3</v>
      </c>
      <c r="G74" s="20">
        <f t="shared" si="7"/>
        <v>5.5544534814520935E-3</v>
      </c>
      <c r="H74" s="15">
        <f t="shared" si="6"/>
        <v>92669.472024927396</v>
      </c>
      <c r="I74" s="15">
        <f t="shared" ref="I74:I108" si="11">H74*G74</f>
        <v>514.7282715131854</v>
      </c>
      <c r="J74" s="15">
        <f t="shared" si="8"/>
        <v>92412.107889170802</v>
      </c>
      <c r="K74" s="15">
        <f t="shared" si="9"/>
        <v>2078942.6542795193</v>
      </c>
      <c r="L74" s="22">
        <f t="shared" ref="L74:L108" si="12">K74/H74</f>
        <v>22.433953802178774</v>
      </c>
    </row>
    <row r="75" spans="1:12" x14ac:dyDescent="0.25">
      <c r="A75" s="18">
        <v>66</v>
      </c>
      <c r="B75" s="10">
        <v>12</v>
      </c>
      <c r="C75" s="10">
        <v>2261</v>
      </c>
      <c r="D75" s="10">
        <v>2416</v>
      </c>
      <c r="E75" s="19">
        <v>0.5</v>
      </c>
      <c r="F75" s="20">
        <f t="shared" si="10"/>
        <v>5.1314945477870426E-3</v>
      </c>
      <c r="G75" s="20">
        <f t="shared" si="7"/>
        <v>5.1183621241202805E-3</v>
      </c>
      <c r="H75" s="15">
        <f t="shared" ref="H75:H108" si="13">H74-I74</f>
        <v>92154.743753414208</v>
      </c>
      <c r="I75" s="15">
        <f t="shared" si="11"/>
        <v>471.68134998548527</v>
      </c>
      <c r="J75" s="15">
        <f t="shared" si="8"/>
        <v>91918.903078421456</v>
      </c>
      <c r="K75" s="15">
        <f t="shared" si="9"/>
        <v>1986530.5463903486</v>
      </c>
      <c r="L75" s="22">
        <f t="shared" si="12"/>
        <v>21.556465413282105</v>
      </c>
    </row>
    <row r="76" spans="1:12" x14ac:dyDescent="0.25">
      <c r="A76" s="18">
        <v>67</v>
      </c>
      <c r="B76" s="10">
        <v>12</v>
      </c>
      <c r="C76" s="10">
        <v>2535</v>
      </c>
      <c r="D76" s="10">
        <v>2249</v>
      </c>
      <c r="E76" s="19">
        <v>0.5</v>
      </c>
      <c r="F76" s="20">
        <f t="shared" si="10"/>
        <v>5.016722408026756E-3</v>
      </c>
      <c r="G76" s="20">
        <f t="shared" si="7"/>
        <v>5.0041701417848214E-3</v>
      </c>
      <c r="H76" s="15">
        <f t="shared" si="13"/>
        <v>91683.062403428718</v>
      </c>
      <c r="I76" s="15">
        <f t="shared" si="11"/>
        <v>458.7976433866325</v>
      </c>
      <c r="J76" s="15">
        <f t="shared" si="8"/>
        <v>91453.663581735411</v>
      </c>
      <c r="K76" s="15">
        <f t="shared" si="9"/>
        <v>1894611.6433119271</v>
      </c>
      <c r="L76" s="22">
        <f t="shared" si="12"/>
        <v>20.664794495794169</v>
      </c>
    </row>
    <row r="77" spans="1:12" x14ac:dyDescent="0.25">
      <c r="A77" s="18">
        <v>68</v>
      </c>
      <c r="B77" s="10">
        <v>23</v>
      </c>
      <c r="C77" s="10">
        <v>2416</v>
      </c>
      <c r="D77" s="10">
        <v>2513</v>
      </c>
      <c r="E77" s="19">
        <v>0.5</v>
      </c>
      <c r="F77" s="20">
        <f t="shared" si="10"/>
        <v>9.3325218096977081E-3</v>
      </c>
      <c r="G77" s="20">
        <f t="shared" si="7"/>
        <v>9.289176090468497E-3</v>
      </c>
      <c r="H77" s="15">
        <f t="shared" si="13"/>
        <v>91224.26476004209</v>
      </c>
      <c r="I77" s="15">
        <f t="shared" si="11"/>
        <v>847.39825907955083</v>
      </c>
      <c r="J77" s="15">
        <f t="shared" si="8"/>
        <v>90800.565630502315</v>
      </c>
      <c r="K77" s="15">
        <f t="shared" si="9"/>
        <v>1803157.9797301916</v>
      </c>
      <c r="L77" s="22">
        <f t="shared" si="12"/>
        <v>19.766210059058849</v>
      </c>
    </row>
    <row r="78" spans="1:12" x14ac:dyDescent="0.25">
      <c r="A78" s="18">
        <v>69</v>
      </c>
      <c r="B78" s="10">
        <v>24</v>
      </c>
      <c r="C78" s="10">
        <v>2272</v>
      </c>
      <c r="D78" s="10">
        <v>2392</v>
      </c>
      <c r="E78" s="19">
        <v>0.5</v>
      </c>
      <c r="F78" s="20">
        <f t="shared" si="10"/>
        <v>1.0291595197255575E-2</v>
      </c>
      <c r="G78" s="20">
        <f t="shared" si="7"/>
        <v>1.0238907849829353E-2</v>
      </c>
      <c r="H78" s="15">
        <f t="shared" si="13"/>
        <v>90376.86650096254</v>
      </c>
      <c r="I78" s="15">
        <f t="shared" si="11"/>
        <v>925.36040785968487</v>
      </c>
      <c r="J78" s="15">
        <f t="shared" si="8"/>
        <v>89914.186297032706</v>
      </c>
      <c r="K78" s="15">
        <f t="shared" si="9"/>
        <v>1712357.4140996893</v>
      </c>
      <c r="L78" s="22">
        <f t="shared" si="12"/>
        <v>18.946855322555937</v>
      </c>
    </row>
    <row r="79" spans="1:12" x14ac:dyDescent="0.25">
      <c r="A79" s="18">
        <v>70</v>
      </c>
      <c r="B79" s="10">
        <v>16</v>
      </c>
      <c r="C79" s="10">
        <v>1835</v>
      </c>
      <c r="D79" s="10">
        <v>2251</v>
      </c>
      <c r="E79" s="19">
        <v>0.5</v>
      </c>
      <c r="F79" s="20">
        <f t="shared" si="10"/>
        <v>7.8316201664219293E-3</v>
      </c>
      <c r="G79" s="20">
        <f t="shared" si="7"/>
        <v>7.8010726474890294E-3</v>
      </c>
      <c r="H79" s="15">
        <f t="shared" si="13"/>
        <v>89451.506093102857</v>
      </c>
      <c r="I79" s="15">
        <f t="shared" si="11"/>
        <v>697.81769745960298</v>
      </c>
      <c r="J79" s="15">
        <f t="shared" si="8"/>
        <v>89102.597244373057</v>
      </c>
      <c r="K79" s="15">
        <f t="shared" si="9"/>
        <v>1622443.2278026566</v>
      </c>
      <c r="L79" s="22">
        <f t="shared" si="12"/>
        <v>18.137684860375479</v>
      </c>
    </row>
    <row r="80" spans="1:12" x14ac:dyDescent="0.25">
      <c r="A80" s="18">
        <v>71</v>
      </c>
      <c r="B80" s="10">
        <v>21</v>
      </c>
      <c r="C80" s="10">
        <v>1628</v>
      </c>
      <c r="D80" s="10">
        <v>1811</v>
      </c>
      <c r="E80" s="19">
        <v>0.5</v>
      </c>
      <c r="F80" s="20">
        <f t="shared" si="10"/>
        <v>1.2212852573422507E-2</v>
      </c>
      <c r="G80" s="20">
        <f t="shared" si="7"/>
        <v>1.2138728323699423E-2</v>
      </c>
      <c r="H80" s="15">
        <f t="shared" si="13"/>
        <v>88753.688395643258</v>
      </c>
      <c r="I80" s="15">
        <f t="shared" si="11"/>
        <v>1077.3569111609877</v>
      </c>
      <c r="J80" s="15">
        <f t="shared" si="8"/>
        <v>88215.009940062766</v>
      </c>
      <c r="K80" s="15">
        <f t="shared" si="9"/>
        <v>1533340.6305582835</v>
      </c>
      <c r="L80" s="22">
        <f t="shared" si="12"/>
        <v>17.276359532496368</v>
      </c>
    </row>
    <row r="81" spans="1:12" x14ac:dyDescent="0.25">
      <c r="A81" s="18">
        <v>72</v>
      </c>
      <c r="B81" s="10">
        <v>18</v>
      </c>
      <c r="C81" s="10">
        <v>1962</v>
      </c>
      <c r="D81" s="10">
        <v>1621</v>
      </c>
      <c r="E81" s="19">
        <v>0.5</v>
      </c>
      <c r="F81" s="20">
        <f t="shared" si="10"/>
        <v>1.0047446274072006E-2</v>
      </c>
      <c r="G81" s="20">
        <f t="shared" si="7"/>
        <v>9.9972229936128847E-3</v>
      </c>
      <c r="H81" s="15">
        <f t="shared" si="13"/>
        <v>87676.331484482274</v>
      </c>
      <c r="I81" s="15">
        <f t="shared" si="11"/>
        <v>876.5198371122915</v>
      </c>
      <c r="J81" s="15">
        <f t="shared" si="8"/>
        <v>87238.071565926119</v>
      </c>
      <c r="K81" s="15">
        <f t="shared" si="9"/>
        <v>1445125.6206182207</v>
      </c>
      <c r="L81" s="22">
        <f t="shared" si="12"/>
        <v>16.482505553668059</v>
      </c>
    </row>
    <row r="82" spans="1:12" x14ac:dyDescent="0.25">
      <c r="A82" s="18">
        <v>73</v>
      </c>
      <c r="B82" s="10">
        <v>25</v>
      </c>
      <c r="C82" s="10">
        <v>1113</v>
      </c>
      <c r="D82" s="10">
        <v>1931</v>
      </c>
      <c r="E82" s="19">
        <v>0.5</v>
      </c>
      <c r="F82" s="20">
        <f t="shared" si="10"/>
        <v>1.6425755584756899E-2</v>
      </c>
      <c r="G82" s="20">
        <f t="shared" si="7"/>
        <v>1.6291951775822745E-2</v>
      </c>
      <c r="H82" s="15">
        <f t="shared" si="13"/>
        <v>86799.811647369977</v>
      </c>
      <c r="I82" s="15">
        <f t="shared" si="11"/>
        <v>1414.1383455094492</v>
      </c>
      <c r="J82" s="15">
        <f t="shared" si="8"/>
        <v>86092.742474615254</v>
      </c>
      <c r="K82" s="15">
        <f t="shared" si="9"/>
        <v>1357887.5490522946</v>
      </c>
      <c r="L82" s="22">
        <f t="shared" si="12"/>
        <v>15.643899719146894</v>
      </c>
    </row>
    <row r="83" spans="1:12" x14ac:dyDescent="0.25">
      <c r="A83" s="18">
        <v>74</v>
      </c>
      <c r="B83" s="10">
        <v>16</v>
      </c>
      <c r="C83" s="10">
        <v>1179</v>
      </c>
      <c r="D83" s="10">
        <v>1104</v>
      </c>
      <c r="E83" s="19">
        <v>0.5</v>
      </c>
      <c r="F83" s="20">
        <f t="shared" si="10"/>
        <v>1.401664476565922E-2</v>
      </c>
      <c r="G83" s="20">
        <f t="shared" si="7"/>
        <v>1.3919095258808176E-2</v>
      </c>
      <c r="H83" s="15">
        <f t="shared" si="13"/>
        <v>85385.67330186053</v>
      </c>
      <c r="I83" s="15">
        <f t="shared" si="11"/>
        <v>1188.4913204260708</v>
      </c>
      <c r="J83" s="15">
        <f t="shared" si="8"/>
        <v>84791.427641647504</v>
      </c>
      <c r="K83" s="15">
        <f t="shared" si="9"/>
        <v>1271794.8065776792</v>
      </c>
      <c r="L83" s="22">
        <f t="shared" si="12"/>
        <v>14.894709585313619</v>
      </c>
    </row>
    <row r="84" spans="1:12" x14ac:dyDescent="0.25">
      <c r="A84" s="18">
        <v>75</v>
      </c>
      <c r="B84" s="10">
        <v>25</v>
      </c>
      <c r="C84" s="10">
        <v>1211</v>
      </c>
      <c r="D84" s="10">
        <v>1154</v>
      </c>
      <c r="E84" s="19">
        <v>0.5</v>
      </c>
      <c r="F84" s="20">
        <f t="shared" si="10"/>
        <v>2.1141649048625793E-2</v>
      </c>
      <c r="G84" s="20">
        <f t="shared" si="7"/>
        <v>2.0920502092050212E-2</v>
      </c>
      <c r="H84" s="15">
        <f t="shared" si="13"/>
        <v>84197.181981434464</v>
      </c>
      <c r="I84" s="15">
        <f t="shared" si="11"/>
        <v>1761.4473217873322</v>
      </c>
      <c r="J84" s="15">
        <f t="shared" si="8"/>
        <v>83316.458320540798</v>
      </c>
      <c r="K84" s="15">
        <f t="shared" si="9"/>
        <v>1187003.3789360318</v>
      </c>
      <c r="L84" s="22">
        <f t="shared" si="12"/>
        <v>14.097899133937368</v>
      </c>
    </row>
    <row r="85" spans="1:12" x14ac:dyDescent="0.25">
      <c r="A85" s="18">
        <v>76</v>
      </c>
      <c r="B85" s="10">
        <v>31</v>
      </c>
      <c r="C85" s="10">
        <v>1259</v>
      </c>
      <c r="D85" s="10">
        <v>1183</v>
      </c>
      <c r="E85" s="19">
        <v>0.5</v>
      </c>
      <c r="F85" s="20">
        <f t="shared" si="10"/>
        <v>2.5389025389025387E-2</v>
      </c>
      <c r="G85" s="20">
        <f t="shared" si="7"/>
        <v>2.5070764253942581E-2</v>
      </c>
      <c r="H85" s="15">
        <f t="shared" si="13"/>
        <v>82435.734659647133</v>
      </c>
      <c r="I85" s="15">
        <f t="shared" si="11"/>
        <v>2066.7268697525769</v>
      </c>
      <c r="J85" s="15">
        <f t="shared" si="8"/>
        <v>81402.371224770846</v>
      </c>
      <c r="K85" s="15">
        <f t="shared" si="9"/>
        <v>1103686.920615491</v>
      </c>
      <c r="L85" s="22">
        <f t="shared" si="12"/>
        <v>13.388452534235174</v>
      </c>
    </row>
    <row r="86" spans="1:12" x14ac:dyDescent="0.25">
      <c r="A86" s="18">
        <v>77</v>
      </c>
      <c r="B86" s="10">
        <v>28</v>
      </c>
      <c r="C86" s="10">
        <v>1036</v>
      </c>
      <c r="D86" s="10">
        <v>1229</v>
      </c>
      <c r="E86" s="19">
        <v>0.5</v>
      </c>
      <c r="F86" s="20">
        <f t="shared" si="10"/>
        <v>2.4724061810154525E-2</v>
      </c>
      <c r="G86" s="20">
        <f t="shared" si="7"/>
        <v>2.4422154382904491E-2</v>
      </c>
      <c r="H86" s="15">
        <f t="shared" si="13"/>
        <v>80369.00778989456</v>
      </c>
      <c r="I86" s="15">
        <f t="shared" si="11"/>
        <v>1962.7843158456585</v>
      </c>
      <c r="J86" s="15">
        <f t="shared" si="8"/>
        <v>79387.615631971741</v>
      </c>
      <c r="K86" s="15">
        <f t="shared" si="9"/>
        <v>1022284.5493907202</v>
      </c>
      <c r="L86" s="22">
        <f t="shared" si="12"/>
        <v>12.71988515850833</v>
      </c>
    </row>
    <row r="87" spans="1:12" x14ac:dyDescent="0.25">
      <c r="A87" s="18">
        <v>78</v>
      </c>
      <c r="B87" s="10">
        <v>23</v>
      </c>
      <c r="C87" s="10">
        <v>974</v>
      </c>
      <c r="D87" s="10">
        <v>1009</v>
      </c>
      <c r="E87" s="19">
        <v>0.5</v>
      </c>
      <c r="F87" s="20">
        <f t="shared" si="10"/>
        <v>2.319717599596571E-2</v>
      </c>
      <c r="G87" s="20">
        <f t="shared" si="7"/>
        <v>2.2931206380857432E-2</v>
      </c>
      <c r="H87" s="15">
        <f t="shared" si="13"/>
        <v>78406.223474048908</v>
      </c>
      <c r="I87" s="15">
        <f t="shared" si="11"/>
        <v>1797.9492920270441</v>
      </c>
      <c r="J87" s="15">
        <f t="shared" si="8"/>
        <v>77507.248828035386</v>
      </c>
      <c r="K87" s="15">
        <f t="shared" si="9"/>
        <v>942896.93375874846</v>
      </c>
      <c r="L87" s="22">
        <f t="shared" si="12"/>
        <v>12.025791984112471</v>
      </c>
    </row>
    <row r="88" spans="1:12" x14ac:dyDescent="0.25">
      <c r="A88" s="18">
        <v>79</v>
      </c>
      <c r="B88" s="10">
        <v>28</v>
      </c>
      <c r="C88" s="10">
        <v>916</v>
      </c>
      <c r="D88" s="10">
        <v>944</v>
      </c>
      <c r="E88" s="19">
        <v>0.5</v>
      </c>
      <c r="F88" s="20">
        <f t="shared" si="10"/>
        <v>3.0107526881720432E-2</v>
      </c>
      <c r="G88" s="20">
        <f t="shared" si="7"/>
        <v>2.9661016949152543E-2</v>
      </c>
      <c r="H88" s="15">
        <f t="shared" si="13"/>
        <v>76608.274182021865</v>
      </c>
      <c r="I88" s="15">
        <f t="shared" si="11"/>
        <v>2272.2793189582758</v>
      </c>
      <c r="J88" s="15">
        <f t="shared" si="8"/>
        <v>75472.134522542736</v>
      </c>
      <c r="K88" s="15">
        <f t="shared" si="9"/>
        <v>865389.68493071303</v>
      </c>
      <c r="L88" s="22">
        <f t="shared" si="12"/>
        <v>11.296295265372253</v>
      </c>
    </row>
    <row r="89" spans="1:12" x14ac:dyDescent="0.25">
      <c r="A89" s="18">
        <v>80</v>
      </c>
      <c r="B89" s="10">
        <v>24</v>
      </c>
      <c r="C89" s="10">
        <v>816</v>
      </c>
      <c r="D89" s="10">
        <v>882</v>
      </c>
      <c r="E89" s="19">
        <v>0.5</v>
      </c>
      <c r="F89" s="20">
        <f t="shared" si="10"/>
        <v>2.8268551236749116E-2</v>
      </c>
      <c r="G89" s="20">
        <f t="shared" si="7"/>
        <v>2.787456445993031E-2</v>
      </c>
      <c r="H89" s="15">
        <f t="shared" si="13"/>
        <v>74335.994863063592</v>
      </c>
      <c r="I89" s="15">
        <f t="shared" si="11"/>
        <v>2072.0834805035147</v>
      </c>
      <c r="J89" s="15">
        <f t="shared" si="8"/>
        <v>73299.953122811843</v>
      </c>
      <c r="K89" s="15">
        <f t="shared" si="9"/>
        <v>789917.55040817033</v>
      </c>
      <c r="L89" s="22">
        <f t="shared" si="12"/>
        <v>10.626313024575772</v>
      </c>
    </row>
    <row r="90" spans="1:12" x14ac:dyDescent="0.25">
      <c r="A90" s="18">
        <v>81</v>
      </c>
      <c r="B90" s="10">
        <v>34</v>
      </c>
      <c r="C90" s="10">
        <v>735</v>
      </c>
      <c r="D90" s="10">
        <v>796</v>
      </c>
      <c r="E90" s="19">
        <v>0.5</v>
      </c>
      <c r="F90" s="20">
        <f t="shared" si="10"/>
        <v>4.4415414761593733E-2</v>
      </c>
      <c r="G90" s="20">
        <f t="shared" si="7"/>
        <v>4.3450479233226841E-2</v>
      </c>
      <c r="H90" s="15">
        <f t="shared" si="13"/>
        <v>72263.91138256008</v>
      </c>
      <c r="I90" s="15">
        <f t="shared" si="11"/>
        <v>3139.9015808396716</v>
      </c>
      <c r="J90" s="15">
        <f t="shared" si="8"/>
        <v>70693.960592140254</v>
      </c>
      <c r="K90" s="15">
        <f t="shared" si="9"/>
        <v>716617.59728535847</v>
      </c>
      <c r="L90" s="22">
        <f t="shared" si="12"/>
        <v>9.9166732546711334</v>
      </c>
    </row>
    <row r="91" spans="1:12" x14ac:dyDescent="0.25">
      <c r="A91" s="18">
        <v>82</v>
      </c>
      <c r="B91" s="10">
        <v>30</v>
      </c>
      <c r="C91" s="10">
        <v>586</v>
      </c>
      <c r="D91" s="10">
        <v>701</v>
      </c>
      <c r="E91" s="19">
        <v>0.5</v>
      </c>
      <c r="F91" s="20">
        <f t="shared" si="10"/>
        <v>4.6620046620046623E-2</v>
      </c>
      <c r="G91" s="20">
        <f t="shared" si="7"/>
        <v>4.5558086560364461E-2</v>
      </c>
      <c r="H91" s="15">
        <f t="shared" si="13"/>
        <v>69124.009801720415</v>
      </c>
      <c r="I91" s="15">
        <f t="shared" si="11"/>
        <v>3149.15762194626</v>
      </c>
      <c r="J91" s="15">
        <f t="shared" si="8"/>
        <v>67549.430990747293</v>
      </c>
      <c r="K91" s="15">
        <f t="shared" si="9"/>
        <v>645923.63669321826</v>
      </c>
      <c r="L91" s="22">
        <f t="shared" si="12"/>
        <v>9.3444179315700229</v>
      </c>
    </row>
    <row r="92" spans="1:12" x14ac:dyDescent="0.25">
      <c r="A92" s="18">
        <v>83</v>
      </c>
      <c r="B92" s="10">
        <v>26</v>
      </c>
      <c r="C92" s="10">
        <v>568</v>
      </c>
      <c r="D92" s="10">
        <v>572</v>
      </c>
      <c r="E92" s="19">
        <v>0.5</v>
      </c>
      <c r="F92" s="20">
        <f t="shared" si="10"/>
        <v>4.5614035087719301E-2</v>
      </c>
      <c r="G92" s="20">
        <f t="shared" si="7"/>
        <v>4.4596912521440824E-2</v>
      </c>
      <c r="H92" s="15">
        <f t="shared" si="13"/>
        <v>65974.852179774156</v>
      </c>
      <c r="I92" s="15">
        <f t="shared" si="11"/>
        <v>2942.2747112763773</v>
      </c>
      <c r="J92" s="15">
        <f t="shared" si="8"/>
        <v>64503.714824135968</v>
      </c>
      <c r="K92" s="15">
        <f t="shared" si="9"/>
        <v>578374.20570247096</v>
      </c>
      <c r="L92" s="22">
        <f t="shared" si="12"/>
        <v>8.7665858519313602</v>
      </c>
    </row>
    <row r="93" spans="1:12" x14ac:dyDescent="0.25">
      <c r="A93" s="18">
        <v>84</v>
      </c>
      <c r="B93" s="10">
        <v>27</v>
      </c>
      <c r="C93" s="10">
        <v>506</v>
      </c>
      <c r="D93" s="10">
        <v>540</v>
      </c>
      <c r="E93" s="19">
        <v>0.5</v>
      </c>
      <c r="F93" s="20">
        <f t="shared" si="10"/>
        <v>5.1625239005736137E-2</v>
      </c>
      <c r="G93" s="20">
        <f t="shared" si="7"/>
        <v>5.0326188257222737E-2</v>
      </c>
      <c r="H93" s="15">
        <f t="shared" si="13"/>
        <v>63032.577468497781</v>
      </c>
      <c r="I93" s="15">
        <f t="shared" si="11"/>
        <v>3172.1893600175954</v>
      </c>
      <c r="J93" s="15">
        <f t="shared" si="8"/>
        <v>61446.482788488982</v>
      </c>
      <c r="K93" s="15">
        <f t="shared" si="9"/>
        <v>513870.49087833503</v>
      </c>
      <c r="L93" s="22">
        <f t="shared" si="12"/>
        <v>8.1524588001364151</v>
      </c>
    </row>
    <row r="94" spans="1:12" x14ac:dyDescent="0.25">
      <c r="A94" s="18">
        <v>85</v>
      </c>
      <c r="B94" s="10">
        <v>25</v>
      </c>
      <c r="C94" s="10">
        <v>440</v>
      </c>
      <c r="D94" s="10">
        <v>488</v>
      </c>
      <c r="E94" s="19">
        <v>0.5</v>
      </c>
      <c r="F94" s="20">
        <f t="shared" si="10"/>
        <v>5.3879310344827583E-2</v>
      </c>
      <c r="G94" s="20">
        <f t="shared" si="7"/>
        <v>5.2465897166841552E-2</v>
      </c>
      <c r="H94" s="15">
        <f t="shared" si="13"/>
        <v>59860.388108480183</v>
      </c>
      <c r="I94" s="15">
        <f t="shared" si="11"/>
        <v>3140.6289668667464</v>
      </c>
      <c r="J94" s="15">
        <f t="shared" si="8"/>
        <v>58290.073625046811</v>
      </c>
      <c r="K94" s="15">
        <f t="shared" si="9"/>
        <v>452424.00808984606</v>
      </c>
      <c r="L94" s="22">
        <f t="shared" si="12"/>
        <v>7.5579865481318675</v>
      </c>
    </row>
    <row r="95" spans="1:12" x14ac:dyDescent="0.25">
      <c r="A95" s="18">
        <v>86</v>
      </c>
      <c r="B95" s="10">
        <v>43</v>
      </c>
      <c r="C95" s="10">
        <v>424</v>
      </c>
      <c r="D95" s="10">
        <v>418</v>
      </c>
      <c r="E95" s="19">
        <v>0.5</v>
      </c>
      <c r="F95" s="20">
        <f t="shared" si="10"/>
        <v>0.10213776722090261</v>
      </c>
      <c r="G95" s="20">
        <f t="shared" si="7"/>
        <v>9.7175141242937843E-2</v>
      </c>
      <c r="H95" s="15">
        <f t="shared" si="13"/>
        <v>56719.759141613438</v>
      </c>
      <c r="I95" s="15">
        <f t="shared" si="11"/>
        <v>5511.750605851701</v>
      </c>
      <c r="J95" s="15">
        <f t="shared" si="8"/>
        <v>53963.883838687587</v>
      </c>
      <c r="K95" s="15">
        <f t="shared" si="9"/>
        <v>394133.93446479924</v>
      </c>
      <c r="L95" s="22">
        <f t="shared" si="12"/>
        <v>6.9487942196784829</v>
      </c>
    </row>
    <row r="96" spans="1:12" x14ac:dyDescent="0.25">
      <c r="A96" s="18">
        <v>87</v>
      </c>
      <c r="B96" s="10">
        <v>33</v>
      </c>
      <c r="C96" s="10">
        <v>332</v>
      </c>
      <c r="D96" s="10">
        <v>405</v>
      </c>
      <c r="E96" s="19">
        <v>0.5</v>
      </c>
      <c r="F96" s="20">
        <f t="shared" si="10"/>
        <v>8.9552238805970144E-2</v>
      </c>
      <c r="G96" s="20">
        <f t="shared" si="7"/>
        <v>8.5714285714285715E-2</v>
      </c>
      <c r="H96" s="15">
        <f t="shared" si="13"/>
        <v>51208.008535761735</v>
      </c>
      <c r="I96" s="15">
        <f t="shared" si="11"/>
        <v>4389.2578744938628</v>
      </c>
      <c r="J96" s="15">
        <f t="shared" si="8"/>
        <v>49013.379598514803</v>
      </c>
      <c r="K96" s="15">
        <f t="shared" si="9"/>
        <v>340170.05062611168</v>
      </c>
      <c r="L96" s="22">
        <f t="shared" si="12"/>
        <v>6.6429072395687836</v>
      </c>
    </row>
    <row r="97" spans="1:12" x14ac:dyDescent="0.25">
      <c r="A97" s="18">
        <v>88</v>
      </c>
      <c r="B97" s="10">
        <v>27</v>
      </c>
      <c r="C97" s="10">
        <v>331</v>
      </c>
      <c r="D97" s="10">
        <v>300</v>
      </c>
      <c r="E97" s="19">
        <v>0.5</v>
      </c>
      <c r="F97" s="20">
        <f t="shared" si="10"/>
        <v>8.5578446909667191E-2</v>
      </c>
      <c r="G97" s="20">
        <f t="shared" si="7"/>
        <v>8.2066869300911865E-2</v>
      </c>
      <c r="H97" s="15">
        <f t="shared" si="13"/>
        <v>46818.75066126787</v>
      </c>
      <c r="I97" s="15">
        <f t="shared" si="11"/>
        <v>3842.2682913502513</v>
      </c>
      <c r="J97" s="15">
        <f t="shared" si="8"/>
        <v>44897.616515592745</v>
      </c>
      <c r="K97" s="15">
        <f t="shared" si="9"/>
        <v>291156.67102759687</v>
      </c>
      <c r="L97" s="22">
        <f t="shared" si="12"/>
        <v>6.2188047932783572</v>
      </c>
    </row>
    <row r="98" spans="1:12" x14ac:dyDescent="0.25">
      <c r="A98" s="18">
        <v>89</v>
      </c>
      <c r="B98" s="10">
        <v>35</v>
      </c>
      <c r="C98" s="10">
        <v>304</v>
      </c>
      <c r="D98" s="10">
        <v>285</v>
      </c>
      <c r="E98" s="19">
        <v>0.5</v>
      </c>
      <c r="F98" s="20">
        <f t="shared" si="10"/>
        <v>0.11884550084889643</v>
      </c>
      <c r="G98" s="20">
        <f t="shared" si="7"/>
        <v>0.11217948717948718</v>
      </c>
      <c r="H98" s="15">
        <f t="shared" si="13"/>
        <v>42976.48236991762</v>
      </c>
      <c r="I98" s="15">
        <f t="shared" si="11"/>
        <v>4821.0797530356303</v>
      </c>
      <c r="J98" s="15">
        <f t="shared" si="8"/>
        <v>40565.942493399809</v>
      </c>
      <c r="K98" s="15">
        <f>K99+J98</f>
        <v>246259.05451200414</v>
      </c>
      <c r="L98" s="22">
        <f t="shared" si="12"/>
        <v>5.7300886655250975</v>
      </c>
    </row>
    <row r="99" spans="1:12" x14ac:dyDescent="0.25">
      <c r="A99" s="18">
        <v>90</v>
      </c>
      <c r="B99" s="10">
        <v>32</v>
      </c>
      <c r="C99" s="10">
        <v>235</v>
      </c>
      <c r="D99" s="10">
        <v>276</v>
      </c>
      <c r="E99" s="23">
        <v>0.5</v>
      </c>
      <c r="F99" s="24">
        <f t="shared" si="10"/>
        <v>0.12524461839530332</v>
      </c>
      <c r="G99" s="24">
        <f t="shared" si="7"/>
        <v>0.11786372007366482</v>
      </c>
      <c r="H99" s="25">
        <f t="shared" si="13"/>
        <v>38155.402616881991</v>
      </c>
      <c r="I99" s="25">
        <f t="shared" si="11"/>
        <v>4497.1376933341571</v>
      </c>
      <c r="J99" s="25">
        <f t="shared" si="8"/>
        <v>35906.833770214907</v>
      </c>
      <c r="K99" s="25">
        <f t="shared" ref="K99:K108" si="14">K100+J99</f>
        <v>205693.11201860433</v>
      </c>
      <c r="L99" s="26">
        <f t="shared" si="12"/>
        <v>5.3909301936600373</v>
      </c>
    </row>
    <row r="100" spans="1:12" x14ac:dyDescent="0.25">
      <c r="A100" s="18">
        <v>91</v>
      </c>
      <c r="B100" s="10">
        <v>27</v>
      </c>
      <c r="C100" s="10">
        <v>220</v>
      </c>
      <c r="D100" s="10">
        <v>202</v>
      </c>
      <c r="E100" s="23">
        <v>0.5</v>
      </c>
      <c r="F100" s="24">
        <f t="shared" si="10"/>
        <v>0.12796208530805686</v>
      </c>
      <c r="G100" s="24">
        <f t="shared" si="7"/>
        <v>0.12026726057906459</v>
      </c>
      <c r="H100" s="25">
        <f t="shared" si="13"/>
        <v>33658.264923547831</v>
      </c>
      <c r="I100" s="25">
        <f t="shared" si="11"/>
        <v>4047.9873181995163</v>
      </c>
      <c r="J100" s="25">
        <f t="shared" si="8"/>
        <v>31634.271264448071</v>
      </c>
      <c r="K100" s="25">
        <f t="shared" si="14"/>
        <v>169786.27824838943</v>
      </c>
      <c r="L100" s="26">
        <f t="shared" si="12"/>
        <v>5.0444156475102311</v>
      </c>
    </row>
    <row r="101" spans="1:12" x14ac:dyDescent="0.25">
      <c r="A101" s="18">
        <v>92</v>
      </c>
      <c r="B101" s="10">
        <v>23</v>
      </c>
      <c r="C101" s="10">
        <v>166</v>
      </c>
      <c r="D101" s="10">
        <v>185</v>
      </c>
      <c r="E101" s="23">
        <v>0.5</v>
      </c>
      <c r="F101" s="24">
        <f t="shared" si="10"/>
        <v>0.13105413105413105</v>
      </c>
      <c r="G101" s="24">
        <f t="shared" si="7"/>
        <v>0.12299465240641712</v>
      </c>
      <c r="H101" s="25">
        <f t="shared" si="13"/>
        <v>29610.277605348314</v>
      </c>
      <c r="I101" s="25">
        <f t="shared" si="11"/>
        <v>3641.9058017273328</v>
      </c>
      <c r="J101" s="25">
        <f t="shared" si="8"/>
        <v>27789.32470448465</v>
      </c>
      <c r="K101" s="25">
        <f t="shared" si="14"/>
        <v>138152.00698394136</v>
      </c>
      <c r="L101" s="26">
        <f t="shared" si="12"/>
        <v>4.6656775334989717</v>
      </c>
    </row>
    <row r="102" spans="1:12" x14ac:dyDescent="0.25">
      <c r="A102" s="18">
        <v>93</v>
      </c>
      <c r="B102" s="10">
        <v>23</v>
      </c>
      <c r="C102" s="10">
        <v>108</v>
      </c>
      <c r="D102" s="10">
        <v>146</v>
      </c>
      <c r="E102" s="23">
        <v>0.5</v>
      </c>
      <c r="F102" s="24">
        <f t="shared" si="10"/>
        <v>0.18110236220472442</v>
      </c>
      <c r="G102" s="24">
        <f t="shared" si="7"/>
        <v>0.16606498194945848</v>
      </c>
      <c r="H102" s="25">
        <f t="shared" si="13"/>
        <v>25968.371803620983</v>
      </c>
      <c r="I102" s="25">
        <f t="shared" si="11"/>
        <v>4312.4371948251455</v>
      </c>
      <c r="J102" s="25">
        <f t="shared" si="8"/>
        <v>23812.153206208408</v>
      </c>
      <c r="K102" s="25">
        <f t="shared" si="14"/>
        <v>110362.68227945673</v>
      </c>
      <c r="L102" s="26">
        <f t="shared" si="12"/>
        <v>4.2498884070994372</v>
      </c>
    </row>
    <row r="103" spans="1:12" x14ac:dyDescent="0.25">
      <c r="A103" s="18">
        <v>94</v>
      </c>
      <c r="B103" s="10">
        <v>18</v>
      </c>
      <c r="C103" s="10">
        <v>96</v>
      </c>
      <c r="D103" s="10">
        <v>89</v>
      </c>
      <c r="E103" s="23">
        <v>0.5</v>
      </c>
      <c r="F103" s="24">
        <f t="shared" si="10"/>
        <v>0.19459459459459461</v>
      </c>
      <c r="G103" s="24">
        <f t="shared" si="7"/>
        <v>0.17733990147783255</v>
      </c>
      <c r="H103" s="25">
        <f t="shared" si="13"/>
        <v>21655.934608795837</v>
      </c>
      <c r="I103" s="25">
        <f t="shared" si="11"/>
        <v>3840.4613099342378</v>
      </c>
      <c r="J103" s="25">
        <f t="shared" si="8"/>
        <v>19735.703953828717</v>
      </c>
      <c r="K103" s="25">
        <f t="shared" si="14"/>
        <v>86550.529073248312</v>
      </c>
      <c r="L103" s="26">
        <f t="shared" si="12"/>
        <v>3.9966194318898016</v>
      </c>
    </row>
    <row r="104" spans="1:12" x14ac:dyDescent="0.25">
      <c r="A104" s="18">
        <v>95</v>
      </c>
      <c r="B104" s="10">
        <v>13</v>
      </c>
      <c r="C104" s="10">
        <v>73</v>
      </c>
      <c r="D104" s="10">
        <v>78</v>
      </c>
      <c r="E104" s="23">
        <v>0.5</v>
      </c>
      <c r="F104" s="24">
        <f t="shared" si="10"/>
        <v>0.17218543046357615</v>
      </c>
      <c r="G104" s="24">
        <f t="shared" si="7"/>
        <v>0.15853658536585366</v>
      </c>
      <c r="H104" s="25">
        <f t="shared" si="13"/>
        <v>17815.473298861598</v>
      </c>
      <c r="I104" s="25">
        <f t="shared" si="11"/>
        <v>2824.4043034780584</v>
      </c>
      <c r="J104" s="25">
        <f t="shared" si="8"/>
        <v>16403.271147122567</v>
      </c>
      <c r="K104" s="25">
        <f t="shared" si="14"/>
        <v>66814.825119419591</v>
      </c>
      <c r="L104" s="26">
        <f t="shared" si="12"/>
        <v>3.7503817046325136</v>
      </c>
    </row>
    <row r="105" spans="1:12" x14ac:dyDescent="0.25">
      <c r="A105" s="18">
        <v>96</v>
      </c>
      <c r="B105" s="10">
        <v>8</v>
      </c>
      <c r="C105" s="10">
        <v>47</v>
      </c>
      <c r="D105" s="10">
        <v>58</v>
      </c>
      <c r="E105" s="23">
        <v>0.5</v>
      </c>
      <c r="F105" s="24">
        <f t="shared" si="10"/>
        <v>0.15238095238095239</v>
      </c>
      <c r="G105" s="24">
        <f t="shared" si="7"/>
        <v>0.14159292035398233</v>
      </c>
      <c r="H105" s="25">
        <f t="shared" si="13"/>
        <v>14991.068995383539</v>
      </c>
      <c r="I105" s="25">
        <f t="shared" si="11"/>
        <v>2122.6292382843953</v>
      </c>
      <c r="J105" s="25">
        <f t="shared" si="8"/>
        <v>13929.754376241342</v>
      </c>
      <c r="K105" s="25">
        <f t="shared" si="14"/>
        <v>50411.553972297028</v>
      </c>
      <c r="L105" s="26">
        <f t="shared" si="12"/>
        <v>3.3627724605777702</v>
      </c>
    </row>
    <row r="106" spans="1:12" x14ac:dyDescent="0.25">
      <c r="A106" s="18">
        <v>97</v>
      </c>
      <c r="B106" s="10">
        <v>12</v>
      </c>
      <c r="C106" s="10">
        <v>41</v>
      </c>
      <c r="D106" s="10">
        <v>38</v>
      </c>
      <c r="E106" s="23">
        <v>0.5</v>
      </c>
      <c r="F106" s="24">
        <f t="shared" si="10"/>
        <v>0.30379746835443039</v>
      </c>
      <c r="G106" s="24">
        <f t="shared" si="7"/>
        <v>0.26373626373626374</v>
      </c>
      <c r="H106" s="25">
        <f t="shared" si="13"/>
        <v>12868.439757099144</v>
      </c>
      <c r="I106" s="25">
        <f t="shared" si="11"/>
        <v>3393.8742216525216</v>
      </c>
      <c r="J106" s="25">
        <f t="shared" si="8"/>
        <v>11171.502646272882</v>
      </c>
      <c r="K106" s="25">
        <f t="shared" si="14"/>
        <v>36481.799596055687</v>
      </c>
      <c r="L106" s="26">
        <f t="shared" si="12"/>
        <v>2.8349823509823513</v>
      </c>
    </row>
    <row r="107" spans="1:12" x14ac:dyDescent="0.25">
      <c r="A107" s="18">
        <v>98</v>
      </c>
      <c r="B107" s="10">
        <v>11</v>
      </c>
      <c r="C107" s="10">
        <v>35</v>
      </c>
      <c r="D107" s="10">
        <v>29</v>
      </c>
      <c r="E107" s="23">
        <v>0.5</v>
      </c>
      <c r="F107" s="24">
        <f t="shared" si="10"/>
        <v>0.34375</v>
      </c>
      <c r="G107" s="24">
        <f t="shared" si="7"/>
        <v>0.29333333333333333</v>
      </c>
      <c r="H107" s="25">
        <f t="shared" si="13"/>
        <v>9474.5655354466217</v>
      </c>
      <c r="I107" s="25">
        <f t="shared" si="11"/>
        <v>2779.2058903976758</v>
      </c>
      <c r="J107" s="25">
        <f t="shared" si="8"/>
        <v>8084.9625902477837</v>
      </c>
      <c r="K107" s="25">
        <f t="shared" si="14"/>
        <v>25310.296949782802</v>
      </c>
      <c r="L107" s="26">
        <f t="shared" si="12"/>
        <v>2.6713939393939397</v>
      </c>
    </row>
    <row r="108" spans="1:12" x14ac:dyDescent="0.25">
      <c r="A108" s="18">
        <v>99</v>
      </c>
      <c r="B108" s="10">
        <v>5</v>
      </c>
      <c r="C108" s="10">
        <v>19</v>
      </c>
      <c r="D108" s="10">
        <v>31</v>
      </c>
      <c r="E108" s="23">
        <v>0.5</v>
      </c>
      <c r="F108" s="24">
        <f t="shared" si="10"/>
        <v>0.2</v>
      </c>
      <c r="G108" s="24">
        <f t="shared" si="7"/>
        <v>0.18181818181818182</v>
      </c>
      <c r="H108" s="25">
        <f t="shared" si="13"/>
        <v>6695.3596450489458</v>
      </c>
      <c r="I108" s="25">
        <f t="shared" si="11"/>
        <v>1217.3381172816266</v>
      </c>
      <c r="J108" s="25">
        <f t="shared" si="8"/>
        <v>6086.6905864081327</v>
      </c>
      <c r="K108" s="25">
        <f t="shared" si="14"/>
        <v>17225.334359535016</v>
      </c>
      <c r="L108" s="26">
        <f t="shared" si="12"/>
        <v>2.5727272727272728</v>
      </c>
    </row>
    <row r="109" spans="1:12" x14ac:dyDescent="0.25">
      <c r="A109" s="18" t="s">
        <v>25</v>
      </c>
      <c r="B109" s="25">
        <v>15</v>
      </c>
      <c r="C109" s="25">
        <v>30</v>
      </c>
      <c r="D109" s="25">
        <v>31</v>
      </c>
      <c r="E109" s="23"/>
      <c r="F109" s="24">
        <f>B109/((C109+D109)/2)</f>
        <v>0.49180327868852458</v>
      </c>
      <c r="G109" s="24">
        <v>1</v>
      </c>
      <c r="H109" s="25">
        <f>H108-I108</f>
        <v>5478.0215277673196</v>
      </c>
      <c r="I109" s="25">
        <f>H109*G109</f>
        <v>5478.0215277673196</v>
      </c>
      <c r="J109" s="25">
        <f>H109/F109</f>
        <v>11138.643773126883</v>
      </c>
      <c r="K109" s="25">
        <f>J109</f>
        <v>11138.643773126883</v>
      </c>
      <c r="L109" s="26">
        <f>K109/H109</f>
        <v>2.0333333333333332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ht="10" x14ac:dyDescent="0.2">
      <c r="A112" s="29" t="s">
        <v>11</v>
      </c>
      <c r="B112" s="30"/>
      <c r="C112" s="30"/>
      <c r="D112" s="30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ht="10" x14ac:dyDescent="0.2">
      <c r="A113" s="33" t="s">
        <v>26</v>
      </c>
      <c r="B113" s="34"/>
      <c r="C113" s="34"/>
      <c r="D113" s="34"/>
      <c r="H113" s="34"/>
      <c r="I113" s="34"/>
      <c r="J113" s="34"/>
      <c r="K113" s="34"/>
      <c r="L113" s="31"/>
    </row>
    <row r="114" spans="1:12" s="32" customFormat="1" ht="10" x14ac:dyDescent="0.2">
      <c r="A114" s="35" t="s">
        <v>13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0" x14ac:dyDescent="0.2">
      <c r="A115" s="33" t="s">
        <v>14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0" x14ac:dyDescent="0.2">
      <c r="A116" s="33" t="s">
        <v>15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0" x14ac:dyDescent="0.2">
      <c r="A117" s="33" t="s">
        <v>16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0" x14ac:dyDescent="0.2">
      <c r="A118" s="33" t="s">
        <v>17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0" x14ac:dyDescent="0.2">
      <c r="A119" s="33" t="s">
        <v>18</v>
      </c>
      <c r="B119" s="36"/>
      <c r="C119" s="36"/>
      <c r="D119" s="3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ht="10" x14ac:dyDescent="0.2">
      <c r="A120" s="33" t="s">
        <v>19</v>
      </c>
      <c r="B120" s="36"/>
      <c r="C120" s="36"/>
      <c r="D120" s="36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ht="10" x14ac:dyDescent="0.2">
      <c r="A121" s="33" t="s">
        <v>20</v>
      </c>
      <c r="B121" s="36"/>
      <c r="C121" s="36"/>
      <c r="D121" s="36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ht="10" x14ac:dyDescent="0.2">
      <c r="A122" s="33" t="s">
        <v>21</v>
      </c>
      <c r="B122" s="36"/>
      <c r="C122" s="36"/>
      <c r="D122" s="36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ht="10" x14ac:dyDescent="0.2">
      <c r="A123" s="33" t="s">
        <v>22</v>
      </c>
      <c r="B123" s="36"/>
      <c r="C123" s="36"/>
      <c r="D123" s="36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ht="10" x14ac:dyDescent="0.2">
      <c r="A124" s="33" t="s">
        <v>23</v>
      </c>
      <c r="B124" s="36"/>
      <c r="C124" s="36"/>
      <c r="D124" s="36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ht="10" x14ac:dyDescent="0.2">
      <c r="A125" s="30"/>
      <c r="B125" s="30"/>
      <c r="C125" s="30"/>
      <c r="D125" s="30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ht="10" x14ac:dyDescent="0.2">
      <c r="A126" s="7" t="s">
        <v>50</v>
      </c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0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0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0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s="32" customFormat="1" ht="10" x14ac:dyDescent="0.2">
      <c r="A130" s="34"/>
      <c r="B130" s="34"/>
      <c r="C130" s="34"/>
      <c r="D130" s="34"/>
      <c r="H130" s="34"/>
      <c r="I130" s="34"/>
      <c r="J130" s="34"/>
      <c r="K130" s="34"/>
      <c r="L130" s="31"/>
    </row>
    <row r="131" spans="1:12" s="32" customFormat="1" ht="10" x14ac:dyDescent="0.2">
      <c r="A131" s="34"/>
      <c r="B131" s="34"/>
      <c r="C131" s="34"/>
      <c r="D131" s="34"/>
      <c r="H131" s="34"/>
      <c r="I131" s="34"/>
      <c r="J131" s="34"/>
      <c r="K131" s="34"/>
      <c r="L131" s="31"/>
    </row>
    <row r="132" spans="1:12" s="32" customFormat="1" ht="10" x14ac:dyDescent="0.2">
      <c r="A132" s="34"/>
      <c r="B132" s="34"/>
      <c r="C132" s="34"/>
      <c r="D132" s="34"/>
      <c r="H132" s="34"/>
      <c r="I132" s="34"/>
      <c r="J132" s="34"/>
      <c r="K132" s="34"/>
      <c r="L132" s="31"/>
    </row>
    <row r="133" spans="1:12" s="32" customFormat="1" ht="10" x14ac:dyDescent="0.2">
      <c r="A133" s="34"/>
      <c r="B133" s="34"/>
      <c r="C133" s="34"/>
      <c r="D133" s="34"/>
      <c r="H133" s="34"/>
      <c r="I133" s="34"/>
      <c r="J133" s="34"/>
      <c r="K133" s="34"/>
      <c r="L133" s="31"/>
    </row>
    <row r="134" spans="1:12" s="32" customFormat="1" ht="10" x14ac:dyDescent="0.2">
      <c r="A134" s="34"/>
      <c r="B134" s="34"/>
      <c r="C134" s="34"/>
      <c r="D134" s="34"/>
      <c r="H134" s="34"/>
      <c r="I134" s="34"/>
      <c r="J134" s="34"/>
      <c r="K134" s="34"/>
      <c r="L134" s="31"/>
    </row>
    <row r="135" spans="1:12" s="32" customFormat="1" ht="10" x14ac:dyDescent="0.2">
      <c r="A135" s="34"/>
      <c r="B135" s="34"/>
      <c r="C135" s="34"/>
      <c r="D135" s="34"/>
      <c r="H135" s="34"/>
      <c r="I135" s="34"/>
      <c r="J135" s="34"/>
      <c r="K135" s="34"/>
      <c r="L135" s="31"/>
    </row>
    <row r="136" spans="1:12" s="32" customFormat="1" ht="10" x14ac:dyDescent="0.2">
      <c r="A136" s="34"/>
      <c r="B136" s="34"/>
      <c r="C136" s="34"/>
      <c r="D136" s="34"/>
      <c r="H136" s="34"/>
      <c r="I136" s="34"/>
      <c r="J136" s="34"/>
      <c r="K136" s="34"/>
      <c r="L136" s="31"/>
    </row>
    <row r="137" spans="1:12" s="32" customFormat="1" ht="10" x14ac:dyDescent="0.2">
      <c r="A137" s="34"/>
      <c r="B137" s="34"/>
      <c r="C137" s="34"/>
      <c r="D137" s="34"/>
      <c r="H137" s="34"/>
      <c r="I137" s="34"/>
      <c r="J137" s="34"/>
      <c r="K137" s="34"/>
      <c r="L137" s="31"/>
    </row>
    <row r="138" spans="1:12" s="32" customFormat="1" ht="10" x14ac:dyDescent="0.2">
      <c r="A138" s="34"/>
      <c r="B138" s="34"/>
      <c r="C138" s="34"/>
      <c r="D138" s="34"/>
      <c r="H138" s="34"/>
      <c r="I138" s="34"/>
      <c r="J138" s="34"/>
      <c r="K138" s="34"/>
      <c r="L138" s="31"/>
    </row>
    <row r="139" spans="1:12" s="32" customFormat="1" ht="10" x14ac:dyDescent="0.2">
      <c r="A139" s="34"/>
      <c r="B139" s="34"/>
      <c r="C139" s="34"/>
      <c r="D139" s="34"/>
      <c r="H139" s="34"/>
      <c r="I139" s="34"/>
      <c r="J139" s="34"/>
      <c r="K139" s="34"/>
      <c r="L139" s="31"/>
    </row>
    <row r="140" spans="1:12" s="32" customFormat="1" ht="10" x14ac:dyDescent="0.2">
      <c r="A140" s="34"/>
      <c r="B140" s="34"/>
      <c r="C140" s="34"/>
      <c r="D140" s="34"/>
      <c r="H140" s="34"/>
      <c r="I140" s="34"/>
      <c r="J140" s="34"/>
      <c r="K140" s="34"/>
      <c r="L140" s="31"/>
    </row>
    <row r="141" spans="1:12" s="32" customFormat="1" ht="10" x14ac:dyDescent="0.2">
      <c r="A141" s="34"/>
      <c r="B141" s="34"/>
      <c r="C141" s="34"/>
      <c r="D141" s="34"/>
      <c r="H141" s="34"/>
      <c r="I141" s="34"/>
      <c r="J141" s="34"/>
      <c r="K141" s="34"/>
      <c r="L141" s="31"/>
    </row>
    <row r="142" spans="1:12" s="32" customFormat="1" ht="10" x14ac:dyDescent="0.2">
      <c r="A142" s="34"/>
      <c r="B142" s="34"/>
      <c r="C142" s="34"/>
      <c r="D142" s="34"/>
      <c r="H142" s="34"/>
      <c r="I142" s="34"/>
      <c r="J142" s="34"/>
      <c r="K142" s="34"/>
      <c r="L142" s="31"/>
    </row>
    <row r="143" spans="1:12" s="32" customFormat="1" ht="10" x14ac:dyDescent="0.2">
      <c r="A143" s="34"/>
      <c r="B143" s="34"/>
      <c r="C143" s="34"/>
      <c r="D143" s="34"/>
      <c r="H143" s="34"/>
      <c r="I143" s="34"/>
      <c r="J143" s="34"/>
      <c r="K143" s="34"/>
      <c r="L143" s="31"/>
    </row>
    <row r="144" spans="1:12" s="32" customFormat="1" ht="10" x14ac:dyDescent="0.2">
      <c r="A144" s="34"/>
      <c r="B144" s="34"/>
      <c r="C144" s="34"/>
      <c r="D144" s="34"/>
      <c r="H144" s="34"/>
      <c r="I144" s="34"/>
      <c r="J144" s="34"/>
      <c r="K144" s="34"/>
      <c r="L144" s="31"/>
    </row>
    <row r="145" spans="1:12" s="32" customFormat="1" ht="10" x14ac:dyDescent="0.2">
      <c r="A145" s="34"/>
      <c r="B145" s="34"/>
      <c r="C145" s="34"/>
      <c r="D145" s="34"/>
      <c r="H145" s="34"/>
      <c r="I145" s="34"/>
      <c r="J145" s="34"/>
      <c r="K145" s="34"/>
      <c r="L145" s="31"/>
    </row>
    <row r="146" spans="1:12" s="32" customFormat="1" ht="10" x14ac:dyDescent="0.2">
      <c r="A146" s="34"/>
      <c r="B146" s="34"/>
      <c r="C146" s="34"/>
      <c r="D146" s="34"/>
      <c r="H146" s="34"/>
      <c r="I146" s="34"/>
      <c r="J146" s="34"/>
      <c r="K146" s="34"/>
      <c r="L146" s="31"/>
    </row>
    <row r="147" spans="1:12" s="32" customFormat="1" ht="10" x14ac:dyDescent="0.2">
      <c r="A147" s="34"/>
      <c r="B147" s="34"/>
      <c r="C147" s="34"/>
      <c r="D147" s="34"/>
      <c r="H147" s="34"/>
      <c r="I147" s="34"/>
      <c r="J147" s="34"/>
      <c r="K147" s="34"/>
      <c r="L147" s="31"/>
    </row>
    <row r="148" spans="1:12" s="32" customFormat="1" ht="10" x14ac:dyDescent="0.2">
      <c r="A148" s="34"/>
      <c r="B148" s="34"/>
      <c r="C148" s="34"/>
      <c r="D148" s="34"/>
      <c r="H148" s="34"/>
      <c r="I148" s="34"/>
      <c r="J148" s="34"/>
      <c r="K148" s="34"/>
      <c r="L148" s="31"/>
    </row>
    <row r="149" spans="1:12" s="32" customFormat="1" ht="10" x14ac:dyDescent="0.2">
      <c r="A149" s="34"/>
      <c r="B149" s="34"/>
      <c r="C149" s="34"/>
      <c r="D149" s="34"/>
      <c r="H149" s="34"/>
      <c r="I149" s="34"/>
      <c r="J149" s="34"/>
      <c r="K149" s="34"/>
      <c r="L149" s="31"/>
    </row>
    <row r="150" spans="1:12" s="32" customFormat="1" ht="10" x14ac:dyDescent="0.2">
      <c r="A150" s="34"/>
      <c r="B150" s="34"/>
      <c r="C150" s="34"/>
      <c r="D150" s="34"/>
      <c r="H150" s="34"/>
      <c r="I150" s="34"/>
      <c r="J150" s="34"/>
      <c r="K150" s="34"/>
      <c r="L150" s="31"/>
    </row>
    <row r="151" spans="1:12" s="32" customFormat="1" ht="10" x14ac:dyDescent="0.2">
      <c r="A151" s="34"/>
      <c r="B151" s="34"/>
      <c r="C151" s="34"/>
      <c r="D151" s="34"/>
      <c r="H151" s="34"/>
      <c r="I151" s="34"/>
      <c r="J151" s="34"/>
      <c r="K151" s="34"/>
      <c r="L151" s="31"/>
    </row>
    <row r="152" spans="1:12" s="32" customFormat="1" ht="10" x14ac:dyDescent="0.2">
      <c r="A152" s="34"/>
      <c r="B152" s="34"/>
      <c r="C152" s="34"/>
      <c r="D152" s="34"/>
      <c r="H152" s="34"/>
      <c r="I152" s="34"/>
      <c r="J152" s="34"/>
      <c r="K152" s="34"/>
      <c r="L152" s="31"/>
    </row>
    <row r="153" spans="1:12" s="32" customFormat="1" ht="10" x14ac:dyDescent="0.2">
      <c r="A153" s="34"/>
      <c r="B153" s="34"/>
      <c r="C153" s="34"/>
      <c r="D153" s="34"/>
      <c r="H153" s="34"/>
      <c r="I153" s="34"/>
      <c r="J153" s="34"/>
      <c r="K153" s="34"/>
      <c r="L153" s="31"/>
    </row>
    <row r="154" spans="1:12" s="32" customFormat="1" ht="10" x14ac:dyDescent="0.2">
      <c r="A154" s="34"/>
      <c r="B154" s="34"/>
      <c r="C154" s="34"/>
      <c r="D154" s="34"/>
      <c r="H154" s="34"/>
      <c r="I154" s="34"/>
      <c r="J154" s="34"/>
      <c r="K154" s="34"/>
      <c r="L154" s="31"/>
    </row>
    <row r="155" spans="1:12" s="32" customFormat="1" ht="10" x14ac:dyDescent="0.2">
      <c r="A155" s="34"/>
      <c r="B155" s="34"/>
      <c r="C155" s="34"/>
      <c r="D155" s="34"/>
      <c r="H155" s="34"/>
      <c r="I155" s="34"/>
      <c r="J155" s="34"/>
      <c r="K155" s="34"/>
      <c r="L155" s="31"/>
    </row>
    <row r="156" spans="1:12" s="32" customFormat="1" ht="10" x14ac:dyDescent="0.2">
      <c r="A156" s="34"/>
      <c r="B156" s="34"/>
      <c r="C156" s="34"/>
      <c r="D156" s="34"/>
      <c r="H156" s="34"/>
      <c r="I156" s="34"/>
      <c r="J156" s="34"/>
      <c r="K156" s="34"/>
      <c r="L156" s="31"/>
    </row>
    <row r="157" spans="1:12" s="32" customFormat="1" ht="10" x14ac:dyDescent="0.2">
      <c r="A157" s="34"/>
      <c r="B157" s="34"/>
      <c r="C157" s="34"/>
      <c r="D157" s="34"/>
      <c r="H157" s="34"/>
      <c r="I157" s="34"/>
      <c r="J157" s="34"/>
      <c r="K157" s="34"/>
      <c r="L157" s="31"/>
    </row>
    <row r="158" spans="1:12" s="32" customFormat="1" ht="10" x14ac:dyDescent="0.2">
      <c r="A158" s="34"/>
      <c r="B158" s="34"/>
      <c r="C158" s="34"/>
      <c r="D158" s="34"/>
      <c r="H158" s="34"/>
      <c r="I158" s="34"/>
      <c r="J158" s="34"/>
      <c r="K158" s="34"/>
      <c r="L158" s="31"/>
    </row>
    <row r="159" spans="1:12" s="32" customFormat="1" ht="10" x14ac:dyDescent="0.2">
      <c r="A159" s="34"/>
      <c r="B159" s="34"/>
      <c r="C159" s="34"/>
      <c r="D159" s="34"/>
      <c r="H159" s="34"/>
      <c r="I159" s="34"/>
      <c r="J159" s="34"/>
      <c r="K159" s="34"/>
      <c r="L159" s="31"/>
    </row>
    <row r="160" spans="1:12" s="32" customFormat="1" ht="10" x14ac:dyDescent="0.2">
      <c r="A160" s="34"/>
      <c r="B160" s="34"/>
      <c r="C160" s="34"/>
      <c r="D160" s="34"/>
      <c r="H160" s="34"/>
      <c r="I160" s="34"/>
      <c r="J160" s="34"/>
      <c r="K160" s="34"/>
      <c r="L160" s="31"/>
    </row>
    <row r="161" spans="1:12" s="32" customFormat="1" ht="10" x14ac:dyDescent="0.2">
      <c r="A161" s="34"/>
      <c r="B161" s="34"/>
      <c r="C161" s="34"/>
      <c r="D161" s="34"/>
      <c r="H161" s="34"/>
      <c r="I161" s="34"/>
      <c r="J161" s="34"/>
      <c r="K161" s="34"/>
      <c r="L161" s="31"/>
    </row>
    <row r="162" spans="1:12" s="32" customFormat="1" ht="10" x14ac:dyDescent="0.2">
      <c r="A162" s="34"/>
      <c r="B162" s="34"/>
      <c r="C162" s="34"/>
      <c r="D162" s="34"/>
      <c r="H162" s="34"/>
      <c r="I162" s="34"/>
      <c r="J162" s="34"/>
      <c r="K162" s="34"/>
      <c r="L162" s="31"/>
    </row>
    <row r="163" spans="1:12" s="32" customFormat="1" ht="10" x14ac:dyDescent="0.2">
      <c r="A163" s="34"/>
      <c r="B163" s="34"/>
      <c r="C163" s="34"/>
      <c r="D163" s="34"/>
      <c r="H163" s="34"/>
      <c r="I163" s="34"/>
      <c r="J163" s="34"/>
      <c r="K163" s="34"/>
      <c r="L163" s="31"/>
    </row>
    <row r="164" spans="1:12" s="32" customFormat="1" ht="10" x14ac:dyDescent="0.2">
      <c r="A164" s="34"/>
      <c r="B164" s="34"/>
      <c r="C164" s="34"/>
      <c r="D164" s="34"/>
      <c r="H164" s="34"/>
      <c r="I164" s="34"/>
      <c r="J164" s="34"/>
      <c r="K164" s="34"/>
      <c r="L164" s="31"/>
    </row>
    <row r="165" spans="1:12" s="32" customFormat="1" ht="10" x14ac:dyDescent="0.2">
      <c r="A165" s="34"/>
      <c r="B165" s="34"/>
      <c r="C165" s="34"/>
      <c r="D165" s="34"/>
      <c r="H165" s="34"/>
      <c r="I165" s="34"/>
      <c r="J165" s="34"/>
      <c r="K165" s="34"/>
      <c r="L165" s="31"/>
    </row>
    <row r="166" spans="1:12" s="32" customFormat="1" ht="10" x14ac:dyDescent="0.2">
      <c r="A166" s="34"/>
      <c r="B166" s="34"/>
      <c r="C166" s="34"/>
      <c r="D166" s="34"/>
      <c r="H166" s="34"/>
      <c r="I166" s="34"/>
      <c r="J166" s="34"/>
      <c r="K166" s="34"/>
      <c r="L166" s="31"/>
    </row>
    <row r="167" spans="1:12" s="32" customFormat="1" ht="10" x14ac:dyDescent="0.2">
      <c r="A167" s="34"/>
      <c r="B167" s="34"/>
      <c r="C167" s="34"/>
      <c r="D167" s="34"/>
      <c r="H167" s="34"/>
      <c r="I167" s="34"/>
      <c r="J167" s="34"/>
      <c r="K167" s="34"/>
      <c r="L167" s="31"/>
    </row>
    <row r="168" spans="1:12" s="32" customFormat="1" ht="10" x14ac:dyDescent="0.2">
      <c r="A168" s="34"/>
      <c r="B168" s="34"/>
      <c r="C168" s="34"/>
      <c r="D168" s="34"/>
      <c r="H168" s="34"/>
      <c r="I168" s="34"/>
      <c r="J168" s="34"/>
      <c r="K168" s="34"/>
      <c r="L168" s="31"/>
    </row>
    <row r="169" spans="1:12" s="32" customFormat="1" ht="10" x14ac:dyDescent="0.2">
      <c r="A169" s="34"/>
      <c r="B169" s="34"/>
      <c r="C169" s="34"/>
      <c r="D169" s="34"/>
      <c r="H169" s="34"/>
      <c r="I169" s="34"/>
      <c r="J169" s="34"/>
      <c r="K169" s="34"/>
      <c r="L169" s="31"/>
    </row>
    <row r="170" spans="1:12" s="32" customFormat="1" ht="10" x14ac:dyDescent="0.2">
      <c r="A170" s="34"/>
      <c r="B170" s="34"/>
      <c r="C170" s="34"/>
      <c r="D170" s="34"/>
      <c r="H170" s="34"/>
      <c r="I170" s="34"/>
      <c r="J170" s="34"/>
      <c r="K170" s="34"/>
      <c r="L170" s="31"/>
    </row>
    <row r="171" spans="1:12" s="32" customFormat="1" ht="10" x14ac:dyDescent="0.2">
      <c r="A171" s="34"/>
      <c r="B171" s="34"/>
      <c r="C171" s="34"/>
      <c r="D171" s="34"/>
      <c r="H171" s="34"/>
      <c r="I171" s="34"/>
      <c r="J171" s="34"/>
      <c r="K171" s="34"/>
      <c r="L171" s="31"/>
    </row>
    <row r="172" spans="1:12" s="32" customFormat="1" ht="10" x14ac:dyDescent="0.2">
      <c r="A172" s="34"/>
      <c r="B172" s="34"/>
      <c r="C172" s="34"/>
      <c r="D172" s="34"/>
      <c r="H172" s="34"/>
      <c r="I172" s="34"/>
      <c r="J172" s="34"/>
      <c r="K172" s="34"/>
      <c r="L172" s="31"/>
    </row>
    <row r="173" spans="1:12" s="32" customFormat="1" ht="10" x14ac:dyDescent="0.2">
      <c r="A173" s="34"/>
      <c r="B173" s="34"/>
      <c r="C173" s="34"/>
      <c r="D173" s="34"/>
      <c r="H173" s="34"/>
      <c r="I173" s="34"/>
      <c r="J173" s="34"/>
      <c r="K173" s="34"/>
      <c r="L173" s="31"/>
    </row>
    <row r="174" spans="1:12" s="32" customFormat="1" ht="10" x14ac:dyDescent="0.2">
      <c r="A174" s="34"/>
      <c r="B174" s="34"/>
      <c r="C174" s="34"/>
      <c r="D174" s="34"/>
      <c r="H174" s="34"/>
      <c r="I174" s="34"/>
      <c r="J174" s="34"/>
      <c r="K174" s="34"/>
      <c r="L174" s="31"/>
    </row>
    <row r="175" spans="1:12" s="32" customFormat="1" ht="10" x14ac:dyDescent="0.2">
      <c r="A175" s="34"/>
      <c r="B175" s="34"/>
      <c r="C175" s="34"/>
      <c r="D175" s="34"/>
      <c r="H175" s="34"/>
      <c r="I175" s="34"/>
      <c r="J175" s="34"/>
      <c r="K175" s="34"/>
      <c r="L175" s="31"/>
    </row>
    <row r="176" spans="1:12" s="32" customFormat="1" ht="10" x14ac:dyDescent="0.2">
      <c r="A176" s="34"/>
      <c r="B176" s="34"/>
      <c r="C176" s="34"/>
      <c r="D176" s="34"/>
      <c r="H176" s="34"/>
      <c r="I176" s="34"/>
      <c r="J176" s="34"/>
      <c r="K176" s="34"/>
      <c r="L176" s="31"/>
    </row>
    <row r="177" spans="1:12" s="32" customFormat="1" ht="10" x14ac:dyDescent="0.2">
      <c r="A177" s="34"/>
      <c r="B177" s="34"/>
      <c r="C177" s="34"/>
      <c r="D177" s="34"/>
      <c r="H177" s="34"/>
      <c r="I177" s="34"/>
      <c r="J177" s="34"/>
      <c r="K177" s="34"/>
      <c r="L177" s="31"/>
    </row>
    <row r="178" spans="1:12" s="32" customFormat="1" ht="10" x14ac:dyDescent="0.2">
      <c r="A178" s="34"/>
      <c r="B178" s="34"/>
      <c r="C178" s="34"/>
      <c r="D178" s="34"/>
      <c r="H178" s="34"/>
      <c r="I178" s="34"/>
      <c r="J178" s="34"/>
      <c r="K178" s="34"/>
      <c r="L178" s="31"/>
    </row>
    <row r="179" spans="1:12" s="32" customFormat="1" ht="10" x14ac:dyDescent="0.2">
      <c r="A179" s="34"/>
      <c r="B179" s="34"/>
      <c r="C179" s="34"/>
      <c r="D179" s="34"/>
      <c r="H179" s="34"/>
      <c r="I179" s="34"/>
      <c r="J179" s="34"/>
      <c r="K179" s="34"/>
      <c r="L179" s="31"/>
    </row>
    <row r="180" spans="1:12" s="32" customFormat="1" ht="10" x14ac:dyDescent="0.2">
      <c r="A180" s="34"/>
      <c r="B180" s="34"/>
      <c r="C180" s="34"/>
      <c r="D180" s="34"/>
      <c r="H180" s="34"/>
      <c r="I180" s="34"/>
      <c r="J180" s="34"/>
      <c r="K180" s="34"/>
      <c r="L180" s="31"/>
    </row>
    <row r="181" spans="1:12" s="32" customFormat="1" ht="10" x14ac:dyDescent="0.2">
      <c r="A181" s="34"/>
      <c r="B181" s="34"/>
      <c r="C181" s="34"/>
      <c r="D181" s="34"/>
      <c r="H181" s="34"/>
      <c r="I181" s="34"/>
      <c r="J181" s="34"/>
      <c r="K181" s="34"/>
      <c r="L181" s="31"/>
    </row>
    <row r="182" spans="1:12" s="32" customFormat="1" ht="10" x14ac:dyDescent="0.2">
      <c r="A182" s="34"/>
      <c r="B182" s="34"/>
      <c r="C182" s="34"/>
      <c r="D182" s="34"/>
      <c r="H182" s="34"/>
      <c r="I182" s="34"/>
      <c r="J182" s="34"/>
      <c r="K182" s="34"/>
      <c r="L182" s="31"/>
    </row>
    <row r="183" spans="1:12" s="32" customFormat="1" ht="10" x14ac:dyDescent="0.2">
      <c r="A183" s="34"/>
      <c r="B183" s="34"/>
      <c r="C183" s="34"/>
      <c r="D183" s="34"/>
      <c r="H183" s="34"/>
      <c r="I183" s="34"/>
      <c r="J183" s="34"/>
      <c r="K183" s="34"/>
      <c r="L183" s="31"/>
    </row>
    <row r="184" spans="1:12" s="32" customFormat="1" ht="10" x14ac:dyDescent="0.2">
      <c r="A184" s="34"/>
      <c r="B184" s="34"/>
      <c r="C184" s="34"/>
      <c r="D184" s="34"/>
      <c r="H184" s="34"/>
      <c r="I184" s="34"/>
      <c r="J184" s="34"/>
      <c r="K184" s="34"/>
      <c r="L184" s="31"/>
    </row>
    <row r="185" spans="1:12" s="32" customFormat="1" ht="10" x14ac:dyDescent="0.2">
      <c r="A185" s="34"/>
      <c r="B185" s="34"/>
      <c r="C185" s="34"/>
      <c r="D185" s="34"/>
      <c r="H185" s="34"/>
      <c r="I185" s="34"/>
      <c r="J185" s="34"/>
      <c r="K185" s="34"/>
      <c r="L185" s="31"/>
    </row>
    <row r="186" spans="1:12" s="32" customFormat="1" ht="10" x14ac:dyDescent="0.2">
      <c r="A186" s="34"/>
      <c r="B186" s="34"/>
      <c r="C186" s="34"/>
      <c r="D186" s="34"/>
      <c r="H186" s="34"/>
      <c r="I186" s="34"/>
      <c r="J186" s="34"/>
      <c r="K186" s="34"/>
      <c r="L186" s="31"/>
    </row>
    <row r="187" spans="1:12" s="32" customFormat="1" ht="10" x14ac:dyDescent="0.2">
      <c r="A187" s="34"/>
      <c r="B187" s="34"/>
      <c r="C187" s="34"/>
      <c r="D187" s="34"/>
      <c r="H187" s="34"/>
      <c r="I187" s="34"/>
      <c r="J187" s="34"/>
      <c r="K187" s="34"/>
      <c r="L187" s="31"/>
    </row>
    <row r="188" spans="1:12" s="32" customFormat="1" ht="10" x14ac:dyDescent="0.2">
      <c r="A188" s="34"/>
      <c r="B188" s="34"/>
      <c r="C188" s="34"/>
      <c r="D188" s="34"/>
      <c r="H188" s="34"/>
      <c r="I188" s="34"/>
      <c r="J188" s="34"/>
      <c r="K188" s="34"/>
      <c r="L188" s="31"/>
    </row>
    <row r="189" spans="1:12" s="32" customFormat="1" ht="10" x14ac:dyDescent="0.2">
      <c r="A189" s="34"/>
      <c r="B189" s="34"/>
      <c r="C189" s="34"/>
      <c r="D189" s="34"/>
      <c r="H189" s="34"/>
      <c r="I189" s="34"/>
      <c r="J189" s="34"/>
      <c r="K189" s="34"/>
      <c r="L189" s="31"/>
    </row>
    <row r="190" spans="1:12" s="32" customFormat="1" ht="10" x14ac:dyDescent="0.2">
      <c r="A190" s="34"/>
      <c r="B190" s="34"/>
      <c r="C190" s="34"/>
      <c r="D190" s="34"/>
      <c r="H190" s="34"/>
      <c r="I190" s="34"/>
      <c r="J190" s="34"/>
      <c r="K190" s="34"/>
      <c r="L190" s="31"/>
    </row>
    <row r="191" spans="1:12" s="32" customFormat="1" ht="10" x14ac:dyDescent="0.2">
      <c r="A191" s="34"/>
      <c r="B191" s="34"/>
      <c r="C191" s="34"/>
      <c r="D191" s="34"/>
      <c r="H191" s="34"/>
      <c r="I191" s="34"/>
      <c r="J191" s="34"/>
      <c r="K191" s="34"/>
      <c r="L191" s="31"/>
    </row>
    <row r="192" spans="1:12" s="32" customFormat="1" ht="10" x14ac:dyDescent="0.2">
      <c r="A192" s="34"/>
      <c r="B192" s="34"/>
      <c r="C192" s="34"/>
      <c r="D192" s="34"/>
      <c r="H192" s="34"/>
      <c r="I192" s="34"/>
      <c r="J192" s="34"/>
      <c r="K192" s="34"/>
      <c r="L192" s="31"/>
    </row>
    <row r="193" spans="1:12" s="32" customFormat="1" ht="10" x14ac:dyDescent="0.2">
      <c r="A193" s="34"/>
      <c r="B193" s="34"/>
      <c r="C193" s="34"/>
      <c r="D193" s="34"/>
      <c r="H193" s="34"/>
      <c r="I193" s="34"/>
      <c r="J193" s="34"/>
      <c r="K193" s="34"/>
      <c r="L193" s="31"/>
    </row>
    <row r="194" spans="1:12" s="32" customFormat="1" ht="10" x14ac:dyDescent="0.2">
      <c r="A194" s="34"/>
      <c r="B194" s="34"/>
      <c r="C194" s="34"/>
      <c r="D194" s="34"/>
      <c r="H194" s="34"/>
      <c r="I194" s="34"/>
      <c r="J194" s="34"/>
      <c r="K194" s="34"/>
      <c r="L194" s="31"/>
    </row>
    <row r="195" spans="1:12" s="32" customFormat="1" ht="10" x14ac:dyDescent="0.2">
      <c r="A195" s="34"/>
      <c r="B195" s="34"/>
      <c r="C195" s="34"/>
      <c r="D195" s="34"/>
      <c r="H195" s="34"/>
      <c r="I195" s="34"/>
      <c r="J195" s="34"/>
      <c r="K195" s="34"/>
      <c r="L195" s="31"/>
    </row>
    <row r="196" spans="1:12" s="32" customFormat="1" ht="10" x14ac:dyDescent="0.2">
      <c r="A196" s="34"/>
      <c r="B196" s="34"/>
      <c r="C196" s="34"/>
      <c r="D196" s="34"/>
      <c r="H196" s="34"/>
      <c r="I196" s="34"/>
      <c r="J196" s="34"/>
      <c r="K196" s="34"/>
      <c r="L196" s="31"/>
    </row>
    <row r="197" spans="1:12" s="32" customFormat="1" ht="10" x14ac:dyDescent="0.2">
      <c r="A197" s="34"/>
      <c r="B197" s="34"/>
      <c r="C197" s="34"/>
      <c r="D197" s="34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29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2" customFormat="1" ht="14.5" x14ac:dyDescent="0.25">
      <c r="A6" s="39" t="s">
        <v>0</v>
      </c>
      <c r="B6" s="40" t="s">
        <v>1</v>
      </c>
      <c r="C6" s="73" t="s">
        <v>2</v>
      </c>
      <c r="D6" s="73"/>
      <c r="E6" s="41" t="s">
        <v>3</v>
      </c>
      <c r="F6" s="41" t="s">
        <v>4</v>
      </c>
      <c r="G6" s="41" t="s">
        <v>5</v>
      </c>
      <c r="H6" s="40" t="s">
        <v>6</v>
      </c>
      <c r="I6" s="40" t="s">
        <v>7</v>
      </c>
      <c r="J6" s="40" t="s">
        <v>8</v>
      </c>
      <c r="K6" s="40" t="s">
        <v>9</v>
      </c>
      <c r="L6" s="41" t="s">
        <v>10</v>
      </c>
    </row>
    <row r="7" spans="1:13" s="42" customFormat="1" x14ac:dyDescent="0.25">
      <c r="A7" s="43"/>
      <c r="B7" s="44"/>
      <c r="C7" s="45">
        <v>40909</v>
      </c>
      <c r="D7" s="46">
        <v>41275</v>
      </c>
      <c r="E7" s="47"/>
      <c r="F7" s="47"/>
      <c r="G7" s="47"/>
      <c r="H7" s="48"/>
      <c r="I7" s="48"/>
      <c r="J7" s="48"/>
      <c r="K7" s="48"/>
      <c r="L7" s="47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5</v>
      </c>
      <c r="C9" s="10">
        <v>1766</v>
      </c>
      <c r="D9" s="10">
        <v>1541</v>
      </c>
      <c r="E9" s="19">
        <v>0.5</v>
      </c>
      <c r="F9" s="20">
        <f t="shared" ref="F9:F40" si="0">B9/((C9+D9)/2)</f>
        <v>3.0238887208950713E-3</v>
      </c>
      <c r="G9" s="20">
        <f t="shared" ref="G9:G72" si="1">F9/((1+(1-E9)*F9))</f>
        <v>3.0193236714975849E-3</v>
      </c>
      <c r="H9" s="15">
        <v>100000</v>
      </c>
      <c r="I9" s="15">
        <f>H9*G9</f>
        <v>301.93236714975848</v>
      </c>
      <c r="J9" s="15">
        <f t="shared" ref="J9:J72" si="2">H10+I9*E9</f>
        <v>99849.03381642513</v>
      </c>
      <c r="K9" s="15">
        <f t="shared" ref="K9:K72" si="3">K10+J9</f>
        <v>8450643.4098983034</v>
      </c>
      <c r="L9" s="21">
        <f>K9/H9</f>
        <v>84.506434098983036</v>
      </c>
    </row>
    <row r="10" spans="1:13" x14ac:dyDescent="0.25">
      <c r="A10" s="18">
        <v>1</v>
      </c>
      <c r="B10" s="10">
        <v>0</v>
      </c>
      <c r="C10" s="10">
        <v>1783</v>
      </c>
      <c r="D10" s="10">
        <v>1776</v>
      </c>
      <c r="E10" s="19">
        <v>0.5</v>
      </c>
      <c r="F10" s="20">
        <f t="shared" si="0"/>
        <v>0</v>
      </c>
      <c r="G10" s="20">
        <f t="shared" si="1"/>
        <v>0</v>
      </c>
      <c r="H10" s="15">
        <f>H9-I9</f>
        <v>99698.067632850245</v>
      </c>
      <c r="I10" s="15">
        <f t="shared" ref="I10:I73" si="4">H10*G10</f>
        <v>0</v>
      </c>
      <c r="J10" s="15">
        <f t="shared" si="2"/>
        <v>99698.067632850245</v>
      </c>
      <c r="K10" s="15">
        <f t="shared" si="3"/>
        <v>8350794.3760818774</v>
      </c>
      <c r="L10" s="22">
        <f t="shared" ref="L10:L73" si="5">K10/H10</f>
        <v>83.760844862456622</v>
      </c>
    </row>
    <row r="11" spans="1:13" x14ac:dyDescent="0.25">
      <c r="A11" s="18">
        <v>2</v>
      </c>
      <c r="B11" s="10">
        <v>0</v>
      </c>
      <c r="C11" s="10">
        <v>1873</v>
      </c>
      <c r="D11" s="10">
        <v>1766</v>
      </c>
      <c r="E11" s="19">
        <v>0.5</v>
      </c>
      <c r="F11" s="20">
        <f t="shared" si="0"/>
        <v>0</v>
      </c>
      <c r="G11" s="20">
        <f t="shared" si="1"/>
        <v>0</v>
      </c>
      <c r="H11" s="15">
        <f t="shared" ref="H11:H74" si="6">H10-I10</f>
        <v>99698.067632850245</v>
      </c>
      <c r="I11" s="15">
        <f t="shared" si="4"/>
        <v>0</v>
      </c>
      <c r="J11" s="15">
        <f t="shared" si="2"/>
        <v>99698.067632850245</v>
      </c>
      <c r="K11" s="15">
        <f t="shared" si="3"/>
        <v>8251096.3084490271</v>
      </c>
      <c r="L11" s="22">
        <f t="shared" si="5"/>
        <v>82.760844862456622</v>
      </c>
    </row>
    <row r="12" spans="1:13" x14ac:dyDescent="0.25">
      <c r="A12" s="18">
        <v>3</v>
      </c>
      <c r="B12" s="38">
        <v>0</v>
      </c>
      <c r="C12" s="10">
        <v>2007</v>
      </c>
      <c r="D12" s="10">
        <v>1845</v>
      </c>
      <c r="E12" s="19">
        <v>0.5</v>
      </c>
      <c r="F12" s="20">
        <f t="shared" si="0"/>
        <v>0</v>
      </c>
      <c r="G12" s="20">
        <f t="shared" si="1"/>
        <v>0</v>
      </c>
      <c r="H12" s="15">
        <f t="shared" si="6"/>
        <v>99698.067632850245</v>
      </c>
      <c r="I12" s="15">
        <f t="shared" si="4"/>
        <v>0</v>
      </c>
      <c r="J12" s="15">
        <f t="shared" si="2"/>
        <v>99698.067632850245</v>
      </c>
      <c r="K12" s="15">
        <f t="shared" si="3"/>
        <v>8151398.2408161769</v>
      </c>
      <c r="L12" s="22">
        <f t="shared" si="5"/>
        <v>81.760844862456622</v>
      </c>
    </row>
    <row r="13" spans="1:13" x14ac:dyDescent="0.25">
      <c r="A13" s="18">
        <v>4</v>
      </c>
      <c r="B13" s="10">
        <v>0</v>
      </c>
      <c r="C13" s="10">
        <v>1895</v>
      </c>
      <c r="D13" s="10">
        <v>1978</v>
      </c>
      <c r="E13" s="19">
        <v>0.5</v>
      </c>
      <c r="F13" s="20">
        <f t="shared" si="0"/>
        <v>0</v>
      </c>
      <c r="G13" s="20">
        <f t="shared" si="1"/>
        <v>0</v>
      </c>
      <c r="H13" s="15">
        <f t="shared" si="6"/>
        <v>99698.067632850245</v>
      </c>
      <c r="I13" s="15">
        <f t="shared" si="4"/>
        <v>0</v>
      </c>
      <c r="J13" s="15">
        <f t="shared" si="2"/>
        <v>99698.067632850245</v>
      </c>
      <c r="K13" s="15">
        <f t="shared" si="3"/>
        <v>8051700.1731833266</v>
      </c>
      <c r="L13" s="22">
        <f t="shared" si="5"/>
        <v>80.760844862456622</v>
      </c>
    </row>
    <row r="14" spans="1:13" x14ac:dyDescent="0.25">
      <c r="A14" s="18">
        <v>5</v>
      </c>
      <c r="B14" s="10">
        <v>0</v>
      </c>
      <c r="C14" s="10">
        <v>1865</v>
      </c>
      <c r="D14" s="10">
        <v>1891</v>
      </c>
      <c r="E14" s="19">
        <v>0.5</v>
      </c>
      <c r="F14" s="20">
        <f t="shared" si="0"/>
        <v>0</v>
      </c>
      <c r="G14" s="20">
        <f t="shared" si="1"/>
        <v>0</v>
      </c>
      <c r="H14" s="15">
        <f t="shared" si="6"/>
        <v>99698.067632850245</v>
      </c>
      <c r="I14" s="15">
        <f t="shared" si="4"/>
        <v>0</v>
      </c>
      <c r="J14" s="15">
        <f t="shared" si="2"/>
        <v>99698.067632850245</v>
      </c>
      <c r="K14" s="15">
        <f t="shared" si="3"/>
        <v>7952002.1055504763</v>
      </c>
      <c r="L14" s="22">
        <f t="shared" si="5"/>
        <v>79.760844862456622</v>
      </c>
    </row>
    <row r="15" spans="1:13" x14ac:dyDescent="0.25">
      <c r="A15" s="18">
        <v>6</v>
      </c>
      <c r="B15" s="10">
        <v>0</v>
      </c>
      <c r="C15" s="10">
        <v>1872</v>
      </c>
      <c r="D15" s="10">
        <v>1841</v>
      </c>
      <c r="E15" s="19">
        <v>0.5</v>
      </c>
      <c r="F15" s="20">
        <f t="shared" si="0"/>
        <v>0</v>
      </c>
      <c r="G15" s="20">
        <f t="shared" si="1"/>
        <v>0</v>
      </c>
      <c r="H15" s="15">
        <f t="shared" si="6"/>
        <v>99698.067632850245</v>
      </c>
      <c r="I15" s="15">
        <f t="shared" si="4"/>
        <v>0</v>
      </c>
      <c r="J15" s="15">
        <f t="shared" si="2"/>
        <v>99698.067632850245</v>
      </c>
      <c r="K15" s="15">
        <f t="shared" si="3"/>
        <v>7852304.0379176261</v>
      </c>
      <c r="L15" s="22">
        <f t="shared" si="5"/>
        <v>78.760844862456622</v>
      </c>
    </row>
    <row r="16" spans="1:13" x14ac:dyDescent="0.25">
      <c r="A16" s="18">
        <v>7</v>
      </c>
      <c r="B16" s="10">
        <v>0</v>
      </c>
      <c r="C16" s="10">
        <v>1909</v>
      </c>
      <c r="D16" s="10">
        <v>1877</v>
      </c>
      <c r="E16" s="19">
        <v>0.5</v>
      </c>
      <c r="F16" s="20">
        <f t="shared" si="0"/>
        <v>0</v>
      </c>
      <c r="G16" s="20">
        <f t="shared" si="1"/>
        <v>0</v>
      </c>
      <c r="H16" s="15">
        <f t="shared" si="6"/>
        <v>99698.067632850245</v>
      </c>
      <c r="I16" s="15">
        <f t="shared" si="4"/>
        <v>0</v>
      </c>
      <c r="J16" s="15">
        <f t="shared" si="2"/>
        <v>99698.067632850245</v>
      </c>
      <c r="K16" s="15">
        <f t="shared" si="3"/>
        <v>7752605.9702847758</v>
      </c>
      <c r="L16" s="22">
        <f t="shared" si="5"/>
        <v>77.760844862456622</v>
      </c>
    </row>
    <row r="17" spans="1:12" x14ac:dyDescent="0.25">
      <c r="A17" s="18">
        <v>8</v>
      </c>
      <c r="B17" s="10">
        <v>0</v>
      </c>
      <c r="C17" s="10">
        <v>1842</v>
      </c>
      <c r="D17" s="10">
        <v>1897</v>
      </c>
      <c r="E17" s="19">
        <v>0.5</v>
      </c>
      <c r="F17" s="20">
        <f t="shared" si="0"/>
        <v>0</v>
      </c>
      <c r="G17" s="20">
        <f t="shared" si="1"/>
        <v>0</v>
      </c>
      <c r="H17" s="15">
        <f t="shared" si="6"/>
        <v>99698.067632850245</v>
      </c>
      <c r="I17" s="15">
        <f t="shared" si="4"/>
        <v>0</v>
      </c>
      <c r="J17" s="15">
        <f t="shared" si="2"/>
        <v>99698.067632850245</v>
      </c>
      <c r="K17" s="15">
        <f t="shared" si="3"/>
        <v>7652907.9026519256</v>
      </c>
      <c r="L17" s="22">
        <f t="shared" si="5"/>
        <v>76.760844862456622</v>
      </c>
    </row>
    <row r="18" spans="1:12" x14ac:dyDescent="0.25">
      <c r="A18" s="18">
        <v>9</v>
      </c>
      <c r="B18" s="10">
        <v>0</v>
      </c>
      <c r="C18" s="10">
        <v>1716</v>
      </c>
      <c r="D18" s="10">
        <v>1833</v>
      </c>
      <c r="E18" s="19">
        <v>0.5</v>
      </c>
      <c r="F18" s="20">
        <f t="shared" si="0"/>
        <v>0</v>
      </c>
      <c r="G18" s="20">
        <f t="shared" si="1"/>
        <v>0</v>
      </c>
      <c r="H18" s="15">
        <f t="shared" si="6"/>
        <v>99698.067632850245</v>
      </c>
      <c r="I18" s="15">
        <f t="shared" si="4"/>
        <v>0</v>
      </c>
      <c r="J18" s="15">
        <f t="shared" si="2"/>
        <v>99698.067632850245</v>
      </c>
      <c r="K18" s="15">
        <f t="shared" si="3"/>
        <v>7553209.8350190753</v>
      </c>
      <c r="L18" s="22">
        <f t="shared" si="5"/>
        <v>75.760844862456622</v>
      </c>
    </row>
    <row r="19" spans="1:12" x14ac:dyDescent="0.25">
      <c r="A19" s="18">
        <v>10</v>
      </c>
      <c r="B19" s="10">
        <v>0</v>
      </c>
      <c r="C19" s="10">
        <v>1624</v>
      </c>
      <c r="D19" s="10">
        <v>1727</v>
      </c>
      <c r="E19" s="19">
        <v>0.5</v>
      </c>
      <c r="F19" s="20">
        <f t="shared" si="0"/>
        <v>0</v>
      </c>
      <c r="G19" s="20">
        <f t="shared" si="1"/>
        <v>0</v>
      </c>
      <c r="H19" s="15">
        <f t="shared" si="6"/>
        <v>99698.067632850245</v>
      </c>
      <c r="I19" s="15">
        <f t="shared" si="4"/>
        <v>0</v>
      </c>
      <c r="J19" s="15">
        <f t="shared" si="2"/>
        <v>99698.067632850245</v>
      </c>
      <c r="K19" s="15">
        <f t="shared" si="3"/>
        <v>7453511.7673862251</v>
      </c>
      <c r="L19" s="22">
        <f t="shared" si="5"/>
        <v>74.760844862456622</v>
      </c>
    </row>
    <row r="20" spans="1:12" x14ac:dyDescent="0.25">
      <c r="A20" s="18">
        <v>11</v>
      </c>
      <c r="B20" s="10">
        <v>0</v>
      </c>
      <c r="C20" s="10">
        <v>1600</v>
      </c>
      <c r="D20" s="10">
        <v>1626</v>
      </c>
      <c r="E20" s="19">
        <v>0.5</v>
      </c>
      <c r="F20" s="20">
        <f t="shared" si="0"/>
        <v>0</v>
      </c>
      <c r="G20" s="20">
        <f t="shared" si="1"/>
        <v>0</v>
      </c>
      <c r="H20" s="15">
        <f t="shared" si="6"/>
        <v>99698.067632850245</v>
      </c>
      <c r="I20" s="15">
        <f t="shared" si="4"/>
        <v>0</v>
      </c>
      <c r="J20" s="15">
        <f t="shared" si="2"/>
        <v>99698.067632850245</v>
      </c>
      <c r="K20" s="15">
        <f t="shared" si="3"/>
        <v>7353813.6997533748</v>
      </c>
      <c r="L20" s="22">
        <f t="shared" si="5"/>
        <v>73.760844862456622</v>
      </c>
    </row>
    <row r="21" spans="1:12" x14ac:dyDescent="0.25">
      <c r="A21" s="18">
        <v>12</v>
      </c>
      <c r="B21" s="10">
        <v>0</v>
      </c>
      <c r="C21" s="10">
        <v>1517</v>
      </c>
      <c r="D21" s="10">
        <v>1602</v>
      </c>
      <c r="E21" s="19">
        <v>0.5</v>
      </c>
      <c r="F21" s="20">
        <f t="shared" si="0"/>
        <v>0</v>
      </c>
      <c r="G21" s="20">
        <f t="shared" si="1"/>
        <v>0</v>
      </c>
      <c r="H21" s="15">
        <f t="shared" si="6"/>
        <v>99698.067632850245</v>
      </c>
      <c r="I21" s="15">
        <f t="shared" si="4"/>
        <v>0</v>
      </c>
      <c r="J21" s="15">
        <f t="shared" si="2"/>
        <v>99698.067632850245</v>
      </c>
      <c r="K21" s="15">
        <f t="shared" si="3"/>
        <v>7254115.6321205245</v>
      </c>
      <c r="L21" s="22">
        <f t="shared" si="5"/>
        <v>72.760844862456622</v>
      </c>
    </row>
    <row r="22" spans="1:12" x14ac:dyDescent="0.25">
      <c r="A22" s="18">
        <v>13</v>
      </c>
      <c r="B22" s="10">
        <v>0</v>
      </c>
      <c r="C22" s="10">
        <v>1409</v>
      </c>
      <c r="D22" s="10">
        <v>1530</v>
      </c>
      <c r="E22" s="19">
        <v>0.5</v>
      </c>
      <c r="F22" s="20">
        <f t="shared" si="0"/>
        <v>0</v>
      </c>
      <c r="G22" s="20">
        <f t="shared" si="1"/>
        <v>0</v>
      </c>
      <c r="H22" s="15">
        <f t="shared" si="6"/>
        <v>99698.067632850245</v>
      </c>
      <c r="I22" s="15">
        <f t="shared" si="4"/>
        <v>0</v>
      </c>
      <c r="J22" s="15">
        <f t="shared" si="2"/>
        <v>99698.067632850245</v>
      </c>
      <c r="K22" s="15">
        <f t="shared" si="3"/>
        <v>7154417.5644876743</v>
      </c>
      <c r="L22" s="22">
        <f t="shared" si="5"/>
        <v>71.760844862456622</v>
      </c>
    </row>
    <row r="23" spans="1:12" x14ac:dyDescent="0.25">
      <c r="A23" s="18">
        <v>14</v>
      </c>
      <c r="B23" s="10">
        <v>0</v>
      </c>
      <c r="C23" s="10">
        <v>1373</v>
      </c>
      <c r="D23" s="10">
        <v>1419</v>
      </c>
      <c r="E23" s="19">
        <v>0.5</v>
      </c>
      <c r="F23" s="20">
        <f t="shared" si="0"/>
        <v>0</v>
      </c>
      <c r="G23" s="20">
        <f t="shared" si="1"/>
        <v>0</v>
      </c>
      <c r="H23" s="15">
        <f t="shared" si="6"/>
        <v>99698.067632850245</v>
      </c>
      <c r="I23" s="15">
        <f t="shared" si="4"/>
        <v>0</v>
      </c>
      <c r="J23" s="15">
        <f t="shared" si="2"/>
        <v>99698.067632850245</v>
      </c>
      <c r="K23" s="15">
        <f t="shared" si="3"/>
        <v>7054719.496854824</v>
      </c>
      <c r="L23" s="22">
        <f t="shared" si="5"/>
        <v>70.760844862456622</v>
      </c>
    </row>
    <row r="24" spans="1:12" x14ac:dyDescent="0.25">
      <c r="A24" s="18">
        <v>15</v>
      </c>
      <c r="B24" s="10">
        <v>1</v>
      </c>
      <c r="C24" s="10">
        <v>1268</v>
      </c>
      <c r="D24" s="10">
        <v>1376</v>
      </c>
      <c r="E24" s="19">
        <v>0.5</v>
      </c>
      <c r="F24" s="20">
        <f t="shared" si="0"/>
        <v>7.5642965204236008E-4</v>
      </c>
      <c r="G24" s="20">
        <f t="shared" si="1"/>
        <v>7.5614366729678643E-4</v>
      </c>
      <c r="H24" s="15">
        <f t="shared" si="6"/>
        <v>99698.067632850245</v>
      </c>
      <c r="I24" s="15">
        <f t="shared" si="4"/>
        <v>75.386062482306428</v>
      </c>
      <c r="J24" s="15">
        <f t="shared" si="2"/>
        <v>99660.374601609103</v>
      </c>
      <c r="K24" s="15">
        <f t="shared" si="3"/>
        <v>6955021.4292219738</v>
      </c>
      <c r="L24" s="22">
        <f t="shared" si="5"/>
        <v>69.760844862456622</v>
      </c>
    </row>
    <row r="25" spans="1:12" x14ac:dyDescent="0.25">
      <c r="A25" s="18">
        <v>16</v>
      </c>
      <c r="B25" s="10">
        <v>0</v>
      </c>
      <c r="C25" s="10">
        <v>1222</v>
      </c>
      <c r="D25" s="10">
        <v>1275</v>
      </c>
      <c r="E25" s="19">
        <v>0.5</v>
      </c>
      <c r="F25" s="20">
        <f t="shared" si="0"/>
        <v>0</v>
      </c>
      <c r="G25" s="20">
        <f t="shared" si="1"/>
        <v>0</v>
      </c>
      <c r="H25" s="15">
        <f t="shared" si="6"/>
        <v>99622.681570367946</v>
      </c>
      <c r="I25" s="15">
        <f t="shared" si="4"/>
        <v>0</v>
      </c>
      <c r="J25" s="15">
        <f t="shared" si="2"/>
        <v>99622.681570367946</v>
      </c>
      <c r="K25" s="15">
        <f t="shared" si="3"/>
        <v>6855361.0546203647</v>
      </c>
      <c r="L25" s="22">
        <f t="shared" si="5"/>
        <v>68.813255641769871</v>
      </c>
    </row>
    <row r="26" spans="1:12" x14ac:dyDescent="0.25">
      <c r="A26" s="18">
        <v>17</v>
      </c>
      <c r="B26" s="10">
        <v>0</v>
      </c>
      <c r="C26" s="10">
        <v>1294</v>
      </c>
      <c r="D26" s="10">
        <v>1203</v>
      </c>
      <c r="E26" s="19">
        <v>0.5</v>
      </c>
      <c r="F26" s="20">
        <f t="shared" si="0"/>
        <v>0</v>
      </c>
      <c r="G26" s="20">
        <f t="shared" si="1"/>
        <v>0</v>
      </c>
      <c r="H26" s="15">
        <f t="shared" si="6"/>
        <v>99622.681570367946</v>
      </c>
      <c r="I26" s="15">
        <f t="shared" si="4"/>
        <v>0</v>
      </c>
      <c r="J26" s="15">
        <f t="shared" si="2"/>
        <v>99622.681570367946</v>
      </c>
      <c r="K26" s="15">
        <f t="shared" si="3"/>
        <v>6755738.3730499968</v>
      </c>
      <c r="L26" s="22">
        <f t="shared" si="5"/>
        <v>67.813255641769871</v>
      </c>
    </row>
    <row r="27" spans="1:12" x14ac:dyDescent="0.25">
      <c r="A27" s="18">
        <v>18</v>
      </c>
      <c r="B27" s="10">
        <v>1</v>
      </c>
      <c r="C27" s="10">
        <v>1269</v>
      </c>
      <c r="D27" s="10">
        <v>1317</v>
      </c>
      <c r="E27" s="19">
        <v>0.5</v>
      </c>
      <c r="F27" s="20">
        <f t="shared" si="0"/>
        <v>7.7339520494972935E-4</v>
      </c>
      <c r="G27" s="20">
        <f t="shared" si="1"/>
        <v>7.7309625048318522E-4</v>
      </c>
      <c r="H27" s="15">
        <f t="shared" si="6"/>
        <v>99622.681570367946</v>
      </c>
      <c r="I27" s="15">
        <f t="shared" si="4"/>
        <v>77.017921585131774</v>
      </c>
      <c r="J27" s="15">
        <f t="shared" si="2"/>
        <v>99584.172609575369</v>
      </c>
      <c r="K27" s="15">
        <f t="shared" si="3"/>
        <v>6656115.6914796289</v>
      </c>
      <c r="L27" s="22">
        <f t="shared" si="5"/>
        <v>66.813255641769871</v>
      </c>
    </row>
    <row r="28" spans="1:12" x14ac:dyDescent="0.25">
      <c r="A28" s="18">
        <v>19</v>
      </c>
      <c r="B28" s="10">
        <v>0</v>
      </c>
      <c r="C28" s="10">
        <v>1340</v>
      </c>
      <c r="D28" s="10">
        <v>1288</v>
      </c>
      <c r="E28" s="19">
        <v>0.5</v>
      </c>
      <c r="F28" s="20">
        <f t="shared" si="0"/>
        <v>0</v>
      </c>
      <c r="G28" s="20">
        <f t="shared" si="1"/>
        <v>0</v>
      </c>
      <c r="H28" s="15">
        <f t="shared" si="6"/>
        <v>99545.663648782807</v>
      </c>
      <c r="I28" s="15">
        <f t="shared" si="4"/>
        <v>0</v>
      </c>
      <c r="J28" s="15">
        <f t="shared" si="2"/>
        <v>99545.663648782807</v>
      </c>
      <c r="K28" s="15">
        <f t="shared" si="3"/>
        <v>6556531.5188700538</v>
      </c>
      <c r="L28" s="22">
        <f t="shared" si="5"/>
        <v>65.864561835689997</v>
      </c>
    </row>
    <row r="29" spans="1:12" x14ac:dyDescent="0.25">
      <c r="A29" s="18">
        <v>20</v>
      </c>
      <c r="B29" s="10">
        <v>0</v>
      </c>
      <c r="C29" s="10">
        <v>1372</v>
      </c>
      <c r="D29" s="10">
        <v>1348</v>
      </c>
      <c r="E29" s="19">
        <v>0.5</v>
      </c>
      <c r="F29" s="20">
        <f t="shared" si="0"/>
        <v>0</v>
      </c>
      <c r="G29" s="20">
        <f t="shared" si="1"/>
        <v>0</v>
      </c>
      <c r="H29" s="15">
        <f t="shared" si="6"/>
        <v>99545.663648782807</v>
      </c>
      <c r="I29" s="15">
        <f t="shared" si="4"/>
        <v>0</v>
      </c>
      <c r="J29" s="15">
        <f t="shared" si="2"/>
        <v>99545.663648782807</v>
      </c>
      <c r="K29" s="15">
        <f t="shared" si="3"/>
        <v>6456985.8552212706</v>
      </c>
      <c r="L29" s="22">
        <f t="shared" si="5"/>
        <v>64.864561835689997</v>
      </c>
    </row>
    <row r="30" spans="1:12" x14ac:dyDescent="0.25">
      <c r="A30" s="18">
        <v>21</v>
      </c>
      <c r="B30" s="10">
        <v>0</v>
      </c>
      <c r="C30" s="10">
        <v>1374</v>
      </c>
      <c r="D30" s="10">
        <v>1389</v>
      </c>
      <c r="E30" s="19">
        <v>0.5</v>
      </c>
      <c r="F30" s="20">
        <f t="shared" si="0"/>
        <v>0</v>
      </c>
      <c r="G30" s="20">
        <f t="shared" si="1"/>
        <v>0</v>
      </c>
      <c r="H30" s="15">
        <f t="shared" si="6"/>
        <v>99545.663648782807</v>
      </c>
      <c r="I30" s="15">
        <f t="shared" si="4"/>
        <v>0</v>
      </c>
      <c r="J30" s="15">
        <f t="shared" si="2"/>
        <v>99545.663648782807</v>
      </c>
      <c r="K30" s="15">
        <f t="shared" si="3"/>
        <v>6357440.1915724874</v>
      </c>
      <c r="L30" s="22">
        <f t="shared" si="5"/>
        <v>63.864561835689997</v>
      </c>
    </row>
    <row r="31" spans="1:12" x14ac:dyDescent="0.25">
      <c r="A31" s="18">
        <v>22</v>
      </c>
      <c r="B31" s="10">
        <v>0</v>
      </c>
      <c r="C31" s="10">
        <v>1473</v>
      </c>
      <c r="D31" s="10">
        <v>1362</v>
      </c>
      <c r="E31" s="19">
        <v>0.5</v>
      </c>
      <c r="F31" s="20">
        <f t="shared" si="0"/>
        <v>0</v>
      </c>
      <c r="G31" s="20">
        <f t="shared" si="1"/>
        <v>0</v>
      </c>
      <c r="H31" s="15">
        <f t="shared" si="6"/>
        <v>99545.663648782807</v>
      </c>
      <c r="I31" s="15">
        <f t="shared" si="4"/>
        <v>0</v>
      </c>
      <c r="J31" s="15">
        <f t="shared" si="2"/>
        <v>99545.663648782807</v>
      </c>
      <c r="K31" s="15">
        <f t="shared" si="3"/>
        <v>6257894.5279237041</v>
      </c>
      <c r="L31" s="22">
        <f t="shared" si="5"/>
        <v>62.86456183568999</v>
      </c>
    </row>
    <row r="32" spans="1:12" x14ac:dyDescent="0.25">
      <c r="A32" s="18">
        <v>23</v>
      </c>
      <c r="B32" s="10">
        <v>0</v>
      </c>
      <c r="C32" s="10">
        <v>1597</v>
      </c>
      <c r="D32" s="10">
        <v>1503</v>
      </c>
      <c r="E32" s="19">
        <v>0.5</v>
      </c>
      <c r="F32" s="20">
        <f t="shared" si="0"/>
        <v>0</v>
      </c>
      <c r="G32" s="20">
        <f t="shared" si="1"/>
        <v>0</v>
      </c>
      <c r="H32" s="15">
        <f t="shared" si="6"/>
        <v>99545.663648782807</v>
      </c>
      <c r="I32" s="15">
        <f t="shared" si="4"/>
        <v>0</v>
      </c>
      <c r="J32" s="15">
        <f t="shared" si="2"/>
        <v>99545.663648782807</v>
      </c>
      <c r="K32" s="15">
        <f t="shared" si="3"/>
        <v>6158348.8642749209</v>
      </c>
      <c r="L32" s="22">
        <f t="shared" si="5"/>
        <v>61.86456183568999</v>
      </c>
    </row>
    <row r="33" spans="1:12" x14ac:dyDescent="0.25">
      <c r="A33" s="18">
        <v>24</v>
      </c>
      <c r="B33" s="10">
        <v>0</v>
      </c>
      <c r="C33" s="10">
        <v>1715</v>
      </c>
      <c r="D33" s="10">
        <v>1628</v>
      </c>
      <c r="E33" s="19">
        <v>0.5</v>
      </c>
      <c r="F33" s="20">
        <f t="shared" si="0"/>
        <v>0</v>
      </c>
      <c r="G33" s="20">
        <f t="shared" si="1"/>
        <v>0</v>
      </c>
      <c r="H33" s="15">
        <f t="shared" si="6"/>
        <v>99545.663648782807</v>
      </c>
      <c r="I33" s="15">
        <f t="shared" si="4"/>
        <v>0</v>
      </c>
      <c r="J33" s="15">
        <f t="shared" si="2"/>
        <v>99545.663648782807</v>
      </c>
      <c r="K33" s="15">
        <f t="shared" si="3"/>
        <v>6058803.2006261377</v>
      </c>
      <c r="L33" s="22">
        <f t="shared" si="5"/>
        <v>60.864561835689983</v>
      </c>
    </row>
    <row r="34" spans="1:12" x14ac:dyDescent="0.25">
      <c r="A34" s="18">
        <v>25</v>
      </c>
      <c r="B34" s="10">
        <v>0</v>
      </c>
      <c r="C34" s="10">
        <v>1801</v>
      </c>
      <c r="D34" s="10">
        <v>1682</v>
      </c>
      <c r="E34" s="19">
        <v>0.5</v>
      </c>
      <c r="F34" s="20">
        <f t="shared" si="0"/>
        <v>0</v>
      </c>
      <c r="G34" s="20">
        <f t="shared" si="1"/>
        <v>0</v>
      </c>
      <c r="H34" s="15">
        <f t="shared" si="6"/>
        <v>99545.663648782807</v>
      </c>
      <c r="I34" s="15">
        <f t="shared" si="4"/>
        <v>0</v>
      </c>
      <c r="J34" s="15">
        <f t="shared" si="2"/>
        <v>99545.663648782807</v>
      </c>
      <c r="K34" s="15">
        <f t="shared" si="3"/>
        <v>5959257.5369773544</v>
      </c>
      <c r="L34" s="22">
        <f t="shared" si="5"/>
        <v>59.864561835689976</v>
      </c>
    </row>
    <row r="35" spans="1:12" x14ac:dyDescent="0.25">
      <c r="A35" s="18">
        <v>26</v>
      </c>
      <c r="B35" s="10">
        <v>0</v>
      </c>
      <c r="C35" s="10">
        <v>1962</v>
      </c>
      <c r="D35" s="10">
        <v>1768</v>
      </c>
      <c r="E35" s="19">
        <v>0.5</v>
      </c>
      <c r="F35" s="20">
        <f t="shared" si="0"/>
        <v>0</v>
      </c>
      <c r="G35" s="20">
        <f t="shared" si="1"/>
        <v>0</v>
      </c>
      <c r="H35" s="15">
        <f t="shared" si="6"/>
        <v>99545.663648782807</v>
      </c>
      <c r="I35" s="15">
        <f t="shared" si="4"/>
        <v>0</v>
      </c>
      <c r="J35" s="15">
        <f t="shared" si="2"/>
        <v>99545.663648782807</v>
      </c>
      <c r="K35" s="15">
        <f t="shared" si="3"/>
        <v>5859711.8733285712</v>
      </c>
      <c r="L35" s="22">
        <f t="shared" si="5"/>
        <v>58.864561835689976</v>
      </c>
    </row>
    <row r="36" spans="1:12" x14ac:dyDescent="0.25">
      <c r="A36" s="18">
        <v>27</v>
      </c>
      <c r="B36" s="10">
        <v>1</v>
      </c>
      <c r="C36" s="10">
        <v>2129</v>
      </c>
      <c r="D36" s="10">
        <v>1971</v>
      </c>
      <c r="E36" s="19">
        <v>0.5</v>
      </c>
      <c r="F36" s="20">
        <f t="shared" si="0"/>
        <v>4.8780487804878049E-4</v>
      </c>
      <c r="G36" s="20">
        <f t="shared" si="1"/>
        <v>4.8768593026091199E-4</v>
      </c>
      <c r="H36" s="15">
        <f t="shared" si="6"/>
        <v>99545.663648782807</v>
      </c>
      <c r="I36" s="15">
        <f t="shared" si="4"/>
        <v>48.547019579996494</v>
      </c>
      <c r="J36" s="15">
        <f t="shared" si="2"/>
        <v>99521.390138992807</v>
      </c>
      <c r="K36" s="15">
        <f t="shared" si="3"/>
        <v>5760166.209679788</v>
      </c>
      <c r="L36" s="22">
        <f t="shared" si="5"/>
        <v>57.864561835689969</v>
      </c>
    </row>
    <row r="37" spans="1:12" x14ac:dyDescent="0.25">
      <c r="A37" s="18">
        <v>28</v>
      </c>
      <c r="B37" s="10">
        <v>0</v>
      </c>
      <c r="C37" s="10">
        <v>2271</v>
      </c>
      <c r="D37" s="10">
        <v>2146</v>
      </c>
      <c r="E37" s="19">
        <v>0.5</v>
      </c>
      <c r="F37" s="20">
        <f t="shared" si="0"/>
        <v>0</v>
      </c>
      <c r="G37" s="20">
        <f t="shared" si="1"/>
        <v>0</v>
      </c>
      <c r="H37" s="15">
        <f t="shared" si="6"/>
        <v>99497.116629202807</v>
      </c>
      <c r="I37" s="15">
        <f t="shared" si="4"/>
        <v>0</v>
      </c>
      <c r="J37" s="15">
        <f t="shared" si="2"/>
        <v>99497.116629202807</v>
      </c>
      <c r="K37" s="15">
        <f t="shared" si="3"/>
        <v>5660644.8195407949</v>
      </c>
      <c r="L37" s="22">
        <f t="shared" si="5"/>
        <v>56.892551375497575</v>
      </c>
    </row>
    <row r="38" spans="1:12" x14ac:dyDescent="0.25">
      <c r="A38" s="18">
        <v>29</v>
      </c>
      <c r="B38" s="10">
        <v>1</v>
      </c>
      <c r="C38" s="10">
        <v>2454</v>
      </c>
      <c r="D38" s="10">
        <v>2260</v>
      </c>
      <c r="E38" s="19">
        <v>0.5</v>
      </c>
      <c r="F38" s="20">
        <f t="shared" si="0"/>
        <v>4.2426813746287653E-4</v>
      </c>
      <c r="G38" s="20">
        <f t="shared" si="1"/>
        <v>4.2417815482502654E-4</v>
      </c>
      <c r="H38" s="15">
        <f t="shared" si="6"/>
        <v>99497.116629202807</v>
      </c>
      <c r="I38" s="15">
        <f t="shared" si="4"/>
        <v>42.20450334218571</v>
      </c>
      <c r="J38" s="15">
        <f t="shared" si="2"/>
        <v>99476.014377531712</v>
      </c>
      <c r="K38" s="15">
        <f t="shared" si="3"/>
        <v>5561147.7029115921</v>
      </c>
      <c r="L38" s="22">
        <f t="shared" si="5"/>
        <v>55.892551375497575</v>
      </c>
    </row>
    <row r="39" spans="1:12" x14ac:dyDescent="0.25">
      <c r="A39" s="18">
        <v>30</v>
      </c>
      <c r="B39" s="10">
        <v>0</v>
      </c>
      <c r="C39" s="10">
        <v>2737</v>
      </c>
      <c r="D39" s="10">
        <v>2452</v>
      </c>
      <c r="E39" s="19">
        <v>0.5</v>
      </c>
      <c r="F39" s="20">
        <f t="shared" si="0"/>
        <v>0</v>
      </c>
      <c r="G39" s="20">
        <f t="shared" si="1"/>
        <v>0</v>
      </c>
      <c r="H39" s="15">
        <f t="shared" si="6"/>
        <v>99454.912125860617</v>
      </c>
      <c r="I39" s="15">
        <f t="shared" si="4"/>
        <v>0</v>
      </c>
      <c r="J39" s="15">
        <f t="shared" si="2"/>
        <v>99454.912125860617</v>
      </c>
      <c r="K39" s="15">
        <f t="shared" si="3"/>
        <v>5461671.6885340605</v>
      </c>
      <c r="L39" s="22">
        <f t="shared" si="5"/>
        <v>54.916057656582026</v>
      </c>
    </row>
    <row r="40" spans="1:12" x14ac:dyDescent="0.25">
      <c r="A40" s="18">
        <v>31</v>
      </c>
      <c r="B40" s="10">
        <v>1</v>
      </c>
      <c r="C40" s="10">
        <v>2778</v>
      </c>
      <c r="D40" s="10">
        <v>2742</v>
      </c>
      <c r="E40" s="19">
        <v>0.5</v>
      </c>
      <c r="F40" s="20">
        <f t="shared" si="0"/>
        <v>3.6231884057971015E-4</v>
      </c>
      <c r="G40" s="20">
        <f t="shared" si="1"/>
        <v>3.622532149972831E-4</v>
      </c>
      <c r="H40" s="15">
        <f t="shared" si="6"/>
        <v>99454.912125860617</v>
      </c>
      <c r="I40" s="15">
        <f t="shared" si="4"/>
        <v>36.027861664865284</v>
      </c>
      <c r="J40" s="15">
        <f t="shared" si="2"/>
        <v>99436.898195028174</v>
      </c>
      <c r="K40" s="15">
        <f t="shared" si="3"/>
        <v>5362216.7764082002</v>
      </c>
      <c r="L40" s="22">
        <f t="shared" si="5"/>
        <v>53.916057656582026</v>
      </c>
    </row>
    <row r="41" spans="1:12" x14ac:dyDescent="0.25">
      <c r="A41" s="18">
        <v>32</v>
      </c>
      <c r="B41" s="10">
        <v>1</v>
      </c>
      <c r="C41" s="10">
        <v>3065</v>
      </c>
      <c r="D41" s="10">
        <v>2793</v>
      </c>
      <c r="E41" s="19">
        <v>0.5</v>
      </c>
      <c r="F41" s="20">
        <f t="shared" ref="F41:F72" si="7">B41/((C41+D41)/2)</f>
        <v>3.414134516899966E-4</v>
      </c>
      <c r="G41" s="20">
        <f t="shared" si="1"/>
        <v>3.413551800648575E-4</v>
      </c>
      <c r="H41" s="15">
        <f t="shared" si="6"/>
        <v>99418.884264195745</v>
      </c>
      <c r="I41" s="15">
        <f t="shared" si="4"/>
        <v>33.937151139851764</v>
      </c>
      <c r="J41" s="15">
        <f t="shared" si="2"/>
        <v>99401.915688625828</v>
      </c>
      <c r="K41" s="15">
        <f t="shared" si="3"/>
        <v>5262779.8782131718</v>
      </c>
      <c r="L41" s="22">
        <f t="shared" si="5"/>
        <v>52.935414807390721</v>
      </c>
    </row>
    <row r="42" spans="1:12" x14ac:dyDescent="0.25">
      <c r="A42" s="18">
        <v>33</v>
      </c>
      <c r="B42" s="10">
        <v>1</v>
      </c>
      <c r="C42" s="10">
        <v>3316</v>
      </c>
      <c r="D42" s="10">
        <v>3073</v>
      </c>
      <c r="E42" s="19">
        <v>0.5</v>
      </c>
      <c r="F42" s="20">
        <f t="shared" si="7"/>
        <v>3.1303803412114571E-4</v>
      </c>
      <c r="G42" s="20">
        <f t="shared" si="1"/>
        <v>3.1298904538341161E-4</v>
      </c>
      <c r="H42" s="15">
        <f t="shared" si="6"/>
        <v>99384.947113055896</v>
      </c>
      <c r="I42" s="15">
        <f t="shared" si="4"/>
        <v>31.106399722396215</v>
      </c>
      <c r="J42" s="15">
        <f t="shared" si="2"/>
        <v>99369.393913194697</v>
      </c>
      <c r="K42" s="15">
        <f t="shared" si="3"/>
        <v>5163377.9625245463</v>
      </c>
      <c r="L42" s="22">
        <f t="shared" si="5"/>
        <v>51.953320019891116</v>
      </c>
    </row>
    <row r="43" spans="1:12" x14ac:dyDescent="0.25">
      <c r="A43" s="18">
        <v>34</v>
      </c>
      <c r="B43" s="10">
        <v>1</v>
      </c>
      <c r="C43" s="10">
        <v>3404</v>
      </c>
      <c r="D43" s="10">
        <v>3277</v>
      </c>
      <c r="E43" s="19">
        <v>0.5</v>
      </c>
      <c r="F43" s="20">
        <f t="shared" si="7"/>
        <v>2.9935638377488402E-4</v>
      </c>
      <c r="G43" s="20">
        <f t="shared" si="1"/>
        <v>2.9931158335827599E-4</v>
      </c>
      <c r="H43" s="15">
        <f t="shared" si="6"/>
        <v>99353.840713333499</v>
      </c>
      <c r="I43" s="15">
        <f t="shared" si="4"/>
        <v>29.737755376633793</v>
      </c>
      <c r="J43" s="15">
        <f t="shared" si="2"/>
        <v>99338.971835645192</v>
      </c>
      <c r="K43" s="15">
        <f t="shared" si="3"/>
        <v>5064008.5686113518</v>
      </c>
      <c r="L43" s="22">
        <f t="shared" si="5"/>
        <v>50.969429387461524</v>
      </c>
    </row>
    <row r="44" spans="1:12" x14ac:dyDescent="0.25">
      <c r="A44" s="18">
        <v>35</v>
      </c>
      <c r="B44" s="10">
        <v>1</v>
      </c>
      <c r="C44" s="10">
        <v>3534</v>
      </c>
      <c r="D44" s="10">
        <v>3359</v>
      </c>
      <c r="E44" s="19">
        <v>0.5</v>
      </c>
      <c r="F44" s="20">
        <f t="shared" si="7"/>
        <v>2.9014942695488178E-4</v>
      </c>
      <c r="G44" s="20">
        <f t="shared" si="1"/>
        <v>2.9010733971569482E-4</v>
      </c>
      <c r="H44" s="15">
        <f t="shared" si="6"/>
        <v>99324.102957956871</v>
      </c>
      <c r="I44" s="15">
        <f t="shared" si="4"/>
        <v>28.814651278780641</v>
      </c>
      <c r="J44" s="15">
        <f t="shared" si="2"/>
        <v>99309.695632317482</v>
      </c>
      <c r="K44" s="15">
        <f t="shared" si="3"/>
        <v>4964669.5967757069</v>
      </c>
      <c r="L44" s="22">
        <f t="shared" si="5"/>
        <v>49.984539995062562</v>
      </c>
    </row>
    <row r="45" spans="1:12" x14ac:dyDescent="0.25">
      <c r="A45" s="18">
        <v>36</v>
      </c>
      <c r="B45" s="10">
        <v>2</v>
      </c>
      <c r="C45" s="10">
        <v>3655</v>
      </c>
      <c r="D45" s="10">
        <v>3544</v>
      </c>
      <c r="E45" s="19">
        <v>0.5</v>
      </c>
      <c r="F45" s="20">
        <f t="shared" si="7"/>
        <v>5.5563272676760662E-4</v>
      </c>
      <c r="G45" s="20">
        <f t="shared" si="1"/>
        <v>5.5547840577697537E-4</v>
      </c>
      <c r="H45" s="15">
        <f t="shared" si="6"/>
        <v>99295.288306678092</v>
      </c>
      <c r="I45" s="15">
        <f t="shared" si="4"/>
        <v>55.156388449758694</v>
      </c>
      <c r="J45" s="15">
        <f t="shared" si="2"/>
        <v>99267.710112453206</v>
      </c>
      <c r="K45" s="15">
        <f t="shared" si="3"/>
        <v>4865359.9011433898</v>
      </c>
      <c r="L45" s="22">
        <f t="shared" si="5"/>
        <v>48.998899989257303</v>
      </c>
    </row>
    <row r="46" spans="1:12" x14ac:dyDescent="0.25">
      <c r="A46" s="18">
        <v>37</v>
      </c>
      <c r="B46" s="10">
        <v>0</v>
      </c>
      <c r="C46" s="10">
        <v>3714</v>
      </c>
      <c r="D46" s="10">
        <v>3662</v>
      </c>
      <c r="E46" s="19">
        <v>0.5</v>
      </c>
      <c r="F46" s="20">
        <f t="shared" si="7"/>
        <v>0</v>
      </c>
      <c r="G46" s="20">
        <f t="shared" si="1"/>
        <v>0</v>
      </c>
      <c r="H46" s="15">
        <f t="shared" si="6"/>
        <v>99240.131918228333</v>
      </c>
      <c r="I46" s="15">
        <f t="shared" si="4"/>
        <v>0</v>
      </c>
      <c r="J46" s="15">
        <f t="shared" si="2"/>
        <v>99240.131918228333</v>
      </c>
      <c r="K46" s="15">
        <f t="shared" si="3"/>
        <v>4766092.1910309363</v>
      </c>
      <c r="L46" s="22">
        <f t="shared" si="5"/>
        <v>48.025855053861584</v>
      </c>
    </row>
    <row r="47" spans="1:12" x14ac:dyDescent="0.25">
      <c r="A47" s="18">
        <v>38</v>
      </c>
      <c r="B47" s="10">
        <v>0</v>
      </c>
      <c r="C47" s="10">
        <v>3522</v>
      </c>
      <c r="D47" s="10">
        <v>3682</v>
      </c>
      <c r="E47" s="19">
        <v>0.5</v>
      </c>
      <c r="F47" s="20">
        <f t="shared" si="7"/>
        <v>0</v>
      </c>
      <c r="G47" s="20">
        <f t="shared" si="1"/>
        <v>0</v>
      </c>
      <c r="H47" s="15">
        <f t="shared" si="6"/>
        <v>99240.131918228333</v>
      </c>
      <c r="I47" s="15">
        <f t="shared" si="4"/>
        <v>0</v>
      </c>
      <c r="J47" s="15">
        <f t="shared" si="2"/>
        <v>99240.131918228333</v>
      </c>
      <c r="K47" s="15">
        <f t="shared" si="3"/>
        <v>4666852.0591127081</v>
      </c>
      <c r="L47" s="22">
        <f t="shared" si="5"/>
        <v>47.025855053861584</v>
      </c>
    </row>
    <row r="48" spans="1:12" x14ac:dyDescent="0.25">
      <c r="A48" s="18">
        <v>39</v>
      </c>
      <c r="B48" s="10">
        <v>1</v>
      </c>
      <c r="C48" s="10">
        <v>3489</v>
      </c>
      <c r="D48" s="10">
        <v>3483</v>
      </c>
      <c r="E48" s="19">
        <v>0.5</v>
      </c>
      <c r="F48" s="20">
        <f t="shared" si="7"/>
        <v>2.8686173264486515E-4</v>
      </c>
      <c r="G48" s="20">
        <f t="shared" si="1"/>
        <v>2.8682059371862897E-4</v>
      </c>
      <c r="H48" s="15">
        <f t="shared" si="6"/>
        <v>99240.131918228333</v>
      </c>
      <c r="I48" s="15">
        <f t="shared" si="4"/>
        <v>28.46411355750131</v>
      </c>
      <c r="J48" s="15">
        <f t="shared" si="2"/>
        <v>99225.899861449579</v>
      </c>
      <c r="K48" s="15">
        <f t="shared" si="3"/>
        <v>4567611.9271944799</v>
      </c>
      <c r="L48" s="22">
        <f t="shared" si="5"/>
        <v>46.025855053861584</v>
      </c>
    </row>
    <row r="49" spans="1:12" x14ac:dyDescent="0.25">
      <c r="A49" s="18">
        <v>40</v>
      </c>
      <c r="B49" s="10">
        <v>2</v>
      </c>
      <c r="C49" s="10">
        <v>3333</v>
      </c>
      <c r="D49" s="10">
        <v>3495</v>
      </c>
      <c r="E49" s="19">
        <v>0.5</v>
      </c>
      <c r="F49" s="20">
        <f t="shared" si="7"/>
        <v>5.8582308142940832E-4</v>
      </c>
      <c r="G49" s="20">
        <f t="shared" si="1"/>
        <v>5.856515373352855E-4</v>
      </c>
      <c r="H49" s="15">
        <f t="shared" si="6"/>
        <v>99211.667804670826</v>
      </c>
      <c r="I49" s="15">
        <f t="shared" si="4"/>
        <v>58.103465771403116</v>
      </c>
      <c r="J49" s="15">
        <f t="shared" si="2"/>
        <v>99182.616071785116</v>
      </c>
      <c r="K49" s="15">
        <f t="shared" si="3"/>
        <v>4468386.0273330305</v>
      </c>
      <c r="L49" s="22">
        <f t="shared" si="5"/>
        <v>45.038916552944606</v>
      </c>
    </row>
    <row r="50" spans="1:12" x14ac:dyDescent="0.25">
      <c r="A50" s="18">
        <v>41</v>
      </c>
      <c r="B50" s="10">
        <v>4</v>
      </c>
      <c r="C50" s="10">
        <v>3230</v>
      </c>
      <c r="D50" s="10">
        <v>3321</v>
      </c>
      <c r="E50" s="19">
        <v>0.5</v>
      </c>
      <c r="F50" s="20">
        <f t="shared" si="7"/>
        <v>1.2211876049458099E-3</v>
      </c>
      <c r="G50" s="20">
        <f t="shared" si="1"/>
        <v>1.2204424103737605E-3</v>
      </c>
      <c r="H50" s="15">
        <f t="shared" si="6"/>
        <v>99153.564338899421</v>
      </c>
      <c r="I50" s="15">
        <f t="shared" si="4"/>
        <v>121.01121505891615</v>
      </c>
      <c r="J50" s="15">
        <f t="shared" si="2"/>
        <v>99093.058731369965</v>
      </c>
      <c r="K50" s="15">
        <f t="shared" si="3"/>
        <v>4369203.4112612456</v>
      </c>
      <c r="L50" s="22">
        <f t="shared" si="5"/>
        <v>44.065016123148503</v>
      </c>
    </row>
    <row r="51" spans="1:12" x14ac:dyDescent="0.25">
      <c r="A51" s="18">
        <v>42</v>
      </c>
      <c r="B51" s="10">
        <v>3</v>
      </c>
      <c r="C51" s="10">
        <v>3103</v>
      </c>
      <c r="D51" s="10">
        <v>3223</v>
      </c>
      <c r="E51" s="19">
        <v>0.5</v>
      </c>
      <c r="F51" s="20">
        <f t="shared" si="7"/>
        <v>9.4846664558963006E-4</v>
      </c>
      <c r="G51" s="20">
        <f t="shared" si="1"/>
        <v>9.4801706430715758E-4</v>
      </c>
      <c r="H51" s="15">
        <f t="shared" si="6"/>
        <v>99032.553123840509</v>
      </c>
      <c r="I51" s="15">
        <f t="shared" si="4"/>
        <v>93.884550283305913</v>
      </c>
      <c r="J51" s="15">
        <f t="shared" si="2"/>
        <v>98985.610848698867</v>
      </c>
      <c r="K51" s="15">
        <f t="shared" si="3"/>
        <v>4270110.3525298759</v>
      </c>
      <c r="L51" s="22">
        <f t="shared" si="5"/>
        <v>43.118249684930269</v>
      </c>
    </row>
    <row r="52" spans="1:12" x14ac:dyDescent="0.25">
      <c r="A52" s="18">
        <v>43</v>
      </c>
      <c r="B52" s="10">
        <v>5</v>
      </c>
      <c r="C52" s="10">
        <v>3015</v>
      </c>
      <c r="D52" s="10">
        <v>3056</v>
      </c>
      <c r="E52" s="19">
        <v>0.5</v>
      </c>
      <c r="F52" s="20">
        <f t="shared" si="7"/>
        <v>1.6471750947125679E-3</v>
      </c>
      <c r="G52" s="20">
        <f t="shared" si="1"/>
        <v>1.6458196181698484E-3</v>
      </c>
      <c r="H52" s="15">
        <f t="shared" si="6"/>
        <v>98938.66857355721</v>
      </c>
      <c r="I52" s="15">
        <f t="shared" si="4"/>
        <v>162.83520173396511</v>
      </c>
      <c r="J52" s="15">
        <f t="shared" si="2"/>
        <v>98857.250972690235</v>
      </c>
      <c r="K52" s="15">
        <f t="shared" si="3"/>
        <v>4171124.7416811772</v>
      </c>
      <c r="L52" s="22">
        <f t="shared" si="5"/>
        <v>42.158690851798774</v>
      </c>
    </row>
    <row r="53" spans="1:12" x14ac:dyDescent="0.25">
      <c r="A53" s="18">
        <v>44</v>
      </c>
      <c r="B53" s="10">
        <v>4</v>
      </c>
      <c r="C53" s="10">
        <v>2750</v>
      </c>
      <c r="D53" s="10">
        <v>3027</v>
      </c>
      <c r="E53" s="19">
        <v>0.5</v>
      </c>
      <c r="F53" s="20">
        <f t="shared" si="7"/>
        <v>1.3848018002423402E-3</v>
      </c>
      <c r="G53" s="20">
        <f t="shared" si="1"/>
        <v>1.383843625670299E-3</v>
      </c>
      <c r="H53" s="15">
        <f t="shared" si="6"/>
        <v>98775.833371823246</v>
      </c>
      <c r="I53" s="15">
        <f t="shared" si="4"/>
        <v>136.69030738186919</v>
      </c>
      <c r="J53" s="15">
        <f t="shared" si="2"/>
        <v>98707.488218132319</v>
      </c>
      <c r="K53" s="15">
        <f t="shared" si="3"/>
        <v>4072267.4907084871</v>
      </c>
      <c r="L53" s="22">
        <f t="shared" si="5"/>
        <v>41.227366570314764</v>
      </c>
    </row>
    <row r="54" spans="1:12" x14ac:dyDescent="0.25">
      <c r="A54" s="18">
        <v>45</v>
      </c>
      <c r="B54" s="10">
        <v>6</v>
      </c>
      <c r="C54" s="10">
        <v>2564</v>
      </c>
      <c r="D54" s="10">
        <v>2725</v>
      </c>
      <c r="E54" s="19">
        <v>0.5</v>
      </c>
      <c r="F54" s="20">
        <f t="shared" si="7"/>
        <v>2.2688598979013048E-3</v>
      </c>
      <c r="G54" s="20">
        <f t="shared" si="1"/>
        <v>2.2662889518413601E-3</v>
      </c>
      <c r="H54" s="15">
        <f t="shared" si="6"/>
        <v>98639.143064441378</v>
      </c>
      <c r="I54" s="15">
        <f t="shared" si="4"/>
        <v>223.5448001460428</v>
      </c>
      <c r="J54" s="15">
        <f t="shared" si="2"/>
        <v>98527.370664368354</v>
      </c>
      <c r="K54" s="15">
        <f t="shared" si="3"/>
        <v>3973560.0024903547</v>
      </c>
      <c r="L54" s="22">
        <f t="shared" si="5"/>
        <v>40.283804978865348</v>
      </c>
    </row>
    <row r="55" spans="1:12" x14ac:dyDescent="0.25">
      <c r="A55" s="18">
        <v>46</v>
      </c>
      <c r="B55" s="10">
        <v>5</v>
      </c>
      <c r="C55" s="10">
        <v>2391</v>
      </c>
      <c r="D55" s="10">
        <v>2557</v>
      </c>
      <c r="E55" s="19">
        <v>0.5</v>
      </c>
      <c r="F55" s="20">
        <f t="shared" si="7"/>
        <v>2.0210185933710592E-3</v>
      </c>
      <c r="G55" s="20">
        <f t="shared" si="1"/>
        <v>2.0189783969311531E-3</v>
      </c>
      <c r="H55" s="15">
        <f t="shared" si="6"/>
        <v>98415.598264295331</v>
      </c>
      <c r="I55" s="15">
        <f t="shared" si="4"/>
        <v>198.69896681666737</v>
      </c>
      <c r="J55" s="15">
        <f t="shared" si="2"/>
        <v>98316.248780887006</v>
      </c>
      <c r="K55" s="15">
        <f t="shared" si="3"/>
        <v>3875032.6318259863</v>
      </c>
      <c r="L55" s="22">
        <f t="shared" si="5"/>
        <v>39.374171372911604</v>
      </c>
    </row>
    <row r="56" spans="1:12" x14ac:dyDescent="0.25">
      <c r="A56" s="18">
        <v>47</v>
      </c>
      <c r="B56" s="10">
        <v>1</v>
      </c>
      <c r="C56" s="10">
        <v>2420</v>
      </c>
      <c r="D56" s="10">
        <v>2371</v>
      </c>
      <c r="E56" s="19">
        <v>0.5</v>
      </c>
      <c r="F56" s="20">
        <f t="shared" si="7"/>
        <v>4.1744938426215819E-4</v>
      </c>
      <c r="G56" s="20">
        <f t="shared" si="1"/>
        <v>4.1736227045075121E-4</v>
      </c>
      <c r="H56" s="15">
        <f t="shared" si="6"/>
        <v>98216.899297478667</v>
      </c>
      <c r="I56" s="15">
        <f t="shared" si="4"/>
        <v>40.992028087428487</v>
      </c>
      <c r="J56" s="15">
        <f t="shared" si="2"/>
        <v>98196.403283434949</v>
      </c>
      <c r="K56" s="15">
        <f t="shared" si="3"/>
        <v>3776716.3830450992</v>
      </c>
      <c r="L56" s="22">
        <f t="shared" si="5"/>
        <v>38.452816267455226</v>
      </c>
    </row>
    <row r="57" spans="1:12" x14ac:dyDescent="0.25">
      <c r="A57" s="18">
        <v>48</v>
      </c>
      <c r="B57" s="10">
        <v>6</v>
      </c>
      <c r="C57" s="10">
        <v>2222</v>
      </c>
      <c r="D57" s="10">
        <v>2406</v>
      </c>
      <c r="E57" s="19">
        <v>0.5</v>
      </c>
      <c r="F57" s="20">
        <f t="shared" si="7"/>
        <v>2.5929127052722557E-3</v>
      </c>
      <c r="G57" s="20">
        <f t="shared" si="1"/>
        <v>2.5895554596460941E-3</v>
      </c>
      <c r="H57" s="15">
        <f t="shared" si="6"/>
        <v>98175.907269391231</v>
      </c>
      <c r="I57" s="15">
        <f t="shared" si="4"/>
        <v>254.23195667516072</v>
      </c>
      <c r="J57" s="15">
        <f t="shared" si="2"/>
        <v>98048.791291053654</v>
      </c>
      <c r="K57" s="15">
        <f t="shared" si="3"/>
        <v>3678519.9797616643</v>
      </c>
      <c r="L57" s="22">
        <f t="shared" si="5"/>
        <v>37.468662954832034</v>
      </c>
    </row>
    <row r="58" spans="1:12" x14ac:dyDescent="0.25">
      <c r="A58" s="18">
        <v>49</v>
      </c>
      <c r="B58" s="10">
        <v>6</v>
      </c>
      <c r="C58" s="10">
        <v>2094</v>
      </c>
      <c r="D58" s="10">
        <v>2216</v>
      </c>
      <c r="E58" s="19">
        <v>0.5</v>
      </c>
      <c r="F58" s="20">
        <f t="shared" si="7"/>
        <v>2.7842227378190253E-3</v>
      </c>
      <c r="G58" s="20">
        <f t="shared" si="1"/>
        <v>2.7803521779425394E-3</v>
      </c>
      <c r="H58" s="15">
        <f t="shared" si="6"/>
        <v>97921.675312716077</v>
      </c>
      <c r="I58" s="15">
        <f t="shared" si="4"/>
        <v>272.25674322349232</v>
      </c>
      <c r="J58" s="15">
        <f t="shared" si="2"/>
        <v>97785.54694110433</v>
      </c>
      <c r="K58" s="15">
        <f t="shared" si="3"/>
        <v>3580471.1884706104</v>
      </c>
      <c r="L58" s="22">
        <f t="shared" si="5"/>
        <v>36.56464390581818</v>
      </c>
    </row>
    <row r="59" spans="1:12" x14ac:dyDescent="0.25">
      <c r="A59" s="18">
        <v>50</v>
      </c>
      <c r="B59" s="10">
        <v>1</v>
      </c>
      <c r="C59" s="10">
        <v>1938</v>
      </c>
      <c r="D59" s="10">
        <v>2079</v>
      </c>
      <c r="E59" s="19">
        <v>0.5</v>
      </c>
      <c r="F59" s="20">
        <f t="shared" si="7"/>
        <v>4.978839930296241E-4</v>
      </c>
      <c r="G59" s="20">
        <f t="shared" si="1"/>
        <v>4.9776007964161273E-4</v>
      </c>
      <c r="H59" s="15">
        <f t="shared" si="6"/>
        <v>97649.418569492584</v>
      </c>
      <c r="I59" s="15">
        <f t="shared" si="4"/>
        <v>48.605982364107803</v>
      </c>
      <c r="J59" s="15">
        <f t="shared" si="2"/>
        <v>97625.115578310521</v>
      </c>
      <c r="K59" s="15">
        <f t="shared" si="3"/>
        <v>3482685.6415295061</v>
      </c>
      <c r="L59" s="22">
        <f t="shared" si="5"/>
        <v>35.665195886968228</v>
      </c>
    </row>
    <row r="60" spans="1:12" x14ac:dyDescent="0.25">
      <c r="A60" s="18">
        <v>51</v>
      </c>
      <c r="B60" s="10">
        <v>3</v>
      </c>
      <c r="C60" s="10">
        <v>1864</v>
      </c>
      <c r="D60" s="10">
        <v>1921</v>
      </c>
      <c r="E60" s="19">
        <v>0.5</v>
      </c>
      <c r="F60" s="20">
        <f t="shared" si="7"/>
        <v>1.5852047556142669E-3</v>
      </c>
      <c r="G60" s="20">
        <f t="shared" si="1"/>
        <v>1.5839493136219642E-3</v>
      </c>
      <c r="H60" s="15">
        <f t="shared" si="6"/>
        <v>97600.812587128472</v>
      </c>
      <c r="I60" s="15">
        <f t="shared" si="4"/>
        <v>154.59474010632812</v>
      </c>
      <c r="J60" s="15">
        <f t="shared" si="2"/>
        <v>97523.515217075299</v>
      </c>
      <c r="K60" s="15">
        <f t="shared" si="3"/>
        <v>3385060.5259511955</v>
      </c>
      <c r="L60" s="22">
        <f t="shared" si="5"/>
        <v>34.682708434720709</v>
      </c>
    </row>
    <row r="61" spans="1:12" x14ac:dyDescent="0.25">
      <c r="A61" s="18">
        <v>52</v>
      </c>
      <c r="B61" s="10">
        <v>5</v>
      </c>
      <c r="C61" s="10">
        <v>1689</v>
      </c>
      <c r="D61" s="10">
        <v>1846</v>
      </c>
      <c r="E61" s="19">
        <v>0.5</v>
      </c>
      <c r="F61" s="20">
        <f t="shared" si="7"/>
        <v>2.828854314002829E-3</v>
      </c>
      <c r="G61" s="20">
        <f t="shared" si="1"/>
        <v>2.8248587570621473E-3</v>
      </c>
      <c r="H61" s="15">
        <f t="shared" si="6"/>
        <v>97446.217847022141</v>
      </c>
      <c r="I61" s="15">
        <f t="shared" si="4"/>
        <v>275.27180182774617</v>
      </c>
      <c r="J61" s="15">
        <f t="shared" si="2"/>
        <v>97308.581946108257</v>
      </c>
      <c r="K61" s="15">
        <f t="shared" si="3"/>
        <v>3287537.0107341204</v>
      </c>
      <c r="L61" s="22">
        <f t="shared" si="5"/>
        <v>33.736938009180868</v>
      </c>
    </row>
    <row r="62" spans="1:12" x14ac:dyDescent="0.25">
      <c r="A62" s="18">
        <v>53</v>
      </c>
      <c r="B62" s="10">
        <v>4</v>
      </c>
      <c r="C62" s="10">
        <v>1699</v>
      </c>
      <c r="D62" s="10">
        <v>1694</v>
      </c>
      <c r="E62" s="19">
        <v>0.5</v>
      </c>
      <c r="F62" s="20">
        <f t="shared" si="7"/>
        <v>2.357795461243737E-3</v>
      </c>
      <c r="G62" s="20">
        <f t="shared" si="1"/>
        <v>2.3550191345304678E-3</v>
      </c>
      <c r="H62" s="15">
        <f t="shared" si="6"/>
        <v>97170.946045194389</v>
      </c>
      <c r="I62" s="15">
        <f t="shared" si="4"/>
        <v>228.83943725686046</v>
      </c>
      <c r="J62" s="15">
        <f t="shared" si="2"/>
        <v>97056.52632656596</v>
      </c>
      <c r="K62" s="15">
        <f t="shared" si="3"/>
        <v>3190228.4287880124</v>
      </c>
      <c r="L62" s="22">
        <f t="shared" si="5"/>
        <v>32.831093640934924</v>
      </c>
    </row>
    <row r="63" spans="1:12" x14ac:dyDescent="0.25">
      <c r="A63" s="18">
        <v>54</v>
      </c>
      <c r="B63" s="10">
        <v>6</v>
      </c>
      <c r="C63" s="10">
        <v>1691</v>
      </c>
      <c r="D63" s="10">
        <v>1688</v>
      </c>
      <c r="E63" s="19">
        <v>0.5</v>
      </c>
      <c r="F63" s="20">
        <f t="shared" si="7"/>
        <v>3.5513465522343888E-3</v>
      </c>
      <c r="G63" s="20">
        <f t="shared" si="1"/>
        <v>3.5450516986706058E-3</v>
      </c>
      <c r="H63" s="15">
        <f t="shared" si="6"/>
        <v>96942.10660793753</v>
      </c>
      <c r="I63" s="15">
        <f t="shared" si="4"/>
        <v>343.6647797031759</v>
      </c>
      <c r="J63" s="15">
        <f t="shared" si="2"/>
        <v>96770.274218085935</v>
      </c>
      <c r="K63" s="15">
        <f t="shared" si="3"/>
        <v>3093171.9024614464</v>
      </c>
      <c r="L63" s="22">
        <f t="shared" si="5"/>
        <v>31.907413720346987</v>
      </c>
    </row>
    <row r="64" spans="1:12" x14ac:dyDescent="0.25">
      <c r="A64" s="18">
        <v>55</v>
      </c>
      <c r="B64" s="10">
        <v>4</v>
      </c>
      <c r="C64" s="10">
        <v>1596</v>
      </c>
      <c r="D64" s="10">
        <v>1679</v>
      </c>
      <c r="E64" s="19">
        <v>0.5</v>
      </c>
      <c r="F64" s="20">
        <f t="shared" si="7"/>
        <v>2.4427480916030535E-3</v>
      </c>
      <c r="G64" s="20">
        <f t="shared" si="1"/>
        <v>2.4397682220189082E-3</v>
      </c>
      <c r="H64" s="15">
        <f t="shared" si="6"/>
        <v>96598.441828234354</v>
      </c>
      <c r="I64" s="15">
        <f t="shared" si="4"/>
        <v>235.67780866906827</v>
      </c>
      <c r="J64" s="15">
        <f t="shared" si="2"/>
        <v>96480.602923899831</v>
      </c>
      <c r="K64" s="15">
        <f t="shared" si="3"/>
        <v>2996401.6282433602</v>
      </c>
      <c r="L64" s="22">
        <f t="shared" si="5"/>
        <v>31.019150739215696</v>
      </c>
    </row>
    <row r="65" spans="1:12" x14ac:dyDescent="0.25">
      <c r="A65" s="18">
        <v>56</v>
      </c>
      <c r="B65" s="10">
        <v>5</v>
      </c>
      <c r="C65" s="10">
        <v>1573</v>
      </c>
      <c r="D65" s="10">
        <v>1574</v>
      </c>
      <c r="E65" s="19">
        <v>0.5</v>
      </c>
      <c r="F65" s="20">
        <f t="shared" si="7"/>
        <v>3.1776294884016524E-3</v>
      </c>
      <c r="G65" s="20">
        <f t="shared" si="1"/>
        <v>3.1725888324873096E-3</v>
      </c>
      <c r="H65" s="15">
        <f t="shared" si="6"/>
        <v>96362.764019565293</v>
      </c>
      <c r="I65" s="15">
        <f t="shared" si="4"/>
        <v>305.7194289960828</v>
      </c>
      <c r="J65" s="15">
        <f t="shared" si="2"/>
        <v>96209.904305067248</v>
      </c>
      <c r="K65" s="15">
        <f t="shared" si="3"/>
        <v>2899921.0253194603</v>
      </c>
      <c r="L65" s="22">
        <f t="shared" si="5"/>
        <v>30.093792501953001</v>
      </c>
    </row>
    <row r="66" spans="1:12" x14ac:dyDescent="0.25">
      <c r="A66" s="18">
        <v>57</v>
      </c>
      <c r="B66" s="10">
        <v>4</v>
      </c>
      <c r="C66" s="10">
        <v>1643</v>
      </c>
      <c r="D66" s="10">
        <v>1581</v>
      </c>
      <c r="E66" s="19">
        <v>0.5</v>
      </c>
      <c r="F66" s="20">
        <f t="shared" si="7"/>
        <v>2.4813895781637717E-3</v>
      </c>
      <c r="G66" s="20">
        <f t="shared" si="1"/>
        <v>2.4783147459727386E-3</v>
      </c>
      <c r="H66" s="15">
        <f t="shared" si="6"/>
        <v>96057.044590569203</v>
      </c>
      <c r="I66" s="15">
        <f t="shared" si="4"/>
        <v>238.05959006336855</v>
      </c>
      <c r="J66" s="15">
        <f t="shared" si="2"/>
        <v>95938.014795537529</v>
      </c>
      <c r="K66" s="15">
        <f t="shared" si="3"/>
        <v>2803711.1210143929</v>
      </c>
      <c r="L66" s="22">
        <f t="shared" si="5"/>
        <v>29.187980256574111</v>
      </c>
    </row>
    <row r="67" spans="1:12" x14ac:dyDescent="0.25">
      <c r="A67" s="18">
        <v>58</v>
      </c>
      <c r="B67" s="10">
        <v>5</v>
      </c>
      <c r="C67" s="10">
        <v>1868</v>
      </c>
      <c r="D67" s="10">
        <v>1644</v>
      </c>
      <c r="E67" s="19">
        <v>0.5</v>
      </c>
      <c r="F67" s="20">
        <f t="shared" si="7"/>
        <v>2.8473804100227792E-3</v>
      </c>
      <c r="G67" s="20">
        <f t="shared" si="1"/>
        <v>2.843332385555872E-3</v>
      </c>
      <c r="H67" s="15">
        <f t="shared" si="6"/>
        <v>95818.98500050584</v>
      </c>
      <c r="I67" s="15">
        <f t="shared" si="4"/>
        <v>272.44522320303059</v>
      </c>
      <c r="J67" s="15">
        <f t="shared" si="2"/>
        <v>95682.762388904317</v>
      </c>
      <c r="K67" s="15">
        <f t="shared" si="3"/>
        <v>2707773.1062188554</v>
      </c>
      <c r="L67" s="22">
        <f t="shared" si="5"/>
        <v>28.259254741683609</v>
      </c>
    </row>
    <row r="68" spans="1:12" x14ac:dyDescent="0.25">
      <c r="A68" s="18">
        <v>59</v>
      </c>
      <c r="B68" s="10">
        <v>9</v>
      </c>
      <c r="C68" s="10">
        <v>1982</v>
      </c>
      <c r="D68" s="10">
        <v>1860</v>
      </c>
      <c r="E68" s="19">
        <v>0.5</v>
      </c>
      <c r="F68" s="20">
        <f t="shared" si="7"/>
        <v>4.6850598646538261E-3</v>
      </c>
      <c r="G68" s="20">
        <f t="shared" si="1"/>
        <v>4.6741106206180209E-3</v>
      </c>
      <c r="H68" s="15">
        <f t="shared" si="6"/>
        <v>95546.539777302809</v>
      </c>
      <c r="I68" s="15">
        <f t="shared" si="4"/>
        <v>446.59509633639328</v>
      </c>
      <c r="J68" s="15">
        <f t="shared" si="2"/>
        <v>95323.242229134616</v>
      </c>
      <c r="K68" s="15">
        <f t="shared" si="3"/>
        <v>2612090.3438299512</v>
      </c>
      <c r="L68" s="22">
        <f t="shared" si="5"/>
        <v>27.338408590391008</v>
      </c>
    </row>
    <row r="69" spans="1:12" x14ac:dyDescent="0.25">
      <c r="A69" s="18">
        <v>60</v>
      </c>
      <c r="B69" s="10">
        <v>7</v>
      </c>
      <c r="C69" s="10">
        <v>1978</v>
      </c>
      <c r="D69" s="10">
        <v>1965</v>
      </c>
      <c r="E69" s="19">
        <v>0.5</v>
      </c>
      <c r="F69" s="20">
        <f t="shared" si="7"/>
        <v>3.550595992898808E-3</v>
      </c>
      <c r="G69" s="20">
        <f t="shared" si="1"/>
        <v>3.5443037974683543E-3</v>
      </c>
      <c r="H69" s="15">
        <f t="shared" si="6"/>
        <v>95099.944680966422</v>
      </c>
      <c r="I69" s="15">
        <f t="shared" si="4"/>
        <v>337.06309507177974</v>
      </c>
      <c r="J69" s="15">
        <f t="shared" si="2"/>
        <v>94931.413133430542</v>
      </c>
      <c r="K69" s="15">
        <f t="shared" si="3"/>
        <v>2516767.1016008165</v>
      </c>
      <c r="L69" s="22">
        <f t="shared" si="5"/>
        <v>26.464443381579901</v>
      </c>
    </row>
    <row r="70" spans="1:12" x14ac:dyDescent="0.25">
      <c r="A70" s="18">
        <v>61</v>
      </c>
      <c r="B70" s="10">
        <v>9</v>
      </c>
      <c r="C70" s="10">
        <v>2026</v>
      </c>
      <c r="D70" s="10">
        <v>1972</v>
      </c>
      <c r="E70" s="19">
        <v>0.5</v>
      </c>
      <c r="F70" s="20">
        <f t="shared" si="7"/>
        <v>4.5022511255627812E-3</v>
      </c>
      <c r="G70" s="20">
        <f t="shared" si="1"/>
        <v>4.492138757174944E-3</v>
      </c>
      <c r="H70" s="15">
        <f t="shared" si="6"/>
        <v>94762.881585894647</v>
      </c>
      <c r="I70" s="15">
        <f t="shared" si="4"/>
        <v>425.68801311357714</v>
      </c>
      <c r="J70" s="15">
        <f t="shared" si="2"/>
        <v>94550.037579337848</v>
      </c>
      <c r="K70" s="15">
        <f t="shared" si="3"/>
        <v>2421835.6884673857</v>
      </c>
      <c r="L70" s="22">
        <f t="shared" si="5"/>
        <v>25.556796584664784</v>
      </c>
    </row>
    <row r="71" spans="1:12" x14ac:dyDescent="0.25">
      <c r="A71" s="18">
        <v>62</v>
      </c>
      <c r="B71" s="10">
        <v>8</v>
      </c>
      <c r="C71" s="10">
        <v>2368</v>
      </c>
      <c r="D71" s="10">
        <v>2032</v>
      </c>
      <c r="E71" s="19">
        <v>0.5</v>
      </c>
      <c r="F71" s="20">
        <f t="shared" si="7"/>
        <v>3.6363636363636364E-3</v>
      </c>
      <c r="G71" s="20">
        <f t="shared" si="1"/>
        <v>3.6297640653357535E-3</v>
      </c>
      <c r="H71" s="15">
        <f t="shared" si="6"/>
        <v>94337.193572781063</v>
      </c>
      <c r="I71" s="15">
        <f t="shared" si="4"/>
        <v>342.42175525510373</v>
      </c>
      <c r="J71" s="15">
        <f t="shared" si="2"/>
        <v>94165.982695153521</v>
      </c>
      <c r="K71" s="15">
        <f t="shared" si="3"/>
        <v>2327285.6508880476</v>
      </c>
      <c r="L71" s="22">
        <f t="shared" si="5"/>
        <v>24.66986310221905</v>
      </c>
    </row>
    <row r="72" spans="1:12" x14ac:dyDescent="0.25">
      <c r="A72" s="18">
        <v>63</v>
      </c>
      <c r="B72" s="10">
        <v>9</v>
      </c>
      <c r="C72" s="10">
        <v>2614</v>
      </c>
      <c r="D72" s="10">
        <v>2356</v>
      </c>
      <c r="E72" s="19">
        <v>0.5</v>
      </c>
      <c r="F72" s="20">
        <f t="shared" si="7"/>
        <v>3.6217303822937627E-3</v>
      </c>
      <c r="G72" s="20">
        <f t="shared" si="1"/>
        <v>3.6151837718417356E-3</v>
      </c>
      <c r="H72" s="15">
        <f t="shared" si="6"/>
        <v>93994.771817525965</v>
      </c>
      <c r="I72" s="15">
        <f t="shared" si="4"/>
        <v>339.80837371268677</v>
      </c>
      <c r="J72" s="15">
        <f t="shared" si="2"/>
        <v>93824.867630669614</v>
      </c>
      <c r="K72" s="15">
        <f t="shared" si="3"/>
        <v>2233119.6681928942</v>
      </c>
      <c r="L72" s="22">
        <f t="shared" si="5"/>
        <v>23.757913605323672</v>
      </c>
    </row>
    <row r="73" spans="1:12" x14ac:dyDescent="0.25">
      <c r="A73" s="18">
        <v>64</v>
      </c>
      <c r="B73" s="10">
        <v>16</v>
      </c>
      <c r="C73" s="10">
        <v>2453</v>
      </c>
      <c r="D73" s="10">
        <v>2606</v>
      </c>
      <c r="E73" s="19">
        <v>0.5</v>
      </c>
      <c r="F73" s="20">
        <f t="shared" ref="F73:F109" si="8">B73/((C73+D73)/2)</f>
        <v>6.3253607432298877E-3</v>
      </c>
      <c r="G73" s="20">
        <f t="shared" ref="G73:G108" si="9">F73/((1+(1-E73)*F73))</f>
        <v>6.305418719211823E-3</v>
      </c>
      <c r="H73" s="15">
        <f t="shared" si="6"/>
        <v>93654.963443813278</v>
      </c>
      <c r="I73" s="15">
        <f t="shared" si="4"/>
        <v>590.53375964571921</v>
      </c>
      <c r="J73" s="15">
        <f t="shared" ref="J73:J108" si="10">H74+I73*E73</f>
        <v>93359.696563990408</v>
      </c>
      <c r="K73" s="15">
        <f t="shared" ref="K73:K97" si="11">K74+J73</f>
        <v>2139294.8005622244</v>
      </c>
      <c r="L73" s="22">
        <f t="shared" si="5"/>
        <v>22.842300310604021</v>
      </c>
    </row>
    <row r="74" spans="1:12" x14ac:dyDescent="0.25">
      <c r="A74" s="18">
        <v>65</v>
      </c>
      <c r="B74" s="10">
        <v>10</v>
      </c>
      <c r="C74" s="10">
        <v>2245</v>
      </c>
      <c r="D74" s="10">
        <v>2438</v>
      </c>
      <c r="E74" s="19">
        <v>0.5</v>
      </c>
      <c r="F74" s="20">
        <f t="shared" si="8"/>
        <v>4.2707666026051676E-3</v>
      </c>
      <c r="G74" s="20">
        <f t="shared" si="9"/>
        <v>4.2616663115278078E-3</v>
      </c>
      <c r="H74" s="15">
        <f t="shared" si="6"/>
        <v>93064.429684167553</v>
      </c>
      <c r="I74" s="15">
        <f t="shared" ref="I74:I108" si="12">H74*G74</f>
        <v>396.60954478656538</v>
      </c>
      <c r="J74" s="15">
        <f t="shared" si="10"/>
        <v>92866.12491177427</v>
      </c>
      <c r="K74" s="15">
        <f t="shared" si="11"/>
        <v>2045935.1039982338</v>
      </c>
      <c r="L74" s="22">
        <f t="shared" ref="L74:L108" si="13">K74/H74</f>
        <v>21.984071797801985</v>
      </c>
    </row>
    <row r="75" spans="1:12" x14ac:dyDescent="0.25">
      <c r="A75" s="18">
        <v>66</v>
      </c>
      <c r="B75" s="10">
        <v>13</v>
      </c>
      <c r="C75" s="10">
        <v>2552</v>
      </c>
      <c r="D75" s="10">
        <v>2261</v>
      </c>
      <c r="E75" s="19">
        <v>0.5</v>
      </c>
      <c r="F75" s="20">
        <f t="shared" si="8"/>
        <v>5.4020361520880945E-3</v>
      </c>
      <c r="G75" s="20">
        <f t="shared" si="9"/>
        <v>5.3874844591794441E-3</v>
      </c>
      <c r="H75" s="15">
        <f t="shared" ref="H75:H108" si="14">H74-I74</f>
        <v>92667.820139380987</v>
      </c>
      <c r="I75" s="15">
        <f t="shared" si="12"/>
        <v>499.24644086695099</v>
      </c>
      <c r="J75" s="15">
        <f t="shared" si="10"/>
        <v>92418.19691894752</v>
      </c>
      <c r="K75" s="15">
        <f t="shared" si="11"/>
        <v>1953068.9790864596</v>
      </c>
      <c r="L75" s="22">
        <f t="shared" si="13"/>
        <v>21.076021602200882</v>
      </c>
    </row>
    <row r="76" spans="1:12" x14ac:dyDescent="0.25">
      <c r="A76" s="18">
        <v>67</v>
      </c>
      <c r="B76" s="10">
        <v>18</v>
      </c>
      <c r="C76" s="10">
        <v>2435</v>
      </c>
      <c r="D76" s="10">
        <v>2535</v>
      </c>
      <c r="E76" s="19">
        <v>0.5</v>
      </c>
      <c r="F76" s="20">
        <f t="shared" si="8"/>
        <v>7.2434607645875254E-3</v>
      </c>
      <c r="G76" s="20">
        <f t="shared" si="9"/>
        <v>7.2173215717722533E-3</v>
      </c>
      <c r="H76" s="15">
        <f t="shared" si="14"/>
        <v>92168.573698514039</v>
      </c>
      <c r="I76" s="15">
        <f t="shared" si="12"/>
        <v>665.21023519376615</v>
      </c>
      <c r="J76" s="15">
        <f t="shared" si="10"/>
        <v>91835.968580917164</v>
      </c>
      <c r="K76" s="15">
        <f t="shared" si="11"/>
        <v>1860650.782167512</v>
      </c>
      <c r="L76" s="22">
        <f t="shared" si="13"/>
        <v>20.187475052546134</v>
      </c>
    </row>
    <row r="77" spans="1:12" x14ac:dyDescent="0.25">
      <c r="A77" s="18">
        <v>68</v>
      </c>
      <c r="B77" s="10">
        <v>19</v>
      </c>
      <c r="C77" s="10">
        <v>2283</v>
      </c>
      <c r="D77" s="10">
        <v>2416</v>
      </c>
      <c r="E77" s="19">
        <v>0.5</v>
      </c>
      <c r="F77" s="20">
        <f t="shared" si="8"/>
        <v>8.0868269844647789E-3</v>
      </c>
      <c r="G77" s="20">
        <f t="shared" si="9"/>
        <v>8.0542602797795664E-3</v>
      </c>
      <c r="H77" s="15">
        <f t="shared" si="14"/>
        <v>91503.363463320275</v>
      </c>
      <c r="I77" s="15">
        <f t="shared" si="12"/>
        <v>736.99190580885329</v>
      </c>
      <c r="J77" s="15">
        <f t="shared" si="10"/>
        <v>91134.867510415846</v>
      </c>
      <c r="K77" s="15">
        <f t="shared" si="11"/>
        <v>1768814.8135865948</v>
      </c>
      <c r="L77" s="22">
        <f t="shared" si="13"/>
        <v>19.33059886149033</v>
      </c>
    </row>
    <row r="78" spans="1:12" x14ac:dyDescent="0.25">
      <c r="A78" s="18">
        <v>69</v>
      </c>
      <c r="B78" s="10">
        <v>19</v>
      </c>
      <c r="C78" s="10">
        <v>1851</v>
      </c>
      <c r="D78" s="10">
        <v>2272</v>
      </c>
      <c r="E78" s="19">
        <v>0.5</v>
      </c>
      <c r="F78" s="20">
        <f t="shared" si="8"/>
        <v>9.2165898617511521E-3</v>
      </c>
      <c r="G78" s="20">
        <f t="shared" si="9"/>
        <v>9.1743119266055034E-3</v>
      </c>
      <c r="H78" s="15">
        <f t="shared" si="14"/>
        <v>90766.371557511418</v>
      </c>
      <c r="I78" s="15">
        <f t="shared" si="12"/>
        <v>832.7190051147835</v>
      </c>
      <c r="J78" s="15">
        <f t="shared" si="10"/>
        <v>90350.01205495403</v>
      </c>
      <c r="K78" s="15">
        <f t="shared" si="11"/>
        <v>1677679.9460761789</v>
      </c>
      <c r="L78" s="22">
        <f t="shared" si="13"/>
        <v>18.483496886434054</v>
      </c>
    </row>
    <row r="79" spans="1:12" x14ac:dyDescent="0.25">
      <c r="A79" s="18">
        <v>70</v>
      </c>
      <c r="B79" s="10">
        <v>25</v>
      </c>
      <c r="C79" s="10">
        <v>1652</v>
      </c>
      <c r="D79" s="10">
        <v>1835</v>
      </c>
      <c r="E79" s="19">
        <v>0.5</v>
      </c>
      <c r="F79" s="20">
        <f t="shared" si="8"/>
        <v>1.4338973329509607E-2</v>
      </c>
      <c r="G79" s="20">
        <f t="shared" si="9"/>
        <v>1.4236902050113897E-2</v>
      </c>
      <c r="H79" s="15">
        <f t="shared" si="14"/>
        <v>89933.652552396641</v>
      </c>
      <c r="I79" s="15">
        <f t="shared" si="12"/>
        <v>1280.3766023974465</v>
      </c>
      <c r="J79" s="15">
        <f t="shared" si="10"/>
        <v>89293.464251197918</v>
      </c>
      <c r="K79" s="15">
        <f t="shared" si="11"/>
        <v>1587329.934021225</v>
      </c>
      <c r="L79" s="22">
        <f t="shared" si="13"/>
        <v>17.650010746493631</v>
      </c>
    </row>
    <row r="80" spans="1:12" x14ac:dyDescent="0.25">
      <c r="A80" s="18">
        <v>71</v>
      </c>
      <c r="B80" s="10">
        <v>21</v>
      </c>
      <c r="C80" s="10">
        <v>1973</v>
      </c>
      <c r="D80" s="10">
        <v>1628</v>
      </c>
      <c r="E80" s="19">
        <v>0.5</v>
      </c>
      <c r="F80" s="20">
        <f t="shared" si="8"/>
        <v>1.1663426825881699E-2</v>
      </c>
      <c r="G80" s="20">
        <f t="shared" si="9"/>
        <v>1.1595803423522915E-2</v>
      </c>
      <c r="H80" s="15">
        <f t="shared" si="14"/>
        <v>88653.275949999195</v>
      </c>
      <c r="I80" s="15">
        <f t="shared" si="12"/>
        <v>1028.0059607675223</v>
      </c>
      <c r="J80" s="15">
        <f t="shared" si="10"/>
        <v>88139.272969615442</v>
      </c>
      <c r="K80" s="15">
        <f t="shared" si="11"/>
        <v>1498036.4697700271</v>
      </c>
      <c r="L80" s="22">
        <f t="shared" si="13"/>
        <v>16.897700098696021</v>
      </c>
    </row>
    <row r="81" spans="1:12" x14ac:dyDescent="0.25">
      <c r="A81" s="18">
        <v>72</v>
      </c>
      <c r="B81" s="10">
        <v>21</v>
      </c>
      <c r="C81" s="10">
        <v>1132</v>
      </c>
      <c r="D81" s="10">
        <v>1962</v>
      </c>
      <c r="E81" s="19">
        <v>0.5</v>
      </c>
      <c r="F81" s="20">
        <f t="shared" si="8"/>
        <v>1.3574660633484163E-2</v>
      </c>
      <c r="G81" s="20">
        <f t="shared" si="9"/>
        <v>1.3483146067415731E-2</v>
      </c>
      <c r="H81" s="15">
        <f t="shared" si="14"/>
        <v>87625.269989231674</v>
      </c>
      <c r="I81" s="15">
        <f t="shared" si="12"/>
        <v>1181.4643144615507</v>
      </c>
      <c r="J81" s="15">
        <f t="shared" si="10"/>
        <v>87034.537832000889</v>
      </c>
      <c r="K81" s="15">
        <f t="shared" si="11"/>
        <v>1409897.1968004117</v>
      </c>
      <c r="L81" s="22">
        <f t="shared" si="13"/>
        <v>16.090075351250558</v>
      </c>
    </row>
    <row r="82" spans="1:12" x14ac:dyDescent="0.25">
      <c r="A82" s="18">
        <v>73</v>
      </c>
      <c r="B82" s="10">
        <v>12</v>
      </c>
      <c r="C82" s="10">
        <v>1183</v>
      </c>
      <c r="D82" s="10">
        <v>1113</v>
      </c>
      <c r="E82" s="19">
        <v>0.5</v>
      </c>
      <c r="F82" s="20">
        <f t="shared" si="8"/>
        <v>1.0452961672473868E-2</v>
      </c>
      <c r="G82" s="20">
        <f t="shared" si="9"/>
        <v>1.0398613518197574E-2</v>
      </c>
      <c r="H82" s="15">
        <f t="shared" si="14"/>
        <v>86443.805674770119</v>
      </c>
      <c r="I82" s="15">
        <f t="shared" si="12"/>
        <v>898.89572625410881</v>
      </c>
      <c r="J82" s="15">
        <f t="shared" si="10"/>
        <v>85994.357811643073</v>
      </c>
      <c r="K82" s="15">
        <f t="shared" si="11"/>
        <v>1322862.6589684107</v>
      </c>
      <c r="L82" s="22">
        <f t="shared" si="13"/>
        <v>15.30315155195102</v>
      </c>
    </row>
    <row r="83" spans="1:12" x14ac:dyDescent="0.25">
      <c r="A83" s="18">
        <v>74</v>
      </c>
      <c r="B83" s="10">
        <v>14</v>
      </c>
      <c r="C83" s="10">
        <v>1229</v>
      </c>
      <c r="D83" s="10">
        <v>1179</v>
      </c>
      <c r="E83" s="19">
        <v>0.5</v>
      </c>
      <c r="F83" s="20">
        <f t="shared" si="8"/>
        <v>1.1627906976744186E-2</v>
      </c>
      <c r="G83" s="20">
        <f t="shared" si="9"/>
        <v>1.1560693641618497E-2</v>
      </c>
      <c r="H83" s="15">
        <f t="shared" si="14"/>
        <v>85544.909948516011</v>
      </c>
      <c r="I83" s="15">
        <f t="shared" si="12"/>
        <v>988.95849651463595</v>
      </c>
      <c r="J83" s="15">
        <f t="shared" si="10"/>
        <v>85050.430700258701</v>
      </c>
      <c r="K83" s="15">
        <f t="shared" si="11"/>
        <v>1236868.3011567676</v>
      </c>
      <c r="L83" s="22">
        <f t="shared" si="13"/>
        <v>14.458701305561712</v>
      </c>
    </row>
    <row r="84" spans="1:12" x14ac:dyDescent="0.25">
      <c r="A84" s="18">
        <v>75</v>
      </c>
      <c r="B84" s="10">
        <v>15</v>
      </c>
      <c r="C84" s="10">
        <v>1284</v>
      </c>
      <c r="D84" s="10">
        <v>1211</v>
      </c>
      <c r="E84" s="19">
        <v>0.5</v>
      </c>
      <c r="F84" s="20">
        <f t="shared" si="8"/>
        <v>1.2024048096192385E-2</v>
      </c>
      <c r="G84" s="20">
        <f t="shared" si="9"/>
        <v>1.1952191235059762E-2</v>
      </c>
      <c r="H84" s="15">
        <f t="shared" si="14"/>
        <v>84555.951452001376</v>
      </c>
      <c r="I84" s="15">
        <f t="shared" si="12"/>
        <v>1010.6289018167497</v>
      </c>
      <c r="J84" s="15">
        <f t="shared" si="10"/>
        <v>84050.637001093011</v>
      </c>
      <c r="K84" s="15">
        <f t="shared" si="11"/>
        <v>1151817.8704565088</v>
      </c>
      <c r="L84" s="22">
        <f t="shared" si="13"/>
        <v>13.621960969954246</v>
      </c>
    </row>
    <row r="85" spans="1:12" x14ac:dyDescent="0.25">
      <c r="A85" s="18">
        <v>76</v>
      </c>
      <c r="B85" s="10">
        <v>30</v>
      </c>
      <c r="C85" s="10">
        <v>1048</v>
      </c>
      <c r="D85" s="10">
        <v>1259</v>
      </c>
      <c r="E85" s="19">
        <v>0.5</v>
      </c>
      <c r="F85" s="20">
        <f t="shared" si="8"/>
        <v>2.600780234070221E-2</v>
      </c>
      <c r="G85" s="20">
        <f t="shared" si="9"/>
        <v>2.5673940949935813E-2</v>
      </c>
      <c r="H85" s="15">
        <f t="shared" si="14"/>
        <v>83545.322550184632</v>
      </c>
      <c r="I85" s="15">
        <f t="shared" si="12"/>
        <v>2144.9376777967814</v>
      </c>
      <c r="J85" s="15">
        <f t="shared" si="10"/>
        <v>82472.85371128624</v>
      </c>
      <c r="K85" s="15">
        <f t="shared" si="11"/>
        <v>1067767.2334554158</v>
      </c>
      <c r="L85" s="22">
        <f t="shared" si="13"/>
        <v>12.780694368784337</v>
      </c>
    </row>
    <row r="86" spans="1:12" x14ac:dyDescent="0.25">
      <c r="A86" s="18">
        <v>77</v>
      </c>
      <c r="B86" s="10">
        <v>20</v>
      </c>
      <c r="C86" s="10">
        <v>997</v>
      </c>
      <c r="D86" s="10">
        <v>1036</v>
      </c>
      <c r="E86" s="19">
        <v>0.5</v>
      </c>
      <c r="F86" s="20">
        <f t="shared" si="8"/>
        <v>1.9675356615838663E-2</v>
      </c>
      <c r="G86" s="20">
        <f t="shared" si="9"/>
        <v>1.948368241597662E-2</v>
      </c>
      <c r="H86" s="15">
        <f t="shared" si="14"/>
        <v>81400.384872387847</v>
      </c>
      <c r="I86" s="15">
        <f t="shared" si="12"/>
        <v>1585.9792473918724</v>
      </c>
      <c r="J86" s="15">
        <f t="shared" si="10"/>
        <v>80607.395248691901</v>
      </c>
      <c r="K86" s="15">
        <f t="shared" si="11"/>
        <v>985294.3797441296</v>
      </c>
      <c r="L86" s="22">
        <f t="shared" si="13"/>
        <v>12.104296328436099</v>
      </c>
    </row>
    <row r="87" spans="1:12" x14ac:dyDescent="0.25">
      <c r="A87" s="18">
        <v>78</v>
      </c>
      <c r="B87" s="10">
        <v>25</v>
      </c>
      <c r="C87" s="10">
        <v>934</v>
      </c>
      <c r="D87" s="10">
        <v>974</v>
      </c>
      <c r="E87" s="19">
        <v>0.5</v>
      </c>
      <c r="F87" s="20">
        <f t="shared" si="8"/>
        <v>2.6205450733752619E-2</v>
      </c>
      <c r="G87" s="20">
        <f t="shared" si="9"/>
        <v>2.5866528711846869E-2</v>
      </c>
      <c r="H87" s="15">
        <f t="shared" si="14"/>
        <v>79814.405624995969</v>
      </c>
      <c r="I87" s="15">
        <f t="shared" si="12"/>
        <v>2064.5216147179503</v>
      </c>
      <c r="J87" s="15">
        <f t="shared" si="10"/>
        <v>78782.144817637003</v>
      </c>
      <c r="K87" s="15">
        <f t="shared" si="11"/>
        <v>904686.9844954377</v>
      </c>
      <c r="L87" s="22">
        <f t="shared" si="13"/>
        <v>11.334883438787537</v>
      </c>
    </row>
    <row r="88" spans="1:12" x14ac:dyDescent="0.25">
      <c r="A88" s="18">
        <v>79</v>
      </c>
      <c r="B88" s="10">
        <v>19</v>
      </c>
      <c r="C88" s="10">
        <v>835</v>
      </c>
      <c r="D88" s="10">
        <v>916</v>
      </c>
      <c r="E88" s="19">
        <v>0.5</v>
      </c>
      <c r="F88" s="20">
        <f t="shared" si="8"/>
        <v>2.1701884637350087E-2</v>
      </c>
      <c r="G88" s="20">
        <f t="shared" si="9"/>
        <v>2.1468926553672316E-2</v>
      </c>
      <c r="H88" s="15">
        <f t="shared" si="14"/>
        <v>77749.884010278023</v>
      </c>
      <c r="I88" s="15">
        <f t="shared" si="12"/>
        <v>1669.2065493732005</v>
      </c>
      <c r="J88" s="15">
        <f t="shared" si="10"/>
        <v>76915.280735591426</v>
      </c>
      <c r="K88" s="15">
        <f t="shared" si="11"/>
        <v>825904.83967780066</v>
      </c>
      <c r="L88" s="22">
        <f t="shared" si="13"/>
        <v>10.622586132329426</v>
      </c>
    </row>
    <row r="89" spans="1:12" x14ac:dyDescent="0.25">
      <c r="A89" s="18">
        <v>80</v>
      </c>
      <c r="B89" s="10">
        <v>25</v>
      </c>
      <c r="C89" s="10">
        <v>754</v>
      </c>
      <c r="D89" s="10">
        <v>816</v>
      </c>
      <c r="E89" s="19">
        <v>0.5</v>
      </c>
      <c r="F89" s="20">
        <f t="shared" si="8"/>
        <v>3.1847133757961783E-2</v>
      </c>
      <c r="G89" s="20">
        <f t="shared" si="9"/>
        <v>3.1347962382445138E-2</v>
      </c>
      <c r="H89" s="15">
        <f t="shared" si="14"/>
        <v>76080.67746090483</v>
      </c>
      <c r="I89" s="15">
        <f t="shared" si="12"/>
        <v>2384.9742150753864</v>
      </c>
      <c r="J89" s="15">
        <f t="shared" si="10"/>
        <v>74888.190353367128</v>
      </c>
      <c r="K89" s="15">
        <f t="shared" si="11"/>
        <v>748989.55894220923</v>
      </c>
      <c r="L89" s="22">
        <f t="shared" si="13"/>
        <v>9.8446752045167898</v>
      </c>
    </row>
    <row r="90" spans="1:12" x14ac:dyDescent="0.25">
      <c r="A90" s="18">
        <v>81</v>
      </c>
      <c r="B90" s="10">
        <v>27</v>
      </c>
      <c r="C90" s="10">
        <v>614</v>
      </c>
      <c r="D90" s="10">
        <v>735</v>
      </c>
      <c r="E90" s="19">
        <v>0.5</v>
      </c>
      <c r="F90" s="20">
        <f t="shared" si="8"/>
        <v>4.0029651593773162E-2</v>
      </c>
      <c r="G90" s="20">
        <f t="shared" si="9"/>
        <v>3.9244186046511621E-2</v>
      </c>
      <c r="H90" s="15">
        <f t="shared" si="14"/>
        <v>73695.703245829442</v>
      </c>
      <c r="I90" s="15">
        <f t="shared" si="12"/>
        <v>2892.1278890078411</v>
      </c>
      <c r="J90" s="15">
        <f t="shared" si="10"/>
        <v>72249.639301325529</v>
      </c>
      <c r="K90" s="15">
        <f t="shared" si="11"/>
        <v>674101.3685888421</v>
      </c>
      <c r="L90" s="22">
        <f t="shared" si="13"/>
        <v>9.147091877802124</v>
      </c>
    </row>
    <row r="91" spans="1:12" x14ac:dyDescent="0.25">
      <c r="A91" s="18">
        <v>82</v>
      </c>
      <c r="B91" s="10">
        <v>24</v>
      </c>
      <c r="C91" s="10">
        <v>591</v>
      </c>
      <c r="D91" s="10">
        <v>586</v>
      </c>
      <c r="E91" s="19">
        <v>0.5</v>
      </c>
      <c r="F91" s="20">
        <f t="shared" si="8"/>
        <v>4.0781648258283773E-2</v>
      </c>
      <c r="G91" s="20">
        <f t="shared" si="9"/>
        <v>3.996669442131557E-2</v>
      </c>
      <c r="H91" s="15">
        <f t="shared" si="14"/>
        <v>70803.575356821602</v>
      </c>
      <c r="I91" s="15">
        <f t="shared" si="12"/>
        <v>2829.7848602226786</v>
      </c>
      <c r="J91" s="15">
        <f t="shared" si="10"/>
        <v>69388.682926710273</v>
      </c>
      <c r="K91" s="15">
        <f t="shared" si="11"/>
        <v>601851.72928751656</v>
      </c>
      <c r="L91" s="22">
        <f t="shared" si="13"/>
        <v>8.5003013796185485</v>
      </c>
    </row>
    <row r="92" spans="1:12" x14ac:dyDescent="0.25">
      <c r="A92" s="18">
        <v>83</v>
      </c>
      <c r="B92" s="10">
        <v>42</v>
      </c>
      <c r="C92" s="10">
        <v>536</v>
      </c>
      <c r="D92" s="10">
        <v>568</v>
      </c>
      <c r="E92" s="19">
        <v>0.5</v>
      </c>
      <c r="F92" s="20">
        <f t="shared" si="8"/>
        <v>7.6086956521739135E-2</v>
      </c>
      <c r="G92" s="20">
        <f t="shared" si="9"/>
        <v>7.3298429319371722E-2</v>
      </c>
      <c r="H92" s="15">
        <f t="shared" si="14"/>
        <v>67973.790496598929</v>
      </c>
      <c r="I92" s="15">
        <f t="shared" si="12"/>
        <v>4982.3720782847377</v>
      </c>
      <c r="J92" s="15">
        <f t="shared" si="10"/>
        <v>65482.60445745656</v>
      </c>
      <c r="K92" s="15">
        <f t="shared" si="11"/>
        <v>532463.04636080633</v>
      </c>
      <c r="L92" s="22">
        <f t="shared" si="13"/>
        <v>7.833358158648636</v>
      </c>
    </row>
    <row r="93" spans="1:12" x14ac:dyDescent="0.25">
      <c r="A93" s="18">
        <v>84</v>
      </c>
      <c r="B93" s="10">
        <v>24</v>
      </c>
      <c r="C93" s="10">
        <v>455</v>
      </c>
      <c r="D93" s="10">
        <v>506</v>
      </c>
      <c r="E93" s="19">
        <v>0.5</v>
      </c>
      <c r="F93" s="20">
        <f t="shared" si="8"/>
        <v>4.9947970863683661E-2</v>
      </c>
      <c r="G93" s="20">
        <f t="shared" si="9"/>
        <v>4.8730964467005075E-2</v>
      </c>
      <c r="H93" s="15">
        <f t="shared" si="14"/>
        <v>62991.418418314192</v>
      </c>
      <c r="I93" s="15">
        <f t="shared" si="12"/>
        <v>3069.632572669118</v>
      </c>
      <c r="J93" s="15">
        <f t="shared" si="10"/>
        <v>61456.602131979627</v>
      </c>
      <c r="K93" s="15">
        <f t="shared" si="11"/>
        <v>466980.44190334983</v>
      </c>
      <c r="L93" s="22">
        <f t="shared" si="13"/>
        <v>7.4133977870163257</v>
      </c>
    </row>
    <row r="94" spans="1:12" x14ac:dyDescent="0.25">
      <c r="A94" s="18">
        <v>85</v>
      </c>
      <c r="B94" s="10">
        <v>41</v>
      </c>
      <c r="C94" s="10">
        <v>453</v>
      </c>
      <c r="D94" s="10">
        <v>440</v>
      </c>
      <c r="E94" s="19">
        <v>0.5</v>
      </c>
      <c r="F94" s="20">
        <f t="shared" si="8"/>
        <v>9.182530795072788E-2</v>
      </c>
      <c r="G94" s="20">
        <f t="shared" si="9"/>
        <v>8.7794432548179854E-2</v>
      </c>
      <c r="H94" s="15">
        <f t="shared" si="14"/>
        <v>59921.78584564507</v>
      </c>
      <c r="I94" s="15">
        <f t="shared" si="12"/>
        <v>5260.7991855919645</v>
      </c>
      <c r="J94" s="15">
        <f t="shared" si="10"/>
        <v>57291.386252849094</v>
      </c>
      <c r="K94" s="15">
        <f t="shared" si="11"/>
        <v>405523.83977137023</v>
      </c>
      <c r="L94" s="22">
        <f t="shared" si="13"/>
        <v>6.7675526362978458</v>
      </c>
    </row>
    <row r="95" spans="1:12" x14ac:dyDescent="0.25">
      <c r="A95" s="18">
        <v>86</v>
      </c>
      <c r="B95" s="10">
        <v>29</v>
      </c>
      <c r="C95" s="10">
        <v>357</v>
      </c>
      <c r="D95" s="10">
        <v>424</v>
      </c>
      <c r="E95" s="19">
        <v>0.5</v>
      </c>
      <c r="F95" s="20">
        <f t="shared" si="8"/>
        <v>7.4263764404609481E-2</v>
      </c>
      <c r="G95" s="20">
        <f t="shared" si="9"/>
        <v>7.160493827160494E-2</v>
      </c>
      <c r="H95" s="15">
        <f t="shared" si="14"/>
        <v>54660.98666005311</v>
      </c>
      <c r="I95" s="15">
        <f t="shared" si="12"/>
        <v>3913.9965756581241</v>
      </c>
      <c r="J95" s="15">
        <f t="shared" si="10"/>
        <v>52703.988372224048</v>
      </c>
      <c r="K95" s="15">
        <f t="shared" si="11"/>
        <v>348232.45351852116</v>
      </c>
      <c r="L95" s="22">
        <f t="shared" si="13"/>
        <v>6.3707677961293285</v>
      </c>
    </row>
    <row r="96" spans="1:12" x14ac:dyDescent="0.25">
      <c r="A96" s="18">
        <v>87</v>
      </c>
      <c r="B96" s="10">
        <v>37</v>
      </c>
      <c r="C96" s="10">
        <v>359</v>
      </c>
      <c r="D96" s="10">
        <v>332</v>
      </c>
      <c r="E96" s="19">
        <v>0.5</v>
      </c>
      <c r="F96" s="20">
        <f t="shared" si="8"/>
        <v>0.10709117221418235</v>
      </c>
      <c r="G96" s="20">
        <f t="shared" si="9"/>
        <v>0.10164835164835165</v>
      </c>
      <c r="H96" s="15">
        <f t="shared" si="14"/>
        <v>50746.990084394987</v>
      </c>
      <c r="I96" s="15">
        <f t="shared" si="12"/>
        <v>5158.3478931939962</v>
      </c>
      <c r="J96" s="15">
        <f t="shared" si="10"/>
        <v>48167.816137797985</v>
      </c>
      <c r="K96" s="15">
        <f t="shared" si="11"/>
        <v>295528.46514629712</v>
      </c>
      <c r="L96" s="22">
        <f t="shared" si="13"/>
        <v>5.823566376149941</v>
      </c>
    </row>
    <row r="97" spans="1:12" x14ac:dyDescent="0.25">
      <c r="A97" s="18">
        <v>88</v>
      </c>
      <c r="B97" s="10">
        <v>37</v>
      </c>
      <c r="C97" s="10">
        <v>339</v>
      </c>
      <c r="D97" s="10">
        <v>331</v>
      </c>
      <c r="E97" s="19">
        <v>0.5</v>
      </c>
      <c r="F97" s="20">
        <f t="shared" si="8"/>
        <v>0.11044776119402985</v>
      </c>
      <c r="G97" s="20">
        <f t="shared" si="9"/>
        <v>0.10466760961810467</v>
      </c>
      <c r="H97" s="15">
        <f t="shared" si="14"/>
        <v>45588.64219120099</v>
      </c>
      <c r="I97" s="15">
        <f t="shared" si="12"/>
        <v>4771.6542038880816</v>
      </c>
      <c r="J97" s="15">
        <f t="shared" si="10"/>
        <v>43202.815089256954</v>
      </c>
      <c r="K97" s="15">
        <f t="shared" si="11"/>
        <v>247360.64900849917</v>
      </c>
      <c r="L97" s="22">
        <f t="shared" si="13"/>
        <v>5.4259270976103329</v>
      </c>
    </row>
    <row r="98" spans="1:12" x14ac:dyDescent="0.25">
      <c r="A98" s="18">
        <v>89</v>
      </c>
      <c r="B98" s="10">
        <v>42</v>
      </c>
      <c r="C98" s="10">
        <v>274</v>
      </c>
      <c r="D98" s="10">
        <v>304</v>
      </c>
      <c r="E98" s="19">
        <v>0.5</v>
      </c>
      <c r="F98" s="20">
        <f t="shared" si="8"/>
        <v>0.1453287197231834</v>
      </c>
      <c r="G98" s="20">
        <f t="shared" si="9"/>
        <v>0.13548387096774195</v>
      </c>
      <c r="H98" s="15">
        <f t="shared" si="14"/>
        <v>40816.98798731291</v>
      </c>
      <c r="I98" s="15">
        <f t="shared" si="12"/>
        <v>5530.0435337649751</v>
      </c>
      <c r="J98" s="15">
        <f t="shared" si="10"/>
        <v>38051.966220430419</v>
      </c>
      <c r="K98" s="15">
        <f>K99+J98</f>
        <v>204157.83391924223</v>
      </c>
      <c r="L98" s="22">
        <f t="shared" si="13"/>
        <v>5.0017858736342902</v>
      </c>
    </row>
    <row r="99" spans="1:12" x14ac:dyDescent="0.25">
      <c r="A99" s="18">
        <v>90</v>
      </c>
      <c r="B99" s="10">
        <v>25</v>
      </c>
      <c r="C99" s="10">
        <v>248</v>
      </c>
      <c r="D99" s="10">
        <v>235</v>
      </c>
      <c r="E99" s="23">
        <v>0.5</v>
      </c>
      <c r="F99" s="24">
        <f t="shared" si="8"/>
        <v>0.10351966873706005</v>
      </c>
      <c r="G99" s="24">
        <f t="shared" si="9"/>
        <v>9.842519685039372E-2</v>
      </c>
      <c r="H99" s="25">
        <f t="shared" si="14"/>
        <v>35286.944453547934</v>
      </c>
      <c r="I99" s="25">
        <f t="shared" si="12"/>
        <v>3473.1244540893645</v>
      </c>
      <c r="J99" s="25">
        <f t="shared" si="10"/>
        <v>33550.38222650325</v>
      </c>
      <c r="K99" s="25">
        <f t="shared" ref="K99:K108" si="15">K100+J99</f>
        <v>166105.86769881181</v>
      </c>
      <c r="L99" s="26">
        <f t="shared" si="13"/>
        <v>4.7072896299501119</v>
      </c>
    </row>
    <row r="100" spans="1:12" x14ac:dyDescent="0.25">
      <c r="A100" s="18">
        <v>91</v>
      </c>
      <c r="B100" s="10">
        <v>33</v>
      </c>
      <c r="C100" s="10">
        <v>187</v>
      </c>
      <c r="D100" s="10">
        <v>220</v>
      </c>
      <c r="E100" s="23">
        <v>0.5</v>
      </c>
      <c r="F100" s="24">
        <f t="shared" si="8"/>
        <v>0.16216216216216217</v>
      </c>
      <c r="G100" s="24">
        <f t="shared" si="9"/>
        <v>0.15</v>
      </c>
      <c r="H100" s="25">
        <f t="shared" si="14"/>
        <v>31813.81999945857</v>
      </c>
      <c r="I100" s="25">
        <f t="shared" si="12"/>
        <v>4772.0729999187852</v>
      </c>
      <c r="J100" s="25">
        <f t="shared" si="10"/>
        <v>29427.783499499175</v>
      </c>
      <c r="K100" s="25">
        <f t="shared" si="15"/>
        <v>132555.48547230856</v>
      </c>
      <c r="L100" s="26">
        <f t="shared" si="13"/>
        <v>4.1666007249228318</v>
      </c>
    </row>
    <row r="101" spans="1:12" x14ac:dyDescent="0.25">
      <c r="A101" s="18">
        <v>92</v>
      </c>
      <c r="B101" s="10">
        <v>32</v>
      </c>
      <c r="C101" s="10">
        <v>136</v>
      </c>
      <c r="D101" s="10">
        <v>166</v>
      </c>
      <c r="E101" s="23">
        <v>0.5</v>
      </c>
      <c r="F101" s="24">
        <f t="shared" si="8"/>
        <v>0.2119205298013245</v>
      </c>
      <c r="G101" s="24">
        <f t="shared" si="9"/>
        <v>0.19161676646706585</v>
      </c>
      <c r="H101" s="25">
        <f t="shared" si="14"/>
        <v>27041.746999539784</v>
      </c>
      <c r="I101" s="25">
        <f t="shared" si="12"/>
        <v>5181.6521196722933</v>
      </c>
      <c r="J101" s="25">
        <f t="shared" si="10"/>
        <v>24450.920939703639</v>
      </c>
      <c r="K101" s="25">
        <f t="shared" si="15"/>
        <v>103127.70197280939</v>
      </c>
      <c r="L101" s="26">
        <f t="shared" si="13"/>
        <v>3.8136479116739199</v>
      </c>
    </row>
    <row r="102" spans="1:12" x14ac:dyDescent="0.25">
      <c r="A102" s="18">
        <v>93</v>
      </c>
      <c r="B102" s="10">
        <v>23</v>
      </c>
      <c r="C102" s="10">
        <v>127</v>
      </c>
      <c r="D102" s="10">
        <v>108</v>
      </c>
      <c r="E102" s="23">
        <v>0.5</v>
      </c>
      <c r="F102" s="24">
        <f t="shared" si="8"/>
        <v>0.19574468085106383</v>
      </c>
      <c r="G102" s="24">
        <f t="shared" si="9"/>
        <v>0.17829457364341086</v>
      </c>
      <c r="H102" s="25">
        <f t="shared" si="14"/>
        <v>21860.094879867491</v>
      </c>
      <c r="I102" s="25">
        <f t="shared" si="12"/>
        <v>3897.5362964104829</v>
      </c>
      <c r="J102" s="25">
        <f t="shared" si="10"/>
        <v>19911.326731662251</v>
      </c>
      <c r="K102" s="25">
        <f t="shared" si="15"/>
        <v>78676.781033105741</v>
      </c>
      <c r="L102" s="26">
        <f t="shared" si="13"/>
        <v>3.5991051944410706</v>
      </c>
    </row>
    <row r="103" spans="1:12" x14ac:dyDescent="0.25">
      <c r="A103" s="18">
        <v>94</v>
      </c>
      <c r="B103" s="10">
        <v>22</v>
      </c>
      <c r="C103" s="10">
        <v>90</v>
      </c>
      <c r="D103" s="10">
        <v>96</v>
      </c>
      <c r="E103" s="23">
        <v>0.5</v>
      </c>
      <c r="F103" s="24">
        <f t="shared" si="8"/>
        <v>0.23655913978494625</v>
      </c>
      <c r="G103" s="24">
        <f t="shared" si="9"/>
        <v>0.21153846153846156</v>
      </c>
      <c r="H103" s="25">
        <f t="shared" si="14"/>
        <v>17962.558583457008</v>
      </c>
      <c r="I103" s="25">
        <f t="shared" si="12"/>
        <v>3799.7720080389831</v>
      </c>
      <c r="J103" s="25">
        <f t="shared" si="10"/>
        <v>16062.672579437518</v>
      </c>
      <c r="K103" s="25">
        <f t="shared" si="15"/>
        <v>58765.454301443497</v>
      </c>
      <c r="L103" s="26">
        <f t="shared" si="13"/>
        <v>3.2715525479518694</v>
      </c>
    </row>
    <row r="104" spans="1:12" x14ac:dyDescent="0.25">
      <c r="A104" s="18">
        <v>95</v>
      </c>
      <c r="B104" s="10">
        <v>21</v>
      </c>
      <c r="C104" s="10">
        <v>60</v>
      </c>
      <c r="D104" s="10">
        <v>73</v>
      </c>
      <c r="E104" s="23">
        <v>0.5</v>
      </c>
      <c r="F104" s="24">
        <f t="shared" si="8"/>
        <v>0.31578947368421051</v>
      </c>
      <c r="G104" s="24">
        <f t="shared" si="9"/>
        <v>0.27272727272727271</v>
      </c>
      <c r="H104" s="25">
        <f t="shared" si="14"/>
        <v>14162.786575418026</v>
      </c>
      <c r="I104" s="25">
        <f t="shared" si="12"/>
        <v>3862.5781569321884</v>
      </c>
      <c r="J104" s="25">
        <f t="shared" si="10"/>
        <v>12231.497496951932</v>
      </c>
      <c r="K104" s="25">
        <f t="shared" si="15"/>
        <v>42702.781722005981</v>
      </c>
      <c r="L104" s="26">
        <f t="shared" si="13"/>
        <v>3.0151398169145662</v>
      </c>
    </row>
    <row r="105" spans="1:12" x14ac:dyDescent="0.25">
      <c r="A105" s="18">
        <v>96</v>
      </c>
      <c r="B105" s="10">
        <v>17</v>
      </c>
      <c r="C105" s="10">
        <v>55</v>
      </c>
      <c r="D105" s="10">
        <v>47</v>
      </c>
      <c r="E105" s="23">
        <v>0.5</v>
      </c>
      <c r="F105" s="24">
        <f t="shared" si="8"/>
        <v>0.33333333333333331</v>
      </c>
      <c r="G105" s="24">
        <f t="shared" si="9"/>
        <v>0.2857142857142857</v>
      </c>
      <c r="H105" s="25">
        <f t="shared" si="14"/>
        <v>10300.208418485838</v>
      </c>
      <c r="I105" s="25">
        <f t="shared" si="12"/>
        <v>2942.9166909959536</v>
      </c>
      <c r="J105" s="25">
        <f t="shared" si="10"/>
        <v>8828.7500729878611</v>
      </c>
      <c r="K105" s="25">
        <f t="shared" si="15"/>
        <v>30471.284225054049</v>
      </c>
      <c r="L105" s="26">
        <f t="shared" si="13"/>
        <v>2.958317248257528</v>
      </c>
    </row>
    <row r="106" spans="1:12" x14ac:dyDescent="0.25">
      <c r="A106" s="18">
        <v>97</v>
      </c>
      <c r="B106" s="10">
        <v>15</v>
      </c>
      <c r="C106" s="10">
        <v>53</v>
      </c>
      <c r="D106" s="10">
        <v>41</v>
      </c>
      <c r="E106" s="23">
        <v>0.5</v>
      </c>
      <c r="F106" s="24">
        <f t="shared" si="8"/>
        <v>0.31914893617021278</v>
      </c>
      <c r="G106" s="24">
        <f t="shared" si="9"/>
        <v>0.27522935779816515</v>
      </c>
      <c r="H106" s="25">
        <f t="shared" si="14"/>
        <v>7357.2917274898846</v>
      </c>
      <c r="I106" s="25">
        <f t="shared" si="12"/>
        <v>2024.9426772907941</v>
      </c>
      <c r="J106" s="25">
        <f t="shared" si="10"/>
        <v>6344.8203888444878</v>
      </c>
      <c r="K106" s="25">
        <f t="shared" si="15"/>
        <v>21642.53415206619</v>
      </c>
      <c r="L106" s="26">
        <f t="shared" si="13"/>
        <v>2.9416441475605395</v>
      </c>
    </row>
    <row r="107" spans="1:12" x14ac:dyDescent="0.25">
      <c r="A107" s="18">
        <v>98</v>
      </c>
      <c r="B107" s="10">
        <v>8</v>
      </c>
      <c r="C107" s="10">
        <v>28</v>
      </c>
      <c r="D107" s="10">
        <v>35</v>
      </c>
      <c r="E107" s="23">
        <v>0.5</v>
      </c>
      <c r="F107" s="24">
        <f t="shared" si="8"/>
        <v>0.25396825396825395</v>
      </c>
      <c r="G107" s="24">
        <f t="shared" si="9"/>
        <v>0.22535211267605632</v>
      </c>
      <c r="H107" s="25">
        <f t="shared" si="14"/>
        <v>5332.3490501990909</v>
      </c>
      <c r="I107" s="25">
        <f t="shared" si="12"/>
        <v>1201.6561239885275</v>
      </c>
      <c r="J107" s="25">
        <f t="shared" si="10"/>
        <v>4731.5209882048266</v>
      </c>
      <c r="K107" s="25">
        <f t="shared" si="15"/>
        <v>15297.713763221702</v>
      </c>
      <c r="L107" s="26">
        <f t="shared" si="13"/>
        <v>2.8688507858746681</v>
      </c>
    </row>
    <row r="108" spans="1:12" x14ac:dyDescent="0.25">
      <c r="A108" s="18">
        <v>99</v>
      </c>
      <c r="B108" s="10">
        <v>7</v>
      </c>
      <c r="C108" s="10">
        <v>20</v>
      </c>
      <c r="D108" s="10">
        <v>19</v>
      </c>
      <c r="E108" s="23">
        <v>0.5</v>
      </c>
      <c r="F108" s="24">
        <f t="shared" si="8"/>
        <v>0.35897435897435898</v>
      </c>
      <c r="G108" s="24">
        <f t="shared" si="9"/>
        <v>0.30434782608695654</v>
      </c>
      <c r="H108" s="25">
        <f t="shared" si="14"/>
        <v>4130.6929262105632</v>
      </c>
      <c r="I108" s="25">
        <f t="shared" si="12"/>
        <v>1257.1674123249541</v>
      </c>
      <c r="J108" s="25">
        <f t="shared" si="10"/>
        <v>3502.1092200480862</v>
      </c>
      <c r="K108" s="25">
        <f t="shared" si="15"/>
        <v>10566.192775016876</v>
      </c>
      <c r="L108" s="26">
        <f t="shared" si="13"/>
        <v>2.5579710144927539</v>
      </c>
    </row>
    <row r="109" spans="1:12" x14ac:dyDescent="0.25">
      <c r="A109" s="18" t="s">
        <v>25</v>
      </c>
      <c r="B109" s="25">
        <v>12</v>
      </c>
      <c r="C109" s="25">
        <v>29</v>
      </c>
      <c r="D109" s="25">
        <v>30</v>
      </c>
      <c r="E109" s="23"/>
      <c r="F109" s="24">
        <f t="shared" si="8"/>
        <v>0.40677966101694918</v>
      </c>
      <c r="G109" s="24">
        <v>1</v>
      </c>
      <c r="H109" s="25">
        <f>H108-I108</f>
        <v>2873.5255138856091</v>
      </c>
      <c r="I109" s="25">
        <f>H109*G109</f>
        <v>2873.5255138856091</v>
      </c>
      <c r="J109" s="25">
        <f>H109/F109</f>
        <v>7064.083554968789</v>
      </c>
      <c r="K109" s="25">
        <f>J109</f>
        <v>7064.083554968789</v>
      </c>
      <c r="L109" s="26">
        <f>K109/H109</f>
        <v>2.4583333333333335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ht="10" x14ac:dyDescent="0.2">
      <c r="A112" s="29" t="s">
        <v>11</v>
      </c>
      <c r="B112" s="30"/>
      <c r="C112" s="30"/>
      <c r="D112" s="30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ht="10" x14ac:dyDescent="0.2">
      <c r="A113" s="33" t="s">
        <v>26</v>
      </c>
      <c r="B113" s="34"/>
      <c r="C113" s="34"/>
      <c r="D113" s="34"/>
      <c r="H113" s="34"/>
      <c r="I113" s="34"/>
      <c r="J113" s="34"/>
      <c r="K113" s="34"/>
      <c r="L113" s="31"/>
    </row>
    <row r="114" spans="1:12" s="32" customFormat="1" ht="10" x14ac:dyDescent="0.2">
      <c r="A114" s="35" t="s">
        <v>13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0" x14ac:dyDescent="0.2">
      <c r="A115" s="33" t="s">
        <v>14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0" x14ac:dyDescent="0.2">
      <c r="A116" s="33" t="s">
        <v>15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0" x14ac:dyDescent="0.2">
      <c r="A117" s="33" t="s">
        <v>16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0" x14ac:dyDescent="0.2">
      <c r="A118" s="33" t="s">
        <v>17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0" x14ac:dyDescent="0.2">
      <c r="A119" s="33" t="s">
        <v>18</v>
      </c>
      <c r="B119" s="36"/>
      <c r="C119" s="36"/>
      <c r="D119" s="3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ht="10" x14ac:dyDescent="0.2">
      <c r="A120" s="33" t="s">
        <v>19</v>
      </c>
      <c r="B120" s="36"/>
      <c r="C120" s="36"/>
      <c r="D120" s="36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ht="10" x14ac:dyDescent="0.2">
      <c r="A121" s="33" t="s">
        <v>20</v>
      </c>
      <c r="B121" s="36"/>
      <c r="C121" s="36"/>
      <c r="D121" s="36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ht="10" x14ac:dyDescent="0.2">
      <c r="A122" s="33" t="s">
        <v>21</v>
      </c>
      <c r="B122" s="36"/>
      <c r="C122" s="36"/>
      <c r="D122" s="36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ht="10" x14ac:dyDescent="0.2">
      <c r="A123" s="33" t="s">
        <v>22</v>
      </c>
      <c r="B123" s="36"/>
      <c r="C123" s="36"/>
      <c r="D123" s="36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ht="10" x14ac:dyDescent="0.2">
      <c r="A124" s="33" t="s">
        <v>23</v>
      </c>
      <c r="B124" s="36"/>
      <c r="C124" s="36"/>
      <c r="D124" s="36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ht="10" x14ac:dyDescent="0.2">
      <c r="A125" s="30"/>
      <c r="B125" s="30"/>
      <c r="C125" s="30"/>
      <c r="D125" s="30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ht="10" x14ac:dyDescent="0.2">
      <c r="A126" s="7" t="s">
        <v>50</v>
      </c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0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0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0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s="32" customFormat="1" ht="10" x14ac:dyDescent="0.2">
      <c r="A130" s="34"/>
      <c r="B130" s="34"/>
      <c r="C130" s="34"/>
      <c r="D130" s="34"/>
      <c r="H130" s="34"/>
      <c r="I130" s="34"/>
      <c r="J130" s="34"/>
      <c r="K130" s="34"/>
      <c r="L130" s="31"/>
    </row>
    <row r="131" spans="1:12" s="32" customFormat="1" ht="10" x14ac:dyDescent="0.2">
      <c r="A131" s="34"/>
      <c r="B131" s="34"/>
      <c r="C131" s="34"/>
      <c r="D131" s="34"/>
      <c r="H131" s="34"/>
      <c r="I131" s="34"/>
      <c r="J131" s="34"/>
      <c r="K131" s="34"/>
      <c r="L131" s="31"/>
    </row>
    <row r="132" spans="1:12" s="32" customFormat="1" ht="10" x14ac:dyDescent="0.2">
      <c r="A132" s="34"/>
      <c r="B132" s="34"/>
      <c r="C132" s="34"/>
      <c r="D132" s="34"/>
      <c r="H132" s="34"/>
      <c r="I132" s="34"/>
      <c r="J132" s="34"/>
      <c r="K132" s="34"/>
      <c r="L132" s="31"/>
    </row>
    <row r="133" spans="1:12" s="32" customFormat="1" ht="10" x14ac:dyDescent="0.2">
      <c r="A133" s="34"/>
      <c r="B133" s="34"/>
      <c r="C133" s="34"/>
      <c r="D133" s="34"/>
      <c r="H133" s="34"/>
      <c r="I133" s="34"/>
      <c r="J133" s="34"/>
      <c r="K133" s="34"/>
      <c r="L133" s="31"/>
    </row>
    <row r="134" spans="1:12" s="32" customFormat="1" ht="10" x14ac:dyDescent="0.2">
      <c r="A134" s="34"/>
      <c r="B134" s="34"/>
      <c r="C134" s="34"/>
      <c r="D134" s="34"/>
      <c r="H134" s="34"/>
      <c r="I134" s="34"/>
      <c r="J134" s="34"/>
      <c r="K134" s="34"/>
      <c r="L134" s="31"/>
    </row>
    <row r="135" spans="1:12" s="32" customFormat="1" ht="10" x14ac:dyDescent="0.2">
      <c r="A135" s="34"/>
      <c r="B135" s="34"/>
      <c r="C135" s="34"/>
      <c r="D135" s="34"/>
      <c r="H135" s="34"/>
      <c r="I135" s="34"/>
      <c r="J135" s="34"/>
      <c r="K135" s="34"/>
      <c r="L135" s="31"/>
    </row>
    <row r="136" spans="1:12" s="32" customFormat="1" ht="10" x14ac:dyDescent="0.2">
      <c r="A136" s="34"/>
      <c r="B136" s="34"/>
      <c r="C136" s="34"/>
      <c r="D136" s="34"/>
      <c r="H136" s="34"/>
      <c r="I136" s="34"/>
      <c r="J136" s="34"/>
      <c r="K136" s="34"/>
      <c r="L136" s="31"/>
    </row>
    <row r="137" spans="1:12" s="32" customFormat="1" ht="10" x14ac:dyDescent="0.2">
      <c r="A137" s="34"/>
      <c r="B137" s="34"/>
      <c r="C137" s="34"/>
      <c r="D137" s="34"/>
      <c r="H137" s="34"/>
      <c r="I137" s="34"/>
      <c r="J137" s="34"/>
      <c r="K137" s="34"/>
      <c r="L137" s="31"/>
    </row>
    <row r="138" spans="1:12" s="32" customFormat="1" ht="10" x14ac:dyDescent="0.2">
      <c r="A138" s="34"/>
      <c r="B138" s="34"/>
      <c r="C138" s="34"/>
      <c r="D138" s="34"/>
      <c r="H138" s="34"/>
      <c r="I138" s="34"/>
      <c r="J138" s="34"/>
      <c r="K138" s="34"/>
      <c r="L138" s="31"/>
    </row>
    <row r="139" spans="1:12" s="32" customFormat="1" ht="10" x14ac:dyDescent="0.2">
      <c r="A139" s="34"/>
      <c r="B139" s="34"/>
      <c r="C139" s="34"/>
      <c r="D139" s="34"/>
      <c r="H139" s="34"/>
      <c r="I139" s="34"/>
      <c r="J139" s="34"/>
      <c r="K139" s="34"/>
      <c r="L139" s="31"/>
    </row>
    <row r="140" spans="1:12" s="32" customFormat="1" ht="10" x14ac:dyDescent="0.2">
      <c r="A140" s="34"/>
      <c r="B140" s="34"/>
      <c r="C140" s="34"/>
      <c r="D140" s="34"/>
      <c r="H140" s="34"/>
      <c r="I140" s="34"/>
      <c r="J140" s="34"/>
      <c r="K140" s="34"/>
      <c r="L140" s="31"/>
    </row>
    <row r="141" spans="1:12" s="32" customFormat="1" ht="10" x14ac:dyDescent="0.2">
      <c r="A141" s="34"/>
      <c r="B141" s="34"/>
      <c r="C141" s="34"/>
      <c r="D141" s="34"/>
      <c r="H141" s="34"/>
      <c r="I141" s="34"/>
      <c r="J141" s="34"/>
      <c r="K141" s="34"/>
      <c r="L141" s="31"/>
    </row>
    <row r="142" spans="1:12" s="32" customFormat="1" ht="10" x14ac:dyDescent="0.2">
      <c r="A142" s="34"/>
      <c r="B142" s="34"/>
      <c r="C142" s="34"/>
      <c r="D142" s="34"/>
      <c r="H142" s="34"/>
      <c r="I142" s="34"/>
      <c r="J142" s="34"/>
      <c r="K142" s="34"/>
      <c r="L142" s="31"/>
    </row>
    <row r="143" spans="1:12" s="32" customFormat="1" ht="10" x14ac:dyDescent="0.2">
      <c r="A143" s="34"/>
      <c r="B143" s="34"/>
      <c r="C143" s="34"/>
      <c r="D143" s="34"/>
      <c r="H143" s="34"/>
      <c r="I143" s="34"/>
      <c r="J143" s="34"/>
      <c r="K143" s="34"/>
      <c r="L143" s="31"/>
    </row>
    <row r="144" spans="1:12" s="32" customFormat="1" ht="10" x14ac:dyDescent="0.2">
      <c r="A144" s="34"/>
      <c r="B144" s="34"/>
      <c r="C144" s="34"/>
      <c r="D144" s="34"/>
      <c r="H144" s="34"/>
      <c r="I144" s="34"/>
      <c r="J144" s="34"/>
      <c r="K144" s="34"/>
      <c r="L144" s="31"/>
    </row>
    <row r="145" spans="1:12" s="32" customFormat="1" ht="10" x14ac:dyDescent="0.2">
      <c r="A145" s="34"/>
      <c r="B145" s="34"/>
      <c r="C145" s="34"/>
      <c r="D145" s="34"/>
      <c r="H145" s="34"/>
      <c r="I145" s="34"/>
      <c r="J145" s="34"/>
      <c r="K145" s="34"/>
      <c r="L145" s="31"/>
    </row>
    <row r="146" spans="1:12" s="32" customFormat="1" ht="10" x14ac:dyDescent="0.2">
      <c r="A146" s="34"/>
      <c r="B146" s="34"/>
      <c r="C146" s="34"/>
      <c r="D146" s="34"/>
      <c r="H146" s="34"/>
      <c r="I146" s="34"/>
      <c r="J146" s="34"/>
      <c r="K146" s="34"/>
      <c r="L146" s="31"/>
    </row>
    <row r="147" spans="1:12" s="32" customFormat="1" ht="10" x14ac:dyDescent="0.2">
      <c r="A147" s="34"/>
      <c r="B147" s="34"/>
      <c r="C147" s="34"/>
      <c r="D147" s="34"/>
      <c r="H147" s="34"/>
      <c r="I147" s="34"/>
      <c r="J147" s="34"/>
      <c r="K147" s="34"/>
      <c r="L147" s="31"/>
    </row>
    <row r="148" spans="1:12" s="32" customFormat="1" ht="10" x14ac:dyDescent="0.2">
      <c r="A148" s="34"/>
      <c r="B148" s="34"/>
      <c r="C148" s="34"/>
      <c r="D148" s="34"/>
      <c r="H148" s="34"/>
      <c r="I148" s="34"/>
      <c r="J148" s="34"/>
      <c r="K148" s="34"/>
      <c r="L148" s="31"/>
    </row>
    <row r="149" spans="1:12" s="32" customFormat="1" ht="10" x14ac:dyDescent="0.2">
      <c r="A149" s="34"/>
      <c r="B149" s="34"/>
      <c r="C149" s="34"/>
      <c r="D149" s="34"/>
      <c r="H149" s="34"/>
      <c r="I149" s="34"/>
      <c r="J149" s="34"/>
      <c r="K149" s="34"/>
      <c r="L149" s="31"/>
    </row>
    <row r="150" spans="1:12" s="32" customFormat="1" ht="10" x14ac:dyDescent="0.2">
      <c r="A150" s="34"/>
      <c r="B150" s="34"/>
      <c r="C150" s="34"/>
      <c r="D150" s="34"/>
      <c r="H150" s="34"/>
      <c r="I150" s="34"/>
      <c r="J150" s="34"/>
      <c r="K150" s="34"/>
      <c r="L150" s="31"/>
    </row>
    <row r="151" spans="1:12" s="32" customFormat="1" ht="10" x14ac:dyDescent="0.2">
      <c r="A151" s="34"/>
      <c r="B151" s="34"/>
      <c r="C151" s="34"/>
      <c r="D151" s="34"/>
      <c r="H151" s="34"/>
      <c r="I151" s="34"/>
      <c r="J151" s="34"/>
      <c r="K151" s="34"/>
      <c r="L151" s="31"/>
    </row>
    <row r="152" spans="1:12" s="32" customFormat="1" ht="10" x14ac:dyDescent="0.2">
      <c r="A152" s="34"/>
      <c r="B152" s="34"/>
      <c r="C152" s="34"/>
      <c r="D152" s="34"/>
      <c r="H152" s="34"/>
      <c r="I152" s="34"/>
      <c r="J152" s="34"/>
      <c r="K152" s="34"/>
      <c r="L152" s="31"/>
    </row>
    <row r="153" spans="1:12" s="32" customFormat="1" ht="10" x14ac:dyDescent="0.2">
      <c r="A153" s="34"/>
      <c r="B153" s="34"/>
      <c r="C153" s="34"/>
      <c r="D153" s="34"/>
      <c r="H153" s="34"/>
      <c r="I153" s="34"/>
      <c r="J153" s="34"/>
      <c r="K153" s="34"/>
      <c r="L153" s="31"/>
    </row>
    <row r="154" spans="1:12" s="32" customFormat="1" ht="10" x14ac:dyDescent="0.2">
      <c r="A154" s="34"/>
      <c r="B154" s="34"/>
      <c r="C154" s="34"/>
      <c r="D154" s="34"/>
      <c r="H154" s="34"/>
      <c r="I154" s="34"/>
      <c r="J154" s="34"/>
      <c r="K154" s="34"/>
      <c r="L154" s="31"/>
    </row>
    <row r="155" spans="1:12" s="32" customFormat="1" ht="10" x14ac:dyDescent="0.2">
      <c r="A155" s="34"/>
      <c r="B155" s="34"/>
      <c r="C155" s="34"/>
      <c r="D155" s="34"/>
      <c r="H155" s="34"/>
      <c r="I155" s="34"/>
      <c r="J155" s="34"/>
      <c r="K155" s="34"/>
      <c r="L155" s="31"/>
    </row>
    <row r="156" spans="1:12" s="32" customFormat="1" ht="10" x14ac:dyDescent="0.2">
      <c r="A156" s="34"/>
      <c r="B156" s="34"/>
      <c r="C156" s="34"/>
      <c r="D156" s="34"/>
      <c r="H156" s="34"/>
      <c r="I156" s="34"/>
      <c r="J156" s="34"/>
      <c r="K156" s="34"/>
      <c r="L156" s="31"/>
    </row>
    <row r="157" spans="1:12" s="32" customFormat="1" ht="10" x14ac:dyDescent="0.2">
      <c r="A157" s="34"/>
      <c r="B157" s="34"/>
      <c r="C157" s="34"/>
      <c r="D157" s="34"/>
      <c r="H157" s="34"/>
      <c r="I157" s="34"/>
      <c r="J157" s="34"/>
      <c r="K157" s="34"/>
      <c r="L157" s="31"/>
    </row>
    <row r="158" spans="1:12" s="32" customFormat="1" ht="10" x14ac:dyDescent="0.2">
      <c r="A158" s="34"/>
      <c r="B158" s="34"/>
      <c r="C158" s="34"/>
      <c r="D158" s="34"/>
      <c r="H158" s="34"/>
      <c r="I158" s="34"/>
      <c r="J158" s="34"/>
      <c r="K158" s="34"/>
      <c r="L158" s="31"/>
    </row>
    <row r="159" spans="1:12" s="32" customFormat="1" ht="10" x14ac:dyDescent="0.2">
      <c r="A159" s="34"/>
      <c r="B159" s="34"/>
      <c r="C159" s="34"/>
      <c r="D159" s="34"/>
      <c r="H159" s="34"/>
      <c r="I159" s="34"/>
      <c r="J159" s="34"/>
      <c r="K159" s="34"/>
      <c r="L159" s="31"/>
    </row>
    <row r="160" spans="1:12" s="32" customFormat="1" ht="10" x14ac:dyDescent="0.2">
      <c r="A160" s="34"/>
      <c r="B160" s="34"/>
      <c r="C160" s="34"/>
      <c r="D160" s="34"/>
      <c r="H160" s="34"/>
      <c r="I160" s="34"/>
      <c r="J160" s="34"/>
      <c r="K160" s="34"/>
      <c r="L160" s="31"/>
    </row>
    <row r="161" spans="1:12" s="32" customFormat="1" ht="10" x14ac:dyDescent="0.2">
      <c r="A161" s="34"/>
      <c r="B161" s="34"/>
      <c r="C161" s="34"/>
      <c r="D161" s="34"/>
      <c r="H161" s="34"/>
      <c r="I161" s="34"/>
      <c r="J161" s="34"/>
      <c r="K161" s="34"/>
      <c r="L161" s="31"/>
    </row>
    <row r="162" spans="1:12" s="32" customFormat="1" ht="10" x14ac:dyDescent="0.2">
      <c r="A162" s="34"/>
      <c r="B162" s="34"/>
      <c r="C162" s="34"/>
      <c r="D162" s="34"/>
      <c r="H162" s="34"/>
      <c r="I162" s="34"/>
      <c r="J162" s="34"/>
      <c r="K162" s="34"/>
      <c r="L162" s="31"/>
    </row>
    <row r="163" spans="1:12" s="32" customFormat="1" ht="10" x14ac:dyDescent="0.2">
      <c r="A163" s="34"/>
      <c r="B163" s="34"/>
      <c r="C163" s="34"/>
      <c r="D163" s="34"/>
      <c r="H163" s="34"/>
      <c r="I163" s="34"/>
      <c r="J163" s="34"/>
      <c r="K163" s="34"/>
      <c r="L163" s="31"/>
    </row>
    <row r="164" spans="1:12" s="32" customFormat="1" ht="10" x14ac:dyDescent="0.2">
      <c r="A164" s="34"/>
      <c r="B164" s="34"/>
      <c r="C164" s="34"/>
      <c r="D164" s="34"/>
      <c r="H164" s="34"/>
      <c r="I164" s="34"/>
      <c r="J164" s="34"/>
      <c r="K164" s="34"/>
      <c r="L164" s="31"/>
    </row>
    <row r="165" spans="1:12" s="32" customFormat="1" ht="10" x14ac:dyDescent="0.2">
      <c r="A165" s="34"/>
      <c r="B165" s="34"/>
      <c r="C165" s="34"/>
      <c r="D165" s="34"/>
      <c r="H165" s="34"/>
      <c r="I165" s="34"/>
      <c r="J165" s="34"/>
      <c r="K165" s="34"/>
      <c r="L165" s="31"/>
    </row>
    <row r="166" spans="1:12" s="32" customFormat="1" ht="10" x14ac:dyDescent="0.2">
      <c r="A166" s="34"/>
      <c r="B166" s="34"/>
      <c r="C166" s="34"/>
      <c r="D166" s="34"/>
      <c r="H166" s="34"/>
      <c r="I166" s="34"/>
      <c r="J166" s="34"/>
      <c r="K166" s="34"/>
      <c r="L166" s="31"/>
    </row>
    <row r="167" spans="1:12" s="32" customFormat="1" ht="10" x14ac:dyDescent="0.2">
      <c r="A167" s="34"/>
      <c r="B167" s="34"/>
      <c r="C167" s="34"/>
      <c r="D167" s="34"/>
      <c r="H167" s="34"/>
      <c r="I167" s="34"/>
      <c r="J167" s="34"/>
      <c r="K167" s="34"/>
      <c r="L167" s="31"/>
    </row>
    <row r="168" spans="1:12" s="32" customFormat="1" ht="10" x14ac:dyDescent="0.2">
      <c r="A168" s="34"/>
      <c r="B168" s="34"/>
      <c r="C168" s="34"/>
      <c r="D168" s="34"/>
      <c r="H168" s="34"/>
      <c r="I168" s="34"/>
      <c r="J168" s="34"/>
      <c r="K168" s="34"/>
      <c r="L168" s="31"/>
    </row>
    <row r="169" spans="1:12" s="32" customFormat="1" ht="10" x14ac:dyDescent="0.2">
      <c r="A169" s="34"/>
      <c r="B169" s="34"/>
      <c r="C169" s="34"/>
      <c r="D169" s="34"/>
      <c r="H169" s="34"/>
      <c r="I169" s="34"/>
      <c r="J169" s="34"/>
      <c r="K169" s="34"/>
      <c r="L169" s="31"/>
    </row>
    <row r="170" spans="1:12" s="32" customFormat="1" ht="10" x14ac:dyDescent="0.2">
      <c r="A170" s="34"/>
      <c r="B170" s="34"/>
      <c r="C170" s="34"/>
      <c r="D170" s="34"/>
      <c r="H170" s="34"/>
      <c r="I170" s="34"/>
      <c r="J170" s="34"/>
      <c r="K170" s="34"/>
      <c r="L170" s="31"/>
    </row>
    <row r="171" spans="1:12" s="32" customFormat="1" ht="10" x14ac:dyDescent="0.2">
      <c r="A171" s="34"/>
      <c r="B171" s="34"/>
      <c r="C171" s="34"/>
      <c r="D171" s="34"/>
      <c r="H171" s="34"/>
      <c r="I171" s="34"/>
      <c r="J171" s="34"/>
      <c r="K171" s="34"/>
      <c r="L171" s="31"/>
    </row>
    <row r="172" spans="1:12" s="32" customFormat="1" ht="10" x14ac:dyDescent="0.2">
      <c r="A172" s="34"/>
      <c r="B172" s="34"/>
      <c r="C172" s="34"/>
      <c r="D172" s="34"/>
      <c r="H172" s="34"/>
      <c r="I172" s="34"/>
      <c r="J172" s="34"/>
      <c r="K172" s="34"/>
      <c r="L172" s="31"/>
    </row>
    <row r="173" spans="1:12" s="32" customFormat="1" ht="10" x14ac:dyDescent="0.2">
      <c r="A173" s="34"/>
      <c r="B173" s="34"/>
      <c r="C173" s="34"/>
      <c r="D173" s="34"/>
      <c r="H173" s="34"/>
      <c r="I173" s="34"/>
      <c r="J173" s="34"/>
      <c r="K173" s="34"/>
      <c r="L173" s="31"/>
    </row>
    <row r="174" spans="1:12" s="32" customFormat="1" ht="10" x14ac:dyDescent="0.2">
      <c r="A174" s="34"/>
      <c r="B174" s="34"/>
      <c r="C174" s="34"/>
      <c r="D174" s="34"/>
      <c r="H174" s="34"/>
      <c r="I174" s="34"/>
      <c r="J174" s="34"/>
      <c r="K174" s="34"/>
      <c r="L174" s="31"/>
    </row>
    <row r="175" spans="1:12" s="32" customFormat="1" ht="10" x14ac:dyDescent="0.2">
      <c r="A175" s="34"/>
      <c r="B175" s="34"/>
      <c r="C175" s="34"/>
      <c r="D175" s="34"/>
      <c r="H175" s="34"/>
      <c r="I175" s="34"/>
      <c r="J175" s="34"/>
      <c r="K175" s="34"/>
      <c r="L175" s="31"/>
    </row>
    <row r="176" spans="1:12" s="32" customFormat="1" ht="10" x14ac:dyDescent="0.2">
      <c r="A176" s="34"/>
      <c r="B176" s="34"/>
      <c r="C176" s="34"/>
      <c r="D176" s="34"/>
      <c r="H176" s="34"/>
      <c r="I176" s="34"/>
      <c r="J176" s="34"/>
      <c r="K176" s="34"/>
      <c r="L176" s="31"/>
    </row>
    <row r="177" spans="1:12" s="32" customFormat="1" ht="10" x14ac:dyDescent="0.2">
      <c r="A177" s="34"/>
      <c r="B177" s="34"/>
      <c r="C177" s="34"/>
      <c r="D177" s="34"/>
      <c r="H177" s="34"/>
      <c r="I177" s="34"/>
      <c r="J177" s="34"/>
      <c r="K177" s="34"/>
      <c r="L177" s="31"/>
    </row>
    <row r="178" spans="1:12" s="32" customFormat="1" ht="10" x14ac:dyDescent="0.2">
      <c r="A178" s="34"/>
      <c r="B178" s="34"/>
      <c r="C178" s="34"/>
      <c r="D178" s="34"/>
      <c r="H178" s="34"/>
      <c r="I178" s="34"/>
      <c r="J178" s="34"/>
      <c r="K178" s="34"/>
      <c r="L178" s="31"/>
    </row>
    <row r="179" spans="1:12" s="32" customFormat="1" ht="10" x14ac:dyDescent="0.2">
      <c r="A179" s="34"/>
      <c r="B179" s="34"/>
      <c r="C179" s="34"/>
      <c r="D179" s="34"/>
      <c r="H179" s="34"/>
      <c r="I179" s="34"/>
      <c r="J179" s="34"/>
      <c r="K179" s="34"/>
      <c r="L179" s="31"/>
    </row>
    <row r="180" spans="1:12" s="32" customFormat="1" ht="10" x14ac:dyDescent="0.2">
      <c r="A180" s="34"/>
      <c r="B180" s="34"/>
      <c r="C180" s="34"/>
      <c r="D180" s="34"/>
      <c r="H180" s="34"/>
      <c r="I180" s="34"/>
      <c r="J180" s="34"/>
      <c r="K180" s="34"/>
      <c r="L180" s="31"/>
    </row>
    <row r="181" spans="1:12" s="32" customFormat="1" ht="10" x14ac:dyDescent="0.2">
      <c r="A181" s="34"/>
      <c r="B181" s="34"/>
      <c r="C181" s="34"/>
      <c r="D181" s="34"/>
      <c r="H181" s="34"/>
      <c r="I181" s="34"/>
      <c r="J181" s="34"/>
      <c r="K181" s="34"/>
      <c r="L181" s="31"/>
    </row>
    <row r="182" spans="1:12" s="32" customFormat="1" ht="10" x14ac:dyDescent="0.2">
      <c r="A182" s="34"/>
      <c r="B182" s="34"/>
      <c r="C182" s="34"/>
      <c r="D182" s="34"/>
      <c r="H182" s="34"/>
      <c r="I182" s="34"/>
      <c r="J182" s="34"/>
      <c r="K182" s="34"/>
      <c r="L182" s="31"/>
    </row>
    <row r="183" spans="1:12" s="32" customFormat="1" ht="10" x14ac:dyDescent="0.2">
      <c r="A183" s="34"/>
      <c r="B183" s="34"/>
      <c r="C183" s="34"/>
      <c r="D183" s="34"/>
      <c r="H183" s="34"/>
      <c r="I183" s="34"/>
      <c r="J183" s="34"/>
      <c r="K183" s="34"/>
      <c r="L183" s="31"/>
    </row>
    <row r="184" spans="1:12" s="32" customFormat="1" ht="10" x14ac:dyDescent="0.2">
      <c r="A184" s="34"/>
      <c r="B184" s="34"/>
      <c r="C184" s="34"/>
      <c r="D184" s="34"/>
      <c r="H184" s="34"/>
      <c r="I184" s="34"/>
      <c r="J184" s="34"/>
      <c r="K184" s="34"/>
      <c r="L184" s="31"/>
    </row>
    <row r="185" spans="1:12" s="32" customFormat="1" ht="10" x14ac:dyDescent="0.2">
      <c r="A185" s="34"/>
      <c r="B185" s="34"/>
      <c r="C185" s="34"/>
      <c r="D185" s="34"/>
      <c r="H185" s="34"/>
      <c r="I185" s="34"/>
      <c r="J185" s="34"/>
      <c r="K185" s="34"/>
      <c r="L185" s="31"/>
    </row>
    <row r="186" spans="1:12" s="32" customFormat="1" ht="10" x14ac:dyDescent="0.2">
      <c r="A186" s="34"/>
      <c r="B186" s="34"/>
      <c r="C186" s="34"/>
      <c r="D186" s="34"/>
      <c r="H186" s="34"/>
      <c r="I186" s="34"/>
      <c r="J186" s="34"/>
      <c r="K186" s="34"/>
      <c r="L186" s="31"/>
    </row>
    <row r="187" spans="1:12" s="32" customFormat="1" ht="10" x14ac:dyDescent="0.2">
      <c r="A187" s="34"/>
      <c r="B187" s="34"/>
      <c r="C187" s="34"/>
      <c r="D187" s="34"/>
      <c r="H187" s="34"/>
      <c r="I187" s="34"/>
      <c r="J187" s="34"/>
      <c r="K187" s="34"/>
      <c r="L187" s="31"/>
    </row>
    <row r="188" spans="1:12" s="32" customFormat="1" ht="10" x14ac:dyDescent="0.2">
      <c r="A188" s="34"/>
      <c r="B188" s="34"/>
      <c r="C188" s="34"/>
      <c r="D188" s="34"/>
      <c r="H188" s="34"/>
      <c r="I188" s="34"/>
      <c r="J188" s="34"/>
      <c r="K188" s="34"/>
      <c r="L188" s="31"/>
    </row>
    <row r="189" spans="1:12" s="32" customFormat="1" ht="10" x14ac:dyDescent="0.2">
      <c r="A189" s="34"/>
      <c r="B189" s="34"/>
      <c r="C189" s="34"/>
      <c r="D189" s="34"/>
      <c r="H189" s="34"/>
      <c r="I189" s="34"/>
      <c r="J189" s="34"/>
      <c r="K189" s="34"/>
      <c r="L189" s="31"/>
    </row>
    <row r="190" spans="1:12" s="32" customFormat="1" ht="10" x14ac:dyDescent="0.2">
      <c r="A190" s="34"/>
      <c r="B190" s="34"/>
      <c r="C190" s="34"/>
      <c r="D190" s="34"/>
      <c r="H190" s="34"/>
      <c r="I190" s="34"/>
      <c r="J190" s="34"/>
      <c r="K190" s="34"/>
      <c r="L190" s="31"/>
    </row>
    <row r="191" spans="1:12" s="32" customFormat="1" ht="10" x14ac:dyDescent="0.2">
      <c r="A191" s="34"/>
      <c r="B191" s="34"/>
      <c r="C191" s="34"/>
      <c r="D191" s="34"/>
      <c r="H191" s="34"/>
      <c r="I191" s="34"/>
      <c r="J191" s="34"/>
      <c r="K191" s="34"/>
      <c r="L191" s="31"/>
    </row>
    <row r="192" spans="1:12" s="32" customFormat="1" ht="10" x14ac:dyDescent="0.2">
      <c r="A192" s="34"/>
      <c r="B192" s="34"/>
      <c r="C192" s="34"/>
      <c r="D192" s="34"/>
      <c r="H192" s="34"/>
      <c r="I192" s="34"/>
      <c r="J192" s="34"/>
      <c r="K192" s="34"/>
      <c r="L192" s="31"/>
    </row>
    <row r="193" spans="1:12" s="32" customFormat="1" ht="10" x14ac:dyDescent="0.2">
      <c r="A193" s="34"/>
      <c r="B193" s="34"/>
      <c r="C193" s="34"/>
      <c r="D193" s="34"/>
      <c r="H193" s="34"/>
      <c r="I193" s="34"/>
      <c r="J193" s="34"/>
      <c r="K193" s="34"/>
      <c r="L193" s="31"/>
    </row>
    <row r="194" spans="1:12" s="32" customFormat="1" ht="10" x14ac:dyDescent="0.2">
      <c r="A194" s="34"/>
      <c r="B194" s="34"/>
      <c r="C194" s="34"/>
      <c r="D194" s="34"/>
      <c r="H194" s="34"/>
      <c r="I194" s="34"/>
      <c r="J194" s="34"/>
      <c r="K194" s="34"/>
      <c r="L194" s="31"/>
    </row>
    <row r="195" spans="1:12" s="32" customFormat="1" ht="10" x14ac:dyDescent="0.2">
      <c r="A195" s="34"/>
      <c r="B195" s="34"/>
      <c r="C195" s="34"/>
      <c r="D195" s="34"/>
      <c r="H195" s="34"/>
      <c r="I195" s="34"/>
      <c r="J195" s="34"/>
      <c r="K195" s="34"/>
      <c r="L195" s="31"/>
    </row>
    <row r="196" spans="1:12" s="32" customFormat="1" ht="10" x14ac:dyDescent="0.2">
      <c r="A196" s="34"/>
      <c r="B196" s="34"/>
      <c r="C196" s="34"/>
      <c r="D196" s="34"/>
      <c r="H196" s="34"/>
      <c r="I196" s="34"/>
      <c r="J196" s="34"/>
      <c r="K196" s="34"/>
      <c r="L196" s="31"/>
    </row>
    <row r="197" spans="1:12" s="32" customFormat="1" ht="10" x14ac:dyDescent="0.2">
      <c r="A197" s="34"/>
      <c r="B197" s="34"/>
      <c r="C197" s="34"/>
      <c r="D197" s="34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30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2" customFormat="1" ht="14.5" x14ac:dyDescent="0.25">
      <c r="A6" s="39" t="s">
        <v>0</v>
      </c>
      <c r="B6" s="40" t="s">
        <v>1</v>
      </c>
      <c r="C6" s="73" t="s">
        <v>2</v>
      </c>
      <c r="D6" s="73"/>
      <c r="E6" s="41" t="s">
        <v>3</v>
      </c>
      <c r="F6" s="41" t="s">
        <v>4</v>
      </c>
      <c r="G6" s="41" t="s">
        <v>5</v>
      </c>
      <c r="H6" s="40" t="s">
        <v>6</v>
      </c>
      <c r="I6" s="40" t="s">
        <v>7</v>
      </c>
      <c r="J6" s="40" t="s">
        <v>8</v>
      </c>
      <c r="K6" s="40" t="s">
        <v>9</v>
      </c>
      <c r="L6" s="41" t="s">
        <v>10</v>
      </c>
    </row>
    <row r="7" spans="1:13" s="42" customFormat="1" x14ac:dyDescent="0.25">
      <c r="A7" s="43"/>
      <c r="B7" s="44"/>
      <c r="C7" s="45">
        <v>40544</v>
      </c>
      <c r="D7" s="46">
        <v>40909</v>
      </c>
      <c r="E7" s="47"/>
      <c r="F7" s="47"/>
      <c r="G7" s="47"/>
      <c r="H7" s="48"/>
      <c r="I7" s="48"/>
      <c r="J7" s="48"/>
      <c r="K7" s="48"/>
      <c r="L7" s="47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3</v>
      </c>
      <c r="C9" s="10">
        <v>1742</v>
      </c>
      <c r="D9" s="10">
        <v>1766</v>
      </c>
      <c r="E9" s="19">
        <v>0.5</v>
      </c>
      <c r="F9" s="20">
        <f t="shared" ref="F9:F40" si="0">B9/((C9+D9)/2)</f>
        <v>1.7103762827822121E-3</v>
      </c>
      <c r="G9" s="20">
        <f t="shared" ref="G9:G72" si="1">F9/((1+(1-E9)*F9))</f>
        <v>1.708914839077186E-3</v>
      </c>
      <c r="H9" s="15">
        <v>100000</v>
      </c>
      <c r="I9" s="15">
        <f>H9*G9</f>
        <v>170.89148390771859</v>
      </c>
      <c r="J9" s="15">
        <f t="shared" ref="J9:J72" si="2">H10+I9*E9</f>
        <v>99914.554258046133</v>
      </c>
      <c r="K9" s="15">
        <f t="shared" ref="K9:K72" si="3">K10+J9</f>
        <v>8529667.138882516</v>
      </c>
      <c r="L9" s="21">
        <f>K9/H9</f>
        <v>85.29667138882516</v>
      </c>
    </row>
    <row r="10" spans="1:13" x14ac:dyDescent="0.25">
      <c r="A10" s="18">
        <v>1</v>
      </c>
      <c r="B10" s="12">
        <v>0</v>
      </c>
      <c r="C10" s="10">
        <v>1829</v>
      </c>
      <c r="D10" s="10">
        <v>1783</v>
      </c>
      <c r="E10" s="19">
        <v>0.5</v>
      </c>
      <c r="F10" s="20">
        <f t="shared" si="0"/>
        <v>0</v>
      </c>
      <c r="G10" s="20">
        <f t="shared" si="1"/>
        <v>0</v>
      </c>
      <c r="H10" s="15">
        <f>H9-I9</f>
        <v>99829.108516092281</v>
      </c>
      <c r="I10" s="15">
        <f t="shared" ref="I10:I73" si="4">H10*G10</f>
        <v>0</v>
      </c>
      <c r="J10" s="15">
        <f t="shared" si="2"/>
        <v>99829.108516092281</v>
      </c>
      <c r="K10" s="15">
        <f t="shared" si="3"/>
        <v>8429752.5846244693</v>
      </c>
      <c r="L10" s="22">
        <f t="shared" ref="L10:L73" si="5">K10/H10</f>
        <v>84.441829742129855</v>
      </c>
    </row>
    <row r="11" spans="1:13" x14ac:dyDescent="0.25">
      <c r="A11" s="18">
        <v>2</v>
      </c>
      <c r="B11" s="10">
        <v>1</v>
      </c>
      <c r="C11" s="10">
        <v>1921</v>
      </c>
      <c r="D11" s="10">
        <v>1873</v>
      </c>
      <c r="E11" s="19">
        <v>0.5</v>
      </c>
      <c r="F11" s="20">
        <f t="shared" si="0"/>
        <v>5.2714812862414342E-4</v>
      </c>
      <c r="G11" s="20">
        <f t="shared" si="1"/>
        <v>5.2700922266139664E-4</v>
      </c>
      <c r="H11" s="15">
        <f t="shared" ref="H11:H74" si="6">H10-I10</f>
        <v>99829.108516092281</v>
      </c>
      <c r="I11" s="15">
        <f t="shared" si="4"/>
        <v>52.610860878046005</v>
      </c>
      <c r="J11" s="15">
        <f t="shared" si="2"/>
        <v>99802.803085653257</v>
      </c>
      <c r="K11" s="15">
        <f t="shared" si="3"/>
        <v>8329923.4761083769</v>
      </c>
      <c r="L11" s="22">
        <f t="shared" si="5"/>
        <v>83.44182974212984</v>
      </c>
    </row>
    <row r="12" spans="1:13" x14ac:dyDescent="0.25">
      <c r="A12" s="18">
        <v>3</v>
      </c>
      <c r="B12" s="10">
        <v>1</v>
      </c>
      <c r="C12" s="10">
        <v>1893</v>
      </c>
      <c r="D12" s="10">
        <v>2007</v>
      </c>
      <c r="E12" s="19">
        <v>0.5</v>
      </c>
      <c r="F12" s="20">
        <f t="shared" si="0"/>
        <v>5.1282051282051282E-4</v>
      </c>
      <c r="G12" s="20">
        <f t="shared" si="1"/>
        <v>5.126890540886952E-4</v>
      </c>
      <c r="H12" s="15">
        <f t="shared" si="6"/>
        <v>99776.497655214233</v>
      </c>
      <c r="I12" s="15">
        <f t="shared" si="4"/>
        <v>51.1543182031347</v>
      </c>
      <c r="J12" s="15">
        <f t="shared" si="2"/>
        <v>99750.920496112667</v>
      </c>
      <c r="K12" s="15">
        <f t="shared" si="3"/>
        <v>8230120.6730227238</v>
      </c>
      <c r="L12" s="22">
        <f t="shared" si="5"/>
        <v>82.485563899652718</v>
      </c>
    </row>
    <row r="13" spans="1:13" x14ac:dyDescent="0.25">
      <c r="A13" s="18">
        <v>4</v>
      </c>
      <c r="B13" s="12">
        <v>0</v>
      </c>
      <c r="C13" s="10">
        <v>1875</v>
      </c>
      <c r="D13" s="10">
        <v>1895</v>
      </c>
      <c r="E13" s="19">
        <v>0.5</v>
      </c>
      <c r="F13" s="20">
        <f t="shared" si="0"/>
        <v>0</v>
      </c>
      <c r="G13" s="20">
        <f t="shared" si="1"/>
        <v>0</v>
      </c>
      <c r="H13" s="15">
        <f t="shared" si="6"/>
        <v>99725.343337011102</v>
      </c>
      <c r="I13" s="15">
        <f t="shared" si="4"/>
        <v>0</v>
      </c>
      <c r="J13" s="15">
        <f t="shared" si="2"/>
        <v>99725.343337011102</v>
      </c>
      <c r="K13" s="15">
        <f t="shared" si="3"/>
        <v>8130369.7525266111</v>
      </c>
      <c r="L13" s="22">
        <f t="shared" si="5"/>
        <v>81.527618561822337</v>
      </c>
    </row>
    <row r="14" spans="1:13" x14ac:dyDescent="0.25">
      <c r="A14" s="18">
        <v>5</v>
      </c>
      <c r="B14" s="12">
        <v>0</v>
      </c>
      <c r="C14" s="10">
        <v>1880</v>
      </c>
      <c r="D14" s="10">
        <v>1865</v>
      </c>
      <c r="E14" s="19">
        <v>0.5</v>
      </c>
      <c r="F14" s="20">
        <f t="shared" si="0"/>
        <v>0</v>
      </c>
      <c r="G14" s="20">
        <f t="shared" si="1"/>
        <v>0</v>
      </c>
      <c r="H14" s="15">
        <f t="shared" si="6"/>
        <v>99725.343337011102</v>
      </c>
      <c r="I14" s="15">
        <f t="shared" si="4"/>
        <v>0</v>
      </c>
      <c r="J14" s="15">
        <f t="shared" si="2"/>
        <v>99725.343337011102</v>
      </c>
      <c r="K14" s="15">
        <f t="shared" si="3"/>
        <v>8030644.4091895996</v>
      </c>
      <c r="L14" s="22">
        <f t="shared" si="5"/>
        <v>80.527618561822322</v>
      </c>
    </row>
    <row r="15" spans="1:13" x14ac:dyDescent="0.25">
      <c r="A15" s="18">
        <v>6</v>
      </c>
      <c r="B15" s="12">
        <v>0</v>
      </c>
      <c r="C15" s="10">
        <v>1903</v>
      </c>
      <c r="D15" s="10">
        <v>1872</v>
      </c>
      <c r="E15" s="19">
        <v>0.5</v>
      </c>
      <c r="F15" s="20">
        <f t="shared" si="0"/>
        <v>0</v>
      </c>
      <c r="G15" s="20">
        <f t="shared" si="1"/>
        <v>0</v>
      </c>
      <c r="H15" s="15">
        <f t="shared" si="6"/>
        <v>99725.343337011102</v>
      </c>
      <c r="I15" s="15">
        <f t="shared" si="4"/>
        <v>0</v>
      </c>
      <c r="J15" s="15">
        <f t="shared" si="2"/>
        <v>99725.343337011102</v>
      </c>
      <c r="K15" s="15">
        <f t="shared" si="3"/>
        <v>7930919.065852588</v>
      </c>
      <c r="L15" s="22">
        <f t="shared" si="5"/>
        <v>79.527618561822322</v>
      </c>
    </row>
    <row r="16" spans="1:13" x14ac:dyDescent="0.25">
      <c r="A16" s="18">
        <v>7</v>
      </c>
      <c r="B16" s="12">
        <v>0</v>
      </c>
      <c r="C16" s="10">
        <v>1855</v>
      </c>
      <c r="D16" s="10">
        <v>1909</v>
      </c>
      <c r="E16" s="19">
        <v>0.5</v>
      </c>
      <c r="F16" s="20">
        <f t="shared" si="0"/>
        <v>0</v>
      </c>
      <c r="G16" s="20">
        <f t="shared" si="1"/>
        <v>0</v>
      </c>
      <c r="H16" s="15">
        <f t="shared" si="6"/>
        <v>99725.343337011102</v>
      </c>
      <c r="I16" s="15">
        <f t="shared" si="4"/>
        <v>0</v>
      </c>
      <c r="J16" s="15">
        <f t="shared" si="2"/>
        <v>99725.343337011102</v>
      </c>
      <c r="K16" s="15">
        <f t="shared" si="3"/>
        <v>7831193.7225155765</v>
      </c>
      <c r="L16" s="22">
        <f t="shared" si="5"/>
        <v>78.527618561822322</v>
      </c>
    </row>
    <row r="17" spans="1:12" x14ac:dyDescent="0.25">
      <c r="A17" s="18">
        <v>8</v>
      </c>
      <c r="B17" s="10">
        <v>1</v>
      </c>
      <c r="C17" s="10">
        <v>1737</v>
      </c>
      <c r="D17" s="10">
        <v>1842</v>
      </c>
      <c r="E17" s="19">
        <v>0.5</v>
      </c>
      <c r="F17" s="20">
        <f t="shared" si="0"/>
        <v>5.5881531153953619E-4</v>
      </c>
      <c r="G17" s="20">
        <f t="shared" si="1"/>
        <v>5.5865921787709503E-4</v>
      </c>
      <c r="H17" s="15">
        <f t="shared" si="6"/>
        <v>99725.343337011102</v>
      </c>
      <c r="I17" s="15">
        <f t="shared" si="4"/>
        <v>55.712482311179393</v>
      </c>
      <c r="J17" s="15">
        <f t="shared" si="2"/>
        <v>99697.487095855511</v>
      </c>
      <c r="K17" s="15">
        <f t="shared" si="3"/>
        <v>7731468.379178565</v>
      </c>
      <c r="L17" s="22">
        <f t="shared" si="5"/>
        <v>77.527618561822308</v>
      </c>
    </row>
    <row r="18" spans="1:12" x14ac:dyDescent="0.25">
      <c r="A18" s="18">
        <v>9</v>
      </c>
      <c r="B18" s="12">
        <v>0</v>
      </c>
      <c r="C18" s="10">
        <v>1626</v>
      </c>
      <c r="D18" s="10">
        <v>1716</v>
      </c>
      <c r="E18" s="19">
        <v>0.5</v>
      </c>
      <c r="F18" s="20">
        <f t="shared" si="0"/>
        <v>0</v>
      </c>
      <c r="G18" s="20">
        <f t="shared" si="1"/>
        <v>0</v>
      </c>
      <c r="H18" s="15">
        <f t="shared" si="6"/>
        <v>99669.630854699921</v>
      </c>
      <c r="I18" s="15">
        <f t="shared" si="4"/>
        <v>0</v>
      </c>
      <c r="J18" s="15">
        <f t="shared" si="2"/>
        <v>99669.630854699921</v>
      </c>
      <c r="K18" s="15">
        <f t="shared" si="3"/>
        <v>7631770.8920827098</v>
      </c>
      <c r="L18" s="22">
        <f t="shared" si="5"/>
        <v>76.57067480472999</v>
      </c>
    </row>
    <row r="19" spans="1:12" x14ac:dyDescent="0.25">
      <c r="A19" s="18">
        <v>10</v>
      </c>
      <c r="B19" s="12">
        <v>0</v>
      </c>
      <c r="C19" s="10">
        <v>1608</v>
      </c>
      <c r="D19" s="10">
        <v>1624</v>
      </c>
      <c r="E19" s="19">
        <v>0.5</v>
      </c>
      <c r="F19" s="20">
        <f t="shared" si="0"/>
        <v>0</v>
      </c>
      <c r="G19" s="20">
        <f t="shared" si="1"/>
        <v>0</v>
      </c>
      <c r="H19" s="15">
        <f t="shared" si="6"/>
        <v>99669.630854699921</v>
      </c>
      <c r="I19" s="15">
        <f t="shared" si="4"/>
        <v>0</v>
      </c>
      <c r="J19" s="15">
        <f t="shared" si="2"/>
        <v>99669.630854699921</v>
      </c>
      <c r="K19" s="15">
        <f t="shared" si="3"/>
        <v>7532101.2612280101</v>
      </c>
      <c r="L19" s="22">
        <f t="shared" si="5"/>
        <v>75.57067480472999</v>
      </c>
    </row>
    <row r="20" spans="1:12" x14ac:dyDescent="0.25">
      <c r="A20" s="18">
        <v>11</v>
      </c>
      <c r="B20" s="12">
        <v>0</v>
      </c>
      <c r="C20" s="10">
        <v>1517</v>
      </c>
      <c r="D20" s="10">
        <v>1600</v>
      </c>
      <c r="E20" s="19">
        <v>0.5</v>
      </c>
      <c r="F20" s="20">
        <f t="shared" si="0"/>
        <v>0</v>
      </c>
      <c r="G20" s="20">
        <f t="shared" si="1"/>
        <v>0</v>
      </c>
      <c r="H20" s="15">
        <f t="shared" si="6"/>
        <v>99669.630854699921</v>
      </c>
      <c r="I20" s="15">
        <f t="shared" si="4"/>
        <v>0</v>
      </c>
      <c r="J20" s="15">
        <f t="shared" si="2"/>
        <v>99669.630854699921</v>
      </c>
      <c r="K20" s="15">
        <f t="shared" si="3"/>
        <v>7432431.6303733103</v>
      </c>
      <c r="L20" s="22">
        <f t="shared" si="5"/>
        <v>74.57067480472999</v>
      </c>
    </row>
    <row r="21" spans="1:12" x14ac:dyDescent="0.25">
      <c r="A21" s="18">
        <v>12</v>
      </c>
      <c r="B21" s="12">
        <v>0</v>
      </c>
      <c r="C21" s="10">
        <v>1414</v>
      </c>
      <c r="D21" s="10">
        <v>1517</v>
      </c>
      <c r="E21" s="19">
        <v>0.5</v>
      </c>
      <c r="F21" s="20">
        <f t="shared" si="0"/>
        <v>0</v>
      </c>
      <c r="G21" s="20">
        <f t="shared" si="1"/>
        <v>0</v>
      </c>
      <c r="H21" s="15">
        <f t="shared" si="6"/>
        <v>99669.630854699921</v>
      </c>
      <c r="I21" s="15">
        <f t="shared" si="4"/>
        <v>0</v>
      </c>
      <c r="J21" s="15">
        <f t="shared" si="2"/>
        <v>99669.630854699921</v>
      </c>
      <c r="K21" s="15">
        <f t="shared" si="3"/>
        <v>7332761.9995186105</v>
      </c>
      <c r="L21" s="22">
        <f t="shared" si="5"/>
        <v>73.57067480472999</v>
      </c>
    </row>
    <row r="22" spans="1:12" x14ac:dyDescent="0.25">
      <c r="A22" s="18">
        <v>13</v>
      </c>
      <c r="B22" s="12">
        <v>0</v>
      </c>
      <c r="C22" s="10">
        <v>1372</v>
      </c>
      <c r="D22" s="10">
        <v>1409</v>
      </c>
      <c r="E22" s="19">
        <v>0.5</v>
      </c>
      <c r="F22" s="20">
        <f t="shared" si="0"/>
        <v>0</v>
      </c>
      <c r="G22" s="20">
        <f t="shared" si="1"/>
        <v>0</v>
      </c>
      <c r="H22" s="15">
        <f t="shared" si="6"/>
        <v>99669.630854699921</v>
      </c>
      <c r="I22" s="15">
        <f t="shared" si="4"/>
        <v>0</v>
      </c>
      <c r="J22" s="15">
        <f t="shared" si="2"/>
        <v>99669.630854699921</v>
      </c>
      <c r="K22" s="15">
        <f t="shared" si="3"/>
        <v>7233092.3686639108</v>
      </c>
      <c r="L22" s="22">
        <f t="shared" si="5"/>
        <v>72.57067480472999</v>
      </c>
    </row>
    <row r="23" spans="1:12" x14ac:dyDescent="0.25">
      <c r="A23" s="18">
        <v>14</v>
      </c>
      <c r="B23" s="12">
        <v>0</v>
      </c>
      <c r="C23" s="10">
        <v>1276</v>
      </c>
      <c r="D23" s="10">
        <v>1373</v>
      </c>
      <c r="E23" s="19">
        <v>0.5</v>
      </c>
      <c r="F23" s="20">
        <f t="shared" si="0"/>
        <v>0</v>
      </c>
      <c r="G23" s="20">
        <f t="shared" si="1"/>
        <v>0</v>
      </c>
      <c r="H23" s="15">
        <f t="shared" si="6"/>
        <v>99669.630854699921</v>
      </c>
      <c r="I23" s="15">
        <f t="shared" si="4"/>
        <v>0</v>
      </c>
      <c r="J23" s="15">
        <f t="shared" si="2"/>
        <v>99669.630854699921</v>
      </c>
      <c r="K23" s="15">
        <f t="shared" si="3"/>
        <v>7133422.737809211</v>
      </c>
      <c r="L23" s="22">
        <f t="shared" si="5"/>
        <v>71.57067480472999</v>
      </c>
    </row>
    <row r="24" spans="1:12" x14ac:dyDescent="0.25">
      <c r="A24" s="18">
        <v>15</v>
      </c>
      <c r="B24" s="10">
        <v>1</v>
      </c>
      <c r="C24" s="10">
        <v>1226</v>
      </c>
      <c r="D24" s="10">
        <v>1268</v>
      </c>
      <c r="E24" s="19">
        <v>0.5</v>
      </c>
      <c r="F24" s="20">
        <f t="shared" si="0"/>
        <v>8.0192461908580592E-4</v>
      </c>
      <c r="G24" s="20">
        <f t="shared" si="1"/>
        <v>8.0160320641282565E-4</v>
      </c>
      <c r="H24" s="15">
        <f t="shared" si="6"/>
        <v>99669.630854699921</v>
      </c>
      <c r="I24" s="15">
        <f t="shared" si="4"/>
        <v>79.895495675110155</v>
      </c>
      <c r="J24" s="15">
        <f t="shared" si="2"/>
        <v>99629.683106862358</v>
      </c>
      <c r="K24" s="15">
        <f t="shared" si="3"/>
        <v>7033753.1069545113</v>
      </c>
      <c r="L24" s="22">
        <f t="shared" si="5"/>
        <v>70.570674804730004</v>
      </c>
    </row>
    <row r="25" spans="1:12" x14ac:dyDescent="0.25">
      <c r="A25" s="18">
        <v>16</v>
      </c>
      <c r="B25" s="12">
        <v>0</v>
      </c>
      <c r="C25" s="10">
        <v>1290</v>
      </c>
      <c r="D25" s="10">
        <v>1222</v>
      </c>
      <c r="E25" s="19">
        <v>0.5</v>
      </c>
      <c r="F25" s="20">
        <f t="shared" si="0"/>
        <v>0</v>
      </c>
      <c r="G25" s="20">
        <f t="shared" si="1"/>
        <v>0</v>
      </c>
      <c r="H25" s="15">
        <f t="shared" si="6"/>
        <v>99589.735359024809</v>
      </c>
      <c r="I25" s="15">
        <f t="shared" si="4"/>
        <v>0</v>
      </c>
      <c r="J25" s="15">
        <f t="shared" si="2"/>
        <v>99589.735359024809</v>
      </c>
      <c r="K25" s="15">
        <f t="shared" si="3"/>
        <v>6934123.4238476492</v>
      </c>
      <c r="L25" s="22">
        <f t="shared" si="5"/>
        <v>69.626888743602635</v>
      </c>
    </row>
    <row r="26" spans="1:12" x14ac:dyDescent="0.25">
      <c r="A26" s="18">
        <v>17</v>
      </c>
      <c r="B26" s="12">
        <v>0</v>
      </c>
      <c r="C26" s="10">
        <v>1254</v>
      </c>
      <c r="D26" s="10">
        <v>1294</v>
      </c>
      <c r="E26" s="19">
        <v>0.5</v>
      </c>
      <c r="F26" s="20">
        <f t="shared" si="0"/>
        <v>0</v>
      </c>
      <c r="G26" s="20">
        <f t="shared" si="1"/>
        <v>0</v>
      </c>
      <c r="H26" s="15">
        <f t="shared" si="6"/>
        <v>99589.735359024809</v>
      </c>
      <c r="I26" s="15">
        <f t="shared" si="4"/>
        <v>0</v>
      </c>
      <c r="J26" s="15">
        <f t="shared" si="2"/>
        <v>99589.735359024809</v>
      </c>
      <c r="K26" s="15">
        <f t="shared" si="3"/>
        <v>6834533.6884886241</v>
      </c>
      <c r="L26" s="22">
        <f t="shared" si="5"/>
        <v>68.62688874360262</v>
      </c>
    </row>
    <row r="27" spans="1:12" x14ac:dyDescent="0.25">
      <c r="A27" s="18">
        <v>18</v>
      </c>
      <c r="B27" s="10">
        <v>1</v>
      </c>
      <c r="C27" s="10">
        <v>1318</v>
      </c>
      <c r="D27" s="10">
        <v>1269</v>
      </c>
      <c r="E27" s="19">
        <v>0.5</v>
      </c>
      <c r="F27" s="20">
        <f t="shared" si="0"/>
        <v>7.7309625048318511E-4</v>
      </c>
      <c r="G27" s="20">
        <f t="shared" si="1"/>
        <v>7.7279752704791332E-4</v>
      </c>
      <c r="H27" s="15">
        <f t="shared" si="6"/>
        <v>99589.735359024809</v>
      </c>
      <c r="I27" s="15">
        <f t="shared" si="4"/>
        <v>76.9627012048105</v>
      </c>
      <c r="J27" s="15">
        <f t="shared" si="2"/>
        <v>99551.254008422402</v>
      </c>
      <c r="K27" s="15">
        <f t="shared" si="3"/>
        <v>6734943.9531295989</v>
      </c>
      <c r="L27" s="22">
        <f t="shared" si="5"/>
        <v>67.62688874360262</v>
      </c>
    </row>
    <row r="28" spans="1:12" x14ac:dyDescent="0.25">
      <c r="A28" s="18">
        <v>19</v>
      </c>
      <c r="B28" s="10">
        <v>1</v>
      </c>
      <c r="C28" s="10">
        <v>1371</v>
      </c>
      <c r="D28" s="10">
        <v>1340</v>
      </c>
      <c r="E28" s="19">
        <v>0.5</v>
      </c>
      <c r="F28" s="20">
        <f t="shared" si="0"/>
        <v>7.377351530800443E-4</v>
      </c>
      <c r="G28" s="20">
        <f t="shared" si="1"/>
        <v>7.3746312684365781E-4</v>
      </c>
      <c r="H28" s="15">
        <f t="shared" si="6"/>
        <v>99512.772657819994</v>
      </c>
      <c r="I28" s="15">
        <f t="shared" si="4"/>
        <v>73.387000485117994</v>
      </c>
      <c r="J28" s="15">
        <f t="shared" si="2"/>
        <v>99476.079157577435</v>
      </c>
      <c r="K28" s="15">
        <f t="shared" si="3"/>
        <v>6635392.6991211763</v>
      </c>
      <c r="L28" s="22">
        <f t="shared" si="5"/>
        <v>66.678804357480118</v>
      </c>
    </row>
    <row r="29" spans="1:12" x14ac:dyDescent="0.25">
      <c r="A29" s="18">
        <v>20</v>
      </c>
      <c r="B29" s="12">
        <v>0</v>
      </c>
      <c r="C29" s="10">
        <v>1357</v>
      </c>
      <c r="D29" s="10">
        <v>1372</v>
      </c>
      <c r="E29" s="19">
        <v>0.5</v>
      </c>
      <c r="F29" s="20">
        <f t="shared" si="0"/>
        <v>0</v>
      </c>
      <c r="G29" s="20">
        <f t="shared" si="1"/>
        <v>0</v>
      </c>
      <c r="H29" s="15">
        <f t="shared" si="6"/>
        <v>99439.385657334875</v>
      </c>
      <c r="I29" s="15">
        <f t="shared" si="4"/>
        <v>0</v>
      </c>
      <c r="J29" s="15">
        <f t="shared" si="2"/>
        <v>99439.385657334875</v>
      </c>
      <c r="K29" s="15">
        <f t="shared" si="3"/>
        <v>6535916.6199635984</v>
      </c>
      <c r="L29" s="22">
        <f t="shared" si="5"/>
        <v>65.727644803500397</v>
      </c>
    </row>
    <row r="30" spans="1:12" x14ac:dyDescent="0.25">
      <c r="A30" s="18">
        <v>21</v>
      </c>
      <c r="B30" s="12">
        <v>0</v>
      </c>
      <c r="C30" s="10">
        <v>1442</v>
      </c>
      <c r="D30" s="10">
        <v>1374</v>
      </c>
      <c r="E30" s="19">
        <v>0.5</v>
      </c>
      <c r="F30" s="20">
        <f t="shared" si="0"/>
        <v>0</v>
      </c>
      <c r="G30" s="20">
        <f t="shared" si="1"/>
        <v>0</v>
      </c>
      <c r="H30" s="15">
        <f t="shared" si="6"/>
        <v>99439.385657334875</v>
      </c>
      <c r="I30" s="15">
        <f t="shared" si="4"/>
        <v>0</v>
      </c>
      <c r="J30" s="15">
        <f t="shared" si="2"/>
        <v>99439.385657334875</v>
      </c>
      <c r="K30" s="15">
        <f t="shared" si="3"/>
        <v>6436477.2343062637</v>
      </c>
      <c r="L30" s="22">
        <f t="shared" si="5"/>
        <v>64.727644803500397</v>
      </c>
    </row>
    <row r="31" spans="1:12" x14ac:dyDescent="0.25">
      <c r="A31" s="18">
        <v>22</v>
      </c>
      <c r="B31" s="12">
        <v>0</v>
      </c>
      <c r="C31" s="10">
        <v>1568</v>
      </c>
      <c r="D31" s="10">
        <v>1473</v>
      </c>
      <c r="E31" s="19">
        <v>0.5</v>
      </c>
      <c r="F31" s="20">
        <f t="shared" si="0"/>
        <v>0</v>
      </c>
      <c r="G31" s="20">
        <f t="shared" si="1"/>
        <v>0</v>
      </c>
      <c r="H31" s="15">
        <f t="shared" si="6"/>
        <v>99439.385657334875</v>
      </c>
      <c r="I31" s="15">
        <f t="shared" si="4"/>
        <v>0</v>
      </c>
      <c r="J31" s="15">
        <f t="shared" si="2"/>
        <v>99439.385657334875</v>
      </c>
      <c r="K31" s="15">
        <f t="shared" si="3"/>
        <v>6337037.848648929</v>
      </c>
      <c r="L31" s="22">
        <f t="shared" si="5"/>
        <v>63.727644803500397</v>
      </c>
    </row>
    <row r="32" spans="1:12" x14ac:dyDescent="0.25">
      <c r="A32" s="18">
        <v>23</v>
      </c>
      <c r="B32" s="12">
        <v>0</v>
      </c>
      <c r="C32" s="10">
        <v>1691</v>
      </c>
      <c r="D32" s="10">
        <v>1597</v>
      </c>
      <c r="E32" s="19">
        <v>0.5</v>
      </c>
      <c r="F32" s="20">
        <f t="shared" si="0"/>
        <v>0</v>
      </c>
      <c r="G32" s="20">
        <f t="shared" si="1"/>
        <v>0</v>
      </c>
      <c r="H32" s="15">
        <f t="shared" si="6"/>
        <v>99439.385657334875</v>
      </c>
      <c r="I32" s="15">
        <f t="shared" si="4"/>
        <v>0</v>
      </c>
      <c r="J32" s="15">
        <f t="shared" si="2"/>
        <v>99439.385657334875</v>
      </c>
      <c r="K32" s="15">
        <f t="shared" si="3"/>
        <v>6237598.4629915943</v>
      </c>
      <c r="L32" s="22">
        <f t="shared" si="5"/>
        <v>62.727644803500404</v>
      </c>
    </row>
    <row r="33" spans="1:12" x14ac:dyDescent="0.25">
      <c r="A33" s="18">
        <v>24</v>
      </c>
      <c r="B33" s="12">
        <v>0</v>
      </c>
      <c r="C33" s="10">
        <v>1781</v>
      </c>
      <c r="D33" s="10">
        <v>1715</v>
      </c>
      <c r="E33" s="19">
        <v>0.5</v>
      </c>
      <c r="F33" s="20">
        <f t="shared" si="0"/>
        <v>0</v>
      </c>
      <c r="G33" s="20">
        <f t="shared" si="1"/>
        <v>0</v>
      </c>
      <c r="H33" s="15">
        <f t="shared" si="6"/>
        <v>99439.385657334875</v>
      </c>
      <c r="I33" s="15">
        <f t="shared" si="4"/>
        <v>0</v>
      </c>
      <c r="J33" s="15">
        <f t="shared" si="2"/>
        <v>99439.385657334875</v>
      </c>
      <c r="K33" s="15">
        <f t="shared" si="3"/>
        <v>6138159.0773342596</v>
      </c>
      <c r="L33" s="22">
        <f t="shared" si="5"/>
        <v>61.727644803500404</v>
      </c>
    </row>
    <row r="34" spans="1:12" x14ac:dyDescent="0.25">
      <c r="A34" s="18">
        <v>25</v>
      </c>
      <c r="B34" s="12">
        <v>0</v>
      </c>
      <c r="C34" s="10">
        <v>1941</v>
      </c>
      <c r="D34" s="10">
        <v>1801</v>
      </c>
      <c r="E34" s="19">
        <v>0.5</v>
      </c>
      <c r="F34" s="20">
        <f t="shared" si="0"/>
        <v>0</v>
      </c>
      <c r="G34" s="20">
        <f t="shared" si="1"/>
        <v>0</v>
      </c>
      <c r="H34" s="15">
        <f t="shared" si="6"/>
        <v>99439.385657334875</v>
      </c>
      <c r="I34" s="15">
        <f t="shared" si="4"/>
        <v>0</v>
      </c>
      <c r="J34" s="15">
        <f t="shared" si="2"/>
        <v>99439.385657334875</v>
      </c>
      <c r="K34" s="15">
        <f t="shared" si="3"/>
        <v>6038719.6916769249</v>
      </c>
      <c r="L34" s="22">
        <f t="shared" si="5"/>
        <v>60.727644803500404</v>
      </c>
    </row>
    <row r="35" spans="1:12" x14ac:dyDescent="0.25">
      <c r="A35" s="18">
        <v>26</v>
      </c>
      <c r="B35" s="12">
        <v>0</v>
      </c>
      <c r="C35" s="10">
        <v>2122</v>
      </c>
      <c r="D35" s="10">
        <v>1962</v>
      </c>
      <c r="E35" s="19">
        <v>0.5</v>
      </c>
      <c r="F35" s="20">
        <f t="shared" si="0"/>
        <v>0</v>
      </c>
      <c r="G35" s="20">
        <f t="shared" si="1"/>
        <v>0</v>
      </c>
      <c r="H35" s="15">
        <f t="shared" si="6"/>
        <v>99439.385657334875</v>
      </c>
      <c r="I35" s="15">
        <f t="shared" si="4"/>
        <v>0</v>
      </c>
      <c r="J35" s="15">
        <f t="shared" si="2"/>
        <v>99439.385657334875</v>
      </c>
      <c r="K35" s="15">
        <f t="shared" si="3"/>
        <v>5939280.3060195902</v>
      </c>
      <c r="L35" s="22">
        <f t="shared" si="5"/>
        <v>59.727644803500404</v>
      </c>
    </row>
    <row r="36" spans="1:12" x14ac:dyDescent="0.25">
      <c r="A36" s="18">
        <v>27</v>
      </c>
      <c r="B36" s="12">
        <v>0</v>
      </c>
      <c r="C36" s="10">
        <v>2286</v>
      </c>
      <c r="D36" s="10">
        <v>2129</v>
      </c>
      <c r="E36" s="19">
        <v>0.5</v>
      </c>
      <c r="F36" s="20">
        <f t="shared" si="0"/>
        <v>0</v>
      </c>
      <c r="G36" s="20">
        <f t="shared" si="1"/>
        <v>0</v>
      </c>
      <c r="H36" s="15">
        <f t="shared" si="6"/>
        <v>99439.385657334875</v>
      </c>
      <c r="I36" s="15">
        <f t="shared" si="4"/>
        <v>0</v>
      </c>
      <c r="J36" s="15">
        <f t="shared" si="2"/>
        <v>99439.385657334875</v>
      </c>
      <c r="K36" s="15">
        <f t="shared" si="3"/>
        <v>5839840.9203622555</v>
      </c>
      <c r="L36" s="22">
        <f t="shared" si="5"/>
        <v>58.727644803500411</v>
      </c>
    </row>
    <row r="37" spans="1:12" x14ac:dyDescent="0.25">
      <c r="A37" s="18">
        <v>28</v>
      </c>
      <c r="B37" s="10">
        <v>1</v>
      </c>
      <c r="C37" s="10">
        <v>2435</v>
      </c>
      <c r="D37" s="10">
        <v>2271</v>
      </c>
      <c r="E37" s="19">
        <v>0.5</v>
      </c>
      <c r="F37" s="20">
        <f t="shared" si="0"/>
        <v>4.2498937526561835E-4</v>
      </c>
      <c r="G37" s="20">
        <f t="shared" si="1"/>
        <v>4.2489908646696413E-4</v>
      </c>
      <c r="H37" s="15">
        <f t="shared" si="6"/>
        <v>99439.385657334875</v>
      </c>
      <c r="I37" s="15">
        <f t="shared" si="4"/>
        <v>42.251704124637726</v>
      </c>
      <c r="J37" s="15">
        <f t="shared" si="2"/>
        <v>99418.259805272566</v>
      </c>
      <c r="K37" s="15">
        <f t="shared" si="3"/>
        <v>5740401.5347049208</v>
      </c>
      <c r="L37" s="22">
        <f t="shared" si="5"/>
        <v>57.727644803500411</v>
      </c>
    </row>
    <row r="38" spans="1:12" x14ac:dyDescent="0.25">
      <c r="A38" s="18">
        <v>29</v>
      </c>
      <c r="B38" s="10">
        <v>1</v>
      </c>
      <c r="C38" s="10">
        <v>2704</v>
      </c>
      <c r="D38" s="10">
        <v>2454</v>
      </c>
      <c r="E38" s="19">
        <v>0.5</v>
      </c>
      <c r="F38" s="20">
        <f t="shared" si="0"/>
        <v>3.8774718883288094E-4</v>
      </c>
      <c r="G38" s="20">
        <f t="shared" si="1"/>
        <v>3.8767202946307422E-4</v>
      </c>
      <c r="H38" s="15">
        <f t="shared" si="6"/>
        <v>99397.133953210243</v>
      </c>
      <c r="I38" s="15">
        <f t="shared" si="4"/>
        <v>38.533488642454053</v>
      </c>
      <c r="J38" s="15">
        <f t="shared" si="2"/>
        <v>99377.867208889016</v>
      </c>
      <c r="K38" s="15">
        <f t="shared" si="3"/>
        <v>5640983.2748996485</v>
      </c>
      <c r="L38" s="22">
        <f t="shared" si="5"/>
        <v>56.751971113725062</v>
      </c>
    </row>
    <row r="39" spans="1:12" x14ac:dyDescent="0.25">
      <c r="A39" s="18">
        <v>30</v>
      </c>
      <c r="B39" s="12">
        <v>0</v>
      </c>
      <c r="C39" s="10">
        <v>2766</v>
      </c>
      <c r="D39" s="10">
        <v>2737</v>
      </c>
      <c r="E39" s="19">
        <v>0.5</v>
      </c>
      <c r="F39" s="20">
        <f t="shared" si="0"/>
        <v>0</v>
      </c>
      <c r="G39" s="20">
        <f t="shared" si="1"/>
        <v>0</v>
      </c>
      <c r="H39" s="15">
        <f t="shared" si="6"/>
        <v>99358.600464567789</v>
      </c>
      <c r="I39" s="15">
        <f t="shared" si="4"/>
        <v>0</v>
      </c>
      <c r="J39" s="15">
        <f t="shared" si="2"/>
        <v>99358.600464567789</v>
      </c>
      <c r="K39" s="15">
        <f t="shared" si="3"/>
        <v>5541605.4076907597</v>
      </c>
      <c r="L39" s="22">
        <f t="shared" si="5"/>
        <v>55.773786886893078</v>
      </c>
    </row>
    <row r="40" spans="1:12" x14ac:dyDescent="0.25">
      <c r="A40" s="18">
        <v>31</v>
      </c>
      <c r="B40" s="12">
        <v>0</v>
      </c>
      <c r="C40" s="10">
        <v>3069</v>
      </c>
      <c r="D40" s="10">
        <v>2778</v>
      </c>
      <c r="E40" s="19">
        <v>0.5</v>
      </c>
      <c r="F40" s="20">
        <f t="shared" si="0"/>
        <v>0</v>
      </c>
      <c r="G40" s="20">
        <f t="shared" si="1"/>
        <v>0</v>
      </c>
      <c r="H40" s="15">
        <f t="shared" si="6"/>
        <v>99358.600464567789</v>
      </c>
      <c r="I40" s="15">
        <f t="shared" si="4"/>
        <v>0</v>
      </c>
      <c r="J40" s="15">
        <f t="shared" si="2"/>
        <v>99358.600464567789</v>
      </c>
      <c r="K40" s="15">
        <f t="shared" si="3"/>
        <v>5442246.8072261922</v>
      </c>
      <c r="L40" s="22">
        <f t="shared" si="5"/>
        <v>54.773786886893085</v>
      </c>
    </row>
    <row r="41" spans="1:12" x14ac:dyDescent="0.25">
      <c r="A41" s="18">
        <v>32</v>
      </c>
      <c r="B41" s="10">
        <v>1</v>
      </c>
      <c r="C41" s="10">
        <v>3321</v>
      </c>
      <c r="D41" s="10">
        <v>3065</v>
      </c>
      <c r="E41" s="19">
        <v>0.5</v>
      </c>
      <c r="F41" s="20">
        <f t="shared" ref="F41:F72" si="7">B41/((C41+D41)/2)</f>
        <v>3.1318509238960227E-4</v>
      </c>
      <c r="G41" s="20">
        <f t="shared" si="1"/>
        <v>3.1313605761703462E-4</v>
      </c>
      <c r="H41" s="15">
        <f t="shared" si="6"/>
        <v>99358.600464567789</v>
      </c>
      <c r="I41" s="15">
        <f t="shared" si="4"/>
        <v>31.112760439820821</v>
      </c>
      <c r="J41" s="15">
        <f t="shared" si="2"/>
        <v>99343.044084347886</v>
      </c>
      <c r="K41" s="15">
        <f t="shared" si="3"/>
        <v>5342888.2067616247</v>
      </c>
      <c r="L41" s="22">
        <f t="shared" si="5"/>
        <v>53.773786886893085</v>
      </c>
    </row>
    <row r="42" spans="1:12" x14ac:dyDescent="0.25">
      <c r="A42" s="18">
        <v>33</v>
      </c>
      <c r="B42" s="10">
        <v>1</v>
      </c>
      <c r="C42" s="10">
        <v>3414</v>
      </c>
      <c r="D42" s="10">
        <v>3316</v>
      </c>
      <c r="E42" s="19">
        <v>0.5</v>
      </c>
      <c r="F42" s="20">
        <f t="shared" si="7"/>
        <v>2.9717682020802375E-4</v>
      </c>
      <c r="G42" s="20">
        <f t="shared" si="1"/>
        <v>2.9713266973703756E-4</v>
      </c>
      <c r="H42" s="15">
        <f t="shared" si="6"/>
        <v>99327.487704127969</v>
      </c>
      <c r="I42" s="15">
        <f t="shared" si="4"/>
        <v>29.513441599800316</v>
      </c>
      <c r="J42" s="15">
        <f t="shared" si="2"/>
        <v>99312.73098332806</v>
      </c>
      <c r="K42" s="15">
        <f t="shared" si="3"/>
        <v>5243545.1626772769</v>
      </c>
      <c r="L42" s="22">
        <f t="shared" si="5"/>
        <v>52.790474055847476</v>
      </c>
    </row>
    <row r="43" spans="1:12" x14ac:dyDescent="0.25">
      <c r="A43" s="18">
        <v>34</v>
      </c>
      <c r="B43" s="12">
        <v>0</v>
      </c>
      <c r="C43" s="10">
        <v>3573</v>
      </c>
      <c r="D43" s="10">
        <v>3404</v>
      </c>
      <c r="E43" s="19">
        <v>0.5</v>
      </c>
      <c r="F43" s="20">
        <f t="shared" si="7"/>
        <v>0</v>
      </c>
      <c r="G43" s="20">
        <f t="shared" si="1"/>
        <v>0</v>
      </c>
      <c r="H43" s="15">
        <f t="shared" si="6"/>
        <v>99297.974262528165</v>
      </c>
      <c r="I43" s="15">
        <f t="shared" si="4"/>
        <v>0</v>
      </c>
      <c r="J43" s="15">
        <f t="shared" si="2"/>
        <v>99297.974262528165</v>
      </c>
      <c r="K43" s="15">
        <f t="shared" si="3"/>
        <v>5144232.4316939488</v>
      </c>
      <c r="L43" s="22">
        <f t="shared" si="5"/>
        <v>51.806015881989801</v>
      </c>
    </row>
    <row r="44" spans="1:12" x14ac:dyDescent="0.25">
      <c r="A44" s="18">
        <v>35</v>
      </c>
      <c r="B44" s="12">
        <v>0</v>
      </c>
      <c r="C44" s="10">
        <v>3673</v>
      </c>
      <c r="D44" s="10">
        <v>3534</v>
      </c>
      <c r="E44" s="19">
        <v>0.5</v>
      </c>
      <c r="F44" s="20">
        <f t="shared" si="7"/>
        <v>0</v>
      </c>
      <c r="G44" s="20">
        <f t="shared" si="1"/>
        <v>0</v>
      </c>
      <c r="H44" s="15">
        <f t="shared" si="6"/>
        <v>99297.974262528165</v>
      </c>
      <c r="I44" s="15">
        <f t="shared" si="4"/>
        <v>0</v>
      </c>
      <c r="J44" s="15">
        <f t="shared" si="2"/>
        <v>99297.974262528165</v>
      </c>
      <c r="K44" s="15">
        <f t="shared" si="3"/>
        <v>5044934.4574314207</v>
      </c>
      <c r="L44" s="22">
        <f t="shared" si="5"/>
        <v>50.806015881989801</v>
      </c>
    </row>
    <row r="45" spans="1:12" x14ac:dyDescent="0.25">
      <c r="A45" s="18">
        <v>36</v>
      </c>
      <c r="B45" s="12">
        <v>0</v>
      </c>
      <c r="C45" s="10">
        <v>3739</v>
      </c>
      <c r="D45" s="10">
        <v>3655</v>
      </c>
      <c r="E45" s="19">
        <v>0.5</v>
      </c>
      <c r="F45" s="20">
        <f t="shared" si="7"/>
        <v>0</v>
      </c>
      <c r="G45" s="20">
        <f t="shared" si="1"/>
        <v>0</v>
      </c>
      <c r="H45" s="15">
        <f t="shared" si="6"/>
        <v>99297.974262528165</v>
      </c>
      <c r="I45" s="15">
        <f t="shared" si="4"/>
        <v>0</v>
      </c>
      <c r="J45" s="15">
        <f t="shared" si="2"/>
        <v>99297.974262528165</v>
      </c>
      <c r="K45" s="15">
        <f t="shared" si="3"/>
        <v>4945636.4831688926</v>
      </c>
      <c r="L45" s="22">
        <f t="shared" si="5"/>
        <v>49.806015881989801</v>
      </c>
    </row>
    <row r="46" spans="1:12" x14ac:dyDescent="0.25">
      <c r="A46" s="18">
        <v>37</v>
      </c>
      <c r="B46" s="10">
        <v>1</v>
      </c>
      <c r="C46" s="10">
        <v>3543</v>
      </c>
      <c r="D46" s="10">
        <v>3714</v>
      </c>
      <c r="E46" s="19">
        <v>0.5</v>
      </c>
      <c r="F46" s="20">
        <f t="shared" si="7"/>
        <v>2.7559597629874606E-4</v>
      </c>
      <c r="G46" s="20">
        <f t="shared" si="1"/>
        <v>2.7555800496004411E-4</v>
      </c>
      <c r="H46" s="15">
        <f t="shared" si="6"/>
        <v>99297.974262528165</v>
      </c>
      <c r="I46" s="15">
        <f t="shared" si="4"/>
        <v>27.362351684356067</v>
      </c>
      <c r="J46" s="15">
        <f t="shared" si="2"/>
        <v>99284.293086685997</v>
      </c>
      <c r="K46" s="15">
        <f t="shared" si="3"/>
        <v>4846338.5089063644</v>
      </c>
      <c r="L46" s="22">
        <f t="shared" si="5"/>
        <v>48.806015881989801</v>
      </c>
    </row>
    <row r="47" spans="1:12" x14ac:dyDescent="0.25">
      <c r="A47" s="18">
        <v>38</v>
      </c>
      <c r="B47" s="10">
        <v>1</v>
      </c>
      <c r="C47" s="10">
        <v>3543</v>
      </c>
      <c r="D47" s="10">
        <v>3522</v>
      </c>
      <c r="E47" s="19">
        <v>0.5</v>
      </c>
      <c r="F47" s="20">
        <f t="shared" si="7"/>
        <v>2.8308563340410475E-4</v>
      </c>
      <c r="G47" s="20">
        <f t="shared" si="1"/>
        <v>2.8304557033682426E-4</v>
      </c>
      <c r="H47" s="15">
        <f t="shared" si="6"/>
        <v>99270.611910843814</v>
      </c>
      <c r="I47" s="15">
        <f t="shared" si="4"/>
        <v>28.098106965990326</v>
      </c>
      <c r="J47" s="15">
        <f t="shared" si="2"/>
        <v>99256.562857360826</v>
      </c>
      <c r="K47" s="15">
        <f t="shared" si="3"/>
        <v>4747054.2158196783</v>
      </c>
      <c r="L47" s="22">
        <f t="shared" si="5"/>
        <v>47.819330660347568</v>
      </c>
    </row>
    <row r="48" spans="1:12" x14ac:dyDescent="0.25">
      <c r="A48" s="18">
        <v>39</v>
      </c>
      <c r="B48" s="10">
        <v>1</v>
      </c>
      <c r="C48" s="10">
        <v>3363</v>
      </c>
      <c r="D48" s="10">
        <v>3489</v>
      </c>
      <c r="E48" s="19">
        <v>0.5</v>
      </c>
      <c r="F48" s="20">
        <f t="shared" si="7"/>
        <v>2.918855808523059E-4</v>
      </c>
      <c r="G48" s="20">
        <f t="shared" si="1"/>
        <v>2.9184298847220193E-4</v>
      </c>
      <c r="H48" s="15">
        <f t="shared" si="6"/>
        <v>99242.513803877824</v>
      </c>
      <c r="I48" s="15">
        <f t="shared" si="4"/>
        <v>28.963231812017458</v>
      </c>
      <c r="J48" s="15">
        <f t="shared" si="2"/>
        <v>99228.032187971825</v>
      </c>
      <c r="K48" s="15">
        <f t="shared" si="3"/>
        <v>4647797.6529623177</v>
      </c>
      <c r="L48" s="22">
        <f t="shared" si="5"/>
        <v>46.832727979334081</v>
      </c>
    </row>
    <row r="49" spans="1:12" x14ac:dyDescent="0.25">
      <c r="A49" s="18">
        <v>40</v>
      </c>
      <c r="B49" s="10">
        <v>2</v>
      </c>
      <c r="C49" s="10">
        <v>3239</v>
      </c>
      <c r="D49" s="10">
        <v>3333</v>
      </c>
      <c r="E49" s="19">
        <v>0.5</v>
      </c>
      <c r="F49" s="20">
        <f t="shared" si="7"/>
        <v>6.0864272671941571E-4</v>
      </c>
      <c r="G49" s="20">
        <f t="shared" si="1"/>
        <v>6.0845756008518403E-4</v>
      </c>
      <c r="H49" s="15">
        <f t="shared" si="6"/>
        <v>99213.550572065811</v>
      </c>
      <c r="I49" s="15">
        <f t="shared" si="4"/>
        <v>60.367234908467175</v>
      </c>
      <c r="J49" s="15">
        <f t="shared" si="2"/>
        <v>99183.366954611585</v>
      </c>
      <c r="K49" s="15">
        <f t="shared" si="3"/>
        <v>4548569.6207743455</v>
      </c>
      <c r="L49" s="22">
        <f t="shared" si="5"/>
        <v>45.846253808550053</v>
      </c>
    </row>
    <row r="50" spans="1:12" x14ac:dyDescent="0.25">
      <c r="A50" s="18">
        <v>41</v>
      </c>
      <c r="B50" s="10">
        <v>4</v>
      </c>
      <c r="C50" s="10">
        <v>3146</v>
      </c>
      <c r="D50" s="10">
        <v>3230</v>
      </c>
      <c r="E50" s="19">
        <v>0.5</v>
      </c>
      <c r="F50" s="20">
        <f t="shared" si="7"/>
        <v>1.2547051442910915E-3</v>
      </c>
      <c r="G50" s="20">
        <f t="shared" si="1"/>
        <v>1.2539184952978055E-3</v>
      </c>
      <c r="H50" s="15">
        <f t="shared" si="6"/>
        <v>99153.183337157345</v>
      </c>
      <c r="I50" s="15">
        <f t="shared" si="4"/>
        <v>124.33001045411578</v>
      </c>
      <c r="J50" s="15">
        <f t="shared" si="2"/>
        <v>99091.018331930289</v>
      </c>
      <c r="K50" s="15">
        <f t="shared" si="3"/>
        <v>4449386.2538197339</v>
      </c>
      <c r="L50" s="22">
        <f t="shared" si="5"/>
        <v>44.873861877839886</v>
      </c>
    </row>
    <row r="51" spans="1:12" x14ac:dyDescent="0.25">
      <c r="A51" s="18">
        <v>42</v>
      </c>
      <c r="B51" s="10">
        <v>5</v>
      </c>
      <c r="C51" s="10">
        <v>3022</v>
      </c>
      <c r="D51" s="10">
        <v>3103</v>
      </c>
      <c r="E51" s="19">
        <v>0.5</v>
      </c>
      <c r="F51" s="20">
        <f t="shared" si="7"/>
        <v>1.6326530612244899E-3</v>
      </c>
      <c r="G51" s="20">
        <f t="shared" si="1"/>
        <v>1.6313213703099511E-3</v>
      </c>
      <c r="H51" s="15">
        <f t="shared" si="6"/>
        <v>99028.853326703233</v>
      </c>
      <c r="I51" s="15">
        <f t="shared" si="4"/>
        <v>161.54788470914067</v>
      </c>
      <c r="J51" s="15">
        <f t="shared" si="2"/>
        <v>98948.079384348661</v>
      </c>
      <c r="K51" s="15">
        <f t="shared" si="3"/>
        <v>4350295.2354878038</v>
      </c>
      <c r="L51" s="22">
        <f t="shared" si="5"/>
        <v>43.9295729410889</v>
      </c>
    </row>
    <row r="52" spans="1:12" x14ac:dyDescent="0.25">
      <c r="A52" s="18">
        <v>43</v>
      </c>
      <c r="B52" s="10">
        <v>4</v>
      </c>
      <c r="C52" s="10">
        <v>2796</v>
      </c>
      <c r="D52" s="10">
        <v>3015</v>
      </c>
      <c r="E52" s="19">
        <v>0.5</v>
      </c>
      <c r="F52" s="20">
        <f t="shared" si="7"/>
        <v>1.3766993632765446E-3</v>
      </c>
      <c r="G52" s="20">
        <f t="shared" si="1"/>
        <v>1.3757523645743766E-3</v>
      </c>
      <c r="H52" s="15">
        <f t="shared" si="6"/>
        <v>98867.305441994089</v>
      </c>
      <c r="I52" s="15">
        <f t="shared" si="4"/>
        <v>136.01692924092049</v>
      </c>
      <c r="J52" s="15">
        <f t="shared" si="2"/>
        <v>98799.296977373626</v>
      </c>
      <c r="K52" s="15">
        <f t="shared" si="3"/>
        <v>4251347.1561034555</v>
      </c>
      <c r="L52" s="22">
        <f t="shared" si="5"/>
        <v>43.000536295567805</v>
      </c>
    </row>
    <row r="53" spans="1:12" x14ac:dyDescent="0.25">
      <c r="A53" s="18">
        <v>44</v>
      </c>
      <c r="B53" s="10">
        <v>1</v>
      </c>
      <c r="C53" s="10">
        <v>2559</v>
      </c>
      <c r="D53" s="10">
        <v>2750</v>
      </c>
      <c r="E53" s="19">
        <v>0.5</v>
      </c>
      <c r="F53" s="20">
        <f t="shared" si="7"/>
        <v>3.7671877943115466E-4</v>
      </c>
      <c r="G53" s="20">
        <f t="shared" si="1"/>
        <v>3.7664783427495291E-4</v>
      </c>
      <c r="H53" s="15">
        <f t="shared" si="6"/>
        <v>98731.288512753163</v>
      </c>
      <c r="I53" s="15">
        <f t="shared" si="4"/>
        <v>37.186925993504019</v>
      </c>
      <c r="J53" s="15">
        <f t="shared" si="2"/>
        <v>98712.69504975641</v>
      </c>
      <c r="K53" s="15">
        <f t="shared" si="3"/>
        <v>4152547.8591260822</v>
      </c>
      <c r="L53" s="22">
        <f t="shared" si="5"/>
        <v>42.059087060225046</v>
      </c>
    </row>
    <row r="54" spans="1:12" x14ac:dyDescent="0.25">
      <c r="A54" s="18">
        <v>45</v>
      </c>
      <c r="B54" s="12">
        <v>0</v>
      </c>
      <c r="C54" s="10">
        <v>2419</v>
      </c>
      <c r="D54" s="10">
        <v>2564</v>
      </c>
      <c r="E54" s="19">
        <v>0.5</v>
      </c>
      <c r="F54" s="20">
        <f t="shared" si="7"/>
        <v>0</v>
      </c>
      <c r="G54" s="20">
        <f t="shared" si="1"/>
        <v>0</v>
      </c>
      <c r="H54" s="15">
        <f t="shared" si="6"/>
        <v>98694.101586759658</v>
      </c>
      <c r="I54" s="15">
        <f t="shared" si="4"/>
        <v>0</v>
      </c>
      <c r="J54" s="15">
        <f t="shared" si="2"/>
        <v>98694.101586759658</v>
      </c>
      <c r="K54" s="15">
        <f t="shared" si="3"/>
        <v>4053835.1640763259</v>
      </c>
      <c r="L54" s="22">
        <f t="shared" si="5"/>
        <v>41.074746098303507</v>
      </c>
    </row>
    <row r="55" spans="1:12" x14ac:dyDescent="0.25">
      <c r="A55" s="18">
        <v>46</v>
      </c>
      <c r="B55" s="10">
        <v>1</v>
      </c>
      <c r="C55" s="10">
        <v>2440</v>
      </c>
      <c r="D55" s="10">
        <v>2391</v>
      </c>
      <c r="E55" s="19">
        <v>0.5</v>
      </c>
      <c r="F55" s="20">
        <f t="shared" si="7"/>
        <v>4.1399296211964395E-4</v>
      </c>
      <c r="G55" s="20">
        <f t="shared" si="1"/>
        <v>4.1390728476821192E-4</v>
      </c>
      <c r="H55" s="15">
        <f t="shared" si="6"/>
        <v>98694.101586759658</v>
      </c>
      <c r="I55" s="15">
        <f t="shared" si="4"/>
        <v>40.850207610413769</v>
      </c>
      <c r="J55" s="15">
        <f t="shared" si="2"/>
        <v>98673.676482954441</v>
      </c>
      <c r="K55" s="15">
        <f t="shared" si="3"/>
        <v>3955141.0624895664</v>
      </c>
      <c r="L55" s="22">
        <f t="shared" si="5"/>
        <v>40.074746098303507</v>
      </c>
    </row>
    <row r="56" spans="1:12" x14ac:dyDescent="0.25">
      <c r="A56" s="18">
        <v>47</v>
      </c>
      <c r="B56" s="10">
        <v>4</v>
      </c>
      <c r="C56" s="10">
        <v>2214</v>
      </c>
      <c r="D56" s="10">
        <v>2420</v>
      </c>
      <c r="E56" s="19">
        <v>0.5</v>
      </c>
      <c r="F56" s="20">
        <f t="shared" si="7"/>
        <v>1.7263703064307294E-3</v>
      </c>
      <c r="G56" s="20">
        <f t="shared" si="1"/>
        <v>1.7248814144027599E-3</v>
      </c>
      <c r="H56" s="15">
        <f t="shared" si="6"/>
        <v>98653.251379149238</v>
      </c>
      <c r="I56" s="15">
        <f t="shared" si="4"/>
        <v>170.16515977429796</v>
      </c>
      <c r="J56" s="15">
        <f t="shared" si="2"/>
        <v>98568.168799262086</v>
      </c>
      <c r="K56" s="15">
        <f t="shared" si="3"/>
        <v>3856467.3860066119</v>
      </c>
      <c r="L56" s="22">
        <f t="shared" si="5"/>
        <v>39.091133156729306</v>
      </c>
    </row>
    <row r="57" spans="1:12" x14ac:dyDescent="0.25">
      <c r="A57" s="18">
        <v>48</v>
      </c>
      <c r="B57" s="10">
        <v>1</v>
      </c>
      <c r="C57" s="10">
        <v>2111</v>
      </c>
      <c r="D57" s="10">
        <v>2222</v>
      </c>
      <c r="E57" s="19">
        <v>0.5</v>
      </c>
      <c r="F57" s="20">
        <f t="shared" si="7"/>
        <v>4.6157396722824835E-4</v>
      </c>
      <c r="G57" s="20">
        <f t="shared" si="1"/>
        <v>4.6146746654360867E-4</v>
      </c>
      <c r="H57" s="15">
        <f t="shared" si="6"/>
        <v>98483.086219374934</v>
      </c>
      <c r="I57" s="15">
        <f t="shared" si="4"/>
        <v>45.446740295050731</v>
      </c>
      <c r="J57" s="15">
        <f t="shared" si="2"/>
        <v>98460.3628492274</v>
      </c>
      <c r="K57" s="15">
        <f t="shared" si="3"/>
        <v>3757899.2172073498</v>
      </c>
      <c r="L57" s="22">
        <f t="shared" si="5"/>
        <v>38.157813300412641</v>
      </c>
    </row>
    <row r="58" spans="1:12" x14ac:dyDescent="0.25">
      <c r="A58" s="18">
        <v>49</v>
      </c>
      <c r="B58" s="10">
        <v>1</v>
      </c>
      <c r="C58" s="10">
        <v>1954</v>
      </c>
      <c r="D58" s="10">
        <v>2094</v>
      </c>
      <c r="E58" s="19">
        <v>0.5</v>
      </c>
      <c r="F58" s="20">
        <f t="shared" si="7"/>
        <v>4.9407114624505926E-4</v>
      </c>
      <c r="G58" s="20">
        <f t="shared" si="1"/>
        <v>4.9394912324030624E-4</v>
      </c>
      <c r="H58" s="15">
        <f t="shared" si="6"/>
        <v>98437.63947907988</v>
      </c>
      <c r="I58" s="15">
        <f t="shared" si="4"/>
        <v>48.623185714536859</v>
      </c>
      <c r="J58" s="15">
        <f t="shared" si="2"/>
        <v>98413.327886222614</v>
      </c>
      <c r="K58" s="15">
        <f t="shared" si="3"/>
        <v>3659438.8543581222</v>
      </c>
      <c r="L58" s="22">
        <f t="shared" si="5"/>
        <v>37.175199179129358</v>
      </c>
    </row>
    <row r="59" spans="1:12" x14ac:dyDescent="0.25">
      <c r="A59" s="18">
        <v>50</v>
      </c>
      <c r="B59" s="10">
        <v>2</v>
      </c>
      <c r="C59" s="10">
        <v>1869</v>
      </c>
      <c r="D59" s="10">
        <v>1938</v>
      </c>
      <c r="E59" s="19">
        <v>0.5</v>
      </c>
      <c r="F59" s="20">
        <f t="shared" si="7"/>
        <v>1.0506960861570791E-3</v>
      </c>
      <c r="G59" s="20">
        <f t="shared" si="1"/>
        <v>1.0501443948542925E-3</v>
      </c>
      <c r="H59" s="15">
        <f t="shared" si="6"/>
        <v>98389.016293365348</v>
      </c>
      <c r="I59" s="15">
        <f t="shared" si="4"/>
        <v>103.32267397570529</v>
      </c>
      <c r="J59" s="15">
        <f t="shared" si="2"/>
        <v>98337.354956377487</v>
      </c>
      <c r="K59" s="15">
        <f t="shared" si="3"/>
        <v>3561025.5264718998</v>
      </c>
      <c r="L59" s="22">
        <f t="shared" si="5"/>
        <v>36.193323814256182</v>
      </c>
    </row>
    <row r="60" spans="1:12" x14ac:dyDescent="0.25">
      <c r="A60" s="18">
        <v>51</v>
      </c>
      <c r="B60" s="10">
        <v>2</v>
      </c>
      <c r="C60" s="10">
        <v>1684</v>
      </c>
      <c r="D60" s="10">
        <v>1864</v>
      </c>
      <c r="E60" s="19">
        <v>0.5</v>
      </c>
      <c r="F60" s="20">
        <f t="shared" si="7"/>
        <v>1.1273957158962795E-3</v>
      </c>
      <c r="G60" s="20">
        <f t="shared" si="1"/>
        <v>1.1267605633802815E-3</v>
      </c>
      <c r="H60" s="15">
        <f t="shared" si="6"/>
        <v>98285.69361938964</v>
      </c>
      <c r="I60" s="15">
        <f t="shared" si="4"/>
        <v>110.74444351480521</v>
      </c>
      <c r="J60" s="15">
        <f t="shared" si="2"/>
        <v>98230.321397632229</v>
      </c>
      <c r="K60" s="15">
        <f t="shared" si="3"/>
        <v>3462688.1715155225</v>
      </c>
      <c r="L60" s="22">
        <f t="shared" si="5"/>
        <v>35.230846362286947</v>
      </c>
    </row>
    <row r="61" spans="1:12" x14ac:dyDescent="0.25">
      <c r="A61" s="18">
        <v>52</v>
      </c>
      <c r="B61" s="10">
        <v>2</v>
      </c>
      <c r="C61" s="10">
        <v>1724</v>
      </c>
      <c r="D61" s="10">
        <v>1689</v>
      </c>
      <c r="E61" s="19">
        <v>0.5</v>
      </c>
      <c r="F61" s="20">
        <f t="shared" si="7"/>
        <v>1.1719894520949312E-3</v>
      </c>
      <c r="G61" s="20">
        <f t="shared" si="1"/>
        <v>1.1713030746705712E-3</v>
      </c>
      <c r="H61" s="15">
        <f t="shared" si="6"/>
        <v>98174.949175874834</v>
      </c>
      <c r="I61" s="15">
        <f t="shared" si="4"/>
        <v>114.99261982532926</v>
      </c>
      <c r="J61" s="15">
        <f t="shared" si="2"/>
        <v>98117.452865962172</v>
      </c>
      <c r="K61" s="15">
        <f t="shared" si="3"/>
        <v>3364457.8501178902</v>
      </c>
      <c r="L61" s="22">
        <f t="shared" si="5"/>
        <v>34.270023853953369</v>
      </c>
    </row>
    <row r="62" spans="1:12" x14ac:dyDescent="0.25">
      <c r="A62" s="18">
        <v>53</v>
      </c>
      <c r="B62" s="10">
        <v>3</v>
      </c>
      <c r="C62" s="10">
        <v>1696</v>
      </c>
      <c r="D62" s="10">
        <v>1699</v>
      </c>
      <c r="E62" s="19">
        <v>0.5</v>
      </c>
      <c r="F62" s="20">
        <f t="shared" si="7"/>
        <v>1.7673048600883653E-3</v>
      </c>
      <c r="G62" s="20">
        <f t="shared" si="1"/>
        <v>1.7657445556209536E-3</v>
      </c>
      <c r="H62" s="15">
        <f t="shared" si="6"/>
        <v>98059.95655604951</v>
      </c>
      <c r="I62" s="15">
        <f t="shared" si="4"/>
        <v>173.14883441327166</v>
      </c>
      <c r="J62" s="15">
        <f t="shared" si="2"/>
        <v>97973.382138842877</v>
      </c>
      <c r="K62" s="15">
        <f t="shared" si="3"/>
        <v>3266340.3972519282</v>
      </c>
      <c r="L62" s="22">
        <f t="shared" si="5"/>
        <v>33.309625171870643</v>
      </c>
    </row>
    <row r="63" spans="1:12" x14ac:dyDescent="0.25">
      <c r="A63" s="18">
        <v>54</v>
      </c>
      <c r="B63" s="10">
        <v>4</v>
      </c>
      <c r="C63" s="10">
        <v>1603</v>
      </c>
      <c r="D63" s="10">
        <v>1691</v>
      </c>
      <c r="E63" s="19">
        <v>0.5</v>
      </c>
      <c r="F63" s="20">
        <f t="shared" si="7"/>
        <v>2.4286581663630845E-3</v>
      </c>
      <c r="G63" s="20">
        <f t="shared" si="1"/>
        <v>2.4257125530624622E-3</v>
      </c>
      <c r="H63" s="15">
        <f t="shared" si="6"/>
        <v>97886.807721636244</v>
      </c>
      <c r="I63" s="15">
        <f t="shared" si="4"/>
        <v>237.4452582695846</v>
      </c>
      <c r="J63" s="15">
        <f t="shared" si="2"/>
        <v>97768.085092501453</v>
      </c>
      <c r="K63" s="15">
        <f t="shared" si="3"/>
        <v>3168367.0151130855</v>
      </c>
      <c r="L63" s="22">
        <f t="shared" si="5"/>
        <v>32.367661065452957</v>
      </c>
    </row>
    <row r="64" spans="1:12" x14ac:dyDescent="0.25">
      <c r="A64" s="18">
        <v>55</v>
      </c>
      <c r="B64" s="10">
        <v>2</v>
      </c>
      <c r="C64" s="10">
        <v>1587</v>
      </c>
      <c r="D64" s="10">
        <v>1596</v>
      </c>
      <c r="E64" s="19">
        <v>0.5</v>
      </c>
      <c r="F64" s="20">
        <f t="shared" si="7"/>
        <v>1.2566760917373547E-3</v>
      </c>
      <c r="G64" s="20">
        <f t="shared" si="1"/>
        <v>1.2558869701726845E-3</v>
      </c>
      <c r="H64" s="15">
        <f t="shared" si="6"/>
        <v>97649.362463366662</v>
      </c>
      <c r="I64" s="15">
        <f t="shared" si="4"/>
        <v>122.63656196341182</v>
      </c>
      <c r="J64" s="15">
        <f t="shared" si="2"/>
        <v>97588.044182384954</v>
      </c>
      <c r="K64" s="15">
        <f t="shared" si="3"/>
        <v>3070598.9300205843</v>
      </c>
      <c r="L64" s="22">
        <f t="shared" si="5"/>
        <v>31.445150818803604</v>
      </c>
    </row>
    <row r="65" spans="1:12" x14ac:dyDescent="0.25">
      <c r="A65" s="18">
        <v>56</v>
      </c>
      <c r="B65" s="12">
        <v>0</v>
      </c>
      <c r="C65" s="10">
        <v>1660</v>
      </c>
      <c r="D65" s="10">
        <v>1573</v>
      </c>
      <c r="E65" s="19">
        <v>0.5</v>
      </c>
      <c r="F65" s="20">
        <f t="shared" si="7"/>
        <v>0</v>
      </c>
      <c r="G65" s="20">
        <f t="shared" si="1"/>
        <v>0</v>
      </c>
      <c r="H65" s="15">
        <f t="shared" si="6"/>
        <v>97526.725901403246</v>
      </c>
      <c r="I65" s="15">
        <f t="shared" si="4"/>
        <v>0</v>
      </c>
      <c r="J65" s="15">
        <f t="shared" si="2"/>
        <v>97526.725901403246</v>
      </c>
      <c r="K65" s="15">
        <f t="shared" si="3"/>
        <v>2973010.8858381994</v>
      </c>
      <c r="L65" s="22">
        <f t="shared" si="5"/>
        <v>30.484063300185316</v>
      </c>
    </row>
    <row r="66" spans="1:12" x14ac:dyDescent="0.25">
      <c r="A66" s="18">
        <v>57</v>
      </c>
      <c r="B66" s="10">
        <v>4</v>
      </c>
      <c r="C66" s="10">
        <v>1875</v>
      </c>
      <c r="D66" s="10">
        <v>1643</v>
      </c>
      <c r="E66" s="19">
        <v>0.5</v>
      </c>
      <c r="F66" s="20">
        <f t="shared" si="7"/>
        <v>2.2740193291642978E-3</v>
      </c>
      <c r="G66" s="20">
        <f t="shared" si="1"/>
        <v>2.2714366837024414E-3</v>
      </c>
      <c r="H66" s="15">
        <f t="shared" si="6"/>
        <v>97526.725901403246</v>
      </c>
      <c r="I66" s="15">
        <f t="shared" si="4"/>
        <v>221.52578285384038</v>
      </c>
      <c r="J66" s="15">
        <f t="shared" si="2"/>
        <v>97415.963009976316</v>
      </c>
      <c r="K66" s="15">
        <f t="shared" si="3"/>
        <v>2875484.1599367959</v>
      </c>
      <c r="L66" s="22">
        <f t="shared" si="5"/>
        <v>29.484063300185316</v>
      </c>
    </row>
    <row r="67" spans="1:12" x14ac:dyDescent="0.25">
      <c r="A67" s="18">
        <v>58</v>
      </c>
      <c r="B67" s="10">
        <v>7</v>
      </c>
      <c r="C67" s="10">
        <v>1985</v>
      </c>
      <c r="D67" s="10">
        <v>1868</v>
      </c>
      <c r="E67" s="19">
        <v>0.5</v>
      </c>
      <c r="F67" s="20">
        <f t="shared" si="7"/>
        <v>3.633532312483779E-3</v>
      </c>
      <c r="G67" s="20">
        <f t="shared" si="1"/>
        <v>3.6269430051813476E-3</v>
      </c>
      <c r="H67" s="15">
        <f t="shared" si="6"/>
        <v>97305.200118549401</v>
      </c>
      <c r="I67" s="15">
        <f t="shared" si="4"/>
        <v>352.920414937744</v>
      </c>
      <c r="J67" s="15">
        <f t="shared" si="2"/>
        <v>97128.739911080527</v>
      </c>
      <c r="K67" s="15">
        <f t="shared" si="3"/>
        <v>2778068.1969268196</v>
      </c>
      <c r="L67" s="22">
        <f t="shared" si="5"/>
        <v>28.55004864634396</v>
      </c>
    </row>
    <row r="68" spans="1:12" x14ac:dyDescent="0.25">
      <c r="A68" s="18">
        <v>59</v>
      </c>
      <c r="B68" s="10">
        <v>6</v>
      </c>
      <c r="C68" s="10">
        <v>1972</v>
      </c>
      <c r="D68" s="10">
        <v>1982</v>
      </c>
      <c r="E68" s="19">
        <v>0.5</v>
      </c>
      <c r="F68" s="20">
        <f t="shared" si="7"/>
        <v>3.0349013657056147E-3</v>
      </c>
      <c r="G68" s="20">
        <f t="shared" si="1"/>
        <v>3.0303030303030303E-3</v>
      </c>
      <c r="H68" s="15">
        <f t="shared" si="6"/>
        <v>96952.279703611654</v>
      </c>
      <c r="I68" s="15">
        <f t="shared" si="4"/>
        <v>293.79478698064139</v>
      </c>
      <c r="J68" s="15">
        <f t="shared" si="2"/>
        <v>96805.382310121335</v>
      </c>
      <c r="K68" s="15">
        <f t="shared" si="3"/>
        <v>2680939.4570157393</v>
      </c>
      <c r="L68" s="22">
        <f t="shared" si="5"/>
        <v>27.652154907667111</v>
      </c>
    </row>
    <row r="69" spans="1:12" x14ac:dyDescent="0.25">
      <c r="A69" s="18">
        <v>60</v>
      </c>
      <c r="B69" s="10">
        <v>5</v>
      </c>
      <c r="C69" s="10">
        <v>2036</v>
      </c>
      <c r="D69" s="10">
        <v>1978</v>
      </c>
      <c r="E69" s="19">
        <v>0.5</v>
      </c>
      <c r="F69" s="20">
        <f t="shared" si="7"/>
        <v>2.4912805181863478E-3</v>
      </c>
      <c r="G69" s="20">
        <f t="shared" si="1"/>
        <v>2.4881811395869617E-3</v>
      </c>
      <c r="H69" s="15">
        <f t="shared" si="6"/>
        <v>96658.484916631016</v>
      </c>
      <c r="I69" s="15">
        <f t="shared" si="4"/>
        <v>240.50381915061212</v>
      </c>
      <c r="J69" s="15">
        <f t="shared" si="2"/>
        <v>96538.233007055707</v>
      </c>
      <c r="K69" s="15">
        <f t="shared" si="3"/>
        <v>2584134.074705618</v>
      </c>
      <c r="L69" s="22">
        <f t="shared" si="5"/>
        <v>26.734684253891022</v>
      </c>
    </row>
    <row r="70" spans="1:12" x14ac:dyDescent="0.25">
      <c r="A70" s="18">
        <v>61</v>
      </c>
      <c r="B70" s="10">
        <v>7</v>
      </c>
      <c r="C70" s="10">
        <v>2391</v>
      </c>
      <c r="D70" s="10">
        <v>2026</v>
      </c>
      <c r="E70" s="19">
        <v>0.5</v>
      </c>
      <c r="F70" s="20">
        <f t="shared" si="7"/>
        <v>3.1695721077654518E-3</v>
      </c>
      <c r="G70" s="20">
        <f t="shared" si="1"/>
        <v>3.1645569620253168E-3</v>
      </c>
      <c r="H70" s="15">
        <f t="shared" si="6"/>
        <v>96417.981097480399</v>
      </c>
      <c r="I70" s="15">
        <f t="shared" si="4"/>
        <v>305.12019334645697</v>
      </c>
      <c r="J70" s="15">
        <f t="shared" si="2"/>
        <v>96265.421000807168</v>
      </c>
      <c r="K70" s="15">
        <f t="shared" si="3"/>
        <v>2487595.8416985623</v>
      </c>
      <c r="L70" s="22">
        <f t="shared" si="5"/>
        <v>25.800123725714148</v>
      </c>
    </row>
    <row r="71" spans="1:12" x14ac:dyDescent="0.25">
      <c r="A71" s="18">
        <v>62</v>
      </c>
      <c r="B71" s="10">
        <v>11</v>
      </c>
      <c r="C71" s="10">
        <v>2634</v>
      </c>
      <c r="D71" s="10">
        <v>2368</v>
      </c>
      <c r="E71" s="19">
        <v>0.5</v>
      </c>
      <c r="F71" s="20">
        <f t="shared" si="7"/>
        <v>4.3982407037185126E-3</v>
      </c>
      <c r="G71" s="20">
        <f t="shared" si="1"/>
        <v>4.3885896668661483E-3</v>
      </c>
      <c r="H71" s="15">
        <f t="shared" si="6"/>
        <v>96112.860904133937</v>
      </c>
      <c r="I71" s="15">
        <f t="shared" si="4"/>
        <v>421.7999082168256</v>
      </c>
      <c r="J71" s="15">
        <f t="shared" si="2"/>
        <v>95901.960950025532</v>
      </c>
      <c r="K71" s="15">
        <f t="shared" si="3"/>
        <v>2391330.4206977552</v>
      </c>
      <c r="L71" s="22">
        <f t="shared" si="5"/>
        <v>24.880441578811656</v>
      </c>
    </row>
    <row r="72" spans="1:12" x14ac:dyDescent="0.25">
      <c r="A72" s="18">
        <v>63</v>
      </c>
      <c r="B72" s="10">
        <v>13</v>
      </c>
      <c r="C72" s="10">
        <v>2463</v>
      </c>
      <c r="D72" s="10">
        <v>2614</v>
      </c>
      <c r="E72" s="19">
        <v>0.5</v>
      </c>
      <c r="F72" s="20">
        <f t="shared" si="7"/>
        <v>5.121134528264723E-3</v>
      </c>
      <c r="G72" s="20">
        <f t="shared" si="1"/>
        <v>5.1080550098231824E-3</v>
      </c>
      <c r="H72" s="15">
        <f t="shared" si="6"/>
        <v>95691.060995917112</v>
      </c>
      <c r="I72" s="15">
        <f t="shared" si="4"/>
        <v>488.79520351549013</v>
      </c>
      <c r="J72" s="15">
        <f t="shared" si="2"/>
        <v>95446.663394159375</v>
      </c>
      <c r="K72" s="15">
        <f t="shared" si="3"/>
        <v>2295428.4597477298</v>
      </c>
      <c r="L72" s="22">
        <f t="shared" si="5"/>
        <v>23.987908963050057</v>
      </c>
    </row>
    <row r="73" spans="1:12" x14ac:dyDescent="0.25">
      <c r="A73" s="18">
        <v>64</v>
      </c>
      <c r="B73" s="10">
        <v>11</v>
      </c>
      <c r="C73" s="10">
        <v>2261</v>
      </c>
      <c r="D73" s="10">
        <v>2453</v>
      </c>
      <c r="E73" s="19">
        <v>0.5</v>
      </c>
      <c r="F73" s="20">
        <f t="shared" ref="F73:F109" si="8">B73/((C73+D73)/2)</f>
        <v>4.6669495120916418E-3</v>
      </c>
      <c r="G73" s="20">
        <f t="shared" ref="G73:G108" si="9">F73/((1+(1-E73)*F73))</f>
        <v>4.6560846560846567E-3</v>
      </c>
      <c r="H73" s="15">
        <f t="shared" si="6"/>
        <v>95202.265792401624</v>
      </c>
      <c r="I73" s="15">
        <f t="shared" si="4"/>
        <v>443.26980898049436</v>
      </c>
      <c r="J73" s="15">
        <f t="shared" ref="J73:J108" si="10">H74+I73*E73</f>
        <v>94980.630887911379</v>
      </c>
      <c r="K73" s="15">
        <f t="shared" ref="K73:K97" si="11">K74+J73</f>
        <v>2199981.7963535707</v>
      </c>
      <c r="L73" s="22">
        <f t="shared" si="5"/>
        <v>23.1085024924812</v>
      </c>
    </row>
    <row r="74" spans="1:12" x14ac:dyDescent="0.25">
      <c r="A74" s="18">
        <v>65</v>
      </c>
      <c r="B74" s="10">
        <v>13</v>
      </c>
      <c r="C74" s="10">
        <v>2570</v>
      </c>
      <c r="D74" s="10">
        <v>2245</v>
      </c>
      <c r="E74" s="19">
        <v>0.5</v>
      </c>
      <c r="F74" s="20">
        <f t="shared" si="8"/>
        <v>5.3997923156801665E-3</v>
      </c>
      <c r="G74" s="20">
        <f t="shared" si="9"/>
        <v>5.3852526926263461E-3</v>
      </c>
      <c r="H74" s="15">
        <f t="shared" si="6"/>
        <v>94758.995983421133</v>
      </c>
      <c r="I74" s="15">
        <f t="shared" ref="I74:I108" si="12">H74*G74</f>
        <v>510.30113827028777</v>
      </c>
      <c r="J74" s="15">
        <f t="shared" si="10"/>
        <v>94503.845414285999</v>
      </c>
      <c r="K74" s="15">
        <f t="shared" si="11"/>
        <v>2105001.1654656595</v>
      </c>
      <c r="L74" s="22">
        <f t="shared" ref="L74:L108" si="13">K74/H74</f>
        <v>22.214262019343753</v>
      </c>
    </row>
    <row r="75" spans="1:12" x14ac:dyDescent="0.25">
      <c r="A75" s="18">
        <v>66</v>
      </c>
      <c r="B75" s="10">
        <v>11</v>
      </c>
      <c r="C75" s="10">
        <v>2464</v>
      </c>
      <c r="D75" s="10">
        <v>2552</v>
      </c>
      <c r="E75" s="19">
        <v>0.5</v>
      </c>
      <c r="F75" s="20">
        <f t="shared" si="8"/>
        <v>4.3859649122807015E-3</v>
      </c>
      <c r="G75" s="20">
        <f t="shared" si="9"/>
        <v>4.3763676148796497E-3</v>
      </c>
      <c r="H75" s="15">
        <f t="shared" ref="H75:H108" si="14">H74-I74</f>
        <v>94248.694845150851</v>
      </c>
      <c r="I75" s="15">
        <f t="shared" si="12"/>
        <v>412.46693586499276</v>
      </c>
      <c r="J75" s="15">
        <f t="shared" si="10"/>
        <v>94042.461377218351</v>
      </c>
      <c r="K75" s="15">
        <f t="shared" si="11"/>
        <v>2010497.3200513734</v>
      </c>
      <c r="L75" s="22">
        <f t="shared" si="13"/>
        <v>21.331831951143617</v>
      </c>
    </row>
    <row r="76" spans="1:12" x14ac:dyDescent="0.25">
      <c r="A76" s="18">
        <v>67</v>
      </c>
      <c r="B76" s="10">
        <v>17</v>
      </c>
      <c r="C76" s="10">
        <v>2295</v>
      </c>
      <c r="D76" s="10">
        <v>2435</v>
      </c>
      <c r="E76" s="19">
        <v>0.5</v>
      </c>
      <c r="F76" s="20">
        <f t="shared" si="8"/>
        <v>7.1881606765327698E-3</v>
      </c>
      <c r="G76" s="20">
        <f t="shared" si="9"/>
        <v>7.1624183694965248E-3</v>
      </c>
      <c r="H76" s="15">
        <f t="shared" si="14"/>
        <v>93836.227909285852</v>
      </c>
      <c r="I76" s="15">
        <f t="shared" si="12"/>
        <v>672.09432250173143</v>
      </c>
      <c r="J76" s="15">
        <f t="shared" si="10"/>
        <v>93500.180748034996</v>
      </c>
      <c r="K76" s="15">
        <f t="shared" si="11"/>
        <v>1916454.8586741551</v>
      </c>
      <c r="L76" s="22">
        <f t="shared" si="13"/>
        <v>20.423400443236556</v>
      </c>
    </row>
    <row r="77" spans="1:12" x14ac:dyDescent="0.25">
      <c r="A77" s="18">
        <v>68</v>
      </c>
      <c r="B77" s="10">
        <v>16</v>
      </c>
      <c r="C77" s="10">
        <v>1863</v>
      </c>
      <c r="D77" s="10">
        <v>2283</v>
      </c>
      <c r="E77" s="19">
        <v>0.5</v>
      </c>
      <c r="F77" s="20">
        <f t="shared" si="8"/>
        <v>7.7182826821032323E-3</v>
      </c>
      <c r="G77" s="20">
        <f t="shared" si="9"/>
        <v>7.6886112445939455E-3</v>
      </c>
      <c r="H77" s="15">
        <f t="shared" si="14"/>
        <v>93164.133586784126</v>
      </c>
      <c r="I77" s="15">
        <f t="shared" si="12"/>
        <v>716.3028050882009</v>
      </c>
      <c r="J77" s="15">
        <f t="shared" si="10"/>
        <v>92805.982184240027</v>
      </c>
      <c r="K77" s="15">
        <f t="shared" si="11"/>
        <v>1822954.6779261201</v>
      </c>
      <c r="L77" s="22">
        <f t="shared" si="13"/>
        <v>19.567129621057486</v>
      </c>
    </row>
    <row r="78" spans="1:12" x14ac:dyDescent="0.25">
      <c r="A78" s="18">
        <v>69</v>
      </c>
      <c r="B78" s="10">
        <v>24</v>
      </c>
      <c r="C78" s="10">
        <v>1679</v>
      </c>
      <c r="D78" s="10">
        <v>1851</v>
      </c>
      <c r="E78" s="19">
        <v>0.5</v>
      </c>
      <c r="F78" s="20">
        <f t="shared" si="8"/>
        <v>1.3597733711048159E-2</v>
      </c>
      <c r="G78" s="20">
        <f t="shared" si="9"/>
        <v>1.3505908835115363E-2</v>
      </c>
      <c r="H78" s="15">
        <f t="shared" si="14"/>
        <v>92447.830781695928</v>
      </c>
      <c r="I78" s="15">
        <f t="shared" si="12"/>
        <v>1248.5919745417571</v>
      </c>
      <c r="J78" s="15">
        <f t="shared" si="10"/>
        <v>91823.534794425039</v>
      </c>
      <c r="K78" s="15">
        <f t="shared" si="11"/>
        <v>1730148.69574188</v>
      </c>
      <c r="L78" s="22">
        <f t="shared" si="13"/>
        <v>18.714865250082624</v>
      </c>
    </row>
    <row r="79" spans="1:12" x14ac:dyDescent="0.25">
      <c r="A79" s="18">
        <v>70</v>
      </c>
      <c r="B79" s="10">
        <v>22</v>
      </c>
      <c r="C79" s="10">
        <v>1999</v>
      </c>
      <c r="D79" s="10">
        <v>1652</v>
      </c>
      <c r="E79" s="19">
        <v>0.5</v>
      </c>
      <c r="F79" s="20">
        <f t="shared" si="8"/>
        <v>1.2051492741714598E-2</v>
      </c>
      <c r="G79" s="20">
        <f t="shared" si="9"/>
        <v>1.197930846719303E-2</v>
      </c>
      <c r="H79" s="15">
        <f t="shared" si="14"/>
        <v>91199.238807154165</v>
      </c>
      <c r="I79" s="15">
        <f t="shared" si="12"/>
        <v>1092.503813644101</v>
      </c>
      <c r="J79" s="15">
        <f t="shared" si="10"/>
        <v>90652.986900332122</v>
      </c>
      <c r="K79" s="15">
        <f t="shared" si="11"/>
        <v>1638325.1609474549</v>
      </c>
      <c r="L79" s="22">
        <f t="shared" si="13"/>
        <v>17.964241614031277</v>
      </c>
    </row>
    <row r="80" spans="1:12" x14ac:dyDescent="0.25">
      <c r="A80" s="18">
        <v>71</v>
      </c>
      <c r="B80" s="10">
        <v>19</v>
      </c>
      <c r="C80" s="10">
        <v>1156</v>
      </c>
      <c r="D80" s="10">
        <v>1973</v>
      </c>
      <c r="E80" s="19">
        <v>0.5</v>
      </c>
      <c r="F80" s="20">
        <f t="shared" si="8"/>
        <v>1.2144455097475231E-2</v>
      </c>
      <c r="G80" s="20">
        <f t="shared" si="9"/>
        <v>1.2071156289707749E-2</v>
      </c>
      <c r="H80" s="15">
        <f t="shared" si="14"/>
        <v>90106.734993510065</v>
      </c>
      <c r="I80" s="15">
        <f t="shared" si="12"/>
        <v>1087.6924808619383</v>
      </c>
      <c r="J80" s="15">
        <f t="shared" si="10"/>
        <v>89562.888753079096</v>
      </c>
      <c r="K80" s="15">
        <f t="shared" si="11"/>
        <v>1547672.1740471227</v>
      </c>
      <c r="L80" s="22">
        <f t="shared" si="13"/>
        <v>17.175987723432591</v>
      </c>
    </row>
    <row r="81" spans="1:12" x14ac:dyDescent="0.25">
      <c r="A81" s="18">
        <v>72</v>
      </c>
      <c r="B81" s="10">
        <v>14</v>
      </c>
      <c r="C81" s="10">
        <v>1193</v>
      </c>
      <c r="D81" s="10">
        <v>1132</v>
      </c>
      <c r="E81" s="19">
        <v>0.5</v>
      </c>
      <c r="F81" s="20">
        <f t="shared" si="8"/>
        <v>1.2043010752688172E-2</v>
      </c>
      <c r="G81" s="20">
        <f t="shared" si="9"/>
        <v>1.1970927746900385E-2</v>
      </c>
      <c r="H81" s="15">
        <f t="shared" si="14"/>
        <v>89019.042512648128</v>
      </c>
      <c r="I81" s="15">
        <f t="shared" si="12"/>
        <v>1065.6405260171643</v>
      </c>
      <c r="J81" s="15">
        <f t="shared" si="10"/>
        <v>88486.222249639555</v>
      </c>
      <c r="K81" s="15">
        <f t="shared" si="11"/>
        <v>1458109.2852940436</v>
      </c>
      <c r="L81" s="22">
        <f t="shared" si="13"/>
        <v>16.379745772786428</v>
      </c>
    </row>
    <row r="82" spans="1:12" x14ac:dyDescent="0.25">
      <c r="A82" s="18">
        <v>73</v>
      </c>
      <c r="B82" s="10">
        <v>15</v>
      </c>
      <c r="C82" s="10">
        <v>1243</v>
      </c>
      <c r="D82" s="10">
        <v>1183</v>
      </c>
      <c r="E82" s="19">
        <v>0.5</v>
      </c>
      <c r="F82" s="20">
        <f t="shared" si="8"/>
        <v>1.236603462489695E-2</v>
      </c>
      <c r="G82" s="20">
        <f t="shared" si="9"/>
        <v>1.2290045063498567E-2</v>
      </c>
      <c r="H82" s="15">
        <f t="shared" si="14"/>
        <v>87953.401986630968</v>
      </c>
      <c r="I82" s="15">
        <f t="shared" si="12"/>
        <v>1080.9512739036991</v>
      </c>
      <c r="J82" s="15">
        <f t="shared" si="10"/>
        <v>87412.92634967911</v>
      </c>
      <c r="K82" s="15">
        <f t="shared" si="11"/>
        <v>1369623.0630444041</v>
      </c>
      <c r="L82" s="22">
        <f t="shared" si="13"/>
        <v>15.572144250345071</v>
      </c>
    </row>
    <row r="83" spans="1:12" x14ac:dyDescent="0.25">
      <c r="A83" s="18">
        <v>74</v>
      </c>
      <c r="B83" s="10">
        <v>22</v>
      </c>
      <c r="C83" s="10">
        <v>1315</v>
      </c>
      <c r="D83" s="10">
        <v>1229</v>
      </c>
      <c r="E83" s="19">
        <v>0.5</v>
      </c>
      <c r="F83" s="20">
        <f t="shared" si="8"/>
        <v>1.7295597484276729E-2</v>
      </c>
      <c r="G83" s="20">
        <f t="shared" si="9"/>
        <v>1.7147310989867499E-2</v>
      </c>
      <c r="H83" s="15">
        <f t="shared" si="14"/>
        <v>86872.450712727266</v>
      </c>
      <c r="I83" s="15">
        <f t="shared" si="12"/>
        <v>1489.628928823071</v>
      </c>
      <c r="J83" s="15">
        <f t="shared" si="10"/>
        <v>86127.636248315728</v>
      </c>
      <c r="K83" s="15">
        <f t="shared" si="11"/>
        <v>1282210.1366947251</v>
      </c>
      <c r="L83" s="22">
        <f t="shared" si="13"/>
        <v>14.759686484899346</v>
      </c>
    </row>
    <row r="84" spans="1:12" x14ac:dyDescent="0.25">
      <c r="A84" s="18">
        <v>75</v>
      </c>
      <c r="B84" s="10">
        <v>24</v>
      </c>
      <c r="C84" s="10">
        <v>1069</v>
      </c>
      <c r="D84" s="10">
        <v>1284</v>
      </c>
      <c r="E84" s="19">
        <v>0.5</v>
      </c>
      <c r="F84" s="20">
        <f t="shared" si="8"/>
        <v>2.0399490012749683E-2</v>
      </c>
      <c r="G84" s="20">
        <f t="shared" si="9"/>
        <v>2.0193521245267142E-2</v>
      </c>
      <c r="H84" s="15">
        <f t="shared" si="14"/>
        <v>85382.82178390419</v>
      </c>
      <c r="I84" s="15">
        <f t="shared" si="12"/>
        <v>1724.1798256741274</v>
      </c>
      <c r="J84" s="15">
        <f t="shared" si="10"/>
        <v>84520.731871067124</v>
      </c>
      <c r="K84" s="15">
        <f t="shared" si="11"/>
        <v>1196082.5004464095</v>
      </c>
      <c r="L84" s="22">
        <f t="shared" si="13"/>
        <v>14.008467692407503</v>
      </c>
    </row>
    <row r="85" spans="1:12" x14ac:dyDescent="0.25">
      <c r="A85" s="18">
        <v>76</v>
      </c>
      <c r="B85" s="10">
        <v>24</v>
      </c>
      <c r="C85" s="10">
        <v>1023</v>
      </c>
      <c r="D85" s="10">
        <v>1048</v>
      </c>
      <c r="E85" s="19">
        <v>0.5</v>
      </c>
      <c r="F85" s="20">
        <f t="shared" si="8"/>
        <v>2.3177209077740221E-2</v>
      </c>
      <c r="G85" s="20">
        <f t="shared" si="9"/>
        <v>2.291169451073986E-2</v>
      </c>
      <c r="H85" s="15">
        <f t="shared" si="14"/>
        <v>83658.641958230059</v>
      </c>
      <c r="I85" s="15">
        <f t="shared" si="12"/>
        <v>1916.761247730331</v>
      </c>
      <c r="J85" s="15">
        <f t="shared" si="10"/>
        <v>82700.261334364885</v>
      </c>
      <c r="K85" s="15">
        <f t="shared" si="11"/>
        <v>1111561.7685753424</v>
      </c>
      <c r="L85" s="22">
        <f t="shared" si="13"/>
        <v>13.286873209468716</v>
      </c>
    </row>
    <row r="86" spans="1:12" x14ac:dyDescent="0.25">
      <c r="A86" s="18">
        <v>77</v>
      </c>
      <c r="B86" s="10">
        <v>22</v>
      </c>
      <c r="C86" s="10">
        <v>952</v>
      </c>
      <c r="D86" s="10">
        <v>997</v>
      </c>
      <c r="E86" s="19">
        <v>0.5</v>
      </c>
      <c r="F86" s="20">
        <f t="shared" si="8"/>
        <v>2.2575679835813236E-2</v>
      </c>
      <c r="G86" s="20">
        <f t="shared" si="9"/>
        <v>2.2323693556570268E-2</v>
      </c>
      <c r="H86" s="15">
        <f t="shared" si="14"/>
        <v>81741.880710499725</v>
      </c>
      <c r="I86" s="15">
        <f t="shared" si="12"/>
        <v>1824.7806957189182</v>
      </c>
      <c r="J86" s="15">
        <f t="shared" si="10"/>
        <v>80829.490362640267</v>
      </c>
      <c r="K86" s="15">
        <f t="shared" si="11"/>
        <v>1028861.5072409776</v>
      </c>
      <c r="L86" s="22">
        <f t="shared" si="13"/>
        <v>12.586711955953573</v>
      </c>
    </row>
    <row r="87" spans="1:12" x14ac:dyDescent="0.25">
      <c r="A87" s="18">
        <v>78</v>
      </c>
      <c r="B87" s="10">
        <v>29</v>
      </c>
      <c r="C87" s="10">
        <v>870</v>
      </c>
      <c r="D87" s="10">
        <v>934</v>
      </c>
      <c r="E87" s="19">
        <v>0.5</v>
      </c>
      <c r="F87" s="20">
        <f t="shared" si="8"/>
        <v>3.2150776053215077E-2</v>
      </c>
      <c r="G87" s="20">
        <f t="shared" si="9"/>
        <v>3.1642116748499725E-2</v>
      </c>
      <c r="H87" s="15">
        <f t="shared" si="14"/>
        <v>79917.100014780808</v>
      </c>
      <c r="I87" s="15">
        <f t="shared" si="12"/>
        <v>2528.7462088692237</v>
      </c>
      <c r="J87" s="15">
        <f t="shared" si="10"/>
        <v>78652.726910346188</v>
      </c>
      <c r="K87" s="15">
        <f t="shared" si="11"/>
        <v>948032.01687833737</v>
      </c>
      <c r="L87" s="22">
        <f t="shared" si="13"/>
        <v>11.862692924330302</v>
      </c>
    </row>
    <row r="88" spans="1:12" x14ac:dyDescent="0.25">
      <c r="A88" s="18">
        <v>79</v>
      </c>
      <c r="B88" s="10">
        <v>35</v>
      </c>
      <c r="C88" s="10">
        <v>778</v>
      </c>
      <c r="D88" s="10">
        <v>835</v>
      </c>
      <c r="E88" s="19">
        <v>0.5</v>
      </c>
      <c r="F88" s="20">
        <f t="shared" si="8"/>
        <v>4.3397396156230623E-2</v>
      </c>
      <c r="G88" s="20">
        <f t="shared" si="9"/>
        <v>4.2475728155339801E-2</v>
      </c>
      <c r="H88" s="15">
        <f t="shared" si="14"/>
        <v>77388.353805911582</v>
      </c>
      <c r="I88" s="15">
        <f t="shared" si="12"/>
        <v>3287.1266786491565</v>
      </c>
      <c r="J88" s="15">
        <f t="shared" si="10"/>
        <v>75744.790466587001</v>
      </c>
      <c r="K88" s="15">
        <f t="shared" si="11"/>
        <v>869379.28996799118</v>
      </c>
      <c r="L88" s="22">
        <f t="shared" si="13"/>
        <v>11.233980918477434</v>
      </c>
    </row>
    <row r="89" spans="1:12" x14ac:dyDescent="0.25">
      <c r="A89" s="18">
        <v>80</v>
      </c>
      <c r="B89" s="10">
        <v>22</v>
      </c>
      <c r="C89" s="10">
        <v>646</v>
      </c>
      <c r="D89" s="10">
        <v>754</v>
      </c>
      <c r="E89" s="19">
        <v>0.5</v>
      </c>
      <c r="F89" s="20">
        <f t="shared" si="8"/>
        <v>3.1428571428571431E-2</v>
      </c>
      <c r="G89" s="20">
        <f t="shared" si="9"/>
        <v>3.0942334739803096E-2</v>
      </c>
      <c r="H89" s="15">
        <f t="shared" si="14"/>
        <v>74101.22712726242</v>
      </c>
      <c r="I89" s="15">
        <f t="shared" si="12"/>
        <v>2292.8649744019317</v>
      </c>
      <c r="J89" s="15">
        <f t="shared" si="10"/>
        <v>72954.794640061446</v>
      </c>
      <c r="K89" s="15">
        <f t="shared" si="11"/>
        <v>793634.49950140424</v>
      </c>
      <c r="L89" s="22">
        <f t="shared" si="13"/>
        <v>10.710139767839552</v>
      </c>
    </row>
    <row r="90" spans="1:12" x14ac:dyDescent="0.25">
      <c r="A90" s="18">
        <v>81</v>
      </c>
      <c r="B90" s="10">
        <v>24</v>
      </c>
      <c r="C90" s="10">
        <v>619</v>
      </c>
      <c r="D90" s="10">
        <v>614</v>
      </c>
      <c r="E90" s="19">
        <v>0.5</v>
      </c>
      <c r="F90" s="20">
        <f t="shared" si="8"/>
        <v>3.8929440389294405E-2</v>
      </c>
      <c r="G90" s="20">
        <f t="shared" si="9"/>
        <v>3.8186157517899763E-2</v>
      </c>
      <c r="H90" s="15">
        <f t="shared" si="14"/>
        <v>71808.362152860485</v>
      </c>
      <c r="I90" s="15">
        <f t="shared" si="12"/>
        <v>2742.0854282715222</v>
      </c>
      <c r="J90" s="15">
        <f t="shared" si="10"/>
        <v>70437.319438724735</v>
      </c>
      <c r="K90" s="15">
        <f t="shared" si="11"/>
        <v>720679.70486134279</v>
      </c>
      <c r="L90" s="22">
        <f t="shared" si="13"/>
        <v>10.036152938946186</v>
      </c>
    </row>
    <row r="91" spans="1:12" x14ac:dyDescent="0.25">
      <c r="A91" s="18">
        <v>82</v>
      </c>
      <c r="B91" s="10">
        <v>32</v>
      </c>
      <c r="C91" s="10">
        <v>562</v>
      </c>
      <c r="D91" s="10">
        <v>591</v>
      </c>
      <c r="E91" s="19">
        <v>0.5</v>
      </c>
      <c r="F91" s="20">
        <f t="shared" si="8"/>
        <v>5.5507372072853424E-2</v>
      </c>
      <c r="G91" s="20">
        <f t="shared" si="9"/>
        <v>5.4008438818565402E-2</v>
      </c>
      <c r="H91" s="15">
        <f t="shared" si="14"/>
        <v>69066.27672458897</v>
      </c>
      <c r="I91" s="15">
        <f t="shared" si="12"/>
        <v>3730.1617809060708</v>
      </c>
      <c r="J91" s="15">
        <f t="shared" si="10"/>
        <v>67201.195834135942</v>
      </c>
      <c r="K91" s="15">
        <f t="shared" si="11"/>
        <v>650242.38542261801</v>
      </c>
      <c r="L91" s="22">
        <f t="shared" si="13"/>
        <v>9.4147595072418131</v>
      </c>
    </row>
    <row r="92" spans="1:12" x14ac:dyDescent="0.25">
      <c r="A92" s="18">
        <v>83</v>
      </c>
      <c r="B92" s="10">
        <v>25</v>
      </c>
      <c r="C92" s="10">
        <v>484</v>
      </c>
      <c r="D92" s="10">
        <v>536</v>
      </c>
      <c r="E92" s="19">
        <v>0.5</v>
      </c>
      <c r="F92" s="20">
        <f t="shared" si="8"/>
        <v>4.9019607843137254E-2</v>
      </c>
      <c r="G92" s="20">
        <f t="shared" si="9"/>
        <v>4.7846889952153117E-2</v>
      </c>
      <c r="H92" s="15">
        <f t="shared" si="14"/>
        <v>65336.1149436829</v>
      </c>
      <c r="I92" s="15">
        <f t="shared" si="12"/>
        <v>3126.1299016116222</v>
      </c>
      <c r="J92" s="15">
        <f t="shared" si="10"/>
        <v>63773.049992877088</v>
      </c>
      <c r="K92" s="15">
        <f t="shared" si="11"/>
        <v>583041.18958848203</v>
      </c>
      <c r="L92" s="22">
        <f t="shared" si="13"/>
        <v>8.9237199072984374</v>
      </c>
    </row>
    <row r="93" spans="1:12" x14ac:dyDescent="0.25">
      <c r="A93" s="18">
        <v>84</v>
      </c>
      <c r="B93" s="10">
        <v>24</v>
      </c>
      <c r="C93" s="10">
        <v>494</v>
      </c>
      <c r="D93" s="10">
        <v>455</v>
      </c>
      <c r="E93" s="19">
        <v>0.5</v>
      </c>
      <c r="F93" s="20">
        <f t="shared" si="8"/>
        <v>5.0579557428872497E-2</v>
      </c>
      <c r="G93" s="20">
        <f t="shared" si="9"/>
        <v>4.9331963001027754E-2</v>
      </c>
      <c r="H93" s="15">
        <f t="shared" si="14"/>
        <v>62209.985042071276</v>
      </c>
      <c r="I93" s="15">
        <f t="shared" si="12"/>
        <v>3068.9406803899501</v>
      </c>
      <c r="J93" s="15">
        <f t="shared" si="10"/>
        <v>60675.514701876302</v>
      </c>
      <c r="K93" s="15">
        <f t="shared" si="11"/>
        <v>519268.13959560491</v>
      </c>
      <c r="L93" s="22">
        <f t="shared" si="13"/>
        <v>8.3470224152028809</v>
      </c>
    </row>
    <row r="94" spans="1:12" x14ac:dyDescent="0.25">
      <c r="A94" s="18">
        <v>85</v>
      </c>
      <c r="B94" s="10">
        <v>37</v>
      </c>
      <c r="C94" s="10">
        <v>389</v>
      </c>
      <c r="D94" s="10">
        <v>453</v>
      </c>
      <c r="E94" s="19">
        <v>0.5</v>
      </c>
      <c r="F94" s="20">
        <f t="shared" si="8"/>
        <v>8.7885985748218529E-2</v>
      </c>
      <c r="G94" s="20">
        <f t="shared" si="9"/>
        <v>8.418657565415244E-2</v>
      </c>
      <c r="H94" s="15">
        <f t="shared" si="14"/>
        <v>59141.044361681328</v>
      </c>
      <c r="I94" s="15">
        <f t="shared" si="12"/>
        <v>4978.8820054202706</v>
      </c>
      <c r="J94" s="15">
        <f t="shared" si="10"/>
        <v>56651.603358971188</v>
      </c>
      <c r="K94" s="15">
        <f t="shared" si="11"/>
        <v>458592.62489372859</v>
      </c>
      <c r="L94" s="22">
        <f t="shared" si="13"/>
        <v>7.7542192540458412</v>
      </c>
    </row>
    <row r="95" spans="1:12" x14ac:dyDescent="0.25">
      <c r="A95" s="18">
        <v>86</v>
      </c>
      <c r="B95" s="10">
        <v>37</v>
      </c>
      <c r="C95" s="10">
        <v>392</v>
      </c>
      <c r="D95" s="10">
        <v>357</v>
      </c>
      <c r="E95" s="19">
        <v>0.5</v>
      </c>
      <c r="F95" s="20">
        <f t="shared" si="8"/>
        <v>9.879839786381843E-2</v>
      </c>
      <c r="G95" s="20">
        <f t="shared" si="9"/>
        <v>9.4147582697201027E-2</v>
      </c>
      <c r="H95" s="15">
        <f t="shared" si="14"/>
        <v>54162.162356261055</v>
      </c>
      <c r="I95" s="15">
        <f t="shared" si="12"/>
        <v>5099.2366594953164</v>
      </c>
      <c r="J95" s="15">
        <f t="shared" si="10"/>
        <v>51612.544026513402</v>
      </c>
      <c r="K95" s="15">
        <f t="shared" si="11"/>
        <v>401941.0215347574</v>
      </c>
      <c r="L95" s="22">
        <f t="shared" si="13"/>
        <v>7.4210667382686886</v>
      </c>
    </row>
    <row r="96" spans="1:12" x14ac:dyDescent="0.25">
      <c r="A96" s="18">
        <v>87</v>
      </c>
      <c r="B96" s="10">
        <v>22</v>
      </c>
      <c r="C96" s="10">
        <v>366</v>
      </c>
      <c r="D96" s="10">
        <v>359</v>
      </c>
      <c r="E96" s="19">
        <v>0.5</v>
      </c>
      <c r="F96" s="20">
        <f t="shared" si="8"/>
        <v>6.0689655172413794E-2</v>
      </c>
      <c r="G96" s="20">
        <f t="shared" si="9"/>
        <v>5.8902275769745653E-2</v>
      </c>
      <c r="H96" s="15">
        <f t="shared" si="14"/>
        <v>49062.925696765742</v>
      </c>
      <c r="I96" s="15">
        <f t="shared" si="12"/>
        <v>2889.9179794614361</v>
      </c>
      <c r="J96" s="15">
        <f t="shared" si="10"/>
        <v>47617.966707035019</v>
      </c>
      <c r="K96" s="15">
        <f t="shared" si="11"/>
        <v>350328.47750824399</v>
      </c>
      <c r="L96" s="22">
        <f t="shared" si="13"/>
        <v>7.1403910902797598</v>
      </c>
    </row>
    <row r="97" spans="1:12" x14ac:dyDescent="0.25">
      <c r="A97" s="18">
        <v>88</v>
      </c>
      <c r="B97" s="10">
        <v>27</v>
      </c>
      <c r="C97" s="10">
        <v>296</v>
      </c>
      <c r="D97" s="10">
        <v>339</v>
      </c>
      <c r="E97" s="19">
        <v>0.5</v>
      </c>
      <c r="F97" s="20">
        <f t="shared" si="8"/>
        <v>8.5039370078740156E-2</v>
      </c>
      <c r="G97" s="20">
        <f t="shared" si="9"/>
        <v>8.1570996978851965E-2</v>
      </c>
      <c r="H97" s="15">
        <f t="shared" si="14"/>
        <v>46173.007717304303</v>
      </c>
      <c r="I97" s="15">
        <f t="shared" si="12"/>
        <v>3766.3782730127377</v>
      </c>
      <c r="J97" s="15">
        <f t="shared" si="10"/>
        <v>44289.818580797939</v>
      </c>
      <c r="K97" s="15">
        <f t="shared" si="11"/>
        <v>302710.51080120896</v>
      </c>
      <c r="L97" s="22">
        <f t="shared" si="13"/>
        <v>6.5560058953612819</v>
      </c>
    </row>
    <row r="98" spans="1:12" x14ac:dyDescent="0.25">
      <c r="A98" s="18">
        <v>89</v>
      </c>
      <c r="B98" s="10">
        <v>27</v>
      </c>
      <c r="C98" s="10">
        <v>283</v>
      </c>
      <c r="D98" s="10">
        <v>274</v>
      </c>
      <c r="E98" s="19">
        <v>0.5</v>
      </c>
      <c r="F98" s="20">
        <f t="shared" si="8"/>
        <v>9.6947935368043081E-2</v>
      </c>
      <c r="G98" s="20">
        <f t="shared" si="9"/>
        <v>9.2465753424657529E-2</v>
      </c>
      <c r="H98" s="15">
        <f t="shared" si="14"/>
        <v>42406.629444291568</v>
      </c>
      <c r="I98" s="15">
        <f t="shared" si="12"/>
        <v>3921.1609417666859</v>
      </c>
      <c r="J98" s="15">
        <f t="shared" si="10"/>
        <v>40446.048973408229</v>
      </c>
      <c r="K98" s="15">
        <f>K99+J98</f>
        <v>258420.69222041103</v>
      </c>
      <c r="L98" s="22">
        <f t="shared" si="13"/>
        <v>6.0938748400150793</v>
      </c>
    </row>
    <row r="99" spans="1:12" x14ac:dyDescent="0.25">
      <c r="A99" s="18">
        <v>90</v>
      </c>
      <c r="B99" s="10">
        <v>32</v>
      </c>
      <c r="C99" s="10">
        <v>212</v>
      </c>
      <c r="D99" s="10">
        <v>248</v>
      </c>
      <c r="E99" s="23">
        <v>0.5</v>
      </c>
      <c r="F99" s="24">
        <f t="shared" si="8"/>
        <v>0.1391304347826087</v>
      </c>
      <c r="G99" s="24">
        <f t="shared" si="9"/>
        <v>0.13008130081300812</v>
      </c>
      <c r="H99" s="25">
        <f t="shared" si="14"/>
        <v>38485.468502524884</v>
      </c>
      <c r="I99" s="25">
        <f t="shared" si="12"/>
        <v>5006.2398052064882</v>
      </c>
      <c r="J99" s="25">
        <f t="shared" si="10"/>
        <v>35982.348599921635</v>
      </c>
      <c r="K99" s="25">
        <f t="shared" ref="K99:K108" si="15">K100+J99</f>
        <v>217974.64324700279</v>
      </c>
      <c r="L99" s="26">
        <f t="shared" si="13"/>
        <v>5.6638168048468041</v>
      </c>
    </row>
    <row r="100" spans="1:12" x14ac:dyDescent="0.25">
      <c r="A100" s="18">
        <v>91</v>
      </c>
      <c r="B100" s="10">
        <v>30</v>
      </c>
      <c r="C100" s="10">
        <v>164</v>
      </c>
      <c r="D100" s="10">
        <v>187</v>
      </c>
      <c r="E100" s="23">
        <v>0.5</v>
      </c>
      <c r="F100" s="24">
        <f t="shared" si="8"/>
        <v>0.17094017094017094</v>
      </c>
      <c r="G100" s="24">
        <f t="shared" si="9"/>
        <v>0.15748031496062995</v>
      </c>
      <c r="H100" s="25">
        <f t="shared" si="14"/>
        <v>33479.228697318395</v>
      </c>
      <c r="I100" s="25">
        <f t="shared" si="12"/>
        <v>5272.3194798926615</v>
      </c>
      <c r="J100" s="25">
        <f t="shared" si="10"/>
        <v>30843.068957372063</v>
      </c>
      <c r="K100" s="25">
        <f t="shared" si="15"/>
        <v>181992.29464708114</v>
      </c>
      <c r="L100" s="26">
        <f t="shared" si="13"/>
        <v>5.4359763270668866</v>
      </c>
    </row>
    <row r="101" spans="1:12" x14ac:dyDescent="0.25">
      <c r="A101" s="18">
        <v>92</v>
      </c>
      <c r="B101" s="10">
        <v>15</v>
      </c>
      <c r="C101" s="10">
        <v>144</v>
      </c>
      <c r="D101" s="10">
        <v>136</v>
      </c>
      <c r="E101" s="23">
        <v>0.5</v>
      </c>
      <c r="F101" s="24">
        <f t="shared" si="8"/>
        <v>0.10714285714285714</v>
      </c>
      <c r="G101" s="24">
        <f t="shared" si="9"/>
        <v>0.10169491525423728</v>
      </c>
      <c r="H101" s="25">
        <f t="shared" si="14"/>
        <v>28206.909217425731</v>
      </c>
      <c r="I101" s="25">
        <f t="shared" si="12"/>
        <v>2868.4992424500742</v>
      </c>
      <c r="J101" s="25">
        <f t="shared" si="10"/>
        <v>26772.659596200694</v>
      </c>
      <c r="K101" s="25">
        <f t="shared" si="15"/>
        <v>151149.22568970907</v>
      </c>
      <c r="L101" s="26">
        <f t="shared" si="13"/>
        <v>5.3585887246494819</v>
      </c>
    </row>
    <row r="102" spans="1:12" x14ac:dyDescent="0.25">
      <c r="A102" s="18">
        <v>93</v>
      </c>
      <c r="B102" s="10">
        <v>20</v>
      </c>
      <c r="C102" s="10">
        <v>109</v>
      </c>
      <c r="D102" s="10">
        <v>127</v>
      </c>
      <c r="E102" s="23">
        <v>0.5</v>
      </c>
      <c r="F102" s="24">
        <f t="shared" si="8"/>
        <v>0.16949152542372881</v>
      </c>
      <c r="G102" s="24">
        <f t="shared" si="9"/>
        <v>0.15625</v>
      </c>
      <c r="H102" s="25">
        <f t="shared" si="14"/>
        <v>25338.409974975657</v>
      </c>
      <c r="I102" s="25">
        <f t="shared" si="12"/>
        <v>3959.1265585899464</v>
      </c>
      <c r="J102" s="25">
        <f t="shared" si="10"/>
        <v>23358.846695680684</v>
      </c>
      <c r="K102" s="25">
        <f t="shared" si="15"/>
        <v>124376.56609350837</v>
      </c>
      <c r="L102" s="26">
        <f t="shared" si="13"/>
        <v>4.9086176368739514</v>
      </c>
    </row>
    <row r="103" spans="1:12" x14ac:dyDescent="0.25">
      <c r="A103" s="18">
        <v>94</v>
      </c>
      <c r="B103" s="10">
        <v>15</v>
      </c>
      <c r="C103" s="10">
        <v>75</v>
      </c>
      <c r="D103" s="10">
        <v>90</v>
      </c>
      <c r="E103" s="23">
        <v>0.5</v>
      </c>
      <c r="F103" s="24">
        <f t="shared" si="8"/>
        <v>0.18181818181818182</v>
      </c>
      <c r="G103" s="24">
        <f t="shared" si="9"/>
        <v>0.16666666666666669</v>
      </c>
      <c r="H103" s="25">
        <f t="shared" si="14"/>
        <v>21379.283416385711</v>
      </c>
      <c r="I103" s="25">
        <f t="shared" si="12"/>
        <v>3563.2139027309522</v>
      </c>
      <c r="J103" s="25">
        <f t="shared" si="10"/>
        <v>19597.676465020235</v>
      </c>
      <c r="K103" s="25">
        <f t="shared" si="15"/>
        <v>101017.71939782769</v>
      </c>
      <c r="L103" s="26">
        <f t="shared" si="13"/>
        <v>4.7250283103691277</v>
      </c>
    </row>
    <row r="104" spans="1:12" x14ac:dyDescent="0.25">
      <c r="A104" s="18">
        <v>95</v>
      </c>
      <c r="B104" s="10">
        <v>14</v>
      </c>
      <c r="C104" s="10">
        <v>71</v>
      </c>
      <c r="D104" s="10">
        <v>60</v>
      </c>
      <c r="E104" s="23">
        <v>0.5</v>
      </c>
      <c r="F104" s="24">
        <f t="shared" si="8"/>
        <v>0.21374045801526717</v>
      </c>
      <c r="G104" s="24">
        <f t="shared" si="9"/>
        <v>0.19310344827586207</v>
      </c>
      <c r="H104" s="25">
        <f t="shared" si="14"/>
        <v>17816.069513654758</v>
      </c>
      <c r="I104" s="25">
        <f t="shared" si="12"/>
        <v>3440.3444578091949</v>
      </c>
      <c r="J104" s="25">
        <f t="shared" si="10"/>
        <v>16095.897284750161</v>
      </c>
      <c r="K104" s="25">
        <f t="shared" si="15"/>
        <v>81420.042932807453</v>
      </c>
      <c r="L104" s="26">
        <f t="shared" si="13"/>
        <v>4.5700339724429533</v>
      </c>
    </row>
    <row r="105" spans="1:12" x14ac:dyDescent="0.25">
      <c r="A105" s="18">
        <v>96</v>
      </c>
      <c r="B105" s="10">
        <v>15</v>
      </c>
      <c r="C105" s="10">
        <v>62</v>
      </c>
      <c r="D105" s="10">
        <v>55</v>
      </c>
      <c r="E105" s="23">
        <v>0.5</v>
      </c>
      <c r="F105" s="24">
        <f t="shared" si="8"/>
        <v>0.25641025641025639</v>
      </c>
      <c r="G105" s="24">
        <f t="shared" si="9"/>
        <v>0.22727272727272727</v>
      </c>
      <c r="H105" s="25">
        <f t="shared" si="14"/>
        <v>14375.725055845563</v>
      </c>
      <c r="I105" s="25">
        <f t="shared" si="12"/>
        <v>3267.2102399649007</v>
      </c>
      <c r="J105" s="25">
        <f t="shared" si="10"/>
        <v>12742.119935863113</v>
      </c>
      <c r="K105" s="25">
        <f t="shared" si="15"/>
        <v>65324.145648057296</v>
      </c>
      <c r="L105" s="26">
        <f t="shared" si="13"/>
        <v>4.5440591966173356</v>
      </c>
    </row>
    <row r="106" spans="1:12" x14ac:dyDescent="0.25">
      <c r="A106" s="18">
        <v>97</v>
      </c>
      <c r="B106" s="10">
        <v>9</v>
      </c>
      <c r="C106" s="10">
        <v>43</v>
      </c>
      <c r="D106" s="10">
        <v>53</v>
      </c>
      <c r="E106" s="23">
        <v>0.5</v>
      </c>
      <c r="F106" s="24">
        <f t="shared" si="8"/>
        <v>0.1875</v>
      </c>
      <c r="G106" s="24">
        <f t="shared" si="9"/>
        <v>0.17142857142857143</v>
      </c>
      <c r="H106" s="25">
        <f t="shared" si="14"/>
        <v>11108.514815880662</v>
      </c>
      <c r="I106" s="25">
        <f t="shared" si="12"/>
        <v>1904.3168255795422</v>
      </c>
      <c r="J106" s="25">
        <f t="shared" si="10"/>
        <v>10156.356403090891</v>
      </c>
      <c r="K106" s="25">
        <f t="shared" si="15"/>
        <v>52582.025712194183</v>
      </c>
      <c r="L106" s="26">
        <f t="shared" si="13"/>
        <v>4.7334883720930225</v>
      </c>
    </row>
    <row r="107" spans="1:12" x14ac:dyDescent="0.25">
      <c r="A107" s="18">
        <v>98</v>
      </c>
      <c r="B107" s="10">
        <v>6</v>
      </c>
      <c r="C107" s="10">
        <v>24</v>
      </c>
      <c r="D107" s="10">
        <v>28</v>
      </c>
      <c r="E107" s="23">
        <v>0.5</v>
      </c>
      <c r="F107" s="24">
        <f t="shared" si="8"/>
        <v>0.23076923076923078</v>
      </c>
      <c r="G107" s="24">
        <f t="shared" si="9"/>
        <v>0.20689655172413793</v>
      </c>
      <c r="H107" s="25">
        <f t="shared" si="14"/>
        <v>9204.1979903011197</v>
      </c>
      <c r="I107" s="25">
        <f t="shared" si="12"/>
        <v>1904.316825579542</v>
      </c>
      <c r="J107" s="25">
        <f t="shared" si="10"/>
        <v>8252.0395775113484</v>
      </c>
      <c r="K107" s="25">
        <f t="shared" si="15"/>
        <v>42425.669309103294</v>
      </c>
      <c r="L107" s="26">
        <f t="shared" si="13"/>
        <v>4.6093825180433043</v>
      </c>
    </row>
    <row r="108" spans="1:12" x14ac:dyDescent="0.25">
      <c r="A108" s="18">
        <v>99</v>
      </c>
      <c r="B108" s="10">
        <v>6</v>
      </c>
      <c r="C108" s="10">
        <v>17</v>
      </c>
      <c r="D108" s="10">
        <v>20</v>
      </c>
      <c r="E108" s="23">
        <v>0.5</v>
      </c>
      <c r="F108" s="24">
        <f t="shared" si="8"/>
        <v>0.32432432432432434</v>
      </c>
      <c r="G108" s="24">
        <f t="shared" si="9"/>
        <v>0.27906976744186046</v>
      </c>
      <c r="H108" s="25">
        <f t="shared" si="14"/>
        <v>7299.881164721578</v>
      </c>
      <c r="I108" s="25">
        <f t="shared" si="12"/>
        <v>2037.1761389920682</v>
      </c>
      <c r="J108" s="25">
        <f t="shared" si="10"/>
        <v>6281.2930952255438</v>
      </c>
      <c r="K108" s="25">
        <f t="shared" si="15"/>
        <v>34173.629731591944</v>
      </c>
      <c r="L108" s="26">
        <f t="shared" si="13"/>
        <v>4.6813953488372091</v>
      </c>
    </row>
    <row r="109" spans="1:12" x14ac:dyDescent="0.25">
      <c r="A109" s="18" t="s">
        <v>25</v>
      </c>
      <c r="B109" s="25">
        <v>5</v>
      </c>
      <c r="C109" s="25">
        <v>24</v>
      </c>
      <c r="D109" s="25">
        <v>29</v>
      </c>
      <c r="E109" s="23"/>
      <c r="F109" s="24">
        <f t="shared" si="8"/>
        <v>0.18867924528301888</v>
      </c>
      <c r="G109" s="24">
        <v>1</v>
      </c>
      <c r="H109" s="25">
        <f>H108-I108</f>
        <v>5262.7050257295095</v>
      </c>
      <c r="I109" s="25">
        <f>H109*G109</f>
        <v>5262.7050257295095</v>
      </c>
      <c r="J109" s="25">
        <f>H109/F109</f>
        <v>27892.336636366399</v>
      </c>
      <c r="K109" s="25">
        <f>J109</f>
        <v>27892.336636366399</v>
      </c>
      <c r="L109" s="26">
        <f>K109/H109</f>
        <v>5.3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ht="10" x14ac:dyDescent="0.2">
      <c r="A112" s="29" t="s">
        <v>11</v>
      </c>
      <c r="B112" s="30"/>
      <c r="C112" s="30"/>
      <c r="D112" s="30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ht="10" x14ac:dyDescent="0.2">
      <c r="A113" s="33" t="s">
        <v>26</v>
      </c>
      <c r="B113" s="34"/>
      <c r="C113" s="34"/>
      <c r="D113" s="34"/>
      <c r="H113" s="34"/>
      <c r="I113" s="34"/>
      <c r="J113" s="34"/>
      <c r="K113" s="34"/>
      <c r="L113" s="31"/>
    </row>
    <row r="114" spans="1:12" s="32" customFormat="1" ht="10" x14ac:dyDescent="0.2">
      <c r="A114" s="35" t="s">
        <v>13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0" x14ac:dyDescent="0.2">
      <c r="A115" s="33" t="s">
        <v>14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0" x14ac:dyDescent="0.2">
      <c r="A116" s="33" t="s">
        <v>15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0" x14ac:dyDescent="0.2">
      <c r="A117" s="33" t="s">
        <v>16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0" x14ac:dyDescent="0.2">
      <c r="A118" s="33" t="s">
        <v>17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0" x14ac:dyDescent="0.2">
      <c r="A119" s="33" t="s">
        <v>18</v>
      </c>
      <c r="B119" s="36"/>
      <c r="C119" s="36"/>
      <c r="D119" s="3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ht="10" x14ac:dyDescent="0.2">
      <c r="A120" s="33" t="s">
        <v>19</v>
      </c>
      <c r="B120" s="36"/>
      <c r="C120" s="36"/>
      <c r="D120" s="36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ht="10" x14ac:dyDescent="0.2">
      <c r="A121" s="33" t="s">
        <v>20</v>
      </c>
      <c r="B121" s="36"/>
      <c r="C121" s="36"/>
      <c r="D121" s="36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ht="10" x14ac:dyDescent="0.2">
      <c r="A122" s="33" t="s">
        <v>21</v>
      </c>
      <c r="B122" s="36"/>
      <c r="C122" s="36"/>
      <c r="D122" s="36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ht="10" x14ac:dyDescent="0.2">
      <c r="A123" s="33" t="s">
        <v>22</v>
      </c>
      <c r="B123" s="36"/>
      <c r="C123" s="36"/>
      <c r="D123" s="36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ht="10" x14ac:dyDescent="0.2">
      <c r="A124" s="33" t="s">
        <v>23</v>
      </c>
      <c r="B124" s="36"/>
      <c r="C124" s="36"/>
      <c r="D124" s="36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ht="10" x14ac:dyDescent="0.2">
      <c r="A125" s="30"/>
      <c r="B125" s="30"/>
      <c r="C125" s="30"/>
      <c r="D125" s="30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ht="10" x14ac:dyDescent="0.2">
      <c r="A126" s="7" t="s">
        <v>50</v>
      </c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0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0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0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s="32" customFormat="1" ht="10" x14ac:dyDescent="0.2">
      <c r="A130" s="34"/>
      <c r="B130" s="34"/>
      <c r="C130" s="34"/>
      <c r="D130" s="34"/>
      <c r="H130" s="34"/>
      <c r="I130" s="34"/>
      <c r="J130" s="34"/>
      <c r="K130" s="34"/>
      <c r="L130" s="31"/>
    </row>
    <row r="131" spans="1:12" s="32" customFormat="1" ht="10" x14ac:dyDescent="0.2">
      <c r="A131" s="34"/>
      <c r="B131" s="34"/>
      <c r="C131" s="34"/>
      <c r="D131" s="34"/>
      <c r="H131" s="34"/>
      <c r="I131" s="34"/>
      <c r="J131" s="34"/>
      <c r="K131" s="34"/>
      <c r="L131" s="31"/>
    </row>
    <row r="132" spans="1:12" s="32" customFormat="1" ht="10" x14ac:dyDescent="0.2">
      <c r="A132" s="34"/>
      <c r="B132" s="34"/>
      <c r="C132" s="34"/>
      <c r="D132" s="34"/>
      <c r="H132" s="34"/>
      <c r="I132" s="34"/>
      <c r="J132" s="34"/>
      <c r="K132" s="34"/>
      <c r="L132" s="31"/>
    </row>
    <row r="133" spans="1:12" s="32" customFormat="1" ht="10" x14ac:dyDescent="0.2">
      <c r="A133" s="34"/>
      <c r="B133" s="34"/>
      <c r="C133" s="34"/>
      <c r="D133" s="34"/>
      <c r="H133" s="34"/>
      <c r="I133" s="34"/>
      <c r="J133" s="34"/>
      <c r="K133" s="34"/>
      <c r="L133" s="31"/>
    </row>
    <row r="134" spans="1:12" s="32" customFormat="1" ht="10" x14ac:dyDescent="0.2">
      <c r="A134" s="34"/>
      <c r="B134" s="34"/>
      <c r="C134" s="34"/>
      <c r="D134" s="34"/>
      <c r="H134" s="34"/>
      <c r="I134" s="34"/>
      <c r="J134" s="34"/>
      <c r="K134" s="34"/>
      <c r="L134" s="31"/>
    </row>
    <row r="135" spans="1:12" s="32" customFormat="1" ht="10" x14ac:dyDescent="0.2">
      <c r="A135" s="34"/>
      <c r="B135" s="34"/>
      <c r="C135" s="34"/>
      <c r="D135" s="34"/>
      <c r="H135" s="34"/>
      <c r="I135" s="34"/>
      <c r="J135" s="34"/>
      <c r="K135" s="34"/>
      <c r="L135" s="31"/>
    </row>
    <row r="136" spans="1:12" s="32" customFormat="1" ht="10" x14ac:dyDescent="0.2">
      <c r="A136" s="34"/>
      <c r="B136" s="34"/>
      <c r="C136" s="34"/>
      <c r="D136" s="34"/>
      <c r="H136" s="34"/>
      <c r="I136" s="34"/>
      <c r="J136" s="34"/>
      <c r="K136" s="34"/>
      <c r="L136" s="31"/>
    </row>
    <row r="137" spans="1:12" s="32" customFormat="1" ht="10" x14ac:dyDescent="0.2">
      <c r="A137" s="34"/>
      <c r="B137" s="34"/>
      <c r="C137" s="34"/>
      <c r="D137" s="34"/>
      <c r="H137" s="34"/>
      <c r="I137" s="34"/>
      <c r="J137" s="34"/>
      <c r="K137" s="34"/>
      <c r="L137" s="31"/>
    </row>
    <row r="138" spans="1:12" s="32" customFormat="1" ht="10" x14ac:dyDescent="0.2">
      <c r="A138" s="34"/>
      <c r="B138" s="34"/>
      <c r="C138" s="34"/>
      <c r="D138" s="34"/>
      <c r="H138" s="34"/>
      <c r="I138" s="34"/>
      <c r="J138" s="34"/>
      <c r="K138" s="34"/>
      <c r="L138" s="31"/>
    </row>
    <row r="139" spans="1:12" s="32" customFormat="1" ht="10" x14ac:dyDescent="0.2">
      <c r="A139" s="34"/>
      <c r="B139" s="34"/>
      <c r="C139" s="34"/>
      <c r="D139" s="34"/>
      <c r="H139" s="34"/>
      <c r="I139" s="34"/>
      <c r="J139" s="34"/>
      <c r="K139" s="34"/>
      <c r="L139" s="31"/>
    </row>
    <row r="140" spans="1:12" s="32" customFormat="1" ht="10" x14ac:dyDescent="0.2">
      <c r="A140" s="34"/>
      <c r="B140" s="34"/>
      <c r="C140" s="34"/>
      <c r="D140" s="34"/>
      <c r="H140" s="34"/>
      <c r="I140" s="34"/>
      <c r="J140" s="34"/>
      <c r="K140" s="34"/>
      <c r="L140" s="31"/>
    </row>
    <row r="141" spans="1:12" s="32" customFormat="1" ht="10" x14ac:dyDescent="0.2">
      <c r="A141" s="34"/>
      <c r="B141" s="34"/>
      <c r="C141" s="34"/>
      <c r="D141" s="34"/>
      <c r="H141" s="34"/>
      <c r="I141" s="34"/>
      <c r="J141" s="34"/>
      <c r="K141" s="34"/>
      <c r="L141" s="31"/>
    </row>
    <row r="142" spans="1:12" s="32" customFormat="1" ht="10" x14ac:dyDescent="0.2">
      <c r="A142" s="34"/>
      <c r="B142" s="34"/>
      <c r="C142" s="34"/>
      <c r="D142" s="34"/>
      <c r="H142" s="34"/>
      <c r="I142" s="34"/>
      <c r="J142" s="34"/>
      <c r="K142" s="34"/>
      <c r="L142" s="31"/>
    </row>
    <row r="143" spans="1:12" s="32" customFormat="1" ht="10" x14ac:dyDescent="0.2">
      <c r="A143" s="34"/>
      <c r="B143" s="34"/>
      <c r="C143" s="34"/>
      <c r="D143" s="34"/>
      <c r="H143" s="34"/>
      <c r="I143" s="34"/>
      <c r="J143" s="34"/>
      <c r="K143" s="34"/>
      <c r="L143" s="31"/>
    </row>
    <row r="144" spans="1:12" s="32" customFormat="1" ht="10" x14ac:dyDescent="0.2">
      <c r="A144" s="34"/>
      <c r="B144" s="34"/>
      <c r="C144" s="34"/>
      <c r="D144" s="34"/>
      <c r="H144" s="34"/>
      <c r="I144" s="34"/>
      <c r="J144" s="34"/>
      <c r="K144" s="34"/>
      <c r="L144" s="31"/>
    </row>
    <row r="145" spans="1:12" s="32" customFormat="1" ht="10" x14ac:dyDescent="0.2">
      <c r="A145" s="34"/>
      <c r="B145" s="34"/>
      <c r="C145" s="34"/>
      <c r="D145" s="34"/>
      <c r="H145" s="34"/>
      <c r="I145" s="34"/>
      <c r="J145" s="34"/>
      <c r="K145" s="34"/>
      <c r="L145" s="31"/>
    </row>
    <row r="146" spans="1:12" s="32" customFormat="1" ht="10" x14ac:dyDescent="0.2">
      <c r="A146" s="34"/>
      <c r="B146" s="34"/>
      <c r="C146" s="34"/>
      <c r="D146" s="34"/>
      <c r="H146" s="34"/>
      <c r="I146" s="34"/>
      <c r="J146" s="34"/>
      <c r="K146" s="34"/>
      <c r="L146" s="31"/>
    </row>
    <row r="147" spans="1:12" s="32" customFormat="1" ht="10" x14ac:dyDescent="0.2">
      <c r="A147" s="34"/>
      <c r="B147" s="34"/>
      <c r="C147" s="34"/>
      <c r="D147" s="34"/>
      <c r="H147" s="34"/>
      <c r="I147" s="34"/>
      <c r="J147" s="34"/>
      <c r="K147" s="34"/>
      <c r="L147" s="31"/>
    </row>
    <row r="148" spans="1:12" s="32" customFormat="1" ht="10" x14ac:dyDescent="0.2">
      <c r="A148" s="34"/>
      <c r="B148" s="34"/>
      <c r="C148" s="34"/>
      <c r="D148" s="34"/>
      <c r="H148" s="34"/>
      <c r="I148" s="34"/>
      <c r="J148" s="34"/>
      <c r="K148" s="34"/>
      <c r="L148" s="31"/>
    </row>
    <row r="149" spans="1:12" s="32" customFormat="1" ht="10" x14ac:dyDescent="0.2">
      <c r="A149" s="34"/>
      <c r="B149" s="34"/>
      <c r="C149" s="34"/>
      <c r="D149" s="34"/>
      <c r="H149" s="34"/>
      <c r="I149" s="34"/>
      <c r="J149" s="34"/>
      <c r="K149" s="34"/>
      <c r="L149" s="31"/>
    </row>
    <row r="150" spans="1:12" s="32" customFormat="1" ht="10" x14ac:dyDescent="0.2">
      <c r="A150" s="34"/>
      <c r="B150" s="34"/>
      <c r="C150" s="34"/>
      <c r="D150" s="34"/>
      <c r="H150" s="34"/>
      <c r="I150" s="34"/>
      <c r="J150" s="34"/>
      <c r="K150" s="34"/>
      <c r="L150" s="31"/>
    </row>
    <row r="151" spans="1:12" s="32" customFormat="1" ht="10" x14ac:dyDescent="0.2">
      <c r="A151" s="34"/>
      <c r="B151" s="34"/>
      <c r="C151" s="34"/>
      <c r="D151" s="34"/>
      <c r="H151" s="34"/>
      <c r="I151" s="34"/>
      <c r="J151" s="34"/>
      <c r="K151" s="34"/>
      <c r="L151" s="31"/>
    </row>
    <row r="152" spans="1:12" s="32" customFormat="1" ht="10" x14ac:dyDescent="0.2">
      <c r="A152" s="34"/>
      <c r="B152" s="34"/>
      <c r="C152" s="34"/>
      <c r="D152" s="34"/>
      <c r="H152" s="34"/>
      <c r="I152" s="34"/>
      <c r="J152" s="34"/>
      <c r="K152" s="34"/>
      <c r="L152" s="31"/>
    </row>
    <row r="153" spans="1:12" s="32" customFormat="1" ht="10" x14ac:dyDescent="0.2">
      <c r="A153" s="34"/>
      <c r="B153" s="34"/>
      <c r="C153" s="34"/>
      <c r="D153" s="34"/>
      <c r="H153" s="34"/>
      <c r="I153" s="34"/>
      <c r="J153" s="34"/>
      <c r="K153" s="34"/>
      <c r="L153" s="31"/>
    </row>
    <row r="154" spans="1:12" s="32" customFormat="1" ht="10" x14ac:dyDescent="0.2">
      <c r="A154" s="34"/>
      <c r="B154" s="34"/>
      <c r="C154" s="34"/>
      <c r="D154" s="34"/>
      <c r="H154" s="34"/>
      <c r="I154" s="34"/>
      <c r="J154" s="34"/>
      <c r="K154" s="34"/>
      <c r="L154" s="31"/>
    </row>
    <row r="155" spans="1:12" s="32" customFormat="1" ht="10" x14ac:dyDescent="0.2">
      <c r="A155" s="34"/>
      <c r="B155" s="34"/>
      <c r="C155" s="34"/>
      <c r="D155" s="34"/>
      <c r="H155" s="34"/>
      <c r="I155" s="34"/>
      <c r="J155" s="34"/>
      <c r="K155" s="34"/>
      <c r="L155" s="31"/>
    </row>
    <row r="156" spans="1:12" s="32" customFormat="1" ht="10" x14ac:dyDescent="0.2">
      <c r="A156" s="34"/>
      <c r="B156" s="34"/>
      <c r="C156" s="34"/>
      <c r="D156" s="34"/>
      <c r="H156" s="34"/>
      <c r="I156" s="34"/>
      <c r="J156" s="34"/>
      <c r="K156" s="34"/>
      <c r="L156" s="31"/>
    </row>
    <row r="157" spans="1:12" s="32" customFormat="1" ht="10" x14ac:dyDescent="0.2">
      <c r="A157" s="34"/>
      <c r="B157" s="34"/>
      <c r="C157" s="34"/>
      <c r="D157" s="34"/>
      <c r="H157" s="34"/>
      <c r="I157" s="34"/>
      <c r="J157" s="34"/>
      <c r="K157" s="34"/>
      <c r="L157" s="31"/>
    </row>
    <row r="158" spans="1:12" s="32" customFormat="1" ht="10" x14ac:dyDescent="0.2">
      <c r="A158" s="34"/>
      <c r="B158" s="34"/>
      <c r="C158" s="34"/>
      <c r="D158" s="34"/>
      <c r="H158" s="34"/>
      <c r="I158" s="34"/>
      <c r="J158" s="34"/>
      <c r="K158" s="34"/>
      <c r="L158" s="31"/>
    </row>
    <row r="159" spans="1:12" s="32" customFormat="1" ht="10" x14ac:dyDescent="0.2">
      <c r="A159" s="34"/>
      <c r="B159" s="34"/>
      <c r="C159" s="34"/>
      <c r="D159" s="34"/>
      <c r="H159" s="34"/>
      <c r="I159" s="34"/>
      <c r="J159" s="34"/>
      <c r="K159" s="34"/>
      <c r="L159" s="31"/>
    </row>
    <row r="160" spans="1:12" s="32" customFormat="1" ht="10" x14ac:dyDescent="0.2">
      <c r="A160" s="34"/>
      <c r="B160" s="34"/>
      <c r="C160" s="34"/>
      <c r="D160" s="34"/>
      <c r="H160" s="34"/>
      <c r="I160" s="34"/>
      <c r="J160" s="34"/>
      <c r="K160" s="34"/>
      <c r="L160" s="31"/>
    </row>
    <row r="161" spans="1:12" s="32" customFormat="1" ht="10" x14ac:dyDescent="0.2">
      <c r="A161" s="34"/>
      <c r="B161" s="34"/>
      <c r="C161" s="34"/>
      <c r="D161" s="34"/>
      <c r="H161" s="34"/>
      <c r="I161" s="34"/>
      <c r="J161" s="34"/>
      <c r="K161" s="34"/>
      <c r="L161" s="31"/>
    </row>
    <row r="162" spans="1:12" s="32" customFormat="1" ht="10" x14ac:dyDescent="0.2">
      <c r="A162" s="34"/>
      <c r="B162" s="34"/>
      <c r="C162" s="34"/>
      <c r="D162" s="34"/>
      <c r="H162" s="34"/>
      <c r="I162" s="34"/>
      <c r="J162" s="34"/>
      <c r="K162" s="34"/>
      <c r="L162" s="31"/>
    </row>
    <row r="163" spans="1:12" s="32" customFormat="1" ht="10" x14ac:dyDescent="0.2">
      <c r="A163" s="34"/>
      <c r="B163" s="34"/>
      <c r="C163" s="34"/>
      <c r="D163" s="34"/>
      <c r="H163" s="34"/>
      <c r="I163" s="34"/>
      <c r="J163" s="34"/>
      <c r="K163" s="34"/>
      <c r="L163" s="31"/>
    </row>
    <row r="164" spans="1:12" s="32" customFormat="1" ht="10" x14ac:dyDescent="0.2">
      <c r="A164" s="34"/>
      <c r="B164" s="34"/>
      <c r="C164" s="34"/>
      <c r="D164" s="34"/>
      <c r="H164" s="34"/>
      <c r="I164" s="34"/>
      <c r="J164" s="34"/>
      <c r="K164" s="34"/>
      <c r="L164" s="31"/>
    </row>
    <row r="165" spans="1:12" s="32" customFormat="1" ht="10" x14ac:dyDescent="0.2">
      <c r="A165" s="34"/>
      <c r="B165" s="34"/>
      <c r="C165" s="34"/>
      <c r="D165" s="34"/>
      <c r="H165" s="34"/>
      <c r="I165" s="34"/>
      <c r="J165" s="34"/>
      <c r="K165" s="34"/>
      <c r="L165" s="31"/>
    </row>
    <row r="166" spans="1:12" s="32" customFormat="1" ht="10" x14ac:dyDescent="0.2">
      <c r="A166" s="34"/>
      <c r="B166" s="34"/>
      <c r="C166" s="34"/>
      <c r="D166" s="34"/>
      <c r="H166" s="34"/>
      <c r="I166" s="34"/>
      <c r="J166" s="34"/>
      <c r="K166" s="34"/>
      <c r="L166" s="31"/>
    </row>
    <row r="167" spans="1:12" s="32" customFormat="1" ht="10" x14ac:dyDescent="0.2">
      <c r="A167" s="34"/>
      <c r="B167" s="34"/>
      <c r="C167" s="34"/>
      <c r="D167" s="34"/>
      <c r="H167" s="34"/>
      <c r="I167" s="34"/>
      <c r="J167" s="34"/>
      <c r="K167" s="34"/>
      <c r="L167" s="31"/>
    </row>
    <row r="168" spans="1:12" s="32" customFormat="1" ht="10" x14ac:dyDescent="0.2">
      <c r="A168" s="34"/>
      <c r="B168" s="34"/>
      <c r="C168" s="34"/>
      <c r="D168" s="34"/>
      <c r="H168" s="34"/>
      <c r="I168" s="34"/>
      <c r="J168" s="34"/>
      <c r="K168" s="34"/>
      <c r="L168" s="31"/>
    </row>
    <row r="169" spans="1:12" s="32" customFormat="1" ht="10" x14ac:dyDescent="0.2">
      <c r="A169" s="34"/>
      <c r="B169" s="34"/>
      <c r="C169" s="34"/>
      <c r="D169" s="34"/>
      <c r="H169" s="34"/>
      <c r="I169" s="34"/>
      <c r="J169" s="34"/>
      <c r="K169" s="34"/>
      <c r="L169" s="31"/>
    </row>
    <row r="170" spans="1:12" s="32" customFormat="1" ht="10" x14ac:dyDescent="0.2">
      <c r="A170" s="34"/>
      <c r="B170" s="34"/>
      <c r="C170" s="34"/>
      <c r="D170" s="34"/>
      <c r="H170" s="34"/>
      <c r="I170" s="34"/>
      <c r="J170" s="34"/>
      <c r="K170" s="34"/>
      <c r="L170" s="31"/>
    </row>
    <row r="171" spans="1:12" s="32" customFormat="1" ht="10" x14ac:dyDescent="0.2">
      <c r="A171" s="34"/>
      <c r="B171" s="34"/>
      <c r="C171" s="34"/>
      <c r="D171" s="34"/>
      <c r="H171" s="34"/>
      <c r="I171" s="34"/>
      <c r="J171" s="34"/>
      <c r="K171" s="34"/>
      <c r="L171" s="31"/>
    </row>
    <row r="172" spans="1:12" s="32" customFormat="1" ht="10" x14ac:dyDescent="0.2">
      <c r="A172" s="34"/>
      <c r="B172" s="34"/>
      <c r="C172" s="34"/>
      <c r="D172" s="34"/>
      <c r="H172" s="34"/>
      <c r="I172" s="34"/>
      <c r="J172" s="34"/>
      <c r="K172" s="34"/>
      <c r="L172" s="31"/>
    </row>
    <row r="173" spans="1:12" s="32" customFormat="1" ht="10" x14ac:dyDescent="0.2">
      <c r="A173" s="34"/>
      <c r="B173" s="34"/>
      <c r="C173" s="34"/>
      <c r="D173" s="34"/>
      <c r="H173" s="34"/>
      <c r="I173" s="34"/>
      <c r="J173" s="34"/>
      <c r="K173" s="34"/>
      <c r="L173" s="31"/>
    </row>
    <row r="174" spans="1:12" s="32" customFormat="1" ht="10" x14ac:dyDescent="0.2">
      <c r="A174" s="34"/>
      <c r="B174" s="34"/>
      <c r="C174" s="34"/>
      <c r="D174" s="34"/>
      <c r="H174" s="34"/>
      <c r="I174" s="34"/>
      <c r="J174" s="34"/>
      <c r="K174" s="34"/>
      <c r="L174" s="31"/>
    </row>
    <row r="175" spans="1:12" s="32" customFormat="1" ht="10" x14ac:dyDescent="0.2">
      <c r="A175" s="34"/>
      <c r="B175" s="34"/>
      <c r="C175" s="34"/>
      <c r="D175" s="34"/>
      <c r="H175" s="34"/>
      <c r="I175" s="34"/>
      <c r="J175" s="34"/>
      <c r="K175" s="34"/>
      <c r="L175" s="31"/>
    </row>
    <row r="176" spans="1:12" s="32" customFormat="1" ht="10" x14ac:dyDescent="0.2">
      <c r="A176" s="34"/>
      <c r="B176" s="34"/>
      <c r="C176" s="34"/>
      <c r="D176" s="34"/>
      <c r="H176" s="34"/>
      <c r="I176" s="34"/>
      <c r="J176" s="34"/>
      <c r="K176" s="34"/>
      <c r="L176" s="31"/>
    </row>
    <row r="177" spans="1:12" s="32" customFormat="1" ht="10" x14ac:dyDescent="0.2">
      <c r="A177" s="34"/>
      <c r="B177" s="34"/>
      <c r="C177" s="34"/>
      <c r="D177" s="34"/>
      <c r="H177" s="34"/>
      <c r="I177" s="34"/>
      <c r="J177" s="34"/>
      <c r="K177" s="34"/>
      <c r="L177" s="31"/>
    </row>
    <row r="178" spans="1:12" s="32" customFormat="1" ht="10" x14ac:dyDescent="0.2">
      <c r="A178" s="34"/>
      <c r="B178" s="34"/>
      <c r="C178" s="34"/>
      <c r="D178" s="34"/>
      <c r="H178" s="34"/>
      <c r="I178" s="34"/>
      <c r="J178" s="34"/>
      <c r="K178" s="34"/>
      <c r="L178" s="31"/>
    </row>
    <row r="179" spans="1:12" s="32" customFormat="1" ht="10" x14ac:dyDescent="0.2">
      <c r="A179" s="34"/>
      <c r="B179" s="34"/>
      <c r="C179" s="34"/>
      <c r="D179" s="34"/>
      <c r="H179" s="34"/>
      <c r="I179" s="34"/>
      <c r="J179" s="34"/>
      <c r="K179" s="34"/>
      <c r="L179" s="31"/>
    </row>
    <row r="180" spans="1:12" s="32" customFormat="1" ht="10" x14ac:dyDescent="0.2">
      <c r="A180" s="34"/>
      <c r="B180" s="34"/>
      <c r="C180" s="34"/>
      <c r="D180" s="34"/>
      <c r="H180" s="34"/>
      <c r="I180" s="34"/>
      <c r="J180" s="34"/>
      <c r="K180" s="34"/>
      <c r="L180" s="31"/>
    </row>
    <row r="181" spans="1:12" s="32" customFormat="1" ht="10" x14ac:dyDescent="0.2">
      <c r="A181" s="34"/>
      <c r="B181" s="34"/>
      <c r="C181" s="34"/>
      <c r="D181" s="34"/>
      <c r="H181" s="34"/>
      <c r="I181" s="34"/>
      <c r="J181" s="34"/>
      <c r="K181" s="34"/>
      <c r="L181" s="31"/>
    </row>
    <row r="182" spans="1:12" s="32" customFormat="1" ht="10" x14ac:dyDescent="0.2">
      <c r="A182" s="34"/>
      <c r="B182" s="34"/>
      <c r="C182" s="34"/>
      <c r="D182" s="34"/>
      <c r="H182" s="34"/>
      <c r="I182" s="34"/>
      <c r="J182" s="34"/>
      <c r="K182" s="34"/>
      <c r="L182" s="31"/>
    </row>
    <row r="183" spans="1:12" s="32" customFormat="1" ht="10" x14ac:dyDescent="0.2">
      <c r="A183" s="34"/>
      <c r="B183" s="34"/>
      <c r="C183" s="34"/>
      <c r="D183" s="34"/>
      <c r="H183" s="34"/>
      <c r="I183" s="34"/>
      <c r="J183" s="34"/>
      <c r="K183" s="34"/>
      <c r="L183" s="31"/>
    </row>
    <row r="184" spans="1:12" s="32" customFormat="1" ht="10" x14ac:dyDescent="0.2">
      <c r="A184" s="34"/>
      <c r="B184" s="34"/>
      <c r="C184" s="34"/>
      <c r="D184" s="34"/>
      <c r="H184" s="34"/>
      <c r="I184" s="34"/>
      <c r="J184" s="34"/>
      <c r="K184" s="34"/>
      <c r="L184" s="31"/>
    </row>
    <row r="185" spans="1:12" s="32" customFormat="1" ht="10" x14ac:dyDescent="0.2">
      <c r="A185" s="34"/>
      <c r="B185" s="34"/>
      <c r="C185" s="34"/>
      <c r="D185" s="34"/>
      <c r="H185" s="34"/>
      <c r="I185" s="34"/>
      <c r="J185" s="34"/>
      <c r="K185" s="34"/>
      <c r="L185" s="31"/>
    </row>
    <row r="186" spans="1:12" s="32" customFormat="1" ht="10" x14ac:dyDescent="0.2">
      <c r="A186" s="34"/>
      <c r="B186" s="34"/>
      <c r="C186" s="34"/>
      <c r="D186" s="34"/>
      <c r="H186" s="34"/>
      <c r="I186" s="34"/>
      <c r="J186" s="34"/>
      <c r="K186" s="34"/>
      <c r="L186" s="31"/>
    </row>
    <row r="187" spans="1:12" s="32" customFormat="1" ht="10" x14ac:dyDescent="0.2">
      <c r="A187" s="34"/>
      <c r="B187" s="34"/>
      <c r="C187" s="34"/>
      <c r="D187" s="34"/>
      <c r="H187" s="34"/>
      <c r="I187" s="34"/>
      <c r="J187" s="34"/>
      <c r="K187" s="34"/>
      <c r="L187" s="31"/>
    </row>
    <row r="188" spans="1:12" s="32" customFormat="1" ht="10" x14ac:dyDescent="0.2">
      <c r="A188" s="34"/>
      <c r="B188" s="34"/>
      <c r="C188" s="34"/>
      <c r="D188" s="34"/>
      <c r="H188" s="34"/>
      <c r="I188" s="34"/>
      <c r="J188" s="34"/>
      <c r="K188" s="34"/>
      <c r="L188" s="31"/>
    </row>
    <row r="189" spans="1:12" s="32" customFormat="1" ht="10" x14ac:dyDescent="0.2">
      <c r="A189" s="34"/>
      <c r="B189" s="34"/>
      <c r="C189" s="34"/>
      <c r="D189" s="34"/>
      <c r="H189" s="34"/>
      <c r="I189" s="34"/>
      <c r="J189" s="34"/>
      <c r="K189" s="34"/>
      <c r="L189" s="31"/>
    </row>
    <row r="190" spans="1:12" s="32" customFormat="1" ht="10" x14ac:dyDescent="0.2">
      <c r="A190" s="34"/>
      <c r="B190" s="34"/>
      <c r="C190" s="34"/>
      <c r="D190" s="34"/>
      <c r="H190" s="34"/>
      <c r="I190" s="34"/>
      <c r="J190" s="34"/>
      <c r="K190" s="34"/>
      <c r="L190" s="31"/>
    </row>
    <row r="191" spans="1:12" s="32" customFormat="1" ht="10" x14ac:dyDescent="0.2">
      <c r="A191" s="34"/>
      <c r="B191" s="34"/>
      <c r="C191" s="34"/>
      <c r="D191" s="34"/>
      <c r="H191" s="34"/>
      <c r="I191" s="34"/>
      <c r="J191" s="34"/>
      <c r="K191" s="34"/>
      <c r="L191" s="31"/>
    </row>
    <row r="192" spans="1:12" s="32" customFormat="1" ht="10" x14ac:dyDescent="0.2">
      <c r="A192" s="34"/>
      <c r="B192" s="34"/>
      <c r="C192" s="34"/>
      <c r="D192" s="34"/>
      <c r="H192" s="34"/>
      <c r="I192" s="34"/>
      <c r="J192" s="34"/>
      <c r="K192" s="34"/>
      <c r="L192" s="31"/>
    </row>
    <row r="193" spans="1:12" s="32" customFormat="1" ht="10" x14ac:dyDescent="0.2">
      <c r="A193" s="34"/>
      <c r="B193" s="34"/>
      <c r="C193" s="34"/>
      <c r="D193" s="34"/>
      <c r="H193" s="34"/>
      <c r="I193" s="34"/>
      <c r="J193" s="34"/>
      <c r="K193" s="34"/>
      <c r="L193" s="31"/>
    </row>
    <row r="194" spans="1:12" s="32" customFormat="1" ht="10" x14ac:dyDescent="0.2">
      <c r="A194" s="34"/>
      <c r="B194" s="34"/>
      <c r="C194" s="34"/>
      <c r="D194" s="34"/>
      <c r="H194" s="34"/>
      <c r="I194" s="34"/>
      <c r="J194" s="34"/>
      <c r="K194" s="34"/>
      <c r="L194" s="31"/>
    </row>
    <row r="195" spans="1:12" s="32" customFormat="1" ht="10" x14ac:dyDescent="0.2">
      <c r="A195" s="34"/>
      <c r="B195" s="34"/>
      <c r="C195" s="34"/>
      <c r="D195" s="34"/>
      <c r="H195" s="34"/>
      <c r="I195" s="34"/>
      <c r="J195" s="34"/>
      <c r="K195" s="34"/>
      <c r="L195" s="31"/>
    </row>
    <row r="196" spans="1:12" s="32" customFormat="1" ht="10" x14ac:dyDescent="0.2">
      <c r="A196" s="34"/>
      <c r="B196" s="34"/>
      <c r="C196" s="34"/>
      <c r="D196" s="34"/>
      <c r="H196" s="34"/>
      <c r="I196" s="34"/>
      <c r="J196" s="34"/>
      <c r="K196" s="34"/>
      <c r="L196" s="31"/>
    </row>
    <row r="197" spans="1:12" s="32" customFormat="1" ht="10" x14ac:dyDescent="0.2">
      <c r="A197" s="34"/>
      <c r="B197" s="34"/>
      <c r="C197" s="34"/>
      <c r="D197" s="34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31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2" customFormat="1" ht="14.5" x14ac:dyDescent="0.25">
      <c r="A6" s="39" t="s">
        <v>0</v>
      </c>
      <c r="B6" s="40" t="s">
        <v>1</v>
      </c>
      <c r="C6" s="73" t="s">
        <v>2</v>
      </c>
      <c r="D6" s="73"/>
      <c r="E6" s="41" t="s">
        <v>3</v>
      </c>
      <c r="F6" s="41" t="s">
        <v>4</v>
      </c>
      <c r="G6" s="41" t="s">
        <v>5</v>
      </c>
      <c r="H6" s="40" t="s">
        <v>6</v>
      </c>
      <c r="I6" s="40" t="s">
        <v>7</v>
      </c>
      <c r="J6" s="40" t="s">
        <v>8</v>
      </c>
      <c r="K6" s="40" t="s">
        <v>9</v>
      </c>
      <c r="L6" s="41" t="s">
        <v>10</v>
      </c>
    </row>
    <row r="7" spans="1:13" s="42" customFormat="1" x14ac:dyDescent="0.25">
      <c r="A7" s="43"/>
      <c r="B7" s="44"/>
      <c r="C7" s="45">
        <v>40179</v>
      </c>
      <c r="D7" s="46">
        <v>40544</v>
      </c>
      <c r="E7" s="47"/>
      <c r="F7" s="47"/>
      <c r="G7" s="47"/>
      <c r="H7" s="48"/>
      <c r="I7" s="48"/>
      <c r="J7" s="48"/>
      <c r="K7" s="48"/>
      <c r="L7" s="47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58">
        <v>7</v>
      </c>
      <c r="C9" s="58">
        <v>1724</v>
      </c>
      <c r="D9" s="58">
        <v>1742</v>
      </c>
      <c r="E9" s="19">
        <v>0.5</v>
      </c>
      <c r="F9" s="20">
        <f t="shared" ref="F9:F72" si="0">B9/((C9+D9)/2)</f>
        <v>4.0392383150605884E-3</v>
      </c>
      <c r="G9" s="20">
        <f t="shared" ref="G9:G72" si="1">F9/((1+(1-E9)*F9))</f>
        <v>4.031097034264324E-3</v>
      </c>
      <c r="H9" s="15">
        <v>100000</v>
      </c>
      <c r="I9" s="15">
        <f>H9*G9</f>
        <v>403.10970342643242</v>
      </c>
      <c r="J9" s="15">
        <f t="shared" ref="J9:J72" si="2">H10+I9*E9</f>
        <v>99798.445148286773</v>
      </c>
      <c r="K9" s="15">
        <f t="shared" ref="K9:K72" si="3">K10+J9</f>
        <v>8472270.9364211187</v>
      </c>
      <c r="L9" s="21">
        <f>K9/H9</f>
        <v>84.722709364211184</v>
      </c>
    </row>
    <row r="10" spans="1:13" x14ac:dyDescent="0.25">
      <c r="A10" s="18">
        <v>1</v>
      </c>
      <c r="B10" s="13">
        <v>0</v>
      </c>
      <c r="C10" s="58">
        <v>1983</v>
      </c>
      <c r="D10" s="58">
        <v>1829</v>
      </c>
      <c r="E10" s="19">
        <v>0.5</v>
      </c>
      <c r="F10" s="20">
        <f t="shared" si="0"/>
        <v>0</v>
      </c>
      <c r="G10" s="20">
        <f t="shared" si="1"/>
        <v>0</v>
      </c>
      <c r="H10" s="15">
        <f>H9-I9</f>
        <v>99596.890296573561</v>
      </c>
      <c r="I10" s="15">
        <f t="shared" ref="I10:I73" si="4">H10*G10</f>
        <v>0</v>
      </c>
      <c r="J10" s="15">
        <f t="shared" si="2"/>
        <v>99596.890296573561</v>
      </c>
      <c r="K10" s="15">
        <f t="shared" si="3"/>
        <v>8372472.4912728323</v>
      </c>
      <c r="L10" s="22">
        <f t="shared" ref="L10:L73" si="5">K10/H10</f>
        <v>84.063593414832468</v>
      </c>
    </row>
    <row r="11" spans="1:13" x14ac:dyDescent="0.25">
      <c r="A11" s="18">
        <v>2</v>
      </c>
      <c r="B11" s="13">
        <v>0</v>
      </c>
      <c r="C11" s="58">
        <v>1860</v>
      </c>
      <c r="D11" s="58">
        <v>1921</v>
      </c>
      <c r="E11" s="19">
        <v>0.5</v>
      </c>
      <c r="F11" s="20">
        <f t="shared" si="0"/>
        <v>0</v>
      </c>
      <c r="G11" s="20">
        <f t="shared" si="1"/>
        <v>0</v>
      </c>
      <c r="H11" s="15">
        <f t="shared" ref="H11:H74" si="6">H10-I10</f>
        <v>99596.890296573561</v>
      </c>
      <c r="I11" s="15">
        <f t="shared" si="4"/>
        <v>0</v>
      </c>
      <c r="J11" s="15">
        <f t="shared" si="2"/>
        <v>99596.890296573561</v>
      </c>
      <c r="K11" s="15">
        <f t="shared" si="3"/>
        <v>8272875.6009762585</v>
      </c>
      <c r="L11" s="22">
        <f t="shared" si="5"/>
        <v>83.063593414832454</v>
      </c>
    </row>
    <row r="12" spans="1:13" x14ac:dyDescent="0.25">
      <c r="A12" s="18">
        <v>3</v>
      </c>
      <c r="B12" s="13">
        <v>0</v>
      </c>
      <c r="C12" s="58">
        <v>1868</v>
      </c>
      <c r="D12" s="58">
        <v>1893</v>
      </c>
      <c r="E12" s="19">
        <v>0.5</v>
      </c>
      <c r="F12" s="20">
        <f t="shared" si="0"/>
        <v>0</v>
      </c>
      <c r="G12" s="20">
        <f t="shared" si="1"/>
        <v>0</v>
      </c>
      <c r="H12" s="15">
        <f t="shared" si="6"/>
        <v>99596.890296573561</v>
      </c>
      <c r="I12" s="15">
        <f t="shared" si="4"/>
        <v>0</v>
      </c>
      <c r="J12" s="15">
        <f t="shared" si="2"/>
        <v>99596.890296573561</v>
      </c>
      <c r="K12" s="15">
        <f t="shared" si="3"/>
        <v>8173278.7106796848</v>
      </c>
      <c r="L12" s="22">
        <f t="shared" si="5"/>
        <v>82.063593414832454</v>
      </c>
    </row>
    <row r="13" spans="1:13" x14ac:dyDescent="0.25">
      <c r="A13" s="18">
        <v>4</v>
      </c>
      <c r="B13" s="13">
        <v>0</v>
      </c>
      <c r="C13" s="58">
        <v>1893</v>
      </c>
      <c r="D13" s="58">
        <v>1875</v>
      </c>
      <c r="E13" s="19">
        <v>0.5</v>
      </c>
      <c r="F13" s="20">
        <f t="shared" si="0"/>
        <v>0</v>
      </c>
      <c r="G13" s="20">
        <f t="shared" si="1"/>
        <v>0</v>
      </c>
      <c r="H13" s="15">
        <f t="shared" si="6"/>
        <v>99596.890296573561</v>
      </c>
      <c r="I13" s="15">
        <f t="shared" si="4"/>
        <v>0</v>
      </c>
      <c r="J13" s="15">
        <f t="shared" si="2"/>
        <v>99596.890296573561</v>
      </c>
      <c r="K13" s="15">
        <f t="shared" si="3"/>
        <v>8073681.820383111</v>
      </c>
      <c r="L13" s="22">
        <f t="shared" si="5"/>
        <v>81.063593414832454</v>
      </c>
    </row>
    <row r="14" spans="1:13" x14ac:dyDescent="0.25">
      <c r="A14" s="18">
        <v>5</v>
      </c>
      <c r="B14" s="13">
        <v>0</v>
      </c>
      <c r="C14" s="58">
        <v>1901</v>
      </c>
      <c r="D14" s="58">
        <v>1880</v>
      </c>
      <c r="E14" s="19">
        <v>0.5</v>
      </c>
      <c r="F14" s="20">
        <f t="shared" si="0"/>
        <v>0</v>
      </c>
      <c r="G14" s="20">
        <f t="shared" si="1"/>
        <v>0</v>
      </c>
      <c r="H14" s="15">
        <f t="shared" si="6"/>
        <v>99596.890296573561</v>
      </c>
      <c r="I14" s="15">
        <f t="shared" si="4"/>
        <v>0</v>
      </c>
      <c r="J14" s="15">
        <f t="shared" si="2"/>
        <v>99596.890296573561</v>
      </c>
      <c r="K14" s="15">
        <f t="shared" si="3"/>
        <v>7974084.9300865373</v>
      </c>
      <c r="L14" s="22">
        <f t="shared" si="5"/>
        <v>80.063593414832454</v>
      </c>
    </row>
    <row r="15" spans="1:13" x14ac:dyDescent="0.25">
      <c r="A15" s="18">
        <v>6</v>
      </c>
      <c r="B15" s="58">
        <v>0</v>
      </c>
      <c r="C15" s="58">
        <v>1877</v>
      </c>
      <c r="D15" s="58">
        <v>1903</v>
      </c>
      <c r="E15" s="19">
        <v>0.5</v>
      </c>
      <c r="F15" s="20">
        <f t="shared" si="0"/>
        <v>0</v>
      </c>
      <c r="G15" s="20">
        <f t="shared" si="1"/>
        <v>0</v>
      </c>
      <c r="H15" s="15">
        <f t="shared" si="6"/>
        <v>99596.890296573561</v>
      </c>
      <c r="I15" s="15">
        <f t="shared" si="4"/>
        <v>0</v>
      </c>
      <c r="J15" s="15">
        <f t="shared" si="2"/>
        <v>99596.890296573561</v>
      </c>
      <c r="K15" s="15">
        <f t="shared" si="3"/>
        <v>7874488.0397899635</v>
      </c>
      <c r="L15" s="22">
        <f t="shared" si="5"/>
        <v>79.063593414832454</v>
      </c>
    </row>
    <row r="16" spans="1:13" x14ac:dyDescent="0.25">
      <c r="A16" s="18">
        <v>7</v>
      </c>
      <c r="B16" s="13">
        <v>0</v>
      </c>
      <c r="C16" s="58">
        <v>1734</v>
      </c>
      <c r="D16" s="58">
        <v>1855</v>
      </c>
      <c r="E16" s="19">
        <v>0.5</v>
      </c>
      <c r="F16" s="20">
        <f t="shared" si="0"/>
        <v>0</v>
      </c>
      <c r="G16" s="20">
        <f t="shared" si="1"/>
        <v>0</v>
      </c>
      <c r="H16" s="15">
        <f t="shared" si="6"/>
        <v>99596.890296573561</v>
      </c>
      <c r="I16" s="15">
        <f t="shared" si="4"/>
        <v>0</v>
      </c>
      <c r="J16" s="15">
        <f t="shared" si="2"/>
        <v>99596.890296573561</v>
      </c>
      <c r="K16" s="15">
        <f t="shared" si="3"/>
        <v>7774891.1494933898</v>
      </c>
      <c r="L16" s="22">
        <f t="shared" si="5"/>
        <v>78.063593414832454</v>
      </c>
    </row>
    <row r="17" spans="1:12" x14ac:dyDescent="0.25">
      <c r="A17" s="18">
        <v>8</v>
      </c>
      <c r="B17" s="13">
        <v>0</v>
      </c>
      <c r="C17" s="58">
        <v>1634</v>
      </c>
      <c r="D17" s="58">
        <v>1737</v>
      </c>
      <c r="E17" s="19">
        <v>0.5</v>
      </c>
      <c r="F17" s="20">
        <f t="shared" si="0"/>
        <v>0</v>
      </c>
      <c r="G17" s="20">
        <f t="shared" si="1"/>
        <v>0</v>
      </c>
      <c r="H17" s="15">
        <f t="shared" si="6"/>
        <v>99596.890296573561</v>
      </c>
      <c r="I17" s="15">
        <f t="shared" si="4"/>
        <v>0</v>
      </c>
      <c r="J17" s="15">
        <f t="shared" si="2"/>
        <v>99596.890296573561</v>
      </c>
      <c r="K17" s="15">
        <f t="shared" si="3"/>
        <v>7675294.259196816</v>
      </c>
      <c r="L17" s="22">
        <f t="shared" si="5"/>
        <v>77.063593414832454</v>
      </c>
    </row>
    <row r="18" spans="1:12" x14ac:dyDescent="0.25">
      <c r="A18" s="18">
        <v>9</v>
      </c>
      <c r="B18" s="13">
        <v>0</v>
      </c>
      <c r="C18" s="58">
        <v>1620</v>
      </c>
      <c r="D18" s="58">
        <v>1626</v>
      </c>
      <c r="E18" s="19">
        <v>0.5</v>
      </c>
      <c r="F18" s="20">
        <f t="shared" si="0"/>
        <v>0</v>
      </c>
      <c r="G18" s="20">
        <f t="shared" si="1"/>
        <v>0</v>
      </c>
      <c r="H18" s="15">
        <f t="shared" si="6"/>
        <v>99596.890296573561</v>
      </c>
      <c r="I18" s="15">
        <f t="shared" si="4"/>
        <v>0</v>
      </c>
      <c r="J18" s="15">
        <f t="shared" si="2"/>
        <v>99596.890296573561</v>
      </c>
      <c r="K18" s="15">
        <f t="shared" si="3"/>
        <v>7575697.3689002423</v>
      </c>
      <c r="L18" s="22">
        <f t="shared" si="5"/>
        <v>76.06359341483244</v>
      </c>
    </row>
    <row r="19" spans="1:12" x14ac:dyDescent="0.25">
      <c r="A19" s="18">
        <v>10</v>
      </c>
      <c r="B19" s="58">
        <v>0</v>
      </c>
      <c r="C19" s="58">
        <v>1523</v>
      </c>
      <c r="D19" s="58">
        <v>1608</v>
      </c>
      <c r="E19" s="19">
        <v>0.5</v>
      </c>
      <c r="F19" s="20">
        <f t="shared" si="0"/>
        <v>0</v>
      </c>
      <c r="G19" s="20">
        <f t="shared" si="1"/>
        <v>0</v>
      </c>
      <c r="H19" s="15">
        <f t="shared" si="6"/>
        <v>99596.890296573561</v>
      </c>
      <c r="I19" s="15">
        <f t="shared" si="4"/>
        <v>0</v>
      </c>
      <c r="J19" s="15">
        <f t="shared" si="2"/>
        <v>99596.890296573561</v>
      </c>
      <c r="K19" s="15">
        <f t="shared" si="3"/>
        <v>7476100.4786036685</v>
      </c>
      <c r="L19" s="22">
        <f t="shared" si="5"/>
        <v>75.06359341483244</v>
      </c>
    </row>
    <row r="20" spans="1:12" x14ac:dyDescent="0.25">
      <c r="A20" s="18">
        <v>11</v>
      </c>
      <c r="B20" s="13">
        <v>0</v>
      </c>
      <c r="C20" s="58">
        <v>1429</v>
      </c>
      <c r="D20" s="58">
        <v>1517</v>
      </c>
      <c r="E20" s="19">
        <v>0.5</v>
      </c>
      <c r="F20" s="20">
        <f t="shared" si="0"/>
        <v>0</v>
      </c>
      <c r="G20" s="20">
        <f t="shared" si="1"/>
        <v>0</v>
      </c>
      <c r="H20" s="15">
        <f t="shared" si="6"/>
        <v>99596.890296573561</v>
      </c>
      <c r="I20" s="15">
        <f t="shared" si="4"/>
        <v>0</v>
      </c>
      <c r="J20" s="15">
        <f t="shared" si="2"/>
        <v>99596.890296573561</v>
      </c>
      <c r="K20" s="15">
        <f t="shared" si="3"/>
        <v>7376503.5883070948</v>
      </c>
      <c r="L20" s="22">
        <f t="shared" si="5"/>
        <v>74.06359341483244</v>
      </c>
    </row>
    <row r="21" spans="1:12" x14ac:dyDescent="0.25">
      <c r="A21" s="18">
        <v>12</v>
      </c>
      <c r="B21" s="13">
        <v>0</v>
      </c>
      <c r="C21" s="58">
        <v>1347</v>
      </c>
      <c r="D21" s="58">
        <v>1414</v>
      </c>
      <c r="E21" s="19">
        <v>0.5</v>
      </c>
      <c r="F21" s="20">
        <f t="shared" si="0"/>
        <v>0</v>
      </c>
      <c r="G21" s="20">
        <f t="shared" si="1"/>
        <v>0</v>
      </c>
      <c r="H21" s="15">
        <f t="shared" si="6"/>
        <v>99596.890296573561</v>
      </c>
      <c r="I21" s="15">
        <f t="shared" si="4"/>
        <v>0</v>
      </c>
      <c r="J21" s="15">
        <f t="shared" si="2"/>
        <v>99596.890296573561</v>
      </c>
      <c r="K21" s="15">
        <f t="shared" si="3"/>
        <v>7276906.698010521</v>
      </c>
      <c r="L21" s="22">
        <f t="shared" si="5"/>
        <v>73.06359341483244</v>
      </c>
    </row>
    <row r="22" spans="1:12" x14ac:dyDescent="0.25">
      <c r="A22" s="18">
        <v>13</v>
      </c>
      <c r="B22" s="13">
        <v>0</v>
      </c>
      <c r="C22" s="58">
        <v>1287</v>
      </c>
      <c r="D22" s="58">
        <v>1372</v>
      </c>
      <c r="E22" s="19">
        <v>0.5</v>
      </c>
      <c r="F22" s="20">
        <f t="shared" si="0"/>
        <v>0</v>
      </c>
      <c r="G22" s="20">
        <f t="shared" si="1"/>
        <v>0</v>
      </c>
      <c r="H22" s="15">
        <f t="shared" si="6"/>
        <v>99596.890296573561</v>
      </c>
      <c r="I22" s="15">
        <f t="shared" si="4"/>
        <v>0</v>
      </c>
      <c r="J22" s="15">
        <f t="shared" si="2"/>
        <v>99596.890296573561</v>
      </c>
      <c r="K22" s="15">
        <f t="shared" si="3"/>
        <v>7177309.8077139473</v>
      </c>
      <c r="L22" s="22">
        <f t="shared" si="5"/>
        <v>72.06359341483244</v>
      </c>
    </row>
    <row r="23" spans="1:12" x14ac:dyDescent="0.25">
      <c r="A23" s="18">
        <v>14</v>
      </c>
      <c r="B23" s="13">
        <v>0</v>
      </c>
      <c r="C23" s="58">
        <v>1227</v>
      </c>
      <c r="D23" s="58">
        <v>1276</v>
      </c>
      <c r="E23" s="19">
        <v>0.5</v>
      </c>
      <c r="F23" s="20">
        <f t="shared" si="0"/>
        <v>0</v>
      </c>
      <c r="G23" s="20">
        <f t="shared" si="1"/>
        <v>0</v>
      </c>
      <c r="H23" s="15">
        <f t="shared" si="6"/>
        <v>99596.890296573561</v>
      </c>
      <c r="I23" s="15">
        <f t="shared" si="4"/>
        <v>0</v>
      </c>
      <c r="J23" s="15">
        <f t="shared" si="2"/>
        <v>99596.890296573561</v>
      </c>
      <c r="K23" s="15">
        <f t="shared" si="3"/>
        <v>7077712.9174173735</v>
      </c>
      <c r="L23" s="22">
        <f t="shared" si="5"/>
        <v>71.06359341483244</v>
      </c>
    </row>
    <row r="24" spans="1:12" x14ac:dyDescent="0.25">
      <c r="A24" s="18">
        <v>15</v>
      </c>
      <c r="B24" s="13">
        <v>0</v>
      </c>
      <c r="C24" s="58">
        <v>1299</v>
      </c>
      <c r="D24" s="58">
        <v>1226</v>
      </c>
      <c r="E24" s="19">
        <v>0.5</v>
      </c>
      <c r="F24" s="20">
        <f t="shared" si="0"/>
        <v>0</v>
      </c>
      <c r="G24" s="20">
        <f t="shared" si="1"/>
        <v>0</v>
      </c>
      <c r="H24" s="15">
        <f t="shared" si="6"/>
        <v>99596.890296573561</v>
      </c>
      <c r="I24" s="15">
        <f t="shared" si="4"/>
        <v>0</v>
      </c>
      <c r="J24" s="15">
        <f t="shared" si="2"/>
        <v>99596.890296573561</v>
      </c>
      <c r="K24" s="15">
        <f t="shared" si="3"/>
        <v>6978116.0271207998</v>
      </c>
      <c r="L24" s="22">
        <f t="shared" si="5"/>
        <v>70.06359341483244</v>
      </c>
    </row>
    <row r="25" spans="1:12" x14ac:dyDescent="0.25">
      <c r="A25" s="18">
        <v>16</v>
      </c>
      <c r="B25" s="13">
        <v>0</v>
      </c>
      <c r="C25" s="58">
        <v>1257</v>
      </c>
      <c r="D25" s="58">
        <v>1290</v>
      </c>
      <c r="E25" s="19">
        <v>0.5</v>
      </c>
      <c r="F25" s="20">
        <f t="shared" si="0"/>
        <v>0</v>
      </c>
      <c r="G25" s="20">
        <f t="shared" si="1"/>
        <v>0</v>
      </c>
      <c r="H25" s="15">
        <f t="shared" si="6"/>
        <v>99596.890296573561</v>
      </c>
      <c r="I25" s="15">
        <f t="shared" si="4"/>
        <v>0</v>
      </c>
      <c r="J25" s="15">
        <f t="shared" si="2"/>
        <v>99596.890296573561</v>
      </c>
      <c r="K25" s="15">
        <f t="shared" si="3"/>
        <v>6878519.136824226</v>
      </c>
      <c r="L25" s="22">
        <f t="shared" si="5"/>
        <v>69.063593414832425</v>
      </c>
    </row>
    <row r="26" spans="1:12" x14ac:dyDescent="0.25">
      <c r="A26" s="18">
        <v>17</v>
      </c>
      <c r="B26" s="13">
        <v>0</v>
      </c>
      <c r="C26" s="58">
        <v>1315</v>
      </c>
      <c r="D26" s="58">
        <v>1254</v>
      </c>
      <c r="E26" s="19">
        <v>0.5</v>
      </c>
      <c r="F26" s="20">
        <f t="shared" si="0"/>
        <v>0</v>
      </c>
      <c r="G26" s="20">
        <f t="shared" si="1"/>
        <v>0</v>
      </c>
      <c r="H26" s="15">
        <f t="shared" si="6"/>
        <v>99596.890296573561</v>
      </c>
      <c r="I26" s="15">
        <f t="shared" si="4"/>
        <v>0</v>
      </c>
      <c r="J26" s="15">
        <f t="shared" si="2"/>
        <v>99596.890296573561</v>
      </c>
      <c r="K26" s="15">
        <f t="shared" si="3"/>
        <v>6778922.2465276523</v>
      </c>
      <c r="L26" s="22">
        <f t="shared" si="5"/>
        <v>68.063593414832425</v>
      </c>
    </row>
    <row r="27" spans="1:12" x14ac:dyDescent="0.25">
      <c r="A27" s="18">
        <v>18</v>
      </c>
      <c r="B27" s="13">
        <v>0</v>
      </c>
      <c r="C27" s="58">
        <v>1336</v>
      </c>
      <c r="D27" s="58">
        <v>1318</v>
      </c>
      <c r="E27" s="19">
        <v>0.5</v>
      </c>
      <c r="F27" s="20">
        <f t="shared" si="0"/>
        <v>0</v>
      </c>
      <c r="G27" s="20">
        <f t="shared" si="1"/>
        <v>0</v>
      </c>
      <c r="H27" s="15">
        <f t="shared" si="6"/>
        <v>99596.890296573561</v>
      </c>
      <c r="I27" s="15">
        <f t="shared" si="4"/>
        <v>0</v>
      </c>
      <c r="J27" s="15">
        <f t="shared" si="2"/>
        <v>99596.890296573561</v>
      </c>
      <c r="K27" s="15">
        <f t="shared" si="3"/>
        <v>6679325.3562310785</v>
      </c>
      <c r="L27" s="22">
        <f t="shared" si="5"/>
        <v>67.063593414832425</v>
      </c>
    </row>
    <row r="28" spans="1:12" x14ac:dyDescent="0.25">
      <c r="A28" s="18">
        <v>19</v>
      </c>
      <c r="B28" s="13">
        <v>0</v>
      </c>
      <c r="C28" s="58">
        <v>1323</v>
      </c>
      <c r="D28" s="58">
        <v>1371</v>
      </c>
      <c r="E28" s="19">
        <v>0.5</v>
      </c>
      <c r="F28" s="20">
        <f t="shared" si="0"/>
        <v>0</v>
      </c>
      <c r="G28" s="20">
        <f t="shared" si="1"/>
        <v>0</v>
      </c>
      <c r="H28" s="15">
        <f t="shared" si="6"/>
        <v>99596.890296573561</v>
      </c>
      <c r="I28" s="15">
        <f t="shared" si="4"/>
        <v>0</v>
      </c>
      <c r="J28" s="15">
        <f t="shared" si="2"/>
        <v>99596.890296573561</v>
      </c>
      <c r="K28" s="15">
        <f t="shared" si="3"/>
        <v>6579728.4659345048</v>
      </c>
      <c r="L28" s="22">
        <f t="shared" si="5"/>
        <v>66.063593414832425</v>
      </c>
    </row>
    <row r="29" spans="1:12" x14ac:dyDescent="0.25">
      <c r="A29" s="18">
        <v>20</v>
      </c>
      <c r="B29" s="13">
        <v>0</v>
      </c>
      <c r="C29" s="58">
        <v>1413</v>
      </c>
      <c r="D29" s="58">
        <v>1357</v>
      </c>
      <c r="E29" s="19">
        <v>0.5</v>
      </c>
      <c r="F29" s="20">
        <f t="shared" si="0"/>
        <v>0</v>
      </c>
      <c r="G29" s="20">
        <f t="shared" si="1"/>
        <v>0</v>
      </c>
      <c r="H29" s="15">
        <f t="shared" si="6"/>
        <v>99596.890296573561</v>
      </c>
      <c r="I29" s="15">
        <f t="shared" si="4"/>
        <v>0</v>
      </c>
      <c r="J29" s="15">
        <f t="shared" si="2"/>
        <v>99596.890296573561</v>
      </c>
      <c r="K29" s="15">
        <f t="shared" si="3"/>
        <v>6480131.575637931</v>
      </c>
      <c r="L29" s="22">
        <f t="shared" si="5"/>
        <v>65.063593414832425</v>
      </c>
    </row>
    <row r="30" spans="1:12" x14ac:dyDescent="0.25">
      <c r="A30" s="18">
        <v>21</v>
      </c>
      <c r="B30" s="13">
        <v>0</v>
      </c>
      <c r="C30" s="58">
        <v>1537</v>
      </c>
      <c r="D30" s="58">
        <v>1442</v>
      </c>
      <c r="E30" s="19">
        <v>0.5</v>
      </c>
      <c r="F30" s="20">
        <f t="shared" si="0"/>
        <v>0</v>
      </c>
      <c r="G30" s="20">
        <f t="shared" si="1"/>
        <v>0</v>
      </c>
      <c r="H30" s="15">
        <f t="shared" si="6"/>
        <v>99596.890296573561</v>
      </c>
      <c r="I30" s="15">
        <f t="shared" si="4"/>
        <v>0</v>
      </c>
      <c r="J30" s="15">
        <f t="shared" si="2"/>
        <v>99596.890296573561</v>
      </c>
      <c r="K30" s="15">
        <f t="shared" si="3"/>
        <v>6380534.6853413573</v>
      </c>
      <c r="L30" s="22">
        <f t="shared" si="5"/>
        <v>64.063593414832425</v>
      </c>
    </row>
    <row r="31" spans="1:12" x14ac:dyDescent="0.25">
      <c r="A31" s="18">
        <v>22</v>
      </c>
      <c r="B31" s="13">
        <v>1</v>
      </c>
      <c r="C31" s="58">
        <v>1663</v>
      </c>
      <c r="D31" s="58">
        <v>1568</v>
      </c>
      <c r="E31" s="19">
        <v>0.5</v>
      </c>
      <c r="F31" s="20">
        <f t="shared" si="0"/>
        <v>6.1900340451872485E-4</v>
      </c>
      <c r="G31" s="20">
        <f t="shared" si="1"/>
        <v>6.1881188118811882E-4</v>
      </c>
      <c r="H31" s="15">
        <f t="shared" si="6"/>
        <v>99596.890296573561</v>
      </c>
      <c r="I31" s="15">
        <f t="shared" si="4"/>
        <v>61.631739044909381</v>
      </c>
      <c r="J31" s="15">
        <f t="shared" si="2"/>
        <v>99566.074427051106</v>
      </c>
      <c r="K31" s="15">
        <f t="shared" si="3"/>
        <v>6280937.7950447835</v>
      </c>
      <c r="L31" s="22">
        <f t="shared" si="5"/>
        <v>63.063593414832418</v>
      </c>
    </row>
    <row r="32" spans="1:12" x14ac:dyDescent="0.25">
      <c r="A32" s="18">
        <v>23</v>
      </c>
      <c r="B32" s="13">
        <v>0</v>
      </c>
      <c r="C32" s="58">
        <v>1761</v>
      </c>
      <c r="D32" s="58">
        <v>1691</v>
      </c>
      <c r="E32" s="19">
        <v>0.5</v>
      </c>
      <c r="F32" s="20">
        <f t="shared" si="0"/>
        <v>0</v>
      </c>
      <c r="G32" s="20">
        <f t="shared" si="1"/>
        <v>0</v>
      </c>
      <c r="H32" s="15">
        <f t="shared" si="6"/>
        <v>99535.25855752865</v>
      </c>
      <c r="I32" s="15">
        <f t="shared" si="4"/>
        <v>0</v>
      </c>
      <c r="J32" s="15">
        <f t="shared" si="2"/>
        <v>99535.25855752865</v>
      </c>
      <c r="K32" s="15">
        <f t="shared" si="3"/>
        <v>6181371.720617732</v>
      </c>
      <c r="L32" s="22">
        <f t="shared" si="5"/>
        <v>62.102332481962343</v>
      </c>
    </row>
    <row r="33" spans="1:12" x14ac:dyDescent="0.25">
      <c r="A33" s="18">
        <v>24</v>
      </c>
      <c r="B33" s="58">
        <v>0</v>
      </c>
      <c r="C33" s="58">
        <v>1911</v>
      </c>
      <c r="D33" s="58">
        <v>1781</v>
      </c>
      <c r="E33" s="19">
        <v>0.5</v>
      </c>
      <c r="F33" s="20">
        <f t="shared" si="0"/>
        <v>0</v>
      </c>
      <c r="G33" s="20">
        <f t="shared" si="1"/>
        <v>0</v>
      </c>
      <c r="H33" s="15">
        <f t="shared" si="6"/>
        <v>99535.25855752865</v>
      </c>
      <c r="I33" s="15">
        <f t="shared" si="4"/>
        <v>0</v>
      </c>
      <c r="J33" s="15">
        <f t="shared" si="2"/>
        <v>99535.25855752865</v>
      </c>
      <c r="K33" s="15">
        <f t="shared" si="3"/>
        <v>6081836.4620602038</v>
      </c>
      <c r="L33" s="22">
        <f t="shared" si="5"/>
        <v>61.10233248196235</v>
      </c>
    </row>
    <row r="34" spans="1:12" x14ac:dyDescent="0.25">
      <c r="A34" s="18">
        <v>25</v>
      </c>
      <c r="B34" s="58">
        <v>3</v>
      </c>
      <c r="C34" s="58">
        <v>2132</v>
      </c>
      <c r="D34" s="58">
        <v>1941</v>
      </c>
      <c r="E34" s="19">
        <v>0.5</v>
      </c>
      <c r="F34" s="20">
        <f t="shared" si="0"/>
        <v>1.4731156395777069E-3</v>
      </c>
      <c r="G34" s="20">
        <f t="shared" si="1"/>
        <v>1.4720314033366045E-3</v>
      </c>
      <c r="H34" s="15">
        <f t="shared" si="6"/>
        <v>99535.25855752865</v>
      </c>
      <c r="I34" s="15">
        <f t="shared" si="4"/>
        <v>146.51902633591067</v>
      </c>
      <c r="J34" s="15">
        <f t="shared" si="2"/>
        <v>99461.999044360695</v>
      </c>
      <c r="K34" s="15">
        <f t="shared" si="3"/>
        <v>5982301.2035026755</v>
      </c>
      <c r="L34" s="22">
        <f t="shared" si="5"/>
        <v>60.102332481962357</v>
      </c>
    </row>
    <row r="35" spans="1:12" x14ac:dyDescent="0.25">
      <c r="A35" s="18">
        <v>26</v>
      </c>
      <c r="B35" s="58">
        <v>0</v>
      </c>
      <c r="C35" s="58">
        <v>2245</v>
      </c>
      <c r="D35" s="58">
        <v>2122</v>
      </c>
      <c r="E35" s="19">
        <v>0.5</v>
      </c>
      <c r="F35" s="20">
        <f t="shared" si="0"/>
        <v>0</v>
      </c>
      <c r="G35" s="20">
        <f t="shared" si="1"/>
        <v>0</v>
      </c>
      <c r="H35" s="15">
        <f t="shared" si="6"/>
        <v>99388.739531192739</v>
      </c>
      <c r="I35" s="15">
        <f t="shared" si="4"/>
        <v>0</v>
      </c>
      <c r="J35" s="15">
        <f t="shared" si="2"/>
        <v>99388.739531192739</v>
      </c>
      <c r="K35" s="15">
        <f t="shared" si="3"/>
        <v>5882839.2044583149</v>
      </c>
      <c r="L35" s="22">
        <f t="shared" si="5"/>
        <v>59.190198328373107</v>
      </c>
    </row>
    <row r="36" spans="1:12" x14ac:dyDescent="0.25">
      <c r="A36" s="18">
        <v>27</v>
      </c>
      <c r="B36" s="58">
        <v>0</v>
      </c>
      <c r="C36" s="58">
        <v>2448</v>
      </c>
      <c r="D36" s="58">
        <v>2286</v>
      </c>
      <c r="E36" s="19">
        <v>0.5</v>
      </c>
      <c r="F36" s="20">
        <f t="shared" si="0"/>
        <v>0</v>
      </c>
      <c r="G36" s="20">
        <f t="shared" si="1"/>
        <v>0</v>
      </c>
      <c r="H36" s="15">
        <f t="shared" si="6"/>
        <v>99388.739531192739</v>
      </c>
      <c r="I36" s="15">
        <f t="shared" si="4"/>
        <v>0</v>
      </c>
      <c r="J36" s="15">
        <f t="shared" si="2"/>
        <v>99388.739531192739</v>
      </c>
      <c r="K36" s="15">
        <f t="shared" si="3"/>
        <v>5783450.464927122</v>
      </c>
      <c r="L36" s="22">
        <f t="shared" si="5"/>
        <v>58.190198328373107</v>
      </c>
    </row>
    <row r="37" spans="1:12" x14ac:dyDescent="0.25">
      <c r="A37" s="18">
        <v>28</v>
      </c>
      <c r="B37" s="58">
        <v>2</v>
      </c>
      <c r="C37" s="58">
        <v>2752</v>
      </c>
      <c r="D37" s="58">
        <v>2435</v>
      </c>
      <c r="E37" s="19">
        <v>0.5</v>
      </c>
      <c r="F37" s="20">
        <f t="shared" si="0"/>
        <v>7.7115866589550798E-4</v>
      </c>
      <c r="G37" s="20">
        <f t="shared" si="1"/>
        <v>7.708614376565813E-4</v>
      </c>
      <c r="H37" s="15">
        <f t="shared" si="6"/>
        <v>99388.739531192739</v>
      </c>
      <c r="I37" s="15">
        <f t="shared" si="4"/>
        <v>76.614946641890725</v>
      </c>
      <c r="J37" s="15">
        <f t="shared" si="2"/>
        <v>99350.432057871803</v>
      </c>
      <c r="K37" s="15">
        <f t="shared" si="3"/>
        <v>5684061.7253959291</v>
      </c>
      <c r="L37" s="22">
        <f t="shared" si="5"/>
        <v>57.190198328373107</v>
      </c>
    </row>
    <row r="38" spans="1:12" x14ac:dyDescent="0.25">
      <c r="A38" s="18">
        <v>29</v>
      </c>
      <c r="B38" s="13">
        <v>1</v>
      </c>
      <c r="C38" s="58">
        <v>2788</v>
      </c>
      <c r="D38" s="58">
        <v>2704</v>
      </c>
      <c r="E38" s="19">
        <v>0.5</v>
      </c>
      <c r="F38" s="20">
        <f t="shared" si="0"/>
        <v>3.6416605972323381E-4</v>
      </c>
      <c r="G38" s="20">
        <f t="shared" si="1"/>
        <v>3.6409976333515387E-4</v>
      </c>
      <c r="H38" s="15">
        <f t="shared" si="6"/>
        <v>99312.124584550853</v>
      </c>
      <c r="I38" s="15">
        <f t="shared" si="4"/>
        <v>36.159521057546286</v>
      </c>
      <c r="J38" s="15">
        <f t="shared" si="2"/>
        <v>99294.044824022072</v>
      </c>
      <c r="K38" s="15">
        <f t="shared" si="3"/>
        <v>5584711.2933380576</v>
      </c>
      <c r="L38" s="22">
        <f t="shared" si="5"/>
        <v>56.233932329012163</v>
      </c>
    </row>
    <row r="39" spans="1:12" x14ac:dyDescent="0.25">
      <c r="A39" s="18">
        <v>30</v>
      </c>
      <c r="B39" s="13">
        <v>1</v>
      </c>
      <c r="C39" s="58">
        <v>3140</v>
      </c>
      <c r="D39" s="58">
        <v>2766</v>
      </c>
      <c r="E39" s="19">
        <v>0.5</v>
      </c>
      <c r="F39" s="20">
        <f t="shared" si="0"/>
        <v>3.3863867253640368E-4</v>
      </c>
      <c r="G39" s="20">
        <f t="shared" si="1"/>
        <v>3.3858134416793635E-4</v>
      </c>
      <c r="H39" s="15">
        <f t="shared" si="6"/>
        <v>99275.965063493306</v>
      </c>
      <c r="I39" s="15">
        <f t="shared" si="4"/>
        <v>33.612989694766654</v>
      </c>
      <c r="J39" s="15">
        <f t="shared" si="2"/>
        <v>99259.158568645915</v>
      </c>
      <c r="K39" s="15">
        <f t="shared" si="3"/>
        <v>5485417.2485140357</v>
      </c>
      <c r="L39" s="22">
        <f t="shared" si="5"/>
        <v>55.25423243184553</v>
      </c>
    </row>
    <row r="40" spans="1:12" x14ac:dyDescent="0.25">
      <c r="A40" s="18">
        <v>31</v>
      </c>
      <c r="B40" s="58">
        <v>2</v>
      </c>
      <c r="C40" s="58">
        <v>3374</v>
      </c>
      <c r="D40" s="58">
        <v>3069</v>
      </c>
      <c r="E40" s="19">
        <v>0.5</v>
      </c>
      <c r="F40" s="20">
        <f t="shared" si="0"/>
        <v>6.2082880645661961E-4</v>
      </c>
      <c r="G40" s="20">
        <f t="shared" si="1"/>
        <v>6.2063615205585731E-4</v>
      </c>
      <c r="H40" s="15">
        <f t="shared" si="6"/>
        <v>99242.352073798538</v>
      </c>
      <c r="I40" s="15">
        <f t="shared" si="4"/>
        <v>61.593391512054957</v>
      </c>
      <c r="J40" s="15">
        <f t="shared" si="2"/>
        <v>99211.555378042511</v>
      </c>
      <c r="K40" s="15">
        <f t="shared" si="3"/>
        <v>5386158.0899453899</v>
      </c>
      <c r="L40" s="22">
        <f t="shared" si="5"/>
        <v>54.272777472465968</v>
      </c>
    </row>
    <row r="41" spans="1:12" x14ac:dyDescent="0.25">
      <c r="A41" s="18">
        <v>32</v>
      </c>
      <c r="B41" s="13">
        <v>2</v>
      </c>
      <c r="C41" s="58">
        <v>3482</v>
      </c>
      <c r="D41" s="58">
        <v>3321</v>
      </c>
      <c r="E41" s="19">
        <v>0.5</v>
      </c>
      <c r="F41" s="20">
        <f t="shared" si="0"/>
        <v>5.8797589298838747E-4</v>
      </c>
      <c r="G41" s="20">
        <f t="shared" si="1"/>
        <v>5.878030859662013E-4</v>
      </c>
      <c r="H41" s="15">
        <f t="shared" si="6"/>
        <v>99180.758682286483</v>
      </c>
      <c r="I41" s="15">
        <f t="shared" si="4"/>
        <v>58.298756021917107</v>
      </c>
      <c r="J41" s="15">
        <f t="shared" si="2"/>
        <v>99151.609304275524</v>
      </c>
      <c r="K41" s="15">
        <f t="shared" si="3"/>
        <v>5286946.5345673477</v>
      </c>
      <c r="L41" s="22">
        <f t="shared" si="5"/>
        <v>53.306171527719798</v>
      </c>
    </row>
    <row r="42" spans="1:12" x14ac:dyDescent="0.25">
      <c r="A42" s="18">
        <v>33</v>
      </c>
      <c r="B42" s="58">
        <v>0</v>
      </c>
      <c r="C42" s="58">
        <v>3589</v>
      </c>
      <c r="D42" s="58">
        <v>3414</v>
      </c>
      <c r="E42" s="19">
        <v>0.5</v>
      </c>
      <c r="F42" s="20">
        <f t="shared" si="0"/>
        <v>0</v>
      </c>
      <c r="G42" s="20">
        <f t="shared" si="1"/>
        <v>0</v>
      </c>
      <c r="H42" s="15">
        <f t="shared" si="6"/>
        <v>99122.459926264564</v>
      </c>
      <c r="I42" s="15">
        <f t="shared" si="4"/>
        <v>0</v>
      </c>
      <c r="J42" s="15">
        <f t="shared" si="2"/>
        <v>99122.459926264564</v>
      </c>
      <c r="K42" s="15">
        <f t="shared" si="3"/>
        <v>5187794.9252630724</v>
      </c>
      <c r="L42" s="22">
        <f t="shared" si="5"/>
        <v>52.337229414223387</v>
      </c>
    </row>
    <row r="43" spans="1:12" x14ac:dyDescent="0.25">
      <c r="A43" s="18">
        <v>34</v>
      </c>
      <c r="B43" s="58">
        <v>2</v>
      </c>
      <c r="C43" s="58">
        <v>3749</v>
      </c>
      <c r="D43" s="58">
        <v>3573</v>
      </c>
      <c r="E43" s="19">
        <v>0.5</v>
      </c>
      <c r="F43" s="20">
        <f t="shared" si="0"/>
        <v>5.4629882545752522E-4</v>
      </c>
      <c r="G43" s="20">
        <f t="shared" si="1"/>
        <v>5.461496450027307E-4</v>
      </c>
      <c r="H43" s="15">
        <f t="shared" si="6"/>
        <v>99122.459926264564</v>
      </c>
      <c r="I43" s="15">
        <f t="shared" si="4"/>
        <v>54.135696300526789</v>
      </c>
      <c r="J43" s="15">
        <f t="shared" si="2"/>
        <v>99095.39207811431</v>
      </c>
      <c r="K43" s="15">
        <f t="shared" si="3"/>
        <v>5088672.465336808</v>
      </c>
      <c r="L43" s="22">
        <f t="shared" si="5"/>
        <v>51.337229414223387</v>
      </c>
    </row>
    <row r="44" spans="1:12" x14ac:dyDescent="0.25">
      <c r="A44" s="18">
        <v>35</v>
      </c>
      <c r="B44" s="58">
        <v>1</v>
      </c>
      <c r="C44" s="58">
        <v>3774</v>
      </c>
      <c r="D44" s="58">
        <v>3673</v>
      </c>
      <c r="E44" s="19">
        <v>0.5</v>
      </c>
      <c r="F44" s="20">
        <f t="shared" si="0"/>
        <v>2.68564522626561E-4</v>
      </c>
      <c r="G44" s="20">
        <f t="shared" si="1"/>
        <v>2.6852846401718581E-4</v>
      </c>
      <c r="H44" s="15">
        <f t="shared" si="6"/>
        <v>99068.324229964041</v>
      </c>
      <c r="I44" s="15">
        <f t="shared" si="4"/>
        <v>26.602664938228795</v>
      </c>
      <c r="J44" s="15">
        <f t="shared" si="2"/>
        <v>99055.022897494928</v>
      </c>
      <c r="K44" s="15">
        <f t="shared" si="3"/>
        <v>4989577.0732586933</v>
      </c>
      <c r="L44" s="22">
        <f t="shared" si="5"/>
        <v>50.365009321007108</v>
      </c>
    </row>
    <row r="45" spans="1:12" x14ac:dyDescent="0.25">
      <c r="A45" s="18">
        <v>36</v>
      </c>
      <c r="B45" s="58">
        <v>0</v>
      </c>
      <c r="C45" s="58">
        <v>3594</v>
      </c>
      <c r="D45" s="58">
        <v>3739</v>
      </c>
      <c r="E45" s="19">
        <v>0.5</v>
      </c>
      <c r="F45" s="20">
        <f t="shared" si="0"/>
        <v>0</v>
      </c>
      <c r="G45" s="20">
        <f t="shared" si="1"/>
        <v>0</v>
      </c>
      <c r="H45" s="15">
        <f t="shared" si="6"/>
        <v>99041.721565025815</v>
      </c>
      <c r="I45" s="15">
        <f t="shared" si="4"/>
        <v>0</v>
      </c>
      <c r="J45" s="15">
        <f t="shared" si="2"/>
        <v>99041.721565025815</v>
      </c>
      <c r="K45" s="15">
        <f t="shared" si="3"/>
        <v>4890522.0503611984</v>
      </c>
      <c r="L45" s="22">
        <f t="shared" si="5"/>
        <v>49.378403091977027</v>
      </c>
    </row>
    <row r="46" spans="1:12" x14ac:dyDescent="0.25">
      <c r="A46" s="18">
        <v>37</v>
      </c>
      <c r="B46" s="58">
        <v>2</v>
      </c>
      <c r="C46" s="58">
        <v>3565</v>
      </c>
      <c r="D46" s="58">
        <v>3543</v>
      </c>
      <c r="E46" s="19">
        <v>0.5</v>
      </c>
      <c r="F46" s="20">
        <f t="shared" si="0"/>
        <v>5.6274620146314015E-4</v>
      </c>
      <c r="G46" s="20">
        <f t="shared" si="1"/>
        <v>5.6258790436005627E-4</v>
      </c>
      <c r="H46" s="15">
        <f t="shared" si="6"/>
        <v>99041.721565025815</v>
      </c>
      <c r="I46" s="15">
        <f t="shared" si="4"/>
        <v>55.719674579480063</v>
      </c>
      <c r="J46" s="15">
        <f t="shared" si="2"/>
        <v>99013.861727736075</v>
      </c>
      <c r="K46" s="15">
        <f t="shared" si="3"/>
        <v>4791480.3287961725</v>
      </c>
      <c r="L46" s="22">
        <f t="shared" si="5"/>
        <v>48.378403091977027</v>
      </c>
    </row>
    <row r="47" spans="1:12" x14ac:dyDescent="0.25">
      <c r="A47" s="18">
        <v>38</v>
      </c>
      <c r="B47" s="58">
        <v>3</v>
      </c>
      <c r="C47" s="58">
        <v>3400</v>
      </c>
      <c r="D47" s="58">
        <v>3543</v>
      </c>
      <c r="E47" s="19">
        <v>0.5</v>
      </c>
      <c r="F47" s="20">
        <f t="shared" si="0"/>
        <v>8.6417974938787269E-4</v>
      </c>
      <c r="G47" s="20">
        <f t="shared" si="1"/>
        <v>8.6380650734235536E-4</v>
      </c>
      <c r="H47" s="15">
        <f t="shared" si="6"/>
        <v>98986.001890446336</v>
      </c>
      <c r="I47" s="15">
        <f t="shared" si="4"/>
        <v>85.504752568770229</v>
      </c>
      <c r="J47" s="15">
        <f t="shared" si="2"/>
        <v>98943.249514161958</v>
      </c>
      <c r="K47" s="15">
        <f t="shared" si="3"/>
        <v>4692466.4670684366</v>
      </c>
      <c r="L47" s="22">
        <f t="shared" si="5"/>
        <v>47.405354064727931</v>
      </c>
    </row>
    <row r="48" spans="1:12" x14ac:dyDescent="0.25">
      <c r="A48" s="18">
        <v>39</v>
      </c>
      <c r="B48" s="58">
        <v>1</v>
      </c>
      <c r="C48" s="58">
        <v>3290</v>
      </c>
      <c r="D48" s="58">
        <v>3363</v>
      </c>
      <c r="E48" s="19">
        <v>0.5</v>
      </c>
      <c r="F48" s="20">
        <f t="shared" si="0"/>
        <v>3.006162633398467E-4</v>
      </c>
      <c r="G48" s="20">
        <f t="shared" si="1"/>
        <v>3.0057108506161711E-4</v>
      </c>
      <c r="H48" s="15">
        <f t="shared" si="6"/>
        <v>98900.497137877566</v>
      </c>
      <c r="I48" s="15">
        <f t="shared" si="4"/>
        <v>29.726629737865217</v>
      </c>
      <c r="J48" s="15">
        <f t="shared" si="2"/>
        <v>98885.633823008626</v>
      </c>
      <c r="K48" s="15">
        <f t="shared" si="3"/>
        <v>4593523.2175542749</v>
      </c>
      <c r="L48" s="22">
        <f t="shared" si="5"/>
        <v>46.44590624403461</v>
      </c>
    </row>
    <row r="49" spans="1:12" x14ac:dyDescent="0.25">
      <c r="A49" s="18">
        <v>40</v>
      </c>
      <c r="B49" s="58">
        <v>1</v>
      </c>
      <c r="C49" s="58">
        <v>3153</v>
      </c>
      <c r="D49" s="58">
        <v>3239</v>
      </c>
      <c r="E49" s="19">
        <v>0.5</v>
      </c>
      <c r="F49" s="20">
        <f t="shared" si="0"/>
        <v>3.1289111389236547E-4</v>
      </c>
      <c r="G49" s="20">
        <f t="shared" si="1"/>
        <v>3.1284217112466757E-4</v>
      </c>
      <c r="H49" s="15">
        <f t="shared" si="6"/>
        <v>98870.7705081397</v>
      </c>
      <c r="I49" s="15">
        <f t="shared" si="4"/>
        <v>30.930946506535175</v>
      </c>
      <c r="J49" s="15">
        <f t="shared" si="2"/>
        <v>98855.305034886434</v>
      </c>
      <c r="K49" s="15">
        <f t="shared" si="3"/>
        <v>4494637.5837312667</v>
      </c>
      <c r="L49" s="22">
        <f t="shared" si="5"/>
        <v>45.459720407066499</v>
      </c>
    </row>
    <row r="50" spans="1:12" x14ac:dyDescent="0.25">
      <c r="A50" s="18">
        <v>41</v>
      </c>
      <c r="B50" s="58">
        <v>2</v>
      </c>
      <c r="C50" s="58">
        <v>3048</v>
      </c>
      <c r="D50" s="58">
        <v>3146</v>
      </c>
      <c r="E50" s="19">
        <v>0.5</v>
      </c>
      <c r="F50" s="20">
        <f t="shared" si="0"/>
        <v>6.4578624475298673E-4</v>
      </c>
      <c r="G50" s="20">
        <f t="shared" si="1"/>
        <v>6.4557779212395089E-4</v>
      </c>
      <c r="H50" s="15">
        <f t="shared" si="6"/>
        <v>98839.839561633169</v>
      </c>
      <c r="I50" s="15">
        <f t="shared" si="4"/>
        <v>63.808805398084672</v>
      </c>
      <c r="J50" s="15">
        <f t="shared" si="2"/>
        <v>98807.935158934124</v>
      </c>
      <c r="K50" s="15">
        <f t="shared" si="3"/>
        <v>4395782.2786963806</v>
      </c>
      <c r="L50" s="22">
        <f t="shared" si="5"/>
        <v>44.473790105206717</v>
      </c>
    </row>
    <row r="51" spans="1:12" x14ac:dyDescent="0.25">
      <c r="A51" s="18">
        <v>42</v>
      </c>
      <c r="B51" s="58">
        <v>2</v>
      </c>
      <c r="C51" s="58">
        <v>2819</v>
      </c>
      <c r="D51" s="58">
        <v>3022</v>
      </c>
      <c r="E51" s="19">
        <v>0.5</v>
      </c>
      <c r="F51" s="20">
        <f t="shared" si="0"/>
        <v>6.8481424413627799E-4</v>
      </c>
      <c r="G51" s="20">
        <f t="shared" si="1"/>
        <v>6.8457983912373777E-4</v>
      </c>
      <c r="H51" s="15">
        <f t="shared" si="6"/>
        <v>98776.030756235079</v>
      </c>
      <c r="I51" s="15">
        <f t="shared" si="4"/>
        <v>67.620079244384783</v>
      </c>
      <c r="J51" s="15">
        <f t="shared" si="2"/>
        <v>98742.220716612879</v>
      </c>
      <c r="K51" s="15">
        <f t="shared" si="3"/>
        <v>4296974.3435374461</v>
      </c>
      <c r="L51" s="22">
        <f t="shared" si="5"/>
        <v>43.502196946359952</v>
      </c>
    </row>
    <row r="52" spans="1:12" x14ac:dyDescent="0.25">
      <c r="A52" s="18">
        <v>43</v>
      </c>
      <c r="B52" s="58">
        <v>1</v>
      </c>
      <c r="C52" s="58">
        <v>2589</v>
      </c>
      <c r="D52" s="58">
        <v>2796</v>
      </c>
      <c r="E52" s="19">
        <v>0.5</v>
      </c>
      <c r="F52" s="20">
        <f t="shared" si="0"/>
        <v>3.7140204271123489E-4</v>
      </c>
      <c r="G52" s="20">
        <f t="shared" si="1"/>
        <v>3.7133308577794286E-4</v>
      </c>
      <c r="H52" s="15">
        <f t="shared" si="6"/>
        <v>98708.410676990694</v>
      </c>
      <c r="I52" s="15">
        <f t="shared" si="4"/>
        <v>36.653698728923395</v>
      </c>
      <c r="J52" s="15">
        <f t="shared" si="2"/>
        <v>98690.083827626222</v>
      </c>
      <c r="K52" s="15">
        <f t="shared" si="3"/>
        <v>4198232.1228208328</v>
      </c>
      <c r="L52" s="22">
        <f t="shared" si="5"/>
        <v>42.531655550193726</v>
      </c>
    </row>
    <row r="53" spans="1:12" x14ac:dyDescent="0.25">
      <c r="A53" s="18">
        <v>44</v>
      </c>
      <c r="B53" s="58">
        <v>2</v>
      </c>
      <c r="C53" s="58">
        <v>2427</v>
      </c>
      <c r="D53" s="58">
        <v>2559</v>
      </c>
      <c r="E53" s="19">
        <v>0.5</v>
      </c>
      <c r="F53" s="20">
        <f t="shared" si="0"/>
        <v>8.0224628961091051E-4</v>
      </c>
      <c r="G53" s="20">
        <f t="shared" si="1"/>
        <v>8.0192461908580581E-4</v>
      </c>
      <c r="H53" s="15">
        <f t="shared" si="6"/>
        <v>98671.756978261765</v>
      </c>
      <c r="I53" s="15">
        <f t="shared" si="4"/>
        <v>79.127311129319764</v>
      </c>
      <c r="J53" s="15">
        <f t="shared" si="2"/>
        <v>98632.193322697101</v>
      </c>
      <c r="K53" s="15">
        <f t="shared" si="3"/>
        <v>4099542.0389932063</v>
      </c>
      <c r="L53" s="22">
        <f t="shared" si="5"/>
        <v>41.547269092374329</v>
      </c>
    </row>
    <row r="54" spans="1:12" x14ac:dyDescent="0.25">
      <c r="A54" s="18">
        <v>45</v>
      </c>
      <c r="B54" s="58">
        <v>5</v>
      </c>
      <c r="C54" s="58">
        <v>2465</v>
      </c>
      <c r="D54" s="58">
        <v>2419</v>
      </c>
      <c r="E54" s="19">
        <v>0.5</v>
      </c>
      <c r="F54" s="20">
        <f t="shared" si="0"/>
        <v>2.0475020475020475E-3</v>
      </c>
      <c r="G54" s="20">
        <f t="shared" si="1"/>
        <v>2.0454080589077522E-3</v>
      </c>
      <c r="H54" s="15">
        <f t="shared" si="6"/>
        <v>98592.629667132438</v>
      </c>
      <c r="I54" s="15">
        <f t="shared" si="4"/>
        <v>201.66215927006022</v>
      </c>
      <c r="J54" s="15">
        <f t="shared" si="2"/>
        <v>98491.798587497411</v>
      </c>
      <c r="K54" s="15">
        <f t="shared" si="3"/>
        <v>4000909.8456705092</v>
      </c>
      <c r="L54" s="22">
        <f t="shared" si="5"/>
        <v>40.580212325995824</v>
      </c>
    </row>
    <row r="55" spans="1:12" x14ac:dyDescent="0.25">
      <c r="A55" s="18">
        <v>46</v>
      </c>
      <c r="B55" s="58">
        <v>1</v>
      </c>
      <c r="C55" s="58">
        <v>2247</v>
      </c>
      <c r="D55" s="58">
        <v>2440</v>
      </c>
      <c r="E55" s="19">
        <v>0.5</v>
      </c>
      <c r="F55" s="20">
        <f t="shared" si="0"/>
        <v>4.2671218263281419E-4</v>
      </c>
      <c r="G55" s="20">
        <f t="shared" si="1"/>
        <v>4.2662116040955632E-4</v>
      </c>
      <c r="H55" s="15">
        <f t="shared" si="6"/>
        <v>98390.967507862384</v>
      </c>
      <c r="I55" s="15">
        <f t="shared" si="4"/>
        <v>41.975668732023202</v>
      </c>
      <c r="J55" s="15">
        <f t="shared" si="2"/>
        <v>98369.979673496375</v>
      </c>
      <c r="K55" s="15">
        <f t="shared" si="3"/>
        <v>3902418.0470830118</v>
      </c>
      <c r="L55" s="22">
        <f t="shared" si="5"/>
        <v>39.662360742322932</v>
      </c>
    </row>
    <row r="56" spans="1:12" x14ac:dyDescent="0.25">
      <c r="A56" s="18">
        <v>47</v>
      </c>
      <c r="B56" s="58">
        <v>3</v>
      </c>
      <c r="C56" s="58">
        <v>2121</v>
      </c>
      <c r="D56" s="58">
        <v>2214</v>
      </c>
      <c r="E56" s="19">
        <v>0.5</v>
      </c>
      <c r="F56" s="20">
        <f t="shared" si="0"/>
        <v>1.3840830449826989E-3</v>
      </c>
      <c r="G56" s="20">
        <f t="shared" si="1"/>
        <v>1.3831258644536651E-3</v>
      </c>
      <c r="H56" s="15">
        <f t="shared" si="6"/>
        <v>98348.991839130365</v>
      </c>
      <c r="I56" s="15">
        <f t="shared" si="4"/>
        <v>136.02903435564363</v>
      </c>
      <c r="J56" s="15">
        <f t="shared" si="2"/>
        <v>98280.977321952552</v>
      </c>
      <c r="K56" s="15">
        <f t="shared" si="3"/>
        <v>3804048.0674095154</v>
      </c>
      <c r="L56" s="22">
        <f t="shared" si="5"/>
        <v>38.67907536491888</v>
      </c>
    </row>
    <row r="57" spans="1:12" x14ac:dyDescent="0.25">
      <c r="A57" s="18">
        <v>48</v>
      </c>
      <c r="B57" s="58">
        <v>4</v>
      </c>
      <c r="C57" s="58">
        <v>1950</v>
      </c>
      <c r="D57" s="58">
        <v>2111</v>
      </c>
      <c r="E57" s="19">
        <v>0.5</v>
      </c>
      <c r="F57" s="20">
        <f t="shared" si="0"/>
        <v>1.9699581383895593E-3</v>
      </c>
      <c r="G57" s="20">
        <f t="shared" si="1"/>
        <v>1.9680196801968022E-3</v>
      </c>
      <c r="H57" s="15">
        <f t="shared" si="6"/>
        <v>98212.962804774725</v>
      </c>
      <c r="I57" s="15">
        <f t="shared" si="4"/>
        <v>193.28504365023318</v>
      </c>
      <c r="J57" s="15">
        <f t="shared" si="2"/>
        <v>98116.3202829496</v>
      </c>
      <c r="K57" s="15">
        <f t="shared" si="3"/>
        <v>3705767.0900875628</v>
      </c>
      <c r="L57" s="22">
        <f t="shared" si="5"/>
        <v>37.731954970687468</v>
      </c>
    </row>
    <row r="58" spans="1:12" x14ac:dyDescent="0.25">
      <c r="A58" s="18">
        <v>49</v>
      </c>
      <c r="B58" s="58">
        <v>6</v>
      </c>
      <c r="C58" s="58">
        <v>1871</v>
      </c>
      <c r="D58" s="58">
        <v>1954</v>
      </c>
      <c r="E58" s="19">
        <v>0.5</v>
      </c>
      <c r="F58" s="20">
        <f t="shared" si="0"/>
        <v>3.1372549019607842E-3</v>
      </c>
      <c r="G58" s="20">
        <f t="shared" si="1"/>
        <v>3.1323414252153485E-3</v>
      </c>
      <c r="H58" s="15">
        <f t="shared" si="6"/>
        <v>98019.677761124491</v>
      </c>
      <c r="I58" s="15">
        <f t="shared" si="4"/>
        <v>307.03109713742987</v>
      </c>
      <c r="J58" s="15">
        <f t="shared" si="2"/>
        <v>97866.162212555777</v>
      </c>
      <c r="K58" s="15">
        <f t="shared" si="3"/>
        <v>3607650.7698046132</v>
      </c>
      <c r="L58" s="22">
        <f t="shared" si="5"/>
        <v>36.805372678295427</v>
      </c>
    </row>
    <row r="59" spans="1:12" x14ac:dyDescent="0.25">
      <c r="A59" s="18">
        <v>50</v>
      </c>
      <c r="B59" s="58">
        <v>5</v>
      </c>
      <c r="C59" s="58">
        <v>1694</v>
      </c>
      <c r="D59" s="58">
        <v>1869</v>
      </c>
      <c r="E59" s="19">
        <v>0.5</v>
      </c>
      <c r="F59" s="20">
        <f t="shared" si="0"/>
        <v>2.8066236317709796E-3</v>
      </c>
      <c r="G59" s="20">
        <f t="shared" si="1"/>
        <v>2.8026905829596411E-3</v>
      </c>
      <c r="H59" s="15">
        <f t="shared" si="6"/>
        <v>97712.646663987063</v>
      </c>
      <c r="I59" s="15">
        <f t="shared" si="4"/>
        <v>273.85831464121935</v>
      </c>
      <c r="J59" s="15">
        <f t="shared" si="2"/>
        <v>97575.717506666464</v>
      </c>
      <c r="K59" s="15">
        <f t="shared" si="3"/>
        <v>3509784.6075920574</v>
      </c>
      <c r="L59" s="22">
        <f t="shared" si="5"/>
        <v>35.919450832822669</v>
      </c>
    </row>
    <row r="60" spans="1:12" x14ac:dyDescent="0.25">
      <c r="A60" s="18">
        <v>51</v>
      </c>
      <c r="B60" s="58">
        <v>4</v>
      </c>
      <c r="C60" s="58">
        <v>1732</v>
      </c>
      <c r="D60" s="58">
        <v>1684</v>
      </c>
      <c r="E60" s="19">
        <v>0.5</v>
      </c>
      <c r="F60" s="20">
        <f t="shared" si="0"/>
        <v>2.34192037470726E-3</v>
      </c>
      <c r="G60" s="20">
        <f t="shared" si="1"/>
        <v>2.3391812865497076E-3</v>
      </c>
      <c r="H60" s="15">
        <f t="shared" si="6"/>
        <v>97438.78834934585</v>
      </c>
      <c r="I60" s="15">
        <f t="shared" si="4"/>
        <v>227.92699029086748</v>
      </c>
      <c r="J60" s="15">
        <f t="shared" si="2"/>
        <v>97324.824854200415</v>
      </c>
      <c r="K60" s="15">
        <f t="shared" si="3"/>
        <v>3412208.8900853908</v>
      </c>
      <c r="L60" s="22">
        <f t="shared" si="5"/>
        <v>35.018999598513567</v>
      </c>
    </row>
    <row r="61" spans="1:12" x14ac:dyDescent="0.25">
      <c r="A61" s="18">
        <v>52</v>
      </c>
      <c r="B61" s="58">
        <v>8</v>
      </c>
      <c r="C61" s="58">
        <v>1712</v>
      </c>
      <c r="D61" s="58">
        <v>1724</v>
      </c>
      <c r="E61" s="19">
        <v>0.5</v>
      </c>
      <c r="F61" s="20">
        <f t="shared" si="0"/>
        <v>4.6565774155995342E-3</v>
      </c>
      <c r="G61" s="20">
        <f t="shared" si="1"/>
        <v>4.6457607433217189E-3</v>
      </c>
      <c r="H61" s="15">
        <f t="shared" si="6"/>
        <v>97210.861359054979</v>
      </c>
      <c r="I61" s="15">
        <f t="shared" si="4"/>
        <v>451.61840352638785</v>
      </c>
      <c r="J61" s="15">
        <f t="shared" si="2"/>
        <v>96985.052157291793</v>
      </c>
      <c r="K61" s="15">
        <f t="shared" si="3"/>
        <v>3314884.0652311905</v>
      </c>
      <c r="L61" s="22">
        <f t="shared" si="5"/>
        <v>34.09993511926038</v>
      </c>
    </row>
    <row r="62" spans="1:12" x14ac:dyDescent="0.25">
      <c r="A62" s="18">
        <v>53</v>
      </c>
      <c r="B62" s="58">
        <v>4</v>
      </c>
      <c r="C62" s="58">
        <v>1621</v>
      </c>
      <c r="D62" s="58">
        <v>1696</v>
      </c>
      <c r="E62" s="19">
        <v>0.5</v>
      </c>
      <c r="F62" s="20">
        <f t="shared" si="0"/>
        <v>2.411817907747965E-3</v>
      </c>
      <c r="G62" s="20">
        <f t="shared" si="1"/>
        <v>2.4089129780186687E-3</v>
      </c>
      <c r="H62" s="15">
        <f t="shared" si="6"/>
        <v>96759.242955528593</v>
      </c>
      <c r="I62" s="15">
        <f t="shared" si="4"/>
        <v>233.08459609883428</v>
      </c>
      <c r="J62" s="15">
        <f t="shared" si="2"/>
        <v>96642.700657479174</v>
      </c>
      <c r="K62" s="15">
        <f t="shared" si="3"/>
        <v>3217899.0130738989</v>
      </c>
      <c r="L62" s="22">
        <f t="shared" si="5"/>
        <v>33.25676095412274</v>
      </c>
    </row>
    <row r="63" spans="1:12" x14ac:dyDescent="0.25">
      <c r="A63" s="18">
        <v>54</v>
      </c>
      <c r="B63" s="58">
        <v>9</v>
      </c>
      <c r="C63" s="58">
        <v>1582</v>
      </c>
      <c r="D63" s="58">
        <v>1603</v>
      </c>
      <c r="E63" s="19">
        <v>0.5</v>
      </c>
      <c r="F63" s="20">
        <f t="shared" si="0"/>
        <v>5.6514913657770803E-3</v>
      </c>
      <c r="G63" s="20">
        <f t="shared" si="1"/>
        <v>5.6355666875391357E-3</v>
      </c>
      <c r="H63" s="15">
        <f t="shared" si="6"/>
        <v>96526.158359429755</v>
      </c>
      <c r="I63" s="15">
        <f t="shared" si="4"/>
        <v>543.97960252652956</v>
      </c>
      <c r="J63" s="15">
        <f t="shared" si="2"/>
        <v>96254.168558166493</v>
      </c>
      <c r="K63" s="15">
        <f t="shared" si="3"/>
        <v>3121256.3124164199</v>
      </c>
      <c r="L63" s="22">
        <f t="shared" si="5"/>
        <v>32.33585968265669</v>
      </c>
    </row>
    <row r="64" spans="1:12" x14ac:dyDescent="0.25">
      <c r="A64" s="18">
        <v>55</v>
      </c>
      <c r="B64" s="58">
        <v>3</v>
      </c>
      <c r="C64" s="58">
        <v>1678</v>
      </c>
      <c r="D64" s="58">
        <v>1587</v>
      </c>
      <c r="E64" s="19">
        <v>0.5</v>
      </c>
      <c r="F64" s="20">
        <f t="shared" si="0"/>
        <v>1.8376722817764165E-3</v>
      </c>
      <c r="G64" s="20">
        <f t="shared" si="1"/>
        <v>1.8359853121175029E-3</v>
      </c>
      <c r="H64" s="15">
        <f t="shared" si="6"/>
        <v>95982.178756903231</v>
      </c>
      <c r="I64" s="15">
        <f t="shared" si="4"/>
        <v>176.22187042271094</v>
      </c>
      <c r="J64" s="15">
        <f t="shared" si="2"/>
        <v>95894.067821691875</v>
      </c>
      <c r="K64" s="15">
        <f t="shared" si="3"/>
        <v>3025002.1438582535</v>
      </c>
      <c r="L64" s="22">
        <f t="shared" si="5"/>
        <v>31.516289617885853</v>
      </c>
    </row>
    <row r="65" spans="1:12" x14ac:dyDescent="0.25">
      <c r="A65" s="18">
        <v>56</v>
      </c>
      <c r="B65" s="58">
        <v>5</v>
      </c>
      <c r="C65" s="58">
        <v>1885</v>
      </c>
      <c r="D65" s="58">
        <v>1660</v>
      </c>
      <c r="E65" s="19">
        <v>0.5</v>
      </c>
      <c r="F65" s="20">
        <f t="shared" si="0"/>
        <v>2.8208744710860366E-3</v>
      </c>
      <c r="G65" s="20">
        <f t="shared" si="1"/>
        <v>2.8169014084507044E-3</v>
      </c>
      <c r="H65" s="15">
        <f t="shared" si="6"/>
        <v>95805.956886480519</v>
      </c>
      <c r="I65" s="15">
        <f t="shared" si="4"/>
        <v>269.87593489149441</v>
      </c>
      <c r="J65" s="15">
        <f t="shared" si="2"/>
        <v>95671.018919034774</v>
      </c>
      <c r="K65" s="15">
        <f t="shared" si="3"/>
        <v>2929108.0760365617</v>
      </c>
      <c r="L65" s="22">
        <f t="shared" si="5"/>
        <v>30.573339813381661</v>
      </c>
    </row>
    <row r="66" spans="1:12" x14ac:dyDescent="0.25">
      <c r="A66" s="18">
        <v>57</v>
      </c>
      <c r="B66" s="58">
        <v>6</v>
      </c>
      <c r="C66" s="58">
        <v>2006</v>
      </c>
      <c r="D66" s="58">
        <v>1875</v>
      </c>
      <c r="E66" s="19">
        <v>0.5</v>
      </c>
      <c r="F66" s="20">
        <f t="shared" si="0"/>
        <v>3.0919866013913938E-3</v>
      </c>
      <c r="G66" s="20">
        <f t="shared" si="1"/>
        <v>3.0872137895549268E-3</v>
      </c>
      <c r="H66" s="15">
        <f t="shared" si="6"/>
        <v>95536.080951589029</v>
      </c>
      <c r="I66" s="15">
        <f t="shared" si="4"/>
        <v>294.94030651378142</v>
      </c>
      <c r="J66" s="15">
        <f t="shared" si="2"/>
        <v>95388.610798332127</v>
      </c>
      <c r="K66" s="15">
        <f t="shared" si="3"/>
        <v>2833437.0571175269</v>
      </c>
      <c r="L66" s="22">
        <f t="shared" si="5"/>
        <v>29.658292750707595</v>
      </c>
    </row>
    <row r="67" spans="1:12" x14ac:dyDescent="0.25">
      <c r="A67" s="18">
        <v>58</v>
      </c>
      <c r="B67" s="58">
        <v>9</v>
      </c>
      <c r="C67" s="58">
        <v>1998</v>
      </c>
      <c r="D67" s="58">
        <v>1985</v>
      </c>
      <c r="E67" s="19">
        <v>0.5</v>
      </c>
      <c r="F67" s="20">
        <f t="shared" si="0"/>
        <v>4.5192066281697215E-3</v>
      </c>
      <c r="G67" s="20">
        <f t="shared" si="1"/>
        <v>4.5090180360721445E-3</v>
      </c>
      <c r="H67" s="15">
        <f t="shared" si="6"/>
        <v>95241.14064507524</v>
      </c>
      <c r="I67" s="15">
        <f t="shared" si="4"/>
        <v>429.44402094472804</v>
      </c>
      <c r="J67" s="15">
        <f t="shared" si="2"/>
        <v>95026.418634602873</v>
      </c>
      <c r="K67" s="15">
        <f t="shared" si="3"/>
        <v>2738048.446319195</v>
      </c>
      <c r="L67" s="22">
        <f t="shared" si="5"/>
        <v>28.748589399225921</v>
      </c>
    </row>
    <row r="68" spans="1:12" x14ac:dyDescent="0.25">
      <c r="A68" s="18">
        <v>59</v>
      </c>
      <c r="B68" s="58">
        <v>6</v>
      </c>
      <c r="C68" s="58">
        <v>2038</v>
      </c>
      <c r="D68" s="58">
        <v>1972</v>
      </c>
      <c r="E68" s="19">
        <v>0.5</v>
      </c>
      <c r="F68" s="20">
        <f t="shared" si="0"/>
        <v>2.9925187032418953E-3</v>
      </c>
      <c r="G68" s="20">
        <f t="shared" si="1"/>
        <v>2.9880478087649402E-3</v>
      </c>
      <c r="H68" s="15">
        <f t="shared" si="6"/>
        <v>94811.696624130505</v>
      </c>
      <c r="I68" s="15">
        <f t="shared" si="4"/>
        <v>283.30188234301943</v>
      </c>
      <c r="J68" s="15">
        <f t="shared" si="2"/>
        <v>94670.045682958997</v>
      </c>
      <c r="K68" s="15">
        <f t="shared" si="3"/>
        <v>2643022.0276845922</v>
      </c>
      <c r="L68" s="22">
        <f t="shared" si="5"/>
        <v>27.876539728663786</v>
      </c>
    </row>
    <row r="69" spans="1:12" x14ac:dyDescent="0.25">
      <c r="A69" s="18">
        <v>60</v>
      </c>
      <c r="B69" s="58">
        <v>8</v>
      </c>
      <c r="C69" s="58">
        <v>2399</v>
      </c>
      <c r="D69" s="58">
        <v>2036</v>
      </c>
      <c r="E69" s="19">
        <v>0.5</v>
      </c>
      <c r="F69" s="20">
        <f t="shared" si="0"/>
        <v>3.6076662908680946E-3</v>
      </c>
      <c r="G69" s="20">
        <f t="shared" si="1"/>
        <v>3.6011703803736218E-3</v>
      </c>
      <c r="H69" s="15">
        <f t="shared" si="6"/>
        <v>94528.394741787488</v>
      </c>
      <c r="I69" s="15">
        <f t="shared" si="4"/>
        <v>340.41285524839071</v>
      </c>
      <c r="J69" s="15">
        <f t="shared" si="2"/>
        <v>94358.188314163301</v>
      </c>
      <c r="K69" s="15">
        <f t="shared" si="3"/>
        <v>2548351.9820016334</v>
      </c>
      <c r="L69" s="22">
        <f t="shared" si="5"/>
        <v>26.958587300278165</v>
      </c>
    </row>
    <row r="70" spans="1:12" x14ac:dyDescent="0.25">
      <c r="A70" s="18">
        <v>61</v>
      </c>
      <c r="B70" s="58">
        <v>5</v>
      </c>
      <c r="C70" s="58">
        <v>2669</v>
      </c>
      <c r="D70" s="58">
        <v>2391</v>
      </c>
      <c r="E70" s="19">
        <v>0.5</v>
      </c>
      <c r="F70" s="20">
        <f t="shared" si="0"/>
        <v>1.976284584980237E-3</v>
      </c>
      <c r="G70" s="20">
        <f t="shared" si="1"/>
        <v>1.9743336623889436E-3</v>
      </c>
      <c r="H70" s="15">
        <f t="shared" si="6"/>
        <v>94187.981886539099</v>
      </c>
      <c r="I70" s="15">
        <f t="shared" si="4"/>
        <v>185.95850323107422</v>
      </c>
      <c r="J70" s="15">
        <f t="shared" si="2"/>
        <v>94095.00263492357</v>
      </c>
      <c r="K70" s="15">
        <f t="shared" si="3"/>
        <v>2453993.7936874703</v>
      </c>
      <c r="L70" s="22">
        <f t="shared" si="5"/>
        <v>26.054213547579828</v>
      </c>
    </row>
    <row r="71" spans="1:12" x14ac:dyDescent="0.25">
      <c r="A71" s="18">
        <v>62</v>
      </c>
      <c r="B71" s="58">
        <v>7</v>
      </c>
      <c r="C71" s="58">
        <v>2485</v>
      </c>
      <c r="D71" s="58">
        <v>2634</v>
      </c>
      <c r="E71" s="19">
        <v>0.5</v>
      </c>
      <c r="F71" s="20">
        <f t="shared" si="0"/>
        <v>2.7349091619456923E-3</v>
      </c>
      <c r="G71" s="20">
        <f t="shared" si="1"/>
        <v>2.7311744049941474E-3</v>
      </c>
      <c r="H71" s="15">
        <f t="shared" si="6"/>
        <v>94002.023383308027</v>
      </c>
      <c r="I71" s="15">
        <f t="shared" si="4"/>
        <v>256.73592028215222</v>
      </c>
      <c r="J71" s="15">
        <f t="shared" si="2"/>
        <v>93873.655423166943</v>
      </c>
      <c r="K71" s="15">
        <f t="shared" si="3"/>
        <v>2359898.7910525468</v>
      </c>
      <c r="L71" s="22">
        <f t="shared" si="5"/>
        <v>25.10476589881144</v>
      </c>
    </row>
    <row r="72" spans="1:12" x14ac:dyDescent="0.25">
      <c r="A72" s="18">
        <v>63</v>
      </c>
      <c r="B72" s="58">
        <v>13</v>
      </c>
      <c r="C72" s="58">
        <v>2295</v>
      </c>
      <c r="D72" s="58">
        <v>2463</v>
      </c>
      <c r="E72" s="19">
        <v>0.5</v>
      </c>
      <c r="F72" s="20">
        <f t="shared" si="0"/>
        <v>5.4644808743169399E-3</v>
      </c>
      <c r="G72" s="20">
        <f t="shared" si="1"/>
        <v>5.4495912806539516E-3</v>
      </c>
      <c r="H72" s="15">
        <f t="shared" si="6"/>
        <v>93745.287463025874</v>
      </c>
      <c r="I72" s="15">
        <f t="shared" si="4"/>
        <v>510.87350116090403</v>
      </c>
      <c r="J72" s="15">
        <f t="shared" si="2"/>
        <v>93489.850712445419</v>
      </c>
      <c r="K72" s="15">
        <f t="shared" si="3"/>
        <v>2266025.1356293797</v>
      </c>
      <c r="L72" s="22">
        <f t="shared" si="5"/>
        <v>24.172149842978762</v>
      </c>
    </row>
    <row r="73" spans="1:12" x14ac:dyDescent="0.25">
      <c r="A73" s="18">
        <v>64</v>
      </c>
      <c r="B73" s="58">
        <v>12</v>
      </c>
      <c r="C73" s="58">
        <v>2594</v>
      </c>
      <c r="D73" s="58">
        <v>2261</v>
      </c>
      <c r="E73" s="19">
        <v>0.5</v>
      </c>
      <c r="F73" s="20">
        <f t="shared" ref="F73:F109" si="7">B73/((C73+D73)/2)</f>
        <v>4.9433573635427391E-3</v>
      </c>
      <c r="G73" s="20">
        <f t="shared" ref="G73:G108" si="8">F73/((1+(1-E73)*F73))</f>
        <v>4.9311690980069853E-3</v>
      </c>
      <c r="H73" s="15">
        <f t="shared" si="6"/>
        <v>93234.413961864964</v>
      </c>
      <c r="I73" s="15">
        <f t="shared" si="4"/>
        <v>459.75466099953951</v>
      </c>
      <c r="J73" s="15">
        <f t="shared" ref="J73:J108" si="9">H74+I73*E73</f>
        <v>93004.536631365205</v>
      </c>
      <c r="K73" s="15">
        <f t="shared" ref="K73:K97" si="10">K74+J73</f>
        <v>2172535.2849169341</v>
      </c>
      <c r="L73" s="22">
        <f t="shared" si="5"/>
        <v>23.301860253077276</v>
      </c>
    </row>
    <row r="74" spans="1:12" x14ac:dyDescent="0.25">
      <c r="A74" s="18">
        <v>65</v>
      </c>
      <c r="B74" s="58">
        <v>15</v>
      </c>
      <c r="C74" s="58">
        <v>2498</v>
      </c>
      <c r="D74" s="58">
        <v>2570</v>
      </c>
      <c r="E74" s="19">
        <v>0.5</v>
      </c>
      <c r="F74" s="20">
        <f t="shared" si="7"/>
        <v>5.9194948697711127E-3</v>
      </c>
      <c r="G74" s="20">
        <f t="shared" si="8"/>
        <v>5.9020263623844188E-3</v>
      </c>
      <c r="H74" s="15">
        <f t="shared" si="6"/>
        <v>92774.659300865431</v>
      </c>
      <c r="I74" s="15">
        <f t="shared" ref="I74:I108" si="11">H74*G74</f>
        <v>547.55848495494058</v>
      </c>
      <c r="J74" s="15">
        <f t="shared" si="9"/>
        <v>92500.880058387964</v>
      </c>
      <c r="K74" s="15">
        <f t="shared" si="10"/>
        <v>2079530.748285569</v>
      </c>
      <c r="L74" s="22">
        <f t="shared" ref="L74:L108" si="12">K74/H74</f>
        <v>22.41485728922715</v>
      </c>
    </row>
    <row r="75" spans="1:12" x14ac:dyDescent="0.25">
      <c r="A75" s="18">
        <v>66</v>
      </c>
      <c r="B75" s="58">
        <v>17</v>
      </c>
      <c r="C75" s="58">
        <v>2342</v>
      </c>
      <c r="D75" s="58">
        <v>2464</v>
      </c>
      <c r="E75" s="19">
        <v>0.5</v>
      </c>
      <c r="F75" s="20">
        <f t="shared" si="7"/>
        <v>7.0744902205576365E-3</v>
      </c>
      <c r="G75" s="20">
        <f t="shared" si="8"/>
        <v>7.04955421936554E-3</v>
      </c>
      <c r="H75" s="15">
        <f t="shared" ref="H75:H108" si="13">H74-I74</f>
        <v>92227.100815910497</v>
      </c>
      <c r="I75" s="15">
        <f t="shared" si="11"/>
        <v>650.15994769665292</v>
      </c>
      <c r="J75" s="15">
        <f t="shared" si="9"/>
        <v>91902.020842062178</v>
      </c>
      <c r="K75" s="15">
        <f t="shared" si="10"/>
        <v>1987029.868227181</v>
      </c>
      <c r="L75" s="22">
        <f t="shared" si="12"/>
        <v>21.544967267196043</v>
      </c>
    </row>
    <row r="76" spans="1:12" x14ac:dyDescent="0.25">
      <c r="A76" s="18">
        <v>67</v>
      </c>
      <c r="B76" s="58">
        <v>26</v>
      </c>
      <c r="C76" s="58">
        <v>1895</v>
      </c>
      <c r="D76" s="58">
        <v>2295</v>
      </c>
      <c r="E76" s="19">
        <v>0.5</v>
      </c>
      <c r="F76" s="20">
        <f t="shared" si="7"/>
        <v>1.2410501193317422E-2</v>
      </c>
      <c r="G76" s="20">
        <f t="shared" si="8"/>
        <v>1.2333965844402276E-2</v>
      </c>
      <c r="H76" s="15">
        <f t="shared" si="13"/>
        <v>91576.940868213846</v>
      </c>
      <c r="I76" s="15">
        <f t="shared" si="11"/>
        <v>1129.5068608033964</v>
      </c>
      <c r="J76" s="15">
        <f t="shared" si="9"/>
        <v>91012.187437812157</v>
      </c>
      <c r="K76" s="15">
        <f t="shared" si="10"/>
        <v>1895127.8473851189</v>
      </c>
      <c r="L76" s="22">
        <f t="shared" si="12"/>
        <v>20.694378185359472</v>
      </c>
    </row>
    <row r="77" spans="1:12" x14ac:dyDescent="0.25">
      <c r="A77" s="18">
        <v>68</v>
      </c>
      <c r="B77" s="58">
        <v>17</v>
      </c>
      <c r="C77" s="58">
        <v>1694</v>
      </c>
      <c r="D77" s="58">
        <v>1863</v>
      </c>
      <c r="E77" s="19">
        <v>0.5</v>
      </c>
      <c r="F77" s="20">
        <f t="shared" si="7"/>
        <v>9.5586168119201568E-3</v>
      </c>
      <c r="G77" s="20">
        <f t="shared" si="8"/>
        <v>9.5131505316172361E-3</v>
      </c>
      <c r="H77" s="15">
        <f t="shared" si="13"/>
        <v>90447.434007410455</v>
      </c>
      <c r="I77" s="15">
        <f t="shared" si="11"/>
        <v>860.44005491101166</v>
      </c>
      <c r="J77" s="15">
        <f t="shared" si="9"/>
        <v>90017.213979954948</v>
      </c>
      <c r="K77" s="15">
        <f t="shared" si="10"/>
        <v>1804115.6599473068</v>
      </c>
      <c r="L77" s="22">
        <f t="shared" si="12"/>
        <v>19.946565424946094</v>
      </c>
    </row>
    <row r="78" spans="1:12" x14ac:dyDescent="0.25">
      <c r="A78" s="18">
        <v>69</v>
      </c>
      <c r="B78" s="58">
        <v>15</v>
      </c>
      <c r="C78" s="58">
        <v>2030</v>
      </c>
      <c r="D78" s="58">
        <v>1679</v>
      </c>
      <c r="E78" s="19">
        <v>0.5</v>
      </c>
      <c r="F78" s="20">
        <f t="shared" si="7"/>
        <v>8.0884335400377462E-3</v>
      </c>
      <c r="G78" s="20">
        <f t="shared" si="8"/>
        <v>8.0558539205155735E-3</v>
      </c>
      <c r="H78" s="15">
        <f t="shared" si="13"/>
        <v>89586.993952499441</v>
      </c>
      <c r="I78" s="15">
        <f t="shared" si="11"/>
        <v>721.69973645944754</v>
      </c>
      <c r="J78" s="15">
        <f t="shared" si="9"/>
        <v>89226.144084269719</v>
      </c>
      <c r="K78" s="15">
        <f t="shared" si="10"/>
        <v>1714098.4459673518</v>
      </c>
      <c r="L78" s="22">
        <f t="shared" si="12"/>
        <v>19.133340347106593</v>
      </c>
    </row>
    <row r="79" spans="1:12" x14ac:dyDescent="0.25">
      <c r="A79" s="18">
        <v>70</v>
      </c>
      <c r="B79" s="58">
        <v>16</v>
      </c>
      <c r="C79" s="58">
        <v>1174</v>
      </c>
      <c r="D79" s="58">
        <v>1999</v>
      </c>
      <c r="E79" s="19">
        <v>0.5</v>
      </c>
      <c r="F79" s="20">
        <f t="shared" si="7"/>
        <v>1.0085092971950834E-2</v>
      </c>
      <c r="G79" s="20">
        <f t="shared" si="8"/>
        <v>1.0034493571652555E-2</v>
      </c>
      <c r="H79" s="15">
        <f t="shared" si="13"/>
        <v>88865.294216039998</v>
      </c>
      <c r="I79" s="15">
        <f t="shared" si="11"/>
        <v>891.71822355386632</v>
      </c>
      <c r="J79" s="15">
        <f t="shared" si="9"/>
        <v>88419.435104263073</v>
      </c>
      <c r="K79" s="15">
        <f t="shared" si="10"/>
        <v>1624872.3018830821</v>
      </c>
      <c r="L79" s="22">
        <f t="shared" si="12"/>
        <v>18.284666879432848</v>
      </c>
    </row>
    <row r="80" spans="1:12" x14ac:dyDescent="0.25">
      <c r="A80" s="18">
        <v>71</v>
      </c>
      <c r="B80" s="58">
        <v>15</v>
      </c>
      <c r="C80" s="58">
        <v>1204</v>
      </c>
      <c r="D80" s="58">
        <v>1156</v>
      </c>
      <c r="E80" s="19">
        <v>0.5</v>
      </c>
      <c r="F80" s="20">
        <f t="shared" si="7"/>
        <v>1.2711864406779662E-2</v>
      </c>
      <c r="G80" s="20">
        <f t="shared" si="8"/>
        <v>1.2631578947368421E-2</v>
      </c>
      <c r="H80" s="15">
        <f t="shared" si="13"/>
        <v>87973.575992486134</v>
      </c>
      <c r="I80" s="15">
        <f t="shared" si="11"/>
        <v>1111.2451704314037</v>
      </c>
      <c r="J80" s="15">
        <f t="shared" si="9"/>
        <v>87417.953407270441</v>
      </c>
      <c r="K80" s="15">
        <f t="shared" si="10"/>
        <v>1536452.8667788191</v>
      </c>
      <c r="L80" s="22">
        <f t="shared" si="12"/>
        <v>17.46493591337072</v>
      </c>
    </row>
    <row r="81" spans="1:12" x14ac:dyDescent="0.25">
      <c r="A81" s="18">
        <v>72</v>
      </c>
      <c r="B81" s="58">
        <v>16</v>
      </c>
      <c r="C81" s="58">
        <v>1266</v>
      </c>
      <c r="D81" s="58">
        <v>1193</v>
      </c>
      <c r="E81" s="19">
        <v>0.5</v>
      </c>
      <c r="F81" s="20">
        <f t="shared" si="7"/>
        <v>1.3013420089467263E-2</v>
      </c>
      <c r="G81" s="20">
        <f t="shared" si="8"/>
        <v>1.2929292929292929E-2</v>
      </c>
      <c r="H81" s="15">
        <f t="shared" si="13"/>
        <v>86862.330822054733</v>
      </c>
      <c r="I81" s="15">
        <f t="shared" si="11"/>
        <v>1123.0685197194955</v>
      </c>
      <c r="J81" s="15">
        <f t="shared" si="9"/>
        <v>86300.796562194984</v>
      </c>
      <c r="K81" s="15">
        <f t="shared" si="10"/>
        <v>1449034.9133715488</v>
      </c>
      <c r="L81" s="22">
        <f t="shared" si="12"/>
        <v>16.681971340833883</v>
      </c>
    </row>
    <row r="82" spans="1:12" x14ac:dyDescent="0.25">
      <c r="A82" s="18">
        <v>73</v>
      </c>
      <c r="B82" s="58">
        <v>15</v>
      </c>
      <c r="C82" s="58">
        <v>1336</v>
      </c>
      <c r="D82" s="58">
        <v>1243</v>
      </c>
      <c r="E82" s="19">
        <v>0.5</v>
      </c>
      <c r="F82" s="20">
        <f t="shared" si="7"/>
        <v>1.1632415664986429E-2</v>
      </c>
      <c r="G82" s="20">
        <f t="shared" si="8"/>
        <v>1.156515034695451E-2</v>
      </c>
      <c r="H82" s="15">
        <f t="shared" si="13"/>
        <v>85739.262302335235</v>
      </c>
      <c r="I82" s="15">
        <f t="shared" si="11"/>
        <v>991.58745916347607</v>
      </c>
      <c r="J82" s="15">
        <f t="shared" si="9"/>
        <v>85243.468572753496</v>
      </c>
      <c r="K82" s="15">
        <f t="shared" si="10"/>
        <v>1362734.1168093537</v>
      </c>
      <c r="L82" s="22">
        <f t="shared" si="12"/>
        <v>15.893933306821065</v>
      </c>
    </row>
    <row r="83" spans="1:12" x14ac:dyDescent="0.25">
      <c r="A83" s="18">
        <v>74</v>
      </c>
      <c r="B83" s="58">
        <v>11</v>
      </c>
      <c r="C83" s="58">
        <v>1101</v>
      </c>
      <c r="D83" s="58">
        <v>1315</v>
      </c>
      <c r="E83" s="19">
        <v>0.5</v>
      </c>
      <c r="F83" s="20">
        <f t="shared" si="7"/>
        <v>9.1059602649006619E-3</v>
      </c>
      <c r="G83" s="20">
        <f t="shared" si="8"/>
        <v>9.0646889163576421E-3</v>
      </c>
      <c r="H83" s="15">
        <f t="shared" si="13"/>
        <v>84747.674843171757</v>
      </c>
      <c r="I83" s="15">
        <f t="shared" si="11"/>
        <v>768.21130883798037</v>
      </c>
      <c r="J83" s="15">
        <f t="shared" si="9"/>
        <v>84363.569188752765</v>
      </c>
      <c r="K83" s="15">
        <f t="shared" si="10"/>
        <v>1277490.6482366002</v>
      </c>
      <c r="L83" s="22">
        <f t="shared" si="12"/>
        <v>15.074049531159845</v>
      </c>
    </row>
    <row r="84" spans="1:12" x14ac:dyDescent="0.25">
      <c r="A84" s="18">
        <v>75</v>
      </c>
      <c r="B84" s="58">
        <v>22</v>
      </c>
      <c r="C84" s="58">
        <v>1040</v>
      </c>
      <c r="D84" s="58">
        <v>1069</v>
      </c>
      <c r="E84" s="19">
        <v>0.5</v>
      </c>
      <c r="F84" s="20">
        <f t="shared" si="7"/>
        <v>2.0862968231389285E-2</v>
      </c>
      <c r="G84" s="20">
        <f t="shared" si="8"/>
        <v>2.0647583294228063E-2</v>
      </c>
      <c r="H84" s="15">
        <f t="shared" si="13"/>
        <v>83979.463534333772</v>
      </c>
      <c r="I84" s="15">
        <f t="shared" si="11"/>
        <v>1733.9729683297448</v>
      </c>
      <c r="J84" s="15">
        <f t="shared" si="9"/>
        <v>83112.477050168891</v>
      </c>
      <c r="K84" s="15">
        <f t="shared" si="10"/>
        <v>1193127.0790478475</v>
      </c>
      <c r="L84" s="22">
        <f t="shared" si="12"/>
        <v>14.207367239968793</v>
      </c>
    </row>
    <row r="85" spans="1:12" x14ac:dyDescent="0.25">
      <c r="A85" s="18">
        <v>76</v>
      </c>
      <c r="B85" s="58">
        <v>8</v>
      </c>
      <c r="C85" s="58">
        <v>972</v>
      </c>
      <c r="D85" s="58">
        <v>1023</v>
      </c>
      <c r="E85" s="19">
        <v>0.5</v>
      </c>
      <c r="F85" s="20">
        <f t="shared" si="7"/>
        <v>8.0200501253132831E-3</v>
      </c>
      <c r="G85" s="20">
        <f t="shared" si="8"/>
        <v>7.9880179730404382E-3</v>
      </c>
      <c r="H85" s="15">
        <f t="shared" si="13"/>
        <v>82245.490566004024</v>
      </c>
      <c r="I85" s="15">
        <f t="shared" si="11"/>
        <v>656.97845684276797</v>
      </c>
      <c r="J85" s="15">
        <f t="shared" si="9"/>
        <v>81917.001337582638</v>
      </c>
      <c r="K85" s="15">
        <f t="shared" si="10"/>
        <v>1110014.6019976786</v>
      </c>
      <c r="L85" s="22">
        <f t="shared" si="12"/>
        <v>13.49635821196622</v>
      </c>
    </row>
    <row r="86" spans="1:12" x14ac:dyDescent="0.25">
      <c r="A86" s="18">
        <v>77</v>
      </c>
      <c r="B86" s="58">
        <v>24</v>
      </c>
      <c r="C86" s="58">
        <v>886</v>
      </c>
      <c r="D86" s="58">
        <v>952</v>
      </c>
      <c r="E86" s="19">
        <v>0.5</v>
      </c>
      <c r="F86" s="20">
        <f t="shared" si="7"/>
        <v>2.6115342763873776E-2</v>
      </c>
      <c r="G86" s="20">
        <f t="shared" si="8"/>
        <v>2.577873254564984E-2</v>
      </c>
      <c r="H86" s="15">
        <f t="shared" si="13"/>
        <v>81588.512109161253</v>
      </c>
      <c r="I86" s="15">
        <f t="shared" si="11"/>
        <v>2103.2484324595812</v>
      </c>
      <c r="J86" s="15">
        <f t="shared" si="9"/>
        <v>80536.887892931452</v>
      </c>
      <c r="K86" s="15">
        <f t="shared" si="10"/>
        <v>1028097.600660096</v>
      </c>
      <c r="L86" s="22">
        <f t="shared" si="12"/>
        <v>12.601009309797856</v>
      </c>
    </row>
    <row r="87" spans="1:12" x14ac:dyDescent="0.25">
      <c r="A87" s="18">
        <v>78</v>
      </c>
      <c r="B87" s="58">
        <v>25</v>
      </c>
      <c r="C87" s="58">
        <v>810</v>
      </c>
      <c r="D87" s="58">
        <v>870</v>
      </c>
      <c r="E87" s="19">
        <v>0.5</v>
      </c>
      <c r="F87" s="20">
        <f t="shared" si="7"/>
        <v>2.976190476190476E-2</v>
      </c>
      <c r="G87" s="20">
        <f t="shared" si="8"/>
        <v>2.9325513196480937E-2</v>
      </c>
      <c r="H87" s="15">
        <f t="shared" si="13"/>
        <v>79485.263676701667</v>
      </c>
      <c r="I87" s="15">
        <f t="shared" si="11"/>
        <v>2330.9461488768816</v>
      </c>
      <c r="J87" s="15">
        <f t="shared" si="9"/>
        <v>78319.790602263223</v>
      </c>
      <c r="K87" s="15">
        <f t="shared" si="10"/>
        <v>947560.71276716457</v>
      </c>
      <c r="L87" s="22">
        <f t="shared" si="12"/>
        <v>11.921212422736279</v>
      </c>
    </row>
    <row r="88" spans="1:12" x14ac:dyDescent="0.25">
      <c r="A88" s="18">
        <v>79</v>
      </c>
      <c r="B88" s="58">
        <v>31</v>
      </c>
      <c r="C88" s="58">
        <v>661</v>
      </c>
      <c r="D88" s="58">
        <v>778</v>
      </c>
      <c r="E88" s="19">
        <v>0.5</v>
      </c>
      <c r="F88" s="20">
        <f t="shared" si="7"/>
        <v>4.3085476025017375E-2</v>
      </c>
      <c r="G88" s="20">
        <f t="shared" si="8"/>
        <v>4.2176870748299324E-2</v>
      </c>
      <c r="H88" s="15">
        <f t="shared" si="13"/>
        <v>77154.31752782478</v>
      </c>
      <c r="I88" s="15">
        <f t="shared" si="11"/>
        <v>3254.1276780443109</v>
      </c>
      <c r="J88" s="15">
        <f t="shared" si="9"/>
        <v>75527.253688802622</v>
      </c>
      <c r="K88" s="15">
        <f t="shared" si="10"/>
        <v>869240.92216490139</v>
      </c>
      <c r="L88" s="22">
        <f t="shared" si="12"/>
        <v>11.26626415756215</v>
      </c>
    </row>
    <row r="89" spans="1:12" x14ac:dyDescent="0.25">
      <c r="A89" s="18">
        <v>80</v>
      </c>
      <c r="B89" s="58">
        <v>26</v>
      </c>
      <c r="C89" s="58">
        <v>653</v>
      </c>
      <c r="D89" s="58">
        <v>646</v>
      </c>
      <c r="E89" s="19">
        <v>0.5</v>
      </c>
      <c r="F89" s="20">
        <f t="shared" si="7"/>
        <v>4.0030792917628948E-2</v>
      </c>
      <c r="G89" s="20">
        <f t="shared" si="8"/>
        <v>3.924528301886792E-2</v>
      </c>
      <c r="H89" s="15">
        <f t="shared" si="13"/>
        <v>73900.189849780465</v>
      </c>
      <c r="I89" s="15">
        <f t="shared" si="11"/>
        <v>2900.2338658027047</v>
      </c>
      <c r="J89" s="15">
        <f t="shared" si="9"/>
        <v>72450.072916879115</v>
      </c>
      <c r="K89" s="15">
        <f t="shared" si="10"/>
        <v>793713.6684760988</v>
      </c>
      <c r="L89" s="22">
        <f t="shared" si="12"/>
        <v>10.740346812227529</v>
      </c>
    </row>
    <row r="90" spans="1:12" x14ac:dyDescent="0.25">
      <c r="A90" s="18">
        <v>81</v>
      </c>
      <c r="B90" s="58">
        <v>39</v>
      </c>
      <c r="C90" s="58">
        <v>604</v>
      </c>
      <c r="D90" s="58">
        <v>619</v>
      </c>
      <c r="E90" s="19">
        <v>0.5</v>
      </c>
      <c r="F90" s="20">
        <f t="shared" si="7"/>
        <v>6.377759607522486E-2</v>
      </c>
      <c r="G90" s="20">
        <f t="shared" si="8"/>
        <v>6.1806656101426313E-2</v>
      </c>
      <c r="H90" s="15">
        <f t="shared" si="13"/>
        <v>70999.955983977765</v>
      </c>
      <c r="I90" s="15">
        <f t="shared" si="11"/>
        <v>4388.2698627181189</v>
      </c>
      <c r="J90" s="15">
        <f t="shared" si="9"/>
        <v>68805.821052618703</v>
      </c>
      <c r="K90" s="15">
        <f t="shared" si="10"/>
        <v>721263.59555921971</v>
      </c>
      <c r="L90" s="22">
        <f t="shared" si="12"/>
        <v>10.158648488767852</v>
      </c>
    </row>
    <row r="91" spans="1:12" x14ac:dyDescent="0.25">
      <c r="A91" s="18">
        <v>82</v>
      </c>
      <c r="B91" s="58">
        <v>24</v>
      </c>
      <c r="C91" s="58">
        <v>511</v>
      </c>
      <c r="D91" s="58">
        <v>562</v>
      </c>
      <c r="E91" s="19">
        <v>0.5</v>
      </c>
      <c r="F91" s="20">
        <f t="shared" si="7"/>
        <v>4.4734389561975771E-2</v>
      </c>
      <c r="G91" s="20">
        <f t="shared" si="8"/>
        <v>4.3755697356426621E-2</v>
      </c>
      <c r="H91" s="15">
        <f t="shared" si="13"/>
        <v>66611.686121259641</v>
      </c>
      <c r="I91" s="15">
        <f t="shared" si="11"/>
        <v>2914.6407783231202</v>
      </c>
      <c r="J91" s="15">
        <f t="shared" si="9"/>
        <v>65154.365732098086</v>
      </c>
      <c r="K91" s="15">
        <f t="shared" si="10"/>
        <v>652457.77450660104</v>
      </c>
      <c r="L91" s="22">
        <f t="shared" si="12"/>
        <v>9.7949445885346531</v>
      </c>
    </row>
    <row r="92" spans="1:12" x14ac:dyDescent="0.25">
      <c r="A92" s="18">
        <v>83</v>
      </c>
      <c r="B92" s="58">
        <v>20</v>
      </c>
      <c r="C92" s="58">
        <v>521</v>
      </c>
      <c r="D92" s="58">
        <v>484</v>
      </c>
      <c r="E92" s="19">
        <v>0.5</v>
      </c>
      <c r="F92" s="20">
        <f t="shared" si="7"/>
        <v>3.9800995024875621E-2</v>
      </c>
      <c r="G92" s="20">
        <f t="shared" si="8"/>
        <v>3.9024390243902439E-2</v>
      </c>
      <c r="H92" s="15">
        <f t="shared" si="13"/>
        <v>63697.045342936523</v>
      </c>
      <c r="I92" s="15">
        <f t="shared" si="11"/>
        <v>2485.7383548463035</v>
      </c>
      <c r="J92" s="15">
        <f t="shared" si="9"/>
        <v>62454.176165513367</v>
      </c>
      <c r="K92" s="15">
        <f t="shared" si="10"/>
        <v>587303.40877450292</v>
      </c>
      <c r="L92" s="22">
        <f t="shared" si="12"/>
        <v>9.220261404787907</v>
      </c>
    </row>
    <row r="93" spans="1:12" x14ac:dyDescent="0.25">
      <c r="A93" s="18">
        <v>84</v>
      </c>
      <c r="B93" s="58">
        <v>31</v>
      </c>
      <c r="C93" s="58">
        <v>408</v>
      </c>
      <c r="D93" s="58">
        <v>494</v>
      </c>
      <c r="E93" s="19">
        <v>0.5</v>
      </c>
      <c r="F93" s="20">
        <f t="shared" si="7"/>
        <v>6.8736141906873618E-2</v>
      </c>
      <c r="G93" s="20">
        <f t="shared" si="8"/>
        <v>6.6452304394426578E-2</v>
      </c>
      <c r="H93" s="15">
        <f t="shared" si="13"/>
        <v>61211.306988090219</v>
      </c>
      <c r="I93" s="15">
        <f t="shared" si="11"/>
        <v>4067.6324043532618</v>
      </c>
      <c r="J93" s="15">
        <f t="shared" si="9"/>
        <v>59177.490785913593</v>
      </c>
      <c r="K93" s="15">
        <f t="shared" si="10"/>
        <v>524849.23260898958</v>
      </c>
      <c r="L93" s="22">
        <f t="shared" si="12"/>
        <v>8.5743836953376711</v>
      </c>
    </row>
    <row r="94" spans="1:12" x14ac:dyDescent="0.25">
      <c r="A94" s="18">
        <v>85</v>
      </c>
      <c r="B94" s="58">
        <v>21</v>
      </c>
      <c r="C94" s="58">
        <v>421</v>
      </c>
      <c r="D94" s="58">
        <v>389</v>
      </c>
      <c r="E94" s="19">
        <v>0.5</v>
      </c>
      <c r="F94" s="20">
        <f t="shared" si="7"/>
        <v>5.185185185185185E-2</v>
      </c>
      <c r="G94" s="20">
        <f t="shared" si="8"/>
        <v>5.0541516245487361E-2</v>
      </c>
      <c r="H94" s="15">
        <f t="shared" si="13"/>
        <v>57143.67458373696</v>
      </c>
      <c r="I94" s="15">
        <f t="shared" si="11"/>
        <v>2888.1279573007846</v>
      </c>
      <c r="J94" s="15">
        <f t="shared" si="9"/>
        <v>55699.610605086564</v>
      </c>
      <c r="K94" s="15">
        <f t="shared" si="10"/>
        <v>465671.74182307598</v>
      </c>
      <c r="L94" s="22">
        <f t="shared" si="12"/>
        <v>8.1491389067164715</v>
      </c>
    </row>
    <row r="95" spans="1:12" x14ac:dyDescent="0.25">
      <c r="A95" s="18">
        <v>86</v>
      </c>
      <c r="B95" s="58">
        <v>27</v>
      </c>
      <c r="C95" s="58">
        <v>400</v>
      </c>
      <c r="D95" s="58">
        <v>392</v>
      </c>
      <c r="E95" s="19">
        <v>0.5</v>
      </c>
      <c r="F95" s="20">
        <f t="shared" si="7"/>
        <v>6.8181818181818177E-2</v>
      </c>
      <c r="G95" s="20">
        <f t="shared" si="8"/>
        <v>6.5934065934065922E-2</v>
      </c>
      <c r="H95" s="15">
        <f t="shared" si="13"/>
        <v>54255.546626436175</v>
      </c>
      <c r="I95" s="15">
        <f t="shared" si="11"/>
        <v>3577.2887885562304</v>
      </c>
      <c r="J95" s="15">
        <f t="shared" si="9"/>
        <v>52466.902232158056</v>
      </c>
      <c r="K95" s="15">
        <f t="shared" si="10"/>
        <v>409972.13121798943</v>
      </c>
      <c r="L95" s="22">
        <f t="shared" si="12"/>
        <v>7.5563174036519483</v>
      </c>
    </row>
    <row r="96" spans="1:12" x14ac:dyDescent="0.25">
      <c r="A96" s="18">
        <v>87</v>
      </c>
      <c r="B96" s="58">
        <v>29</v>
      </c>
      <c r="C96" s="58">
        <v>316</v>
      </c>
      <c r="D96" s="58">
        <v>366</v>
      </c>
      <c r="E96" s="19">
        <v>0.5</v>
      </c>
      <c r="F96" s="20">
        <f t="shared" si="7"/>
        <v>8.5043988269794715E-2</v>
      </c>
      <c r="G96" s="20">
        <f t="shared" si="8"/>
        <v>8.1575246132208151E-2</v>
      </c>
      <c r="H96" s="15">
        <f t="shared" si="13"/>
        <v>50678.257837879944</v>
      </c>
      <c r="I96" s="15">
        <f t="shared" si="11"/>
        <v>4134.091356676563</v>
      </c>
      <c r="J96" s="15">
        <f t="shared" si="9"/>
        <v>48611.212159541668</v>
      </c>
      <c r="K96" s="15">
        <f t="shared" si="10"/>
        <v>357505.22898583137</v>
      </c>
      <c r="L96" s="22">
        <f t="shared" si="12"/>
        <v>7.0544103968509093</v>
      </c>
    </row>
    <row r="97" spans="1:12" x14ac:dyDescent="0.25">
      <c r="A97" s="18">
        <v>88</v>
      </c>
      <c r="B97" s="58">
        <v>28</v>
      </c>
      <c r="C97" s="58">
        <v>315</v>
      </c>
      <c r="D97" s="58">
        <v>296</v>
      </c>
      <c r="E97" s="19">
        <v>0.5</v>
      </c>
      <c r="F97" s="20">
        <f t="shared" si="7"/>
        <v>9.1653027823240585E-2</v>
      </c>
      <c r="G97" s="20">
        <f t="shared" si="8"/>
        <v>8.7636932707355245E-2</v>
      </c>
      <c r="H97" s="15">
        <f t="shared" si="13"/>
        <v>46544.166481203385</v>
      </c>
      <c r="I97" s="15">
        <f t="shared" si="11"/>
        <v>4078.9879858331606</v>
      </c>
      <c r="J97" s="15">
        <f t="shared" si="9"/>
        <v>44504.6724882868</v>
      </c>
      <c r="K97" s="15">
        <f t="shared" si="10"/>
        <v>308894.01682628971</v>
      </c>
      <c r="L97" s="22">
        <f t="shared" si="12"/>
        <v>6.6365785484854456</v>
      </c>
    </row>
    <row r="98" spans="1:12" x14ac:dyDescent="0.25">
      <c r="A98" s="18">
        <v>89</v>
      </c>
      <c r="B98" s="58">
        <v>28</v>
      </c>
      <c r="C98" s="58">
        <v>241</v>
      </c>
      <c r="D98" s="58">
        <v>283</v>
      </c>
      <c r="E98" s="19">
        <v>0.5</v>
      </c>
      <c r="F98" s="20">
        <f t="shared" si="7"/>
        <v>0.10687022900763359</v>
      </c>
      <c r="G98" s="20">
        <f t="shared" si="8"/>
        <v>0.10144927536231885</v>
      </c>
      <c r="H98" s="15">
        <f t="shared" si="13"/>
        <v>42465.178495370223</v>
      </c>
      <c r="I98" s="15">
        <f t="shared" si="11"/>
        <v>4308.0615864868341</v>
      </c>
      <c r="J98" s="15">
        <f t="shared" si="9"/>
        <v>40311.1477021268</v>
      </c>
      <c r="K98" s="15">
        <f>K99+J98</f>
        <v>264389.34433800291</v>
      </c>
      <c r="L98" s="22">
        <f t="shared" si="12"/>
        <v>6.226026916779074</v>
      </c>
    </row>
    <row r="99" spans="1:12" x14ac:dyDescent="0.25">
      <c r="A99" s="18">
        <v>90</v>
      </c>
      <c r="B99" s="58">
        <v>21</v>
      </c>
      <c r="C99" s="58">
        <v>191</v>
      </c>
      <c r="D99" s="58">
        <v>212</v>
      </c>
      <c r="E99" s="23">
        <v>0.5</v>
      </c>
      <c r="F99" s="24">
        <f t="shared" si="7"/>
        <v>0.10421836228287841</v>
      </c>
      <c r="G99" s="24">
        <f t="shared" si="8"/>
        <v>9.9056603773584911E-2</v>
      </c>
      <c r="H99" s="25">
        <f t="shared" si="13"/>
        <v>38157.116908883385</v>
      </c>
      <c r="I99" s="25">
        <f t="shared" si="11"/>
        <v>3779.7144107856184</v>
      </c>
      <c r="J99" s="25">
        <f t="shared" si="9"/>
        <v>36267.259703490578</v>
      </c>
      <c r="K99" s="25">
        <f t="shared" ref="K99:K108" si="14">K100+J99</f>
        <v>224078.19663587608</v>
      </c>
      <c r="L99" s="26">
        <f t="shared" si="12"/>
        <v>5.8725138267380022</v>
      </c>
    </row>
    <row r="100" spans="1:12" x14ac:dyDescent="0.25">
      <c r="A100" s="18">
        <v>91</v>
      </c>
      <c r="B100" s="58">
        <v>18</v>
      </c>
      <c r="C100" s="58">
        <v>170</v>
      </c>
      <c r="D100" s="58">
        <v>164</v>
      </c>
      <c r="E100" s="23">
        <v>0.5</v>
      </c>
      <c r="F100" s="24">
        <f t="shared" si="7"/>
        <v>0.10778443113772455</v>
      </c>
      <c r="G100" s="24">
        <f t="shared" si="8"/>
        <v>0.10227272727272727</v>
      </c>
      <c r="H100" s="25">
        <f t="shared" si="13"/>
        <v>34377.40249809777</v>
      </c>
      <c r="I100" s="25">
        <f t="shared" si="11"/>
        <v>3515.870710032726</v>
      </c>
      <c r="J100" s="25">
        <f t="shared" si="9"/>
        <v>32619.467143081405</v>
      </c>
      <c r="K100" s="25">
        <f t="shared" si="14"/>
        <v>187810.93693238549</v>
      </c>
      <c r="L100" s="26">
        <f t="shared" si="12"/>
        <v>5.4632090642327551</v>
      </c>
    </row>
    <row r="101" spans="1:12" x14ac:dyDescent="0.25">
      <c r="A101" s="18">
        <v>92</v>
      </c>
      <c r="B101" s="58">
        <v>18</v>
      </c>
      <c r="C101" s="58">
        <v>130</v>
      </c>
      <c r="D101" s="58">
        <v>144</v>
      </c>
      <c r="E101" s="23">
        <v>0.5</v>
      </c>
      <c r="F101" s="24">
        <f t="shared" si="7"/>
        <v>0.13138686131386862</v>
      </c>
      <c r="G101" s="24">
        <f t="shared" si="8"/>
        <v>0.12328767123287672</v>
      </c>
      <c r="H101" s="25">
        <f t="shared" si="13"/>
        <v>30861.531788065044</v>
      </c>
      <c r="I101" s="25">
        <f t="shared" si="11"/>
        <v>3804.8463848299371</v>
      </c>
      <c r="J101" s="25">
        <f t="shared" si="9"/>
        <v>28959.108595650076</v>
      </c>
      <c r="K101" s="25">
        <f t="shared" si="14"/>
        <v>155191.46978930407</v>
      </c>
      <c r="L101" s="26">
        <f t="shared" si="12"/>
        <v>5.028637944968132</v>
      </c>
    </row>
    <row r="102" spans="1:12" x14ac:dyDescent="0.25">
      <c r="A102" s="18">
        <v>93</v>
      </c>
      <c r="B102" s="58">
        <v>25</v>
      </c>
      <c r="C102" s="58">
        <v>84</v>
      </c>
      <c r="D102" s="58">
        <v>109</v>
      </c>
      <c r="E102" s="23">
        <v>0.5</v>
      </c>
      <c r="F102" s="24">
        <f t="shared" si="7"/>
        <v>0.25906735751295334</v>
      </c>
      <c r="G102" s="24">
        <f t="shared" si="8"/>
        <v>0.2293577981651376</v>
      </c>
      <c r="H102" s="25">
        <f t="shared" si="13"/>
        <v>27056.685403235108</v>
      </c>
      <c r="I102" s="25">
        <f t="shared" si="11"/>
        <v>6205.6617897328224</v>
      </c>
      <c r="J102" s="25">
        <f t="shared" si="9"/>
        <v>23953.854508368699</v>
      </c>
      <c r="K102" s="25">
        <f t="shared" si="14"/>
        <v>126232.36119365401</v>
      </c>
      <c r="L102" s="26">
        <f t="shared" si="12"/>
        <v>4.6654776559792754</v>
      </c>
    </row>
    <row r="103" spans="1:12" x14ac:dyDescent="0.25">
      <c r="A103" s="18">
        <v>94</v>
      </c>
      <c r="B103" s="58">
        <v>12</v>
      </c>
      <c r="C103" s="58">
        <v>90</v>
      </c>
      <c r="D103" s="58">
        <v>75</v>
      </c>
      <c r="E103" s="23">
        <v>0.5</v>
      </c>
      <c r="F103" s="24">
        <f t="shared" si="7"/>
        <v>0.14545454545454545</v>
      </c>
      <c r="G103" s="24">
        <f t="shared" si="8"/>
        <v>0.13559322033898305</v>
      </c>
      <c r="H103" s="25">
        <f t="shared" si="13"/>
        <v>20851.023613502286</v>
      </c>
      <c r="I103" s="25">
        <f t="shared" si="11"/>
        <v>2827.2574391189542</v>
      </c>
      <c r="J103" s="25">
        <f t="shared" si="9"/>
        <v>19437.394893942808</v>
      </c>
      <c r="K103" s="25">
        <f t="shared" si="14"/>
        <v>102278.50668528531</v>
      </c>
      <c r="L103" s="26">
        <f t="shared" si="12"/>
        <v>4.9052031488302497</v>
      </c>
    </row>
    <row r="104" spans="1:12" x14ac:dyDescent="0.25">
      <c r="A104" s="18">
        <v>95</v>
      </c>
      <c r="B104" s="58">
        <v>13</v>
      </c>
      <c r="C104" s="58">
        <v>71</v>
      </c>
      <c r="D104" s="58">
        <v>71</v>
      </c>
      <c r="E104" s="23">
        <v>0.5</v>
      </c>
      <c r="F104" s="24">
        <f t="shared" si="7"/>
        <v>0.18309859154929578</v>
      </c>
      <c r="G104" s="24">
        <f t="shared" si="8"/>
        <v>0.16774193548387095</v>
      </c>
      <c r="H104" s="25">
        <f t="shared" si="13"/>
        <v>18023.766174383331</v>
      </c>
      <c r="I104" s="25">
        <f t="shared" si="11"/>
        <v>3023.3414227997841</v>
      </c>
      <c r="J104" s="25">
        <f t="shared" si="9"/>
        <v>16512.095462983438</v>
      </c>
      <c r="K104" s="25">
        <f t="shared" si="14"/>
        <v>82841.111791342497</v>
      </c>
      <c r="L104" s="26">
        <f t="shared" si="12"/>
        <v>4.5962154074702894</v>
      </c>
    </row>
    <row r="105" spans="1:12" x14ac:dyDescent="0.25">
      <c r="A105" s="18">
        <v>96</v>
      </c>
      <c r="B105" s="58">
        <v>6</v>
      </c>
      <c r="C105" s="58">
        <v>52</v>
      </c>
      <c r="D105" s="58">
        <v>62</v>
      </c>
      <c r="E105" s="23">
        <v>0.5</v>
      </c>
      <c r="F105" s="24">
        <f t="shared" si="7"/>
        <v>0.10526315789473684</v>
      </c>
      <c r="G105" s="24">
        <f t="shared" si="8"/>
        <v>0.1</v>
      </c>
      <c r="H105" s="25">
        <f t="shared" si="13"/>
        <v>15000.424751583547</v>
      </c>
      <c r="I105" s="25">
        <f t="shared" si="11"/>
        <v>1500.0424751583548</v>
      </c>
      <c r="J105" s="25">
        <f t="shared" si="9"/>
        <v>14250.403514004371</v>
      </c>
      <c r="K105" s="25">
        <f t="shared" si="14"/>
        <v>66329.016328359052</v>
      </c>
      <c r="L105" s="26">
        <f t="shared" si="12"/>
        <v>4.421809210526316</v>
      </c>
    </row>
    <row r="106" spans="1:12" x14ac:dyDescent="0.25">
      <c r="A106" s="18">
        <v>97</v>
      </c>
      <c r="B106" s="58">
        <v>3</v>
      </c>
      <c r="C106" s="58">
        <v>30</v>
      </c>
      <c r="D106" s="58">
        <v>43</v>
      </c>
      <c r="E106" s="23">
        <v>0.5</v>
      </c>
      <c r="F106" s="24">
        <f t="shared" si="7"/>
        <v>8.2191780821917804E-2</v>
      </c>
      <c r="G106" s="24">
        <f t="shared" si="8"/>
        <v>7.8947368421052627E-2</v>
      </c>
      <c r="H106" s="25">
        <f t="shared" si="13"/>
        <v>13500.382276425193</v>
      </c>
      <c r="I106" s="25">
        <f t="shared" si="11"/>
        <v>1065.8196534019889</v>
      </c>
      <c r="J106" s="25">
        <f t="shared" si="9"/>
        <v>12967.472449724199</v>
      </c>
      <c r="K106" s="25">
        <f t="shared" si="14"/>
        <v>52078.612814354688</v>
      </c>
      <c r="L106" s="26">
        <f t="shared" si="12"/>
        <v>3.8575657894736848</v>
      </c>
    </row>
    <row r="107" spans="1:12" x14ac:dyDescent="0.25">
      <c r="A107" s="18">
        <v>98</v>
      </c>
      <c r="B107" s="58">
        <v>6</v>
      </c>
      <c r="C107" s="58">
        <v>18</v>
      </c>
      <c r="D107" s="58">
        <v>24</v>
      </c>
      <c r="E107" s="23">
        <v>0.5</v>
      </c>
      <c r="F107" s="24">
        <f t="shared" si="7"/>
        <v>0.2857142857142857</v>
      </c>
      <c r="G107" s="24">
        <f t="shared" si="8"/>
        <v>0.25</v>
      </c>
      <c r="H107" s="25">
        <f t="shared" si="13"/>
        <v>12434.562623023205</v>
      </c>
      <c r="I107" s="25">
        <f t="shared" si="11"/>
        <v>3108.6406557558012</v>
      </c>
      <c r="J107" s="25">
        <f t="shared" si="9"/>
        <v>10880.242295145305</v>
      </c>
      <c r="K107" s="25">
        <f t="shared" si="14"/>
        <v>39111.14036463049</v>
      </c>
      <c r="L107" s="26">
        <f t="shared" si="12"/>
        <v>3.1453571428571432</v>
      </c>
    </row>
    <row r="108" spans="1:12" x14ac:dyDescent="0.25">
      <c r="A108" s="18">
        <v>99</v>
      </c>
      <c r="B108" s="58">
        <v>3</v>
      </c>
      <c r="C108" s="58">
        <v>15</v>
      </c>
      <c r="D108" s="58">
        <v>17</v>
      </c>
      <c r="E108" s="23">
        <v>0.5</v>
      </c>
      <c r="F108" s="24">
        <f t="shared" si="7"/>
        <v>0.1875</v>
      </c>
      <c r="G108" s="24">
        <f t="shared" si="8"/>
        <v>0.17142857142857143</v>
      </c>
      <c r="H108" s="25">
        <f t="shared" si="13"/>
        <v>9325.9219672674044</v>
      </c>
      <c r="I108" s="25">
        <f t="shared" si="11"/>
        <v>1598.7294801029836</v>
      </c>
      <c r="J108" s="25">
        <f t="shared" si="9"/>
        <v>8526.5572272159116</v>
      </c>
      <c r="K108" s="25">
        <f t="shared" si="14"/>
        <v>28230.898069485185</v>
      </c>
      <c r="L108" s="26">
        <f t="shared" si="12"/>
        <v>3.0271428571428571</v>
      </c>
    </row>
    <row r="109" spans="1:12" x14ac:dyDescent="0.25">
      <c r="A109" s="18" t="s">
        <v>25</v>
      </c>
      <c r="B109" s="25">
        <v>10</v>
      </c>
      <c r="C109" s="25">
        <v>27</v>
      </c>
      <c r="D109" s="25">
        <v>24</v>
      </c>
      <c r="E109" s="23"/>
      <c r="F109" s="24">
        <f t="shared" si="7"/>
        <v>0.39215686274509803</v>
      </c>
      <c r="G109" s="24">
        <v>1</v>
      </c>
      <c r="H109" s="25">
        <f>H108-I108</f>
        <v>7727.1924871644205</v>
      </c>
      <c r="I109" s="25">
        <f>H109*G109</f>
        <v>7727.1924871644205</v>
      </c>
      <c r="J109" s="25">
        <f>H109/F109</f>
        <v>19704.340842269274</v>
      </c>
      <c r="K109" s="25">
        <f>J109</f>
        <v>19704.340842269274</v>
      </c>
      <c r="L109" s="26">
        <f>K109/H109</f>
        <v>2.5500000000000003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ht="10" x14ac:dyDescent="0.2">
      <c r="A112" s="29" t="s">
        <v>11</v>
      </c>
      <c r="B112" s="30"/>
      <c r="C112" s="30"/>
      <c r="D112" s="30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ht="10" x14ac:dyDescent="0.2">
      <c r="A113" s="33" t="s">
        <v>26</v>
      </c>
      <c r="B113" s="34"/>
      <c r="C113" s="34"/>
      <c r="D113" s="34"/>
      <c r="H113" s="34"/>
      <c r="I113" s="34"/>
      <c r="J113" s="34"/>
      <c r="K113" s="34"/>
      <c r="L113" s="31"/>
    </row>
    <row r="114" spans="1:12" s="32" customFormat="1" ht="10" x14ac:dyDescent="0.2">
      <c r="A114" s="35" t="s">
        <v>13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0" x14ac:dyDescent="0.2">
      <c r="A115" s="33" t="s">
        <v>14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0" x14ac:dyDescent="0.2">
      <c r="A116" s="33" t="s">
        <v>15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0" x14ac:dyDescent="0.2">
      <c r="A117" s="33" t="s">
        <v>16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0" x14ac:dyDescent="0.2">
      <c r="A118" s="33" t="s">
        <v>17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0" x14ac:dyDescent="0.2">
      <c r="A119" s="33" t="s">
        <v>18</v>
      </c>
      <c r="B119" s="36"/>
      <c r="C119" s="36"/>
      <c r="D119" s="3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ht="10" x14ac:dyDescent="0.2">
      <c r="A120" s="33" t="s">
        <v>19</v>
      </c>
      <c r="B120" s="36"/>
      <c r="C120" s="36"/>
      <c r="D120" s="36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ht="10" x14ac:dyDescent="0.2">
      <c r="A121" s="33" t="s">
        <v>20</v>
      </c>
      <c r="B121" s="36"/>
      <c r="C121" s="36"/>
      <c r="D121" s="36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ht="10" x14ac:dyDescent="0.2">
      <c r="A122" s="33" t="s">
        <v>21</v>
      </c>
      <c r="B122" s="36"/>
      <c r="C122" s="36"/>
      <c r="D122" s="36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ht="10" x14ac:dyDescent="0.2">
      <c r="A123" s="33" t="s">
        <v>22</v>
      </c>
      <c r="B123" s="36"/>
      <c r="C123" s="36"/>
      <c r="D123" s="36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ht="10" x14ac:dyDescent="0.2">
      <c r="A124" s="33" t="s">
        <v>23</v>
      </c>
      <c r="B124" s="36"/>
      <c r="C124" s="36"/>
      <c r="D124" s="36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ht="10" x14ac:dyDescent="0.2">
      <c r="A125" s="30"/>
      <c r="B125" s="30"/>
      <c r="C125" s="30"/>
      <c r="D125" s="30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ht="10" x14ac:dyDescent="0.2">
      <c r="A126" s="7" t="s">
        <v>50</v>
      </c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0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0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0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s="32" customFormat="1" ht="10" x14ac:dyDescent="0.2">
      <c r="A130" s="34"/>
      <c r="B130" s="34"/>
      <c r="C130" s="34"/>
      <c r="D130" s="34"/>
      <c r="H130" s="34"/>
      <c r="I130" s="34"/>
      <c r="J130" s="34"/>
      <c r="K130" s="34"/>
      <c r="L130" s="31"/>
    </row>
    <row r="131" spans="1:12" s="32" customFormat="1" ht="10" x14ac:dyDescent="0.2">
      <c r="A131" s="34"/>
      <c r="B131" s="34"/>
      <c r="C131" s="34"/>
      <c r="D131" s="34"/>
      <c r="H131" s="34"/>
      <c r="I131" s="34"/>
      <c r="J131" s="34"/>
      <c r="K131" s="34"/>
      <c r="L131" s="31"/>
    </row>
    <row r="132" spans="1:12" s="32" customFormat="1" ht="10" x14ac:dyDescent="0.2">
      <c r="A132" s="34"/>
      <c r="B132" s="34"/>
      <c r="C132" s="34"/>
      <c r="D132" s="34"/>
      <c r="H132" s="34"/>
      <c r="I132" s="34"/>
      <c r="J132" s="34"/>
      <c r="K132" s="34"/>
      <c r="L132" s="31"/>
    </row>
    <row r="133" spans="1:12" s="32" customFormat="1" ht="10" x14ac:dyDescent="0.2">
      <c r="A133" s="34"/>
      <c r="B133" s="34"/>
      <c r="C133" s="34"/>
      <c r="D133" s="34"/>
      <c r="H133" s="34"/>
      <c r="I133" s="34"/>
      <c r="J133" s="34"/>
      <c r="K133" s="34"/>
      <c r="L133" s="31"/>
    </row>
    <row r="134" spans="1:12" s="32" customFormat="1" ht="10" x14ac:dyDescent="0.2">
      <c r="A134" s="34"/>
      <c r="B134" s="34"/>
      <c r="C134" s="34"/>
      <c r="D134" s="34"/>
      <c r="H134" s="34"/>
      <c r="I134" s="34"/>
      <c r="J134" s="34"/>
      <c r="K134" s="34"/>
      <c r="L134" s="31"/>
    </row>
    <row r="135" spans="1:12" s="32" customFormat="1" ht="10" x14ac:dyDescent="0.2">
      <c r="A135" s="34"/>
      <c r="B135" s="34"/>
      <c r="C135" s="34"/>
      <c r="D135" s="34"/>
      <c r="H135" s="34"/>
      <c r="I135" s="34"/>
      <c r="J135" s="34"/>
      <c r="K135" s="34"/>
      <c r="L135" s="31"/>
    </row>
    <row r="136" spans="1:12" s="32" customFormat="1" ht="10" x14ac:dyDescent="0.2">
      <c r="A136" s="34"/>
      <c r="B136" s="34"/>
      <c r="C136" s="34"/>
      <c r="D136" s="34"/>
      <c r="H136" s="34"/>
      <c r="I136" s="34"/>
      <c r="J136" s="34"/>
      <c r="K136" s="34"/>
      <c r="L136" s="31"/>
    </row>
    <row r="137" spans="1:12" s="32" customFormat="1" ht="10" x14ac:dyDescent="0.2">
      <c r="A137" s="34"/>
      <c r="B137" s="34"/>
      <c r="C137" s="34"/>
      <c r="D137" s="34"/>
      <c r="H137" s="34"/>
      <c r="I137" s="34"/>
      <c r="J137" s="34"/>
      <c r="K137" s="34"/>
      <c r="L137" s="31"/>
    </row>
    <row r="138" spans="1:12" s="32" customFormat="1" ht="10" x14ac:dyDescent="0.2">
      <c r="A138" s="34"/>
      <c r="B138" s="34"/>
      <c r="C138" s="34"/>
      <c r="D138" s="34"/>
      <c r="H138" s="34"/>
      <c r="I138" s="34"/>
      <c r="J138" s="34"/>
      <c r="K138" s="34"/>
      <c r="L138" s="31"/>
    </row>
    <row r="139" spans="1:12" s="32" customFormat="1" ht="10" x14ac:dyDescent="0.2">
      <c r="A139" s="34"/>
      <c r="B139" s="34"/>
      <c r="C139" s="34"/>
      <c r="D139" s="34"/>
      <c r="H139" s="34"/>
      <c r="I139" s="34"/>
      <c r="J139" s="34"/>
      <c r="K139" s="34"/>
      <c r="L139" s="31"/>
    </row>
    <row r="140" spans="1:12" s="32" customFormat="1" ht="10" x14ac:dyDescent="0.2">
      <c r="A140" s="34"/>
      <c r="B140" s="34"/>
      <c r="C140" s="34"/>
      <c r="D140" s="34"/>
      <c r="H140" s="34"/>
      <c r="I140" s="34"/>
      <c r="J140" s="34"/>
      <c r="K140" s="34"/>
      <c r="L140" s="31"/>
    </row>
    <row r="141" spans="1:12" s="32" customFormat="1" ht="10" x14ac:dyDescent="0.2">
      <c r="A141" s="34"/>
      <c r="B141" s="34"/>
      <c r="C141" s="34"/>
      <c r="D141" s="34"/>
      <c r="H141" s="34"/>
      <c r="I141" s="34"/>
      <c r="J141" s="34"/>
      <c r="K141" s="34"/>
      <c r="L141" s="31"/>
    </row>
    <row r="142" spans="1:12" s="32" customFormat="1" ht="10" x14ac:dyDescent="0.2">
      <c r="A142" s="34"/>
      <c r="B142" s="34"/>
      <c r="C142" s="34"/>
      <c r="D142" s="34"/>
      <c r="H142" s="34"/>
      <c r="I142" s="34"/>
      <c r="J142" s="34"/>
      <c r="K142" s="34"/>
      <c r="L142" s="31"/>
    </row>
    <row r="143" spans="1:12" s="32" customFormat="1" ht="10" x14ac:dyDescent="0.2">
      <c r="A143" s="34"/>
      <c r="B143" s="34"/>
      <c r="C143" s="34"/>
      <c r="D143" s="34"/>
      <c r="H143" s="34"/>
      <c r="I143" s="34"/>
      <c r="J143" s="34"/>
      <c r="K143" s="34"/>
      <c r="L143" s="31"/>
    </row>
    <row r="144" spans="1:12" s="32" customFormat="1" ht="10" x14ac:dyDescent="0.2">
      <c r="A144" s="34"/>
      <c r="B144" s="34"/>
      <c r="C144" s="34"/>
      <c r="D144" s="34"/>
      <c r="H144" s="34"/>
      <c r="I144" s="34"/>
      <c r="J144" s="34"/>
      <c r="K144" s="34"/>
      <c r="L144" s="31"/>
    </row>
    <row r="145" spans="1:12" s="32" customFormat="1" ht="10" x14ac:dyDescent="0.2">
      <c r="A145" s="34"/>
      <c r="B145" s="34"/>
      <c r="C145" s="34"/>
      <c r="D145" s="34"/>
      <c r="H145" s="34"/>
      <c r="I145" s="34"/>
      <c r="J145" s="34"/>
      <c r="K145" s="34"/>
      <c r="L145" s="31"/>
    </row>
    <row r="146" spans="1:12" s="32" customFormat="1" ht="10" x14ac:dyDescent="0.2">
      <c r="A146" s="34"/>
      <c r="B146" s="34"/>
      <c r="C146" s="34"/>
      <c r="D146" s="34"/>
      <c r="H146" s="34"/>
      <c r="I146" s="34"/>
      <c r="J146" s="34"/>
      <c r="K146" s="34"/>
      <c r="L146" s="31"/>
    </row>
    <row r="147" spans="1:12" s="32" customFormat="1" ht="10" x14ac:dyDescent="0.2">
      <c r="A147" s="34"/>
      <c r="B147" s="34"/>
      <c r="C147" s="34"/>
      <c r="D147" s="34"/>
      <c r="H147" s="34"/>
      <c r="I147" s="34"/>
      <c r="J147" s="34"/>
      <c r="K147" s="34"/>
      <c r="L147" s="31"/>
    </row>
    <row r="148" spans="1:12" s="32" customFormat="1" ht="10" x14ac:dyDescent="0.2">
      <c r="A148" s="34"/>
      <c r="B148" s="34"/>
      <c r="C148" s="34"/>
      <c r="D148" s="34"/>
      <c r="H148" s="34"/>
      <c r="I148" s="34"/>
      <c r="J148" s="34"/>
      <c r="K148" s="34"/>
      <c r="L148" s="31"/>
    </row>
    <row r="149" spans="1:12" s="32" customFormat="1" ht="10" x14ac:dyDescent="0.2">
      <c r="A149" s="34"/>
      <c r="B149" s="34"/>
      <c r="C149" s="34"/>
      <c r="D149" s="34"/>
      <c r="H149" s="34"/>
      <c r="I149" s="34"/>
      <c r="J149" s="34"/>
      <c r="K149" s="34"/>
      <c r="L149" s="31"/>
    </row>
    <row r="150" spans="1:12" s="32" customFormat="1" ht="10" x14ac:dyDescent="0.2">
      <c r="A150" s="34"/>
      <c r="B150" s="34"/>
      <c r="C150" s="34"/>
      <c r="D150" s="34"/>
      <c r="H150" s="34"/>
      <c r="I150" s="34"/>
      <c r="J150" s="34"/>
      <c r="K150" s="34"/>
      <c r="L150" s="31"/>
    </row>
    <row r="151" spans="1:12" s="32" customFormat="1" ht="10" x14ac:dyDescent="0.2">
      <c r="A151" s="34"/>
      <c r="B151" s="34"/>
      <c r="C151" s="34"/>
      <c r="D151" s="34"/>
      <c r="H151" s="34"/>
      <c r="I151" s="34"/>
      <c r="J151" s="34"/>
      <c r="K151" s="34"/>
      <c r="L151" s="31"/>
    </row>
    <row r="152" spans="1:12" s="32" customFormat="1" ht="10" x14ac:dyDescent="0.2">
      <c r="A152" s="34"/>
      <c r="B152" s="34"/>
      <c r="C152" s="34"/>
      <c r="D152" s="34"/>
      <c r="H152" s="34"/>
      <c r="I152" s="34"/>
      <c r="J152" s="34"/>
      <c r="K152" s="34"/>
      <c r="L152" s="31"/>
    </row>
    <row r="153" spans="1:12" s="32" customFormat="1" ht="10" x14ac:dyDescent="0.2">
      <c r="A153" s="34"/>
      <c r="B153" s="34"/>
      <c r="C153" s="34"/>
      <c r="D153" s="34"/>
      <c r="H153" s="34"/>
      <c r="I153" s="34"/>
      <c r="J153" s="34"/>
      <c r="K153" s="34"/>
      <c r="L153" s="31"/>
    </row>
    <row r="154" spans="1:12" s="32" customFormat="1" ht="10" x14ac:dyDescent="0.2">
      <c r="A154" s="34"/>
      <c r="B154" s="34"/>
      <c r="C154" s="34"/>
      <c r="D154" s="34"/>
      <c r="H154" s="34"/>
      <c r="I154" s="34"/>
      <c r="J154" s="34"/>
      <c r="K154" s="34"/>
      <c r="L154" s="31"/>
    </row>
    <row r="155" spans="1:12" s="32" customFormat="1" ht="10" x14ac:dyDescent="0.2">
      <c r="A155" s="34"/>
      <c r="B155" s="34"/>
      <c r="C155" s="34"/>
      <c r="D155" s="34"/>
      <c r="H155" s="34"/>
      <c r="I155" s="34"/>
      <c r="J155" s="34"/>
      <c r="K155" s="34"/>
      <c r="L155" s="31"/>
    </row>
    <row r="156" spans="1:12" s="32" customFormat="1" ht="10" x14ac:dyDescent="0.2">
      <c r="A156" s="34"/>
      <c r="B156" s="34"/>
      <c r="C156" s="34"/>
      <c r="D156" s="34"/>
      <c r="H156" s="34"/>
      <c r="I156" s="34"/>
      <c r="J156" s="34"/>
      <c r="K156" s="34"/>
      <c r="L156" s="31"/>
    </row>
    <row r="157" spans="1:12" s="32" customFormat="1" ht="10" x14ac:dyDescent="0.2">
      <c r="A157" s="34"/>
      <c r="B157" s="34"/>
      <c r="C157" s="34"/>
      <c r="D157" s="34"/>
      <c r="H157" s="34"/>
      <c r="I157" s="34"/>
      <c r="J157" s="34"/>
      <c r="K157" s="34"/>
      <c r="L157" s="31"/>
    </row>
    <row r="158" spans="1:12" s="32" customFormat="1" ht="10" x14ac:dyDescent="0.2">
      <c r="A158" s="34"/>
      <c r="B158" s="34"/>
      <c r="C158" s="34"/>
      <c r="D158" s="34"/>
      <c r="H158" s="34"/>
      <c r="I158" s="34"/>
      <c r="J158" s="34"/>
      <c r="K158" s="34"/>
      <c r="L158" s="31"/>
    </row>
    <row r="159" spans="1:12" s="32" customFormat="1" ht="10" x14ac:dyDescent="0.2">
      <c r="A159" s="34"/>
      <c r="B159" s="34"/>
      <c r="C159" s="34"/>
      <c r="D159" s="34"/>
      <c r="H159" s="34"/>
      <c r="I159" s="34"/>
      <c r="J159" s="34"/>
      <c r="K159" s="34"/>
      <c r="L159" s="31"/>
    </row>
    <row r="160" spans="1:12" s="32" customFormat="1" ht="10" x14ac:dyDescent="0.2">
      <c r="A160" s="34"/>
      <c r="B160" s="34"/>
      <c r="C160" s="34"/>
      <c r="D160" s="34"/>
      <c r="H160" s="34"/>
      <c r="I160" s="34"/>
      <c r="J160" s="34"/>
      <c r="K160" s="34"/>
      <c r="L160" s="31"/>
    </row>
    <row r="161" spans="1:12" s="32" customFormat="1" ht="10" x14ac:dyDescent="0.2">
      <c r="A161" s="34"/>
      <c r="B161" s="34"/>
      <c r="C161" s="34"/>
      <c r="D161" s="34"/>
      <c r="H161" s="34"/>
      <c r="I161" s="34"/>
      <c r="J161" s="34"/>
      <c r="K161" s="34"/>
      <c r="L161" s="31"/>
    </row>
    <row r="162" spans="1:12" s="32" customFormat="1" ht="10" x14ac:dyDescent="0.2">
      <c r="A162" s="34"/>
      <c r="B162" s="34"/>
      <c r="C162" s="34"/>
      <c r="D162" s="34"/>
      <c r="H162" s="34"/>
      <c r="I162" s="34"/>
      <c r="J162" s="34"/>
      <c r="K162" s="34"/>
      <c r="L162" s="31"/>
    </row>
    <row r="163" spans="1:12" s="32" customFormat="1" ht="10" x14ac:dyDescent="0.2">
      <c r="A163" s="34"/>
      <c r="B163" s="34"/>
      <c r="C163" s="34"/>
      <c r="D163" s="34"/>
      <c r="H163" s="34"/>
      <c r="I163" s="34"/>
      <c r="J163" s="34"/>
      <c r="K163" s="34"/>
      <c r="L163" s="31"/>
    </row>
    <row r="164" spans="1:12" s="32" customFormat="1" ht="10" x14ac:dyDescent="0.2">
      <c r="A164" s="34"/>
      <c r="B164" s="34"/>
      <c r="C164" s="34"/>
      <c r="D164" s="34"/>
      <c r="H164" s="34"/>
      <c r="I164" s="34"/>
      <c r="J164" s="34"/>
      <c r="K164" s="34"/>
      <c r="L164" s="31"/>
    </row>
    <row r="165" spans="1:12" s="32" customFormat="1" ht="10" x14ac:dyDescent="0.2">
      <c r="A165" s="34"/>
      <c r="B165" s="34"/>
      <c r="C165" s="34"/>
      <c r="D165" s="34"/>
      <c r="H165" s="34"/>
      <c r="I165" s="34"/>
      <c r="J165" s="34"/>
      <c r="K165" s="34"/>
      <c r="L165" s="31"/>
    </row>
    <row r="166" spans="1:12" s="32" customFormat="1" ht="10" x14ac:dyDescent="0.2">
      <c r="A166" s="34"/>
      <c r="B166" s="34"/>
      <c r="C166" s="34"/>
      <c r="D166" s="34"/>
      <c r="H166" s="34"/>
      <c r="I166" s="34"/>
      <c r="J166" s="34"/>
      <c r="K166" s="34"/>
      <c r="L166" s="31"/>
    </row>
    <row r="167" spans="1:12" s="32" customFormat="1" ht="10" x14ac:dyDescent="0.2">
      <c r="A167" s="34"/>
      <c r="B167" s="34"/>
      <c r="C167" s="34"/>
      <c r="D167" s="34"/>
      <c r="H167" s="34"/>
      <c r="I167" s="34"/>
      <c r="J167" s="34"/>
      <c r="K167" s="34"/>
      <c r="L167" s="31"/>
    </row>
    <row r="168" spans="1:12" s="32" customFormat="1" ht="10" x14ac:dyDescent="0.2">
      <c r="A168" s="34"/>
      <c r="B168" s="34"/>
      <c r="C168" s="34"/>
      <c r="D168" s="34"/>
      <c r="H168" s="34"/>
      <c r="I168" s="34"/>
      <c r="J168" s="34"/>
      <c r="K168" s="34"/>
      <c r="L168" s="31"/>
    </row>
    <row r="169" spans="1:12" s="32" customFormat="1" ht="10" x14ac:dyDescent="0.2">
      <c r="A169" s="34"/>
      <c r="B169" s="34"/>
      <c r="C169" s="34"/>
      <c r="D169" s="34"/>
      <c r="H169" s="34"/>
      <c r="I169" s="34"/>
      <c r="J169" s="34"/>
      <c r="K169" s="34"/>
      <c r="L169" s="31"/>
    </row>
    <row r="170" spans="1:12" s="32" customFormat="1" ht="10" x14ac:dyDescent="0.2">
      <c r="A170" s="34"/>
      <c r="B170" s="34"/>
      <c r="C170" s="34"/>
      <c r="D170" s="34"/>
      <c r="H170" s="34"/>
      <c r="I170" s="34"/>
      <c r="J170" s="34"/>
      <c r="K170" s="34"/>
      <c r="L170" s="31"/>
    </row>
    <row r="171" spans="1:12" s="32" customFormat="1" ht="10" x14ac:dyDescent="0.2">
      <c r="A171" s="34"/>
      <c r="B171" s="34"/>
      <c r="C171" s="34"/>
      <c r="D171" s="34"/>
      <c r="H171" s="34"/>
      <c r="I171" s="34"/>
      <c r="J171" s="34"/>
      <c r="K171" s="34"/>
      <c r="L171" s="31"/>
    </row>
    <row r="172" spans="1:12" s="32" customFormat="1" ht="10" x14ac:dyDescent="0.2">
      <c r="A172" s="34"/>
      <c r="B172" s="34"/>
      <c r="C172" s="34"/>
      <c r="D172" s="34"/>
      <c r="H172" s="34"/>
      <c r="I172" s="34"/>
      <c r="J172" s="34"/>
      <c r="K172" s="34"/>
      <c r="L172" s="31"/>
    </row>
    <row r="173" spans="1:12" s="32" customFormat="1" ht="10" x14ac:dyDescent="0.2">
      <c r="A173" s="34"/>
      <c r="B173" s="34"/>
      <c r="C173" s="34"/>
      <c r="D173" s="34"/>
      <c r="H173" s="34"/>
      <c r="I173" s="34"/>
      <c r="J173" s="34"/>
      <c r="K173" s="34"/>
      <c r="L173" s="31"/>
    </row>
    <row r="174" spans="1:12" s="32" customFormat="1" ht="10" x14ac:dyDescent="0.2">
      <c r="A174" s="34"/>
      <c r="B174" s="34"/>
      <c r="C174" s="34"/>
      <c r="D174" s="34"/>
      <c r="H174" s="34"/>
      <c r="I174" s="34"/>
      <c r="J174" s="34"/>
      <c r="K174" s="34"/>
      <c r="L174" s="31"/>
    </row>
    <row r="175" spans="1:12" s="32" customFormat="1" ht="10" x14ac:dyDescent="0.2">
      <c r="A175" s="34"/>
      <c r="B175" s="34"/>
      <c r="C175" s="34"/>
      <c r="D175" s="34"/>
      <c r="H175" s="34"/>
      <c r="I175" s="34"/>
      <c r="J175" s="34"/>
      <c r="K175" s="34"/>
      <c r="L175" s="31"/>
    </row>
    <row r="176" spans="1:12" s="32" customFormat="1" ht="10" x14ac:dyDescent="0.2">
      <c r="A176" s="34"/>
      <c r="B176" s="34"/>
      <c r="C176" s="34"/>
      <c r="D176" s="34"/>
      <c r="H176" s="34"/>
      <c r="I176" s="34"/>
      <c r="J176" s="34"/>
      <c r="K176" s="34"/>
      <c r="L176" s="31"/>
    </row>
    <row r="177" spans="1:12" s="32" customFormat="1" ht="10" x14ac:dyDescent="0.2">
      <c r="A177" s="34"/>
      <c r="B177" s="34"/>
      <c r="C177" s="34"/>
      <c r="D177" s="34"/>
      <c r="H177" s="34"/>
      <c r="I177" s="34"/>
      <c r="J177" s="34"/>
      <c r="K177" s="34"/>
      <c r="L177" s="31"/>
    </row>
    <row r="178" spans="1:12" s="32" customFormat="1" ht="10" x14ac:dyDescent="0.2">
      <c r="A178" s="34"/>
      <c r="B178" s="34"/>
      <c r="C178" s="34"/>
      <c r="D178" s="34"/>
      <c r="H178" s="34"/>
      <c r="I178" s="34"/>
      <c r="J178" s="34"/>
      <c r="K178" s="34"/>
      <c r="L178" s="31"/>
    </row>
    <row r="179" spans="1:12" s="32" customFormat="1" ht="10" x14ac:dyDescent="0.2">
      <c r="A179" s="34"/>
      <c r="B179" s="34"/>
      <c r="C179" s="34"/>
      <c r="D179" s="34"/>
      <c r="H179" s="34"/>
      <c r="I179" s="34"/>
      <c r="J179" s="34"/>
      <c r="K179" s="34"/>
      <c r="L179" s="31"/>
    </row>
    <row r="180" spans="1:12" s="32" customFormat="1" ht="10" x14ac:dyDescent="0.2">
      <c r="A180" s="34"/>
      <c r="B180" s="34"/>
      <c r="C180" s="34"/>
      <c r="D180" s="34"/>
      <c r="H180" s="34"/>
      <c r="I180" s="34"/>
      <c r="J180" s="34"/>
      <c r="K180" s="34"/>
      <c r="L180" s="31"/>
    </row>
    <row r="181" spans="1:12" s="32" customFormat="1" ht="10" x14ac:dyDescent="0.2">
      <c r="A181" s="34"/>
      <c r="B181" s="34"/>
      <c r="C181" s="34"/>
      <c r="D181" s="34"/>
      <c r="H181" s="34"/>
      <c r="I181" s="34"/>
      <c r="J181" s="34"/>
      <c r="K181" s="34"/>
      <c r="L181" s="31"/>
    </row>
    <row r="182" spans="1:12" s="32" customFormat="1" ht="10" x14ac:dyDescent="0.2">
      <c r="A182" s="34"/>
      <c r="B182" s="34"/>
      <c r="C182" s="34"/>
      <c r="D182" s="34"/>
      <c r="H182" s="34"/>
      <c r="I182" s="34"/>
      <c r="J182" s="34"/>
      <c r="K182" s="34"/>
      <c r="L182" s="31"/>
    </row>
    <row r="183" spans="1:12" s="32" customFormat="1" ht="10" x14ac:dyDescent="0.2">
      <c r="A183" s="34"/>
      <c r="B183" s="34"/>
      <c r="C183" s="34"/>
      <c r="D183" s="34"/>
      <c r="H183" s="34"/>
      <c r="I183" s="34"/>
      <c r="J183" s="34"/>
      <c r="K183" s="34"/>
      <c r="L183" s="31"/>
    </row>
    <row r="184" spans="1:12" s="32" customFormat="1" ht="10" x14ac:dyDescent="0.2">
      <c r="A184" s="34"/>
      <c r="B184" s="34"/>
      <c r="C184" s="34"/>
      <c r="D184" s="34"/>
      <c r="H184" s="34"/>
      <c r="I184" s="34"/>
      <c r="J184" s="34"/>
      <c r="K184" s="34"/>
      <c r="L184" s="31"/>
    </row>
    <row r="185" spans="1:12" s="32" customFormat="1" ht="10" x14ac:dyDescent="0.2">
      <c r="A185" s="34"/>
      <c r="B185" s="34"/>
      <c r="C185" s="34"/>
      <c r="D185" s="34"/>
      <c r="H185" s="34"/>
      <c r="I185" s="34"/>
      <c r="J185" s="34"/>
      <c r="K185" s="34"/>
      <c r="L185" s="31"/>
    </row>
    <row r="186" spans="1:12" s="32" customFormat="1" ht="10" x14ac:dyDescent="0.2">
      <c r="A186" s="34"/>
      <c r="B186" s="34"/>
      <c r="C186" s="34"/>
      <c r="D186" s="34"/>
      <c r="H186" s="34"/>
      <c r="I186" s="34"/>
      <c r="J186" s="34"/>
      <c r="K186" s="34"/>
      <c r="L186" s="31"/>
    </row>
    <row r="187" spans="1:12" s="32" customFormat="1" ht="10" x14ac:dyDescent="0.2">
      <c r="A187" s="34"/>
      <c r="B187" s="34"/>
      <c r="C187" s="34"/>
      <c r="D187" s="34"/>
      <c r="H187" s="34"/>
      <c r="I187" s="34"/>
      <c r="J187" s="34"/>
      <c r="K187" s="34"/>
      <c r="L187" s="31"/>
    </row>
    <row r="188" spans="1:12" s="32" customFormat="1" ht="10" x14ac:dyDescent="0.2">
      <c r="A188" s="34"/>
      <c r="B188" s="34"/>
      <c r="C188" s="34"/>
      <c r="D188" s="34"/>
      <c r="H188" s="34"/>
      <c r="I188" s="34"/>
      <c r="J188" s="34"/>
      <c r="K188" s="34"/>
      <c r="L188" s="31"/>
    </row>
    <row r="189" spans="1:12" s="32" customFormat="1" ht="10" x14ac:dyDescent="0.2">
      <c r="A189" s="34"/>
      <c r="B189" s="34"/>
      <c r="C189" s="34"/>
      <c r="D189" s="34"/>
      <c r="H189" s="34"/>
      <c r="I189" s="34"/>
      <c r="J189" s="34"/>
      <c r="K189" s="34"/>
      <c r="L189" s="31"/>
    </row>
    <row r="190" spans="1:12" s="32" customFormat="1" ht="10" x14ac:dyDescent="0.2">
      <c r="A190" s="34"/>
      <c r="B190" s="34"/>
      <c r="C190" s="34"/>
      <c r="D190" s="34"/>
      <c r="H190" s="34"/>
      <c r="I190" s="34"/>
      <c r="J190" s="34"/>
      <c r="K190" s="34"/>
      <c r="L190" s="31"/>
    </row>
    <row r="191" spans="1:12" s="32" customFormat="1" ht="10" x14ac:dyDescent="0.2">
      <c r="A191" s="34"/>
      <c r="B191" s="34"/>
      <c r="C191" s="34"/>
      <c r="D191" s="34"/>
      <c r="H191" s="34"/>
      <c r="I191" s="34"/>
      <c r="J191" s="34"/>
      <c r="K191" s="34"/>
      <c r="L191" s="31"/>
    </row>
    <row r="192" spans="1:12" s="32" customFormat="1" ht="10" x14ac:dyDescent="0.2">
      <c r="A192" s="34"/>
      <c r="B192" s="34"/>
      <c r="C192" s="34"/>
      <c r="D192" s="34"/>
      <c r="H192" s="34"/>
      <c r="I192" s="34"/>
      <c r="J192" s="34"/>
      <c r="K192" s="34"/>
      <c r="L192" s="31"/>
    </row>
    <row r="193" spans="1:12" s="32" customFormat="1" ht="10" x14ac:dyDescent="0.2">
      <c r="A193" s="34"/>
      <c r="B193" s="34"/>
      <c r="C193" s="34"/>
      <c r="D193" s="34"/>
      <c r="H193" s="34"/>
      <c r="I193" s="34"/>
      <c r="J193" s="34"/>
      <c r="K193" s="34"/>
      <c r="L193" s="31"/>
    </row>
    <row r="194" spans="1:12" s="32" customFormat="1" ht="10" x14ac:dyDescent="0.2">
      <c r="A194" s="34"/>
      <c r="B194" s="34"/>
      <c r="C194" s="34"/>
      <c r="D194" s="34"/>
      <c r="H194" s="34"/>
      <c r="I194" s="34"/>
      <c r="J194" s="34"/>
      <c r="K194" s="34"/>
      <c r="L194" s="31"/>
    </row>
    <row r="195" spans="1:12" s="32" customFormat="1" ht="10" x14ac:dyDescent="0.2">
      <c r="A195" s="34"/>
      <c r="B195" s="34"/>
      <c r="C195" s="34"/>
      <c r="D195" s="34"/>
      <c r="H195" s="34"/>
      <c r="I195" s="34"/>
      <c r="J195" s="34"/>
      <c r="K195" s="34"/>
      <c r="L195" s="31"/>
    </row>
    <row r="196" spans="1:12" s="32" customFormat="1" ht="10" x14ac:dyDescent="0.2">
      <c r="A196" s="34"/>
      <c r="B196" s="34"/>
      <c r="C196" s="34"/>
      <c r="D196" s="34"/>
      <c r="H196" s="34"/>
      <c r="I196" s="34"/>
      <c r="J196" s="34"/>
      <c r="K196" s="34"/>
      <c r="L196" s="31"/>
    </row>
    <row r="197" spans="1:12" s="32" customFormat="1" ht="10" x14ac:dyDescent="0.2">
      <c r="A197" s="34"/>
      <c r="B197" s="34"/>
      <c r="C197" s="34"/>
      <c r="D197" s="34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13"/>
  <sheetViews>
    <sheetView workbookViewId="0">
      <pane ySplit="7" topLeftCell="A8" activePane="bottomLeft" state="frozen"/>
      <selection pane="bottomLeft"/>
    </sheetView>
  </sheetViews>
  <sheetFormatPr baseColWidth="10" defaultRowHeight="14.5" x14ac:dyDescent="0.35"/>
  <cols>
    <col min="1" max="1" width="10" style="2" customWidth="1"/>
    <col min="2" max="14" width="10.7265625" style="2" customWidth="1"/>
    <col min="15" max="239" width="11.453125" style="1"/>
    <col min="240" max="240" width="10" style="1" customWidth="1"/>
    <col min="241" max="270" width="10.7265625" style="1" customWidth="1"/>
    <col min="271" max="495" width="11.453125" style="1"/>
    <col min="496" max="496" width="10" style="1" customWidth="1"/>
    <col min="497" max="526" width="10.7265625" style="1" customWidth="1"/>
    <col min="527" max="751" width="11.453125" style="1"/>
    <col min="752" max="752" width="10" style="1" customWidth="1"/>
    <col min="753" max="782" width="10.7265625" style="1" customWidth="1"/>
    <col min="783" max="1007" width="11.453125" style="1"/>
    <col min="1008" max="1008" width="10" style="1" customWidth="1"/>
    <col min="1009" max="1038" width="10.7265625" style="1" customWidth="1"/>
    <col min="1039" max="1263" width="11.453125" style="1"/>
    <col min="1264" max="1264" width="10" style="1" customWidth="1"/>
    <col min="1265" max="1294" width="10.7265625" style="1" customWidth="1"/>
    <col min="1295" max="1519" width="11.453125" style="1"/>
    <col min="1520" max="1520" width="10" style="1" customWidth="1"/>
    <col min="1521" max="1550" width="10.7265625" style="1" customWidth="1"/>
    <col min="1551" max="1775" width="11.453125" style="1"/>
    <col min="1776" max="1776" width="10" style="1" customWidth="1"/>
    <col min="1777" max="1806" width="10.7265625" style="1" customWidth="1"/>
    <col min="1807" max="2031" width="11.453125" style="1"/>
    <col min="2032" max="2032" width="10" style="1" customWidth="1"/>
    <col min="2033" max="2062" width="10.7265625" style="1" customWidth="1"/>
    <col min="2063" max="2287" width="11.453125" style="1"/>
    <col min="2288" max="2288" width="10" style="1" customWidth="1"/>
    <col min="2289" max="2318" width="10.7265625" style="1" customWidth="1"/>
    <col min="2319" max="2543" width="11.453125" style="1"/>
    <col min="2544" max="2544" width="10" style="1" customWidth="1"/>
    <col min="2545" max="2574" width="10.7265625" style="1" customWidth="1"/>
    <col min="2575" max="2799" width="11.453125" style="1"/>
    <col min="2800" max="2800" width="10" style="1" customWidth="1"/>
    <col min="2801" max="2830" width="10.7265625" style="1" customWidth="1"/>
    <col min="2831" max="3055" width="11.453125" style="1"/>
    <col min="3056" max="3056" width="10" style="1" customWidth="1"/>
    <col min="3057" max="3086" width="10.7265625" style="1" customWidth="1"/>
    <col min="3087" max="3311" width="11.453125" style="1"/>
    <col min="3312" max="3312" width="10" style="1" customWidth="1"/>
    <col min="3313" max="3342" width="10.7265625" style="1" customWidth="1"/>
    <col min="3343" max="3567" width="11.453125" style="1"/>
    <col min="3568" max="3568" width="10" style="1" customWidth="1"/>
    <col min="3569" max="3598" width="10.7265625" style="1" customWidth="1"/>
    <col min="3599" max="3823" width="11.453125" style="1"/>
    <col min="3824" max="3824" width="10" style="1" customWidth="1"/>
    <col min="3825" max="3854" width="10.7265625" style="1" customWidth="1"/>
    <col min="3855" max="4079" width="11.453125" style="1"/>
    <col min="4080" max="4080" width="10" style="1" customWidth="1"/>
    <col min="4081" max="4110" width="10.7265625" style="1" customWidth="1"/>
    <col min="4111" max="4335" width="11.453125" style="1"/>
    <col min="4336" max="4336" width="10" style="1" customWidth="1"/>
    <col min="4337" max="4366" width="10.7265625" style="1" customWidth="1"/>
    <col min="4367" max="4591" width="11.453125" style="1"/>
    <col min="4592" max="4592" width="10" style="1" customWidth="1"/>
    <col min="4593" max="4622" width="10.7265625" style="1" customWidth="1"/>
    <col min="4623" max="4847" width="11.453125" style="1"/>
    <col min="4848" max="4848" width="10" style="1" customWidth="1"/>
    <col min="4849" max="4878" width="10.7265625" style="1" customWidth="1"/>
    <col min="4879" max="5103" width="11.453125" style="1"/>
    <col min="5104" max="5104" width="10" style="1" customWidth="1"/>
    <col min="5105" max="5134" width="10.7265625" style="1" customWidth="1"/>
    <col min="5135" max="5359" width="11.453125" style="1"/>
    <col min="5360" max="5360" width="10" style="1" customWidth="1"/>
    <col min="5361" max="5390" width="10.7265625" style="1" customWidth="1"/>
    <col min="5391" max="5615" width="11.453125" style="1"/>
    <col min="5616" max="5616" width="10" style="1" customWidth="1"/>
    <col min="5617" max="5646" width="10.7265625" style="1" customWidth="1"/>
    <col min="5647" max="5871" width="11.453125" style="1"/>
    <col min="5872" max="5872" width="10" style="1" customWidth="1"/>
    <col min="5873" max="5902" width="10.7265625" style="1" customWidth="1"/>
    <col min="5903" max="6127" width="11.453125" style="1"/>
    <col min="6128" max="6128" width="10" style="1" customWidth="1"/>
    <col min="6129" max="6158" width="10.7265625" style="1" customWidth="1"/>
    <col min="6159" max="6383" width="11.453125" style="1"/>
    <col min="6384" max="6384" width="10" style="1" customWidth="1"/>
    <col min="6385" max="6414" width="10.7265625" style="1" customWidth="1"/>
    <col min="6415" max="6639" width="11.453125" style="1"/>
    <col min="6640" max="6640" width="10" style="1" customWidth="1"/>
    <col min="6641" max="6670" width="10.7265625" style="1" customWidth="1"/>
    <col min="6671" max="6895" width="11.453125" style="1"/>
    <col min="6896" max="6896" width="10" style="1" customWidth="1"/>
    <col min="6897" max="6926" width="10.7265625" style="1" customWidth="1"/>
    <col min="6927" max="7151" width="11.453125" style="1"/>
    <col min="7152" max="7152" width="10" style="1" customWidth="1"/>
    <col min="7153" max="7182" width="10.7265625" style="1" customWidth="1"/>
    <col min="7183" max="7407" width="11.453125" style="1"/>
    <col min="7408" max="7408" width="10" style="1" customWidth="1"/>
    <col min="7409" max="7438" width="10.7265625" style="1" customWidth="1"/>
    <col min="7439" max="7663" width="11.453125" style="1"/>
    <col min="7664" max="7664" width="10" style="1" customWidth="1"/>
    <col min="7665" max="7694" width="10.7265625" style="1" customWidth="1"/>
    <col min="7695" max="7919" width="11.453125" style="1"/>
    <col min="7920" max="7920" width="10" style="1" customWidth="1"/>
    <col min="7921" max="7950" width="10.7265625" style="1" customWidth="1"/>
    <col min="7951" max="8175" width="11.453125" style="1"/>
    <col min="8176" max="8176" width="10" style="1" customWidth="1"/>
    <col min="8177" max="8206" width="10.7265625" style="1" customWidth="1"/>
    <col min="8207" max="8431" width="11.453125" style="1"/>
    <col min="8432" max="8432" width="10" style="1" customWidth="1"/>
    <col min="8433" max="8462" width="10.7265625" style="1" customWidth="1"/>
    <col min="8463" max="8687" width="11.453125" style="1"/>
    <col min="8688" max="8688" width="10" style="1" customWidth="1"/>
    <col min="8689" max="8718" width="10.7265625" style="1" customWidth="1"/>
    <col min="8719" max="8943" width="11.453125" style="1"/>
    <col min="8944" max="8944" width="10" style="1" customWidth="1"/>
    <col min="8945" max="8974" width="10.7265625" style="1" customWidth="1"/>
    <col min="8975" max="9199" width="11.453125" style="1"/>
    <col min="9200" max="9200" width="10" style="1" customWidth="1"/>
    <col min="9201" max="9230" width="10.7265625" style="1" customWidth="1"/>
    <col min="9231" max="9455" width="11.453125" style="1"/>
    <col min="9456" max="9456" width="10" style="1" customWidth="1"/>
    <col min="9457" max="9486" width="10.7265625" style="1" customWidth="1"/>
    <col min="9487" max="9711" width="11.453125" style="1"/>
    <col min="9712" max="9712" width="10" style="1" customWidth="1"/>
    <col min="9713" max="9742" width="10.7265625" style="1" customWidth="1"/>
    <col min="9743" max="9967" width="11.453125" style="1"/>
    <col min="9968" max="9968" width="10" style="1" customWidth="1"/>
    <col min="9969" max="9998" width="10.7265625" style="1" customWidth="1"/>
    <col min="9999" max="10223" width="11.453125" style="1"/>
    <col min="10224" max="10224" width="10" style="1" customWidth="1"/>
    <col min="10225" max="10254" width="10.7265625" style="1" customWidth="1"/>
    <col min="10255" max="10479" width="11.453125" style="1"/>
    <col min="10480" max="10480" width="10" style="1" customWidth="1"/>
    <col min="10481" max="10510" width="10.7265625" style="1" customWidth="1"/>
    <col min="10511" max="10735" width="11.453125" style="1"/>
    <col min="10736" max="10736" width="10" style="1" customWidth="1"/>
    <col min="10737" max="10766" width="10.7265625" style="1" customWidth="1"/>
    <col min="10767" max="10991" width="11.453125" style="1"/>
    <col min="10992" max="10992" width="10" style="1" customWidth="1"/>
    <col min="10993" max="11022" width="10.7265625" style="1" customWidth="1"/>
    <col min="11023" max="11247" width="11.453125" style="1"/>
    <col min="11248" max="11248" width="10" style="1" customWidth="1"/>
    <col min="11249" max="11278" width="10.7265625" style="1" customWidth="1"/>
    <col min="11279" max="11503" width="11.453125" style="1"/>
    <col min="11504" max="11504" width="10" style="1" customWidth="1"/>
    <col min="11505" max="11534" width="10.7265625" style="1" customWidth="1"/>
    <col min="11535" max="11759" width="11.453125" style="1"/>
    <col min="11760" max="11760" width="10" style="1" customWidth="1"/>
    <col min="11761" max="11790" width="10.7265625" style="1" customWidth="1"/>
    <col min="11791" max="12015" width="11.453125" style="1"/>
    <col min="12016" max="12016" width="10" style="1" customWidth="1"/>
    <col min="12017" max="12046" width="10.7265625" style="1" customWidth="1"/>
    <col min="12047" max="12271" width="11.453125" style="1"/>
    <col min="12272" max="12272" width="10" style="1" customWidth="1"/>
    <col min="12273" max="12302" width="10.7265625" style="1" customWidth="1"/>
    <col min="12303" max="12527" width="11.453125" style="1"/>
    <col min="12528" max="12528" width="10" style="1" customWidth="1"/>
    <col min="12529" max="12558" width="10.7265625" style="1" customWidth="1"/>
    <col min="12559" max="12783" width="11.453125" style="1"/>
    <col min="12784" max="12784" width="10" style="1" customWidth="1"/>
    <col min="12785" max="12814" width="10.7265625" style="1" customWidth="1"/>
    <col min="12815" max="13039" width="11.453125" style="1"/>
    <col min="13040" max="13040" width="10" style="1" customWidth="1"/>
    <col min="13041" max="13070" width="10.7265625" style="1" customWidth="1"/>
    <col min="13071" max="13295" width="11.453125" style="1"/>
    <col min="13296" max="13296" width="10" style="1" customWidth="1"/>
    <col min="13297" max="13326" width="10.7265625" style="1" customWidth="1"/>
    <col min="13327" max="13551" width="11.453125" style="1"/>
    <col min="13552" max="13552" width="10" style="1" customWidth="1"/>
    <col min="13553" max="13582" width="10.7265625" style="1" customWidth="1"/>
    <col min="13583" max="13807" width="11.453125" style="1"/>
    <col min="13808" max="13808" width="10" style="1" customWidth="1"/>
    <col min="13809" max="13838" width="10.7265625" style="1" customWidth="1"/>
    <col min="13839" max="14063" width="11.453125" style="1"/>
    <col min="14064" max="14064" width="10" style="1" customWidth="1"/>
    <col min="14065" max="14094" width="10.7265625" style="1" customWidth="1"/>
    <col min="14095" max="14319" width="11.453125" style="1"/>
    <col min="14320" max="14320" width="10" style="1" customWidth="1"/>
    <col min="14321" max="14350" width="10.7265625" style="1" customWidth="1"/>
    <col min="14351" max="14575" width="11.453125" style="1"/>
    <col min="14576" max="14576" width="10" style="1" customWidth="1"/>
    <col min="14577" max="14606" width="10.7265625" style="1" customWidth="1"/>
    <col min="14607" max="14831" width="11.453125" style="1"/>
    <col min="14832" max="14832" width="10" style="1" customWidth="1"/>
    <col min="14833" max="14862" width="10.7265625" style="1" customWidth="1"/>
    <col min="14863" max="15087" width="11.453125" style="1"/>
    <col min="15088" max="15088" width="10" style="1" customWidth="1"/>
    <col min="15089" max="15118" width="10.7265625" style="1" customWidth="1"/>
    <col min="15119" max="15343" width="11.453125" style="1"/>
    <col min="15344" max="15344" width="10" style="1" customWidth="1"/>
    <col min="15345" max="15374" width="10.7265625" style="1" customWidth="1"/>
    <col min="15375" max="15599" width="11.453125" style="1"/>
    <col min="15600" max="15600" width="10" style="1" customWidth="1"/>
    <col min="15601" max="15630" width="10.7265625" style="1" customWidth="1"/>
    <col min="15631" max="15855" width="11.453125" style="1"/>
    <col min="15856" max="15856" width="10" style="1" customWidth="1"/>
    <col min="15857" max="15886" width="10.7265625" style="1" customWidth="1"/>
    <col min="15887" max="16111" width="11.453125" style="1"/>
    <col min="16112" max="16112" width="10" style="1" customWidth="1"/>
    <col min="16113" max="16142" width="10.7265625" style="1" customWidth="1"/>
    <col min="16143" max="16384" width="11.453125" style="1"/>
  </cols>
  <sheetData>
    <row r="4" spans="1:14" s="5" customFormat="1" ht="15.5" x14ac:dyDescent="0.35">
      <c r="A4" s="4" t="s">
        <v>27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ht="12.75" customHeight="1" x14ac:dyDescent="0.35">
      <c r="A5" s="6"/>
    </row>
    <row r="6" spans="1:14" s="50" customFormat="1" x14ac:dyDescent="0.35">
      <c r="A6" s="49" t="s">
        <v>24</v>
      </c>
      <c r="B6" s="49">
        <v>2022</v>
      </c>
      <c r="C6" s="49">
        <v>2021</v>
      </c>
      <c r="D6" s="49">
        <v>2020</v>
      </c>
      <c r="E6" s="49">
        <v>2019</v>
      </c>
      <c r="F6" s="49">
        <v>2018</v>
      </c>
      <c r="G6" s="49">
        <v>2017</v>
      </c>
      <c r="H6" s="49">
        <v>2016</v>
      </c>
      <c r="I6" s="49">
        <v>2015</v>
      </c>
      <c r="J6" s="49">
        <v>2014</v>
      </c>
      <c r="K6" s="49">
        <v>2013</v>
      </c>
      <c r="L6" s="49">
        <v>2012</v>
      </c>
      <c r="M6" s="49">
        <v>2011</v>
      </c>
      <c r="N6" s="49">
        <v>2010</v>
      </c>
    </row>
    <row r="7" spans="1:14" x14ac:dyDescent="0.3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x14ac:dyDescent="0.35">
      <c r="A8" s="18">
        <v>0</v>
      </c>
      <c r="B8" s="52">
        <v>85.137039297526016</v>
      </c>
      <c r="C8" s="52">
        <v>85.607264862329956</v>
      </c>
      <c r="D8" s="52">
        <v>82.962502236219862</v>
      </c>
      <c r="E8" s="52">
        <v>86.172707831918956</v>
      </c>
      <c r="F8" s="52">
        <v>85.871002110029437</v>
      </c>
      <c r="G8" s="52">
        <v>85.594103794161867</v>
      </c>
      <c r="H8" s="52">
        <v>85.611581123682711</v>
      </c>
      <c r="I8" s="52">
        <v>84.935686866066106</v>
      </c>
      <c r="J8" s="52">
        <v>85.390305920952898</v>
      </c>
      <c r="K8" s="52">
        <v>84.891348716892153</v>
      </c>
      <c r="L8" s="52">
        <v>84.506434098983036</v>
      </c>
      <c r="M8" s="52">
        <v>85.29667138882516</v>
      </c>
      <c r="N8" s="52">
        <v>84.722709364211184</v>
      </c>
    </row>
    <row r="9" spans="1:14" x14ac:dyDescent="0.35">
      <c r="A9" s="18">
        <v>1</v>
      </c>
      <c r="B9" s="54">
        <v>84.458422769190335</v>
      </c>
      <c r="C9" s="54">
        <v>84.763822834610224</v>
      </c>
      <c r="D9" s="54">
        <v>82.097770196524777</v>
      </c>
      <c r="E9" s="54">
        <v>85.434403770313523</v>
      </c>
      <c r="F9" s="54">
        <v>84.995268488646644</v>
      </c>
      <c r="G9" s="54">
        <v>84.830197079444574</v>
      </c>
      <c r="H9" s="54">
        <v>84.668038576430646</v>
      </c>
      <c r="I9" s="54">
        <v>84.153674016814705</v>
      </c>
      <c r="J9" s="51">
        <v>84.71181344902989</v>
      </c>
      <c r="K9" s="51">
        <v>84.106976564140666</v>
      </c>
      <c r="L9" s="51">
        <v>83.760844862456622</v>
      </c>
      <c r="M9" s="51">
        <v>84.441829742129855</v>
      </c>
      <c r="N9" s="51">
        <v>84.063593414832468</v>
      </c>
    </row>
    <row r="10" spans="1:14" x14ac:dyDescent="0.35">
      <c r="A10" s="18">
        <v>2</v>
      </c>
      <c r="B10" s="54">
        <v>83.531672042042317</v>
      </c>
      <c r="C10" s="54">
        <v>83.763822834610224</v>
      </c>
      <c r="D10" s="54">
        <v>81.097770196524777</v>
      </c>
      <c r="E10" s="54">
        <v>84.493819232902069</v>
      </c>
      <c r="F10" s="54">
        <v>83.995268488646659</v>
      </c>
      <c r="G10" s="54">
        <v>83.830197079444574</v>
      </c>
      <c r="H10" s="54">
        <v>83.668038576430646</v>
      </c>
      <c r="I10" s="54">
        <v>83.257569618904711</v>
      </c>
      <c r="J10" s="51">
        <v>83.71181344902989</v>
      </c>
      <c r="K10" s="51">
        <v>83.106976564140666</v>
      </c>
      <c r="L10" s="51">
        <v>82.760844862456622</v>
      </c>
      <c r="M10" s="51">
        <v>83.44182974212984</v>
      </c>
      <c r="N10" s="51">
        <v>83.063593414832454</v>
      </c>
    </row>
    <row r="11" spans="1:14" x14ac:dyDescent="0.35">
      <c r="A11" s="18">
        <v>3</v>
      </c>
      <c r="B11" s="54">
        <v>82.531672042042317</v>
      </c>
      <c r="C11" s="54">
        <v>82.8285553097529</v>
      </c>
      <c r="D11" s="54">
        <v>80.097770196524763</v>
      </c>
      <c r="E11" s="54">
        <v>83.493819232902069</v>
      </c>
      <c r="F11" s="54">
        <v>82.995268488646644</v>
      </c>
      <c r="G11" s="54">
        <v>82.881095651664907</v>
      </c>
      <c r="H11" s="54">
        <v>82.668038576430646</v>
      </c>
      <c r="I11" s="54">
        <v>82.257569618904711</v>
      </c>
      <c r="J11" s="51">
        <v>82.71181344902989</v>
      </c>
      <c r="K11" s="51">
        <v>82.153319889001338</v>
      </c>
      <c r="L11" s="51">
        <v>81.760844862456622</v>
      </c>
      <c r="M11" s="51">
        <v>82.485563899652718</v>
      </c>
      <c r="N11" s="51">
        <v>82.063593414832454</v>
      </c>
    </row>
    <row r="12" spans="1:14" x14ac:dyDescent="0.35">
      <c r="A12" s="18">
        <v>4</v>
      </c>
      <c r="B12" s="54">
        <v>81.531672042042317</v>
      </c>
      <c r="C12" s="54">
        <v>81.8285553097529</v>
      </c>
      <c r="D12" s="54">
        <v>79.097770196524763</v>
      </c>
      <c r="E12" s="54">
        <v>82.493819232902069</v>
      </c>
      <c r="F12" s="54">
        <v>81.995268488646644</v>
      </c>
      <c r="G12" s="54">
        <v>81.881095651664907</v>
      </c>
      <c r="H12" s="54">
        <v>81.668038576430646</v>
      </c>
      <c r="I12" s="54">
        <v>81.257569618904711</v>
      </c>
      <c r="J12" s="51">
        <v>81.71181344902989</v>
      </c>
      <c r="K12" s="51">
        <v>81.153319889001324</v>
      </c>
      <c r="L12" s="51">
        <v>80.760844862456622</v>
      </c>
      <c r="M12" s="51">
        <v>81.527618561822337</v>
      </c>
      <c r="N12" s="51">
        <v>81.063593414832454</v>
      </c>
    </row>
    <row r="13" spans="1:14" x14ac:dyDescent="0.35">
      <c r="A13" s="18">
        <v>5</v>
      </c>
      <c r="B13" s="52">
        <v>80.531672042042317</v>
      </c>
      <c r="C13" s="52">
        <v>80.8285553097529</v>
      </c>
      <c r="D13" s="52">
        <v>78.097770196524763</v>
      </c>
      <c r="E13" s="52">
        <v>81.541839039187806</v>
      </c>
      <c r="F13" s="52">
        <v>80.995268488646644</v>
      </c>
      <c r="G13" s="52">
        <v>80.881095651664907</v>
      </c>
      <c r="H13" s="52">
        <v>80.668038576430661</v>
      </c>
      <c r="I13" s="52">
        <v>80.257569618904725</v>
      </c>
      <c r="J13" s="52">
        <v>80.71181344902989</v>
      </c>
      <c r="K13" s="52">
        <v>80.153319889001324</v>
      </c>
      <c r="L13" s="52">
        <v>79.760844862456622</v>
      </c>
      <c r="M13" s="52">
        <v>80.527618561822322</v>
      </c>
      <c r="N13" s="52">
        <v>80.063593414832454</v>
      </c>
    </row>
    <row r="14" spans="1:14" x14ac:dyDescent="0.35">
      <c r="A14" s="18">
        <v>6</v>
      </c>
      <c r="B14" s="54">
        <v>79.584409780499215</v>
      </c>
      <c r="C14" s="54">
        <v>79.828555309752915</v>
      </c>
      <c r="D14" s="54">
        <v>77.097770196524763</v>
      </c>
      <c r="E14" s="54">
        <v>80.541839039187806</v>
      </c>
      <c r="F14" s="54">
        <v>79.995268488646644</v>
      </c>
      <c r="G14" s="54">
        <v>79.881095651664907</v>
      </c>
      <c r="H14" s="54">
        <v>79.668038576430661</v>
      </c>
      <c r="I14" s="54">
        <v>79.257569618904725</v>
      </c>
      <c r="J14" s="51">
        <v>79.71181344902989</v>
      </c>
      <c r="K14" s="51">
        <v>79.153319889001324</v>
      </c>
      <c r="L14" s="51">
        <v>78.760844862456622</v>
      </c>
      <c r="M14" s="51">
        <v>79.527618561822322</v>
      </c>
      <c r="N14" s="51">
        <v>79.063593414832454</v>
      </c>
    </row>
    <row r="15" spans="1:14" x14ac:dyDescent="0.35">
      <c r="A15" s="18">
        <v>7</v>
      </c>
      <c r="B15" s="54">
        <v>78.584409780499215</v>
      </c>
      <c r="C15" s="54">
        <v>78.828555309752915</v>
      </c>
      <c r="D15" s="54">
        <v>76.097770196524749</v>
      </c>
      <c r="E15" s="54">
        <v>79.541839039187806</v>
      </c>
      <c r="F15" s="54">
        <v>78.99526848864663</v>
      </c>
      <c r="G15" s="54">
        <v>78.881095651664921</v>
      </c>
      <c r="H15" s="54">
        <v>78.668038576430661</v>
      </c>
      <c r="I15" s="54">
        <v>78.257569618904725</v>
      </c>
      <c r="J15" s="51">
        <v>78.71181344902989</v>
      </c>
      <c r="K15" s="51">
        <v>78.195617990581852</v>
      </c>
      <c r="L15" s="51">
        <v>77.760844862456622</v>
      </c>
      <c r="M15" s="51">
        <v>78.527618561822322</v>
      </c>
      <c r="N15" s="51">
        <v>78.063593414832454</v>
      </c>
    </row>
    <row r="16" spans="1:14" x14ac:dyDescent="0.35">
      <c r="A16" s="18">
        <v>8</v>
      </c>
      <c r="B16" s="54">
        <v>77.584409780499215</v>
      </c>
      <c r="C16" s="54">
        <v>77.828555309752915</v>
      </c>
      <c r="D16" s="54">
        <v>75.097770196524749</v>
      </c>
      <c r="E16" s="54">
        <v>78.541839039187806</v>
      </c>
      <c r="F16" s="54">
        <v>78.040615264203339</v>
      </c>
      <c r="G16" s="54">
        <v>77.881095651664921</v>
      </c>
      <c r="H16" s="54">
        <v>77.668038576430661</v>
      </c>
      <c r="I16" s="54">
        <v>77.299017871358259</v>
      </c>
      <c r="J16" s="51">
        <v>77.711813449029904</v>
      </c>
      <c r="K16" s="51">
        <v>77.195617990581866</v>
      </c>
      <c r="L16" s="51">
        <v>76.760844862456622</v>
      </c>
      <c r="M16" s="51">
        <v>77.527618561822308</v>
      </c>
      <c r="N16" s="51">
        <v>77.063593414832454</v>
      </c>
    </row>
    <row r="17" spans="1:14" x14ac:dyDescent="0.35">
      <c r="A17" s="18">
        <v>9</v>
      </c>
      <c r="B17" s="54">
        <v>76.584409780499215</v>
      </c>
      <c r="C17" s="54">
        <v>76.875299186815823</v>
      </c>
      <c r="D17" s="54">
        <v>74.097770196524749</v>
      </c>
      <c r="E17" s="54">
        <v>77.541839039187806</v>
      </c>
      <c r="F17" s="54">
        <v>77.040615264203339</v>
      </c>
      <c r="G17" s="54">
        <v>76.881095651664921</v>
      </c>
      <c r="H17" s="54">
        <v>76.668038576430675</v>
      </c>
      <c r="I17" s="54">
        <v>76.299017871358259</v>
      </c>
      <c r="J17" s="51">
        <v>76.711813449029904</v>
      </c>
      <c r="K17" s="51">
        <v>76.195617990581866</v>
      </c>
      <c r="L17" s="51">
        <v>75.760844862456622</v>
      </c>
      <c r="M17" s="51">
        <v>76.57067480472999</v>
      </c>
      <c r="N17" s="51">
        <v>76.06359341483244</v>
      </c>
    </row>
    <row r="18" spans="1:14" x14ac:dyDescent="0.35">
      <c r="A18" s="18">
        <v>10</v>
      </c>
      <c r="B18" s="52">
        <v>75.584409780499215</v>
      </c>
      <c r="C18" s="52">
        <v>75.875299186815823</v>
      </c>
      <c r="D18" s="52">
        <v>73.097770196524735</v>
      </c>
      <c r="E18" s="52">
        <v>76.541839039187806</v>
      </c>
      <c r="F18" s="52">
        <v>76.040615264203339</v>
      </c>
      <c r="G18" s="52">
        <v>75.881095651664921</v>
      </c>
      <c r="H18" s="52">
        <v>75.668038576430675</v>
      </c>
      <c r="I18" s="52">
        <v>75.299017871358245</v>
      </c>
      <c r="J18" s="52">
        <v>75.711813449029904</v>
      </c>
      <c r="K18" s="52">
        <v>75.195617990581866</v>
      </c>
      <c r="L18" s="52">
        <v>74.760844862456622</v>
      </c>
      <c r="M18" s="52">
        <v>75.57067480472999</v>
      </c>
      <c r="N18" s="52">
        <v>75.06359341483244</v>
      </c>
    </row>
    <row r="19" spans="1:14" x14ac:dyDescent="0.35">
      <c r="A19" s="18">
        <v>11</v>
      </c>
      <c r="B19" s="54">
        <v>74.584409780499215</v>
      </c>
      <c r="C19" s="54">
        <v>74.875299186815823</v>
      </c>
      <c r="D19" s="54">
        <v>72.097770196524735</v>
      </c>
      <c r="E19" s="54">
        <v>75.541839039187806</v>
      </c>
      <c r="F19" s="54">
        <v>75.081076225780308</v>
      </c>
      <c r="G19" s="54">
        <v>74.881095651664921</v>
      </c>
      <c r="H19" s="54">
        <v>74.668038576430675</v>
      </c>
      <c r="I19" s="54">
        <v>74.299017871358245</v>
      </c>
      <c r="J19" s="51">
        <v>74.711813449029904</v>
      </c>
      <c r="K19" s="51">
        <v>74.195617990581866</v>
      </c>
      <c r="L19" s="51">
        <v>73.760844862456622</v>
      </c>
      <c r="M19" s="51">
        <v>74.57067480472999</v>
      </c>
      <c r="N19" s="51">
        <v>74.06359341483244</v>
      </c>
    </row>
    <row r="20" spans="1:14" x14ac:dyDescent="0.35">
      <c r="A20" s="18">
        <v>12</v>
      </c>
      <c r="B20" s="54">
        <v>73.584409780499215</v>
      </c>
      <c r="C20" s="54">
        <v>73.875299186815823</v>
      </c>
      <c r="D20" s="54">
        <v>71.097770196524735</v>
      </c>
      <c r="E20" s="54">
        <v>74.541839039187806</v>
      </c>
      <c r="F20" s="54">
        <v>74.081076225780308</v>
      </c>
      <c r="G20" s="54">
        <v>73.881095651664921</v>
      </c>
      <c r="H20" s="54">
        <v>73.668038576430675</v>
      </c>
      <c r="I20" s="54">
        <v>73.299017871358245</v>
      </c>
      <c r="J20" s="51">
        <v>73.711813449029904</v>
      </c>
      <c r="K20" s="51">
        <v>73.195617990581866</v>
      </c>
      <c r="L20" s="51">
        <v>72.760844862456622</v>
      </c>
      <c r="M20" s="51">
        <v>73.57067480472999</v>
      </c>
      <c r="N20" s="51">
        <v>73.06359341483244</v>
      </c>
    </row>
    <row r="21" spans="1:14" x14ac:dyDescent="0.35">
      <c r="A21" s="18">
        <v>13</v>
      </c>
      <c r="B21" s="54">
        <v>72.584409780499215</v>
      </c>
      <c r="C21" s="54">
        <v>72.875299186815823</v>
      </c>
      <c r="D21" s="54">
        <v>70.097770196524721</v>
      </c>
      <c r="E21" s="54">
        <v>73.541839039187821</v>
      </c>
      <c r="F21" s="54">
        <v>73.081076225780308</v>
      </c>
      <c r="G21" s="54">
        <v>72.881095651664921</v>
      </c>
      <c r="H21" s="54">
        <v>72.668038576430689</v>
      </c>
      <c r="I21" s="54">
        <v>72.299017871358245</v>
      </c>
      <c r="J21" s="51">
        <v>72.711813449029904</v>
      </c>
      <c r="K21" s="51">
        <v>72.19561799058188</v>
      </c>
      <c r="L21" s="51">
        <v>71.760844862456622</v>
      </c>
      <c r="M21" s="51">
        <v>72.57067480472999</v>
      </c>
      <c r="N21" s="51">
        <v>72.06359341483244</v>
      </c>
    </row>
    <row r="22" spans="1:14" x14ac:dyDescent="0.35">
      <c r="A22" s="18">
        <v>14</v>
      </c>
      <c r="B22" s="54">
        <v>71.584409780499215</v>
      </c>
      <c r="C22" s="54">
        <v>71.913864254792287</v>
      </c>
      <c r="D22" s="54">
        <v>69.135839447359601</v>
      </c>
      <c r="E22" s="54">
        <v>72.582038180100952</v>
      </c>
      <c r="F22" s="54">
        <v>72.120171876858024</v>
      </c>
      <c r="G22" s="54">
        <v>71.881095651664921</v>
      </c>
      <c r="H22" s="54">
        <v>71.668038576430689</v>
      </c>
      <c r="I22" s="54">
        <v>71.299017871358231</v>
      </c>
      <c r="J22" s="51">
        <v>71.756805797043882</v>
      </c>
      <c r="K22" s="51">
        <v>71.19561799058188</v>
      </c>
      <c r="L22" s="51">
        <v>70.760844862456622</v>
      </c>
      <c r="M22" s="51">
        <v>71.57067480472999</v>
      </c>
      <c r="N22" s="51">
        <v>71.06359341483244</v>
      </c>
    </row>
    <row r="23" spans="1:14" x14ac:dyDescent="0.35">
      <c r="A23" s="18">
        <v>15</v>
      </c>
      <c r="B23" s="52">
        <v>70.621815001034193</v>
      </c>
      <c r="C23" s="52">
        <v>70.913864254792287</v>
      </c>
      <c r="D23" s="52">
        <v>68.135839447359601</v>
      </c>
      <c r="E23" s="52">
        <v>71.582038180100952</v>
      </c>
      <c r="F23" s="52">
        <v>71.120171876858038</v>
      </c>
      <c r="G23" s="52">
        <v>70.881095651664921</v>
      </c>
      <c r="H23" s="52">
        <v>70.668038576430689</v>
      </c>
      <c r="I23" s="52">
        <v>70.299017871358231</v>
      </c>
      <c r="J23" s="52">
        <v>70.756805797043882</v>
      </c>
      <c r="K23" s="52">
        <v>70.19561799058188</v>
      </c>
      <c r="L23" s="52">
        <v>69.760844862456622</v>
      </c>
      <c r="M23" s="52">
        <v>70.570674804730004</v>
      </c>
      <c r="N23" s="52">
        <v>70.06359341483244</v>
      </c>
    </row>
    <row r="24" spans="1:14" x14ac:dyDescent="0.35">
      <c r="A24" s="18">
        <v>16</v>
      </c>
      <c r="B24" s="54">
        <v>69.621815001034193</v>
      </c>
      <c r="C24" s="54">
        <v>69.913864254792287</v>
      </c>
      <c r="D24" s="54">
        <v>67.135839447359601</v>
      </c>
      <c r="E24" s="54">
        <v>70.582038180100952</v>
      </c>
      <c r="F24" s="54">
        <v>70.120171876858038</v>
      </c>
      <c r="G24" s="54">
        <v>69.881095651664921</v>
      </c>
      <c r="H24" s="54">
        <v>69.668038576430689</v>
      </c>
      <c r="I24" s="54">
        <v>69.299017871358231</v>
      </c>
      <c r="J24" s="51">
        <v>69.756805797043882</v>
      </c>
      <c r="K24" s="51">
        <v>69.19561799058188</v>
      </c>
      <c r="L24" s="51">
        <v>68.813255641769871</v>
      </c>
      <c r="M24" s="51">
        <v>69.626888743602635</v>
      </c>
      <c r="N24" s="51">
        <v>69.063593414832425</v>
      </c>
    </row>
    <row r="25" spans="1:14" x14ac:dyDescent="0.35">
      <c r="A25" s="18">
        <v>17</v>
      </c>
      <c r="B25" s="54">
        <v>68.659101727226158</v>
      </c>
      <c r="C25" s="54">
        <v>68.950555863611768</v>
      </c>
      <c r="D25" s="54">
        <v>66.171482022597999</v>
      </c>
      <c r="E25" s="54">
        <v>69.582038180100952</v>
      </c>
      <c r="F25" s="54">
        <v>69.120171876858038</v>
      </c>
      <c r="G25" s="54">
        <v>68.881095651664936</v>
      </c>
      <c r="H25" s="54">
        <v>68.668038576430703</v>
      </c>
      <c r="I25" s="54">
        <v>68.347352757420296</v>
      </c>
      <c r="J25" s="51">
        <v>68.756805797043882</v>
      </c>
      <c r="K25" s="51">
        <v>68.19561799058188</v>
      </c>
      <c r="L25" s="51">
        <v>67.813255641769871</v>
      </c>
      <c r="M25" s="51">
        <v>68.62688874360262</v>
      </c>
      <c r="N25" s="51">
        <v>68.063593414832425</v>
      </c>
    </row>
    <row r="26" spans="1:14" x14ac:dyDescent="0.35">
      <c r="A26" s="18">
        <v>18</v>
      </c>
      <c r="B26" s="54">
        <v>67.659101727226158</v>
      </c>
      <c r="C26" s="54">
        <v>67.98701529584244</v>
      </c>
      <c r="D26" s="54">
        <v>65.20765662398297</v>
      </c>
      <c r="E26" s="54">
        <v>68.582038180100952</v>
      </c>
      <c r="F26" s="54">
        <v>68.161584171291864</v>
      </c>
      <c r="G26" s="54">
        <v>67.881095651664936</v>
      </c>
      <c r="H26" s="54">
        <v>67.668038576430703</v>
      </c>
      <c r="I26" s="54">
        <v>67.347352757420282</v>
      </c>
      <c r="J26" s="51">
        <v>67.756805797043882</v>
      </c>
      <c r="K26" s="51">
        <v>67.19561799058188</v>
      </c>
      <c r="L26" s="51">
        <v>66.813255641769871</v>
      </c>
      <c r="M26" s="51">
        <v>67.62688874360262</v>
      </c>
      <c r="N26" s="51">
        <v>67.063593414832425</v>
      </c>
    </row>
    <row r="27" spans="1:14" x14ac:dyDescent="0.35">
      <c r="A27" s="18">
        <v>19</v>
      </c>
      <c r="B27" s="54">
        <v>66.693934477981102</v>
      </c>
      <c r="C27" s="54">
        <v>66.987015295842426</v>
      </c>
      <c r="D27" s="54">
        <v>64.244384995446893</v>
      </c>
      <c r="E27" s="54">
        <v>67.622335332027617</v>
      </c>
      <c r="F27" s="54">
        <v>67.161584171291864</v>
      </c>
      <c r="G27" s="54">
        <v>66.926631881262026</v>
      </c>
      <c r="H27" s="54">
        <v>66.668038576430703</v>
      </c>
      <c r="I27" s="54">
        <v>66.347352757420282</v>
      </c>
      <c r="J27" s="51">
        <v>66.756805797043882</v>
      </c>
      <c r="K27" s="51">
        <v>66.195617990581894</v>
      </c>
      <c r="L27" s="51">
        <v>65.864561835689997</v>
      </c>
      <c r="M27" s="51">
        <v>66.678804357480118</v>
      </c>
      <c r="N27" s="51">
        <v>66.063593414832425</v>
      </c>
    </row>
    <row r="28" spans="1:14" x14ac:dyDescent="0.35">
      <c r="A28" s="18">
        <v>20</v>
      </c>
      <c r="B28" s="52">
        <v>65.728784254705701</v>
      </c>
      <c r="C28" s="52">
        <v>65.987015295842426</v>
      </c>
      <c r="D28" s="52">
        <v>63.244384995446893</v>
      </c>
      <c r="E28" s="52">
        <v>66.622335332027617</v>
      </c>
      <c r="F28" s="52">
        <v>66.161584171291864</v>
      </c>
      <c r="G28" s="52">
        <v>65.926631881262026</v>
      </c>
      <c r="H28" s="52">
        <v>65.715609571517248</v>
      </c>
      <c r="I28" s="52">
        <v>65.347352757420282</v>
      </c>
      <c r="J28" s="52">
        <v>65.756805797043882</v>
      </c>
      <c r="K28" s="52">
        <v>65.195617990581894</v>
      </c>
      <c r="L28" s="52">
        <v>64.864561835689997</v>
      </c>
      <c r="M28" s="52">
        <v>65.727644803500397</v>
      </c>
      <c r="N28" s="52">
        <v>65.063593414832425</v>
      </c>
    </row>
    <row r="29" spans="1:14" x14ac:dyDescent="0.35">
      <c r="A29" s="18">
        <v>21</v>
      </c>
      <c r="B29" s="54">
        <v>64.764559628278207</v>
      </c>
      <c r="C29" s="54">
        <v>64.987015295842426</v>
      </c>
      <c r="D29" s="54">
        <v>62.244384995446893</v>
      </c>
      <c r="E29" s="54">
        <v>65.622335332027617</v>
      </c>
      <c r="F29" s="54">
        <v>65.161584171291864</v>
      </c>
      <c r="G29" s="54">
        <v>64.926631881262026</v>
      </c>
      <c r="H29" s="54">
        <v>64.715609571517248</v>
      </c>
      <c r="I29" s="54">
        <v>64.397924154002567</v>
      </c>
      <c r="J29" s="51">
        <v>64.756805797043882</v>
      </c>
      <c r="K29" s="51">
        <v>64.195617990581894</v>
      </c>
      <c r="L29" s="51">
        <v>63.864561835689997</v>
      </c>
      <c r="M29" s="51">
        <v>64.727644803500397</v>
      </c>
      <c r="N29" s="51">
        <v>64.063593414832425</v>
      </c>
    </row>
    <row r="30" spans="1:14" x14ac:dyDescent="0.35">
      <c r="A30" s="18">
        <v>22</v>
      </c>
      <c r="B30" s="54">
        <v>63.764559628278214</v>
      </c>
      <c r="C30" s="54">
        <v>63.987015295842426</v>
      </c>
      <c r="D30" s="54">
        <v>61.244384995446886</v>
      </c>
      <c r="E30" s="54">
        <v>64.622335332027632</v>
      </c>
      <c r="F30" s="54">
        <v>64.161584171291864</v>
      </c>
      <c r="G30" s="54">
        <v>63.926631881262033</v>
      </c>
      <c r="H30" s="54">
        <v>63.715609571517248</v>
      </c>
      <c r="I30" s="54">
        <v>63.397924154002567</v>
      </c>
      <c r="J30" s="51">
        <v>63.805630891654118</v>
      </c>
      <c r="K30" s="51">
        <v>63.195617990581894</v>
      </c>
      <c r="L30" s="51">
        <v>62.86456183568999</v>
      </c>
      <c r="M30" s="51">
        <v>63.727644803500397</v>
      </c>
      <c r="N30" s="51">
        <v>63.063593414832418</v>
      </c>
    </row>
    <row r="31" spans="1:14" x14ac:dyDescent="0.35">
      <c r="A31" s="18">
        <v>23</v>
      </c>
      <c r="B31" s="54">
        <v>62.764559628278214</v>
      </c>
      <c r="C31" s="54">
        <v>62.987015295842426</v>
      </c>
      <c r="D31" s="54">
        <v>60.284293410308429</v>
      </c>
      <c r="E31" s="54">
        <v>63.622335332027625</v>
      </c>
      <c r="F31" s="54">
        <v>63.161584171291864</v>
      </c>
      <c r="G31" s="54">
        <v>62.926631881262033</v>
      </c>
      <c r="H31" s="54">
        <v>62.715609571517248</v>
      </c>
      <c r="I31" s="54">
        <v>62.397924154002567</v>
      </c>
      <c r="J31" s="51">
        <v>62.851726407020038</v>
      </c>
      <c r="K31" s="51">
        <v>62.195617990581901</v>
      </c>
      <c r="L31" s="51">
        <v>61.86456183568999</v>
      </c>
      <c r="M31" s="51">
        <v>62.727644803500404</v>
      </c>
      <c r="N31" s="51">
        <v>62.102332481962343</v>
      </c>
    </row>
    <row r="32" spans="1:14" x14ac:dyDescent="0.35">
      <c r="A32" s="18">
        <v>24</v>
      </c>
      <c r="B32" s="54">
        <v>61.764559628278214</v>
      </c>
      <c r="C32" s="54">
        <v>61.987015295842426</v>
      </c>
      <c r="D32" s="54">
        <v>59.284293410308436</v>
      </c>
      <c r="E32" s="54">
        <v>62.622335332027632</v>
      </c>
      <c r="F32" s="54">
        <v>62.161584171291864</v>
      </c>
      <c r="G32" s="54">
        <v>61.926631881262033</v>
      </c>
      <c r="H32" s="54">
        <v>61.761878849445957</v>
      </c>
      <c r="I32" s="54">
        <v>61.39792415400256</v>
      </c>
      <c r="J32" s="51">
        <v>61.851726407020038</v>
      </c>
      <c r="K32" s="51">
        <v>61.195617990581901</v>
      </c>
      <c r="L32" s="51">
        <v>60.864561835689983</v>
      </c>
      <c r="M32" s="51">
        <v>61.727644803500404</v>
      </c>
      <c r="N32" s="51">
        <v>61.10233248196235</v>
      </c>
    </row>
    <row r="33" spans="1:14" x14ac:dyDescent="0.35">
      <c r="A33" s="18">
        <v>25</v>
      </c>
      <c r="B33" s="52">
        <v>60.80286306371648</v>
      </c>
      <c r="C33" s="52">
        <v>60.987015295842426</v>
      </c>
      <c r="D33" s="52">
        <v>58.284293410308436</v>
      </c>
      <c r="E33" s="52">
        <v>61.622335332027632</v>
      </c>
      <c r="F33" s="52">
        <v>61.161584171291864</v>
      </c>
      <c r="G33" s="52">
        <v>60.971071392287534</v>
      </c>
      <c r="H33" s="52">
        <v>60.761878849445957</v>
      </c>
      <c r="I33" s="52">
        <v>60.442189756022671</v>
      </c>
      <c r="J33" s="52">
        <v>60.851726407020031</v>
      </c>
      <c r="K33" s="52">
        <v>60.195617990581908</v>
      </c>
      <c r="L33" s="52">
        <v>59.864561835689976</v>
      </c>
      <c r="M33" s="52">
        <v>60.727644803500404</v>
      </c>
      <c r="N33" s="52">
        <v>60.102332481962357</v>
      </c>
    </row>
    <row r="34" spans="1:14" x14ac:dyDescent="0.35">
      <c r="A34" s="18">
        <v>26</v>
      </c>
      <c r="B34" s="54">
        <v>59.80286306371648</v>
      </c>
      <c r="C34" s="54">
        <v>59.987015295842426</v>
      </c>
      <c r="D34" s="54">
        <v>57.284293410308436</v>
      </c>
      <c r="E34" s="54">
        <v>60.664855217476003</v>
      </c>
      <c r="F34" s="54">
        <v>60.161584171291864</v>
      </c>
      <c r="G34" s="54">
        <v>59.971071392287534</v>
      </c>
      <c r="H34" s="54">
        <v>59.761878849445957</v>
      </c>
      <c r="I34" s="54">
        <v>59.442189756022671</v>
      </c>
      <c r="J34" s="51">
        <v>59.851726407020031</v>
      </c>
      <c r="K34" s="51">
        <v>59.195617990581908</v>
      </c>
      <c r="L34" s="51">
        <v>58.864561835689976</v>
      </c>
      <c r="M34" s="51">
        <v>59.727644803500404</v>
      </c>
      <c r="N34" s="51">
        <v>59.190198328373107</v>
      </c>
    </row>
    <row r="35" spans="1:14" x14ac:dyDescent="0.35">
      <c r="A35" s="18">
        <v>27</v>
      </c>
      <c r="B35" s="54">
        <v>58.879730702347764</v>
      </c>
      <c r="C35" s="54">
        <v>58.987015295842426</v>
      </c>
      <c r="D35" s="54">
        <v>56.284293410308436</v>
      </c>
      <c r="E35" s="54">
        <v>59.664855217476003</v>
      </c>
      <c r="F35" s="54">
        <v>59.161584171291864</v>
      </c>
      <c r="G35" s="54">
        <v>59.013639044391958</v>
      </c>
      <c r="H35" s="54">
        <v>58.802937973940445</v>
      </c>
      <c r="I35" s="54">
        <v>58.442189756022671</v>
      </c>
      <c r="J35" s="51">
        <v>58.851726407020024</v>
      </c>
      <c r="K35" s="51">
        <v>58.229322049146703</v>
      </c>
      <c r="L35" s="51">
        <v>57.864561835689969</v>
      </c>
      <c r="M35" s="51">
        <v>58.727644803500411</v>
      </c>
      <c r="N35" s="51">
        <v>58.190198328373107</v>
      </c>
    </row>
    <row r="36" spans="1:14" x14ac:dyDescent="0.35">
      <c r="A36" s="18">
        <v>28</v>
      </c>
      <c r="B36" s="54">
        <v>57.879730702347764</v>
      </c>
      <c r="C36" s="54">
        <v>57.987015295842426</v>
      </c>
      <c r="D36" s="54">
        <v>55.284293410308443</v>
      </c>
      <c r="E36" s="54">
        <v>58.664855217475996</v>
      </c>
      <c r="F36" s="54">
        <v>58.161584171291864</v>
      </c>
      <c r="G36" s="54">
        <v>58.013639044391958</v>
      </c>
      <c r="H36" s="54">
        <v>57.802937973940445</v>
      </c>
      <c r="I36" s="54">
        <v>57.442189756022671</v>
      </c>
      <c r="J36" s="51">
        <v>57.851726407020017</v>
      </c>
      <c r="K36" s="51">
        <v>57.259874746711745</v>
      </c>
      <c r="L36" s="51">
        <v>56.892551375497575</v>
      </c>
      <c r="M36" s="51">
        <v>57.727644803500411</v>
      </c>
      <c r="N36" s="51">
        <v>57.190198328373107</v>
      </c>
    </row>
    <row r="37" spans="1:14" x14ac:dyDescent="0.35">
      <c r="A37" s="18">
        <v>29</v>
      </c>
      <c r="B37" s="54">
        <v>56.879730702347764</v>
      </c>
      <c r="C37" s="54">
        <v>56.987015295842419</v>
      </c>
      <c r="D37" s="54">
        <v>54.284293410308443</v>
      </c>
      <c r="E37" s="54">
        <v>57.664855217475996</v>
      </c>
      <c r="F37" s="54">
        <v>57.161584171291871</v>
      </c>
      <c r="G37" s="54">
        <v>57.013639044391958</v>
      </c>
      <c r="H37" s="54">
        <v>56.802937973940445</v>
      </c>
      <c r="I37" s="54">
        <v>56.442189756022671</v>
      </c>
      <c r="J37" s="51">
        <v>56.851726407020017</v>
      </c>
      <c r="K37" s="51">
        <v>56.259874746711752</v>
      </c>
      <c r="L37" s="51">
        <v>55.892551375497575</v>
      </c>
      <c r="M37" s="51">
        <v>56.751971113725062</v>
      </c>
      <c r="N37" s="51">
        <v>56.233932329012163</v>
      </c>
    </row>
    <row r="38" spans="1:14" x14ac:dyDescent="0.35">
      <c r="A38" s="18">
        <v>30</v>
      </c>
      <c r="B38" s="52">
        <v>55.879730702347771</v>
      </c>
      <c r="C38" s="52">
        <v>55.987015295842419</v>
      </c>
      <c r="D38" s="52">
        <v>53.319967350331382</v>
      </c>
      <c r="E38" s="52">
        <v>56.664855217475989</v>
      </c>
      <c r="F38" s="52">
        <v>56.161584171291871</v>
      </c>
      <c r="G38" s="52">
        <v>56.013639044391958</v>
      </c>
      <c r="H38" s="52">
        <v>55.802937973940438</v>
      </c>
      <c r="I38" s="52">
        <v>55.474081153571994</v>
      </c>
      <c r="J38" s="52">
        <v>55.85172640702001</v>
      </c>
      <c r="K38" s="52">
        <v>55.259874746711752</v>
      </c>
      <c r="L38" s="52">
        <v>54.916057656582026</v>
      </c>
      <c r="M38" s="52">
        <v>55.773786886893078</v>
      </c>
      <c r="N38" s="52">
        <v>55.25423243184553</v>
      </c>
    </row>
    <row r="39" spans="1:14" x14ac:dyDescent="0.35">
      <c r="A39" s="18">
        <v>31</v>
      </c>
      <c r="B39" s="54">
        <v>54.879730702347771</v>
      </c>
      <c r="C39" s="54">
        <v>54.987015295842419</v>
      </c>
      <c r="D39" s="54">
        <v>52.319967350331382</v>
      </c>
      <c r="E39" s="54">
        <v>55.73268716822173</v>
      </c>
      <c r="F39" s="54">
        <v>55.161584171291871</v>
      </c>
      <c r="G39" s="54">
        <v>55.013639044391958</v>
      </c>
      <c r="H39" s="54">
        <v>54.834657641516685</v>
      </c>
      <c r="I39" s="54">
        <v>54.586894149676247</v>
      </c>
      <c r="J39" s="51">
        <v>54.85172640702001</v>
      </c>
      <c r="K39" s="51">
        <v>54.283351649068322</v>
      </c>
      <c r="L39" s="51">
        <v>53.916057656582026</v>
      </c>
      <c r="M39" s="51">
        <v>54.773786886893085</v>
      </c>
      <c r="N39" s="51">
        <v>54.272777472465968</v>
      </c>
    </row>
    <row r="40" spans="1:14" x14ac:dyDescent="0.35">
      <c r="A40" s="18">
        <v>32</v>
      </c>
      <c r="B40" s="54">
        <v>53.879730702347779</v>
      </c>
      <c r="C40" s="54">
        <v>54.02148608494597</v>
      </c>
      <c r="D40" s="54">
        <v>51.35111706475012</v>
      </c>
      <c r="E40" s="54">
        <v>54.73268716822173</v>
      </c>
      <c r="F40" s="54">
        <v>54.161584171291871</v>
      </c>
      <c r="G40" s="54">
        <v>54.013639044391958</v>
      </c>
      <c r="H40" s="54">
        <v>53.834657641516685</v>
      </c>
      <c r="I40" s="54">
        <v>53.61262784188947</v>
      </c>
      <c r="J40" s="51">
        <v>53.875259287673586</v>
      </c>
      <c r="K40" s="51">
        <v>53.283351649068322</v>
      </c>
      <c r="L40" s="51">
        <v>52.935414807390721</v>
      </c>
      <c r="M40" s="51">
        <v>53.773786886893085</v>
      </c>
      <c r="N40" s="51">
        <v>53.306171527719798</v>
      </c>
    </row>
    <row r="41" spans="1:14" x14ac:dyDescent="0.35">
      <c r="A41" s="18">
        <v>33</v>
      </c>
      <c r="B41" s="54">
        <v>52.912237843581089</v>
      </c>
      <c r="C41" s="54">
        <v>53.02148608494597</v>
      </c>
      <c r="D41" s="54">
        <v>50.351117064750127</v>
      </c>
      <c r="E41" s="54">
        <v>53.732687168221723</v>
      </c>
      <c r="F41" s="54">
        <v>53.161584171291871</v>
      </c>
      <c r="G41" s="54">
        <v>53.013639044391958</v>
      </c>
      <c r="H41" s="54">
        <v>52.834657641516692</v>
      </c>
      <c r="I41" s="54">
        <v>52.612627841889463</v>
      </c>
      <c r="J41" s="51">
        <v>52.875259287673586</v>
      </c>
      <c r="K41" s="51">
        <v>52.321538193940135</v>
      </c>
      <c r="L41" s="51">
        <v>51.953320019891116</v>
      </c>
      <c r="M41" s="51">
        <v>52.790474055847476</v>
      </c>
      <c r="N41" s="51">
        <v>52.337229414223387</v>
      </c>
    </row>
    <row r="42" spans="1:14" x14ac:dyDescent="0.35">
      <c r="A42" s="18">
        <v>34</v>
      </c>
      <c r="B42" s="54">
        <v>51.942797736698715</v>
      </c>
      <c r="C42" s="54">
        <v>52.02148608494597</v>
      </c>
      <c r="D42" s="54">
        <v>49.351117064750127</v>
      </c>
      <c r="E42" s="54">
        <v>52.732687168221723</v>
      </c>
      <c r="F42" s="54">
        <v>52.161584171291871</v>
      </c>
      <c r="G42" s="54">
        <v>52.038703890929852</v>
      </c>
      <c r="H42" s="54">
        <v>51.834657641516692</v>
      </c>
      <c r="I42" s="54">
        <v>51.612627841889463</v>
      </c>
      <c r="J42" s="51">
        <v>51.875259287673579</v>
      </c>
      <c r="K42" s="51">
        <v>51.339236806711291</v>
      </c>
      <c r="L42" s="51">
        <v>50.969429387461524</v>
      </c>
      <c r="M42" s="51">
        <v>51.806015881989801</v>
      </c>
      <c r="N42" s="51">
        <v>51.337229414223387</v>
      </c>
    </row>
    <row r="43" spans="1:14" x14ac:dyDescent="0.35">
      <c r="A43" s="18">
        <v>35</v>
      </c>
      <c r="B43" s="52">
        <v>50.942797736698715</v>
      </c>
      <c r="C43" s="52">
        <v>51.02148608494597</v>
      </c>
      <c r="D43" s="52">
        <v>48.404480258825203</v>
      </c>
      <c r="E43" s="52">
        <v>51.732687168221723</v>
      </c>
      <c r="F43" s="52">
        <v>51.210344515011826</v>
      </c>
      <c r="G43" s="52">
        <v>51.038703890929852</v>
      </c>
      <c r="H43" s="52">
        <v>50.834657641516699</v>
      </c>
      <c r="I43" s="52">
        <v>50.612627841889456</v>
      </c>
      <c r="J43" s="52">
        <v>50.929425758404975</v>
      </c>
      <c r="K43" s="52">
        <v>50.355353223514818</v>
      </c>
      <c r="L43" s="52">
        <v>49.984539995062562</v>
      </c>
      <c r="M43" s="52">
        <v>50.806015881989801</v>
      </c>
      <c r="N43" s="52">
        <v>50.365009321007108</v>
      </c>
    </row>
    <row r="44" spans="1:14" x14ac:dyDescent="0.35">
      <c r="A44" s="18">
        <v>36</v>
      </c>
      <c r="B44" s="54">
        <v>49.942797736698722</v>
      </c>
      <c r="C44" s="54">
        <v>50.02148608494597</v>
      </c>
      <c r="D44" s="54">
        <v>47.404480258825203</v>
      </c>
      <c r="E44" s="54">
        <v>50.756899213197251</v>
      </c>
      <c r="F44" s="54">
        <v>50.232659298076733</v>
      </c>
      <c r="G44" s="54">
        <v>50.038703890929845</v>
      </c>
      <c r="H44" s="54">
        <v>49.834657641516699</v>
      </c>
      <c r="I44" s="54">
        <v>49.630779236416302</v>
      </c>
      <c r="J44" s="51">
        <v>49.929425758404975</v>
      </c>
      <c r="K44" s="51">
        <v>49.385495516878485</v>
      </c>
      <c r="L44" s="51">
        <v>48.998899989257303</v>
      </c>
      <c r="M44" s="51">
        <v>49.806015881989801</v>
      </c>
      <c r="N44" s="51">
        <v>49.378403091977027</v>
      </c>
    </row>
    <row r="45" spans="1:14" x14ac:dyDescent="0.35">
      <c r="A45" s="18">
        <v>37</v>
      </c>
      <c r="B45" s="54">
        <v>48.969133146425072</v>
      </c>
      <c r="C45" s="54">
        <v>49.07175893528261</v>
      </c>
      <c r="D45" s="54">
        <v>46.404480258825195</v>
      </c>
      <c r="E45" s="54">
        <v>49.756899213197251</v>
      </c>
      <c r="F45" s="54">
        <v>49.272129662599021</v>
      </c>
      <c r="G45" s="54">
        <v>49.057700273174085</v>
      </c>
      <c r="H45" s="54">
        <v>48.870271269443677</v>
      </c>
      <c r="I45" s="54">
        <v>48.647253630216021</v>
      </c>
      <c r="J45" s="51">
        <v>48.960570738575328</v>
      </c>
      <c r="K45" s="51">
        <v>48.385495516878493</v>
      </c>
      <c r="L45" s="51">
        <v>48.025855053861584</v>
      </c>
      <c r="M45" s="51">
        <v>48.806015881989801</v>
      </c>
      <c r="N45" s="51">
        <v>48.378403091977027</v>
      </c>
    </row>
    <row r="46" spans="1:14" x14ac:dyDescent="0.35">
      <c r="A46" s="18">
        <v>38</v>
      </c>
      <c r="B46" s="54">
        <v>47.969133146425079</v>
      </c>
      <c r="C46" s="54">
        <v>48.094305594356868</v>
      </c>
      <c r="D46" s="54">
        <v>45.424141924676128</v>
      </c>
      <c r="E46" s="54">
        <v>48.795760672142571</v>
      </c>
      <c r="F46" s="54">
        <v>48.290830632561679</v>
      </c>
      <c r="G46" s="54">
        <v>48.07523582677274</v>
      </c>
      <c r="H46" s="54">
        <v>47.886442339100697</v>
      </c>
      <c r="I46" s="54">
        <v>47.662632996690839</v>
      </c>
      <c r="J46" s="51">
        <v>47.975085241557359</v>
      </c>
      <c r="K46" s="51">
        <v>47.398804437255613</v>
      </c>
      <c r="L46" s="51">
        <v>47.025855053861584</v>
      </c>
      <c r="M46" s="51">
        <v>47.819330660347568</v>
      </c>
      <c r="N46" s="51">
        <v>47.405354064727931</v>
      </c>
    </row>
    <row r="47" spans="1:14" x14ac:dyDescent="0.35">
      <c r="A47" s="18">
        <v>39</v>
      </c>
      <c r="B47" s="54">
        <v>46.969133146425079</v>
      </c>
      <c r="C47" s="54">
        <v>47.114943574960868</v>
      </c>
      <c r="D47" s="54">
        <v>44.459377289999907</v>
      </c>
      <c r="E47" s="54">
        <v>47.814002696947909</v>
      </c>
      <c r="F47" s="54">
        <v>47.290830632561679</v>
      </c>
      <c r="G47" s="54">
        <v>47.123102709329295</v>
      </c>
      <c r="H47" s="54">
        <v>46.886442339100689</v>
      </c>
      <c r="I47" s="54">
        <v>46.691146768030528</v>
      </c>
      <c r="J47" s="51">
        <v>46.975085241557359</v>
      </c>
      <c r="K47" s="51">
        <v>46.411600836829216</v>
      </c>
      <c r="L47" s="51">
        <v>46.025855053861584</v>
      </c>
      <c r="M47" s="51">
        <v>46.832727979334081</v>
      </c>
      <c r="N47" s="51">
        <v>46.44590624403461</v>
      </c>
    </row>
    <row r="48" spans="1:14" x14ac:dyDescent="0.35">
      <c r="A48" s="18">
        <v>40</v>
      </c>
      <c r="B48" s="52">
        <v>46.009321226421008</v>
      </c>
      <c r="C48" s="52">
        <v>46.114943574960868</v>
      </c>
      <c r="D48" s="52">
        <v>43.476176524041406</v>
      </c>
      <c r="E48" s="52">
        <v>46.814002696947909</v>
      </c>
      <c r="F48" s="52">
        <v>46.337590290089224</v>
      </c>
      <c r="G48" s="52">
        <v>46.137917453803979</v>
      </c>
      <c r="H48" s="52">
        <v>45.900546346591547</v>
      </c>
      <c r="I48" s="52">
        <v>45.691146768030528</v>
      </c>
      <c r="J48" s="52">
        <v>45.988093305720724</v>
      </c>
      <c r="K48" s="52">
        <v>45.411600836829216</v>
      </c>
      <c r="L48" s="52">
        <v>45.038916552944606</v>
      </c>
      <c r="M48" s="52">
        <v>45.846253808550053</v>
      </c>
      <c r="N48" s="52">
        <v>45.459720407066499</v>
      </c>
    </row>
    <row r="49" spans="1:14" x14ac:dyDescent="0.35">
      <c r="A49" s="18">
        <v>41</v>
      </c>
      <c r="B49" s="54">
        <v>45.045436062630195</v>
      </c>
      <c r="C49" s="54">
        <v>45.114943574960868</v>
      </c>
      <c r="D49" s="54">
        <v>42.491618640506367</v>
      </c>
      <c r="E49" s="54">
        <v>45.814002696947909</v>
      </c>
      <c r="F49" s="54">
        <v>45.352265363017054</v>
      </c>
      <c r="G49" s="54">
        <v>45.208342425197429</v>
      </c>
      <c r="H49" s="54">
        <v>44.913758959373752</v>
      </c>
      <c r="I49" s="54">
        <v>44.704024692606048</v>
      </c>
      <c r="J49" s="51">
        <v>45.053819497897244</v>
      </c>
      <c r="K49" s="51">
        <v>44.437452959918481</v>
      </c>
      <c r="L49" s="51">
        <v>44.065016123148503</v>
      </c>
      <c r="M49" s="51">
        <v>44.873861877839886</v>
      </c>
      <c r="N49" s="51">
        <v>44.473790105206717</v>
      </c>
    </row>
    <row r="50" spans="1:14" x14ac:dyDescent="0.35">
      <c r="A50" s="18">
        <v>42</v>
      </c>
      <c r="B50" s="54">
        <v>44.096037570562487</v>
      </c>
      <c r="C50" s="54">
        <v>44.131268866647112</v>
      </c>
      <c r="D50" s="54">
        <v>41.491618640506367</v>
      </c>
      <c r="E50" s="54">
        <v>44.814002696947902</v>
      </c>
      <c r="F50" s="54">
        <v>44.366044860824438</v>
      </c>
      <c r="G50" s="54">
        <v>44.221600250073848</v>
      </c>
      <c r="H50" s="54">
        <v>43.952197600896838</v>
      </c>
      <c r="I50" s="54">
        <v>43.716914032103546</v>
      </c>
      <c r="J50" s="51">
        <v>44.066781397501622</v>
      </c>
      <c r="K50" s="51">
        <v>43.450375740200812</v>
      </c>
      <c r="L50" s="51">
        <v>43.118249684930269</v>
      </c>
      <c r="M50" s="51">
        <v>43.9295729410889</v>
      </c>
      <c r="N50" s="51">
        <v>43.502196946359952</v>
      </c>
    </row>
    <row r="51" spans="1:14" x14ac:dyDescent="0.35">
      <c r="A51" s="18">
        <v>43</v>
      </c>
      <c r="B51" s="54">
        <v>43.142905182030887</v>
      </c>
      <c r="C51" s="54">
        <v>43.131268866647112</v>
      </c>
      <c r="D51" s="54">
        <v>40.504770841960038</v>
      </c>
      <c r="E51" s="54">
        <v>43.85485764719094</v>
      </c>
      <c r="F51" s="54">
        <v>43.391913087190837</v>
      </c>
      <c r="G51" s="54">
        <v>43.234277384734185</v>
      </c>
      <c r="H51" s="54">
        <v>42.990659609279483</v>
      </c>
      <c r="I51" s="54">
        <v>42.755400579708123</v>
      </c>
      <c r="J51" s="51">
        <v>43.0797570863838</v>
      </c>
      <c r="K51" s="51">
        <v>42.489755669057963</v>
      </c>
      <c r="L51" s="51">
        <v>42.158690851798774</v>
      </c>
      <c r="M51" s="51">
        <v>43.000536295567805</v>
      </c>
      <c r="N51" s="51">
        <v>42.531655550193726</v>
      </c>
    </row>
    <row r="52" spans="1:14" x14ac:dyDescent="0.35">
      <c r="A52" s="18">
        <v>44</v>
      </c>
      <c r="B52" s="54">
        <v>42.200107398802622</v>
      </c>
      <c r="C52" s="54">
        <v>42.144947608796635</v>
      </c>
      <c r="D52" s="54">
        <v>39.529417953213191</v>
      </c>
      <c r="E52" s="54">
        <v>42.893452475956977</v>
      </c>
      <c r="F52" s="54">
        <v>42.40439799858283</v>
      </c>
      <c r="G52" s="54">
        <v>42.272440359053476</v>
      </c>
      <c r="H52" s="54">
        <v>41.990659609279483</v>
      </c>
      <c r="I52" s="54">
        <v>41.768322886653536</v>
      </c>
      <c r="J52" s="51">
        <v>42.132813112119713</v>
      </c>
      <c r="K52" s="51">
        <v>41.516599048101625</v>
      </c>
      <c r="L52" s="51">
        <v>41.227366570314764</v>
      </c>
      <c r="M52" s="51">
        <v>42.059087060225046</v>
      </c>
      <c r="N52" s="51">
        <v>41.547269092374329</v>
      </c>
    </row>
    <row r="53" spans="1:14" x14ac:dyDescent="0.35">
      <c r="A53" s="18">
        <v>45</v>
      </c>
      <c r="B53" s="52">
        <v>41.226775003925184</v>
      </c>
      <c r="C53" s="52">
        <v>41.157881485003443</v>
      </c>
      <c r="D53" s="52">
        <v>38.57570107002627</v>
      </c>
      <c r="E53" s="52">
        <v>41.918017709899296</v>
      </c>
      <c r="F53" s="52">
        <v>41.429281845375336</v>
      </c>
      <c r="G53" s="52">
        <v>41.297390201945923</v>
      </c>
      <c r="H53" s="52">
        <v>41.003370305792913</v>
      </c>
      <c r="I53" s="52">
        <v>40.833604883700552</v>
      </c>
      <c r="J53" s="52">
        <v>41.173639101952581</v>
      </c>
      <c r="K53" s="52">
        <v>40.543712979053929</v>
      </c>
      <c r="L53" s="52">
        <v>40.283804978865348</v>
      </c>
      <c r="M53" s="52">
        <v>41.074746098303507</v>
      </c>
      <c r="N53" s="52">
        <v>40.580212325995824</v>
      </c>
    </row>
    <row r="54" spans="1:14" x14ac:dyDescent="0.35">
      <c r="A54" s="18">
        <v>46</v>
      </c>
      <c r="B54" s="54">
        <v>40.251904413493918</v>
      </c>
      <c r="C54" s="54">
        <v>40.266470489773866</v>
      </c>
      <c r="D54" s="54">
        <v>37.619799892426734</v>
      </c>
      <c r="E54" s="54">
        <v>40.942568994848855</v>
      </c>
      <c r="F54" s="54">
        <v>40.454110041823853</v>
      </c>
      <c r="G54" s="54">
        <v>40.322451417091322</v>
      </c>
      <c r="H54" s="54">
        <v>40.081042386115534</v>
      </c>
      <c r="I54" s="54">
        <v>39.873765565642223</v>
      </c>
      <c r="J54" s="51">
        <v>40.187136947450917</v>
      </c>
      <c r="K54" s="51">
        <v>39.571710680839665</v>
      </c>
      <c r="L54" s="51">
        <v>39.374171372911604</v>
      </c>
      <c r="M54" s="51">
        <v>40.074746098303507</v>
      </c>
      <c r="N54" s="51">
        <v>39.662360742322932</v>
      </c>
    </row>
    <row r="55" spans="1:14" x14ac:dyDescent="0.35">
      <c r="A55" s="18">
        <v>47</v>
      </c>
      <c r="B55" s="54">
        <v>39.287142964251451</v>
      </c>
      <c r="C55" s="54">
        <v>39.301634220941239</v>
      </c>
      <c r="D55" s="54">
        <v>36.653081914645732</v>
      </c>
      <c r="E55" s="54">
        <v>39.991642338085434</v>
      </c>
      <c r="F55" s="54">
        <v>39.503344927888946</v>
      </c>
      <c r="G55" s="54">
        <v>39.360666846014844</v>
      </c>
      <c r="H55" s="54">
        <v>39.134225080045063</v>
      </c>
      <c r="I55" s="54">
        <v>38.91402373425192</v>
      </c>
      <c r="J55" s="51">
        <v>39.2155668499475</v>
      </c>
      <c r="K55" s="51">
        <v>38.601361001978603</v>
      </c>
      <c r="L55" s="51">
        <v>38.452816267455226</v>
      </c>
      <c r="M55" s="51">
        <v>39.091133156729306</v>
      </c>
      <c r="N55" s="51">
        <v>38.67907536491888</v>
      </c>
    </row>
    <row r="56" spans="1:14" x14ac:dyDescent="0.35">
      <c r="A56" s="18">
        <v>48</v>
      </c>
      <c r="B56" s="54">
        <v>38.287142964251451</v>
      </c>
      <c r="C56" s="54">
        <v>38.336470394970213</v>
      </c>
      <c r="D56" s="54">
        <v>35.719036747794704</v>
      </c>
      <c r="E56" s="54">
        <v>39.00375448111199</v>
      </c>
      <c r="F56" s="54">
        <v>38.553381290849678</v>
      </c>
      <c r="G56" s="54">
        <v>38.412559281153975</v>
      </c>
      <c r="H56" s="54">
        <v>38.187660779948928</v>
      </c>
      <c r="I56" s="54">
        <v>37.955949652924048</v>
      </c>
      <c r="J56" s="51">
        <v>38.305485867256301</v>
      </c>
      <c r="K56" s="51">
        <v>37.67916651760445</v>
      </c>
      <c r="L56" s="51">
        <v>37.468662954832034</v>
      </c>
      <c r="M56" s="51">
        <v>38.157813300412641</v>
      </c>
      <c r="N56" s="51">
        <v>37.731954970687468</v>
      </c>
    </row>
    <row r="57" spans="1:14" x14ac:dyDescent="0.35">
      <c r="A57" s="18">
        <v>49</v>
      </c>
      <c r="B57" s="54">
        <v>37.309442558313926</v>
      </c>
      <c r="C57" s="54">
        <v>37.382514167182613</v>
      </c>
      <c r="D57" s="54">
        <v>34.794552656025154</v>
      </c>
      <c r="E57" s="54">
        <v>38.028286978392089</v>
      </c>
      <c r="F57" s="54">
        <v>37.604468226631994</v>
      </c>
      <c r="G57" s="54">
        <v>37.477870045028659</v>
      </c>
      <c r="H57" s="54">
        <v>37.242172681436372</v>
      </c>
      <c r="I57" s="54">
        <v>37.014806243946516</v>
      </c>
      <c r="J57" s="51">
        <v>37.384030181113026</v>
      </c>
      <c r="K57" s="51">
        <v>36.757241205797655</v>
      </c>
      <c r="L57" s="51">
        <v>36.56464390581818</v>
      </c>
      <c r="M57" s="51">
        <v>37.175199179129358</v>
      </c>
      <c r="N57" s="51">
        <v>36.805372678295427</v>
      </c>
    </row>
    <row r="58" spans="1:14" x14ac:dyDescent="0.35">
      <c r="A58" s="18">
        <v>50</v>
      </c>
      <c r="B58" s="52">
        <v>36.365211293356353</v>
      </c>
      <c r="C58" s="52">
        <v>36.428407324410188</v>
      </c>
      <c r="D58" s="52">
        <v>33.805646101628774</v>
      </c>
      <c r="E58" s="52">
        <v>37.078915358801389</v>
      </c>
      <c r="F58" s="52">
        <v>36.668796361560268</v>
      </c>
      <c r="G58" s="52">
        <v>36.491292640764918</v>
      </c>
      <c r="H58" s="52">
        <v>36.357342964915809</v>
      </c>
      <c r="I58" s="52">
        <v>36.091949692241428</v>
      </c>
      <c r="J58" s="52">
        <v>36.478638451900686</v>
      </c>
      <c r="K58" s="52">
        <v>35.851558763670965</v>
      </c>
      <c r="L58" s="52">
        <v>35.665195886968228</v>
      </c>
      <c r="M58" s="52">
        <v>36.193323814256182</v>
      </c>
      <c r="N58" s="52">
        <v>35.919450832822669</v>
      </c>
    </row>
    <row r="59" spans="1:14" x14ac:dyDescent="0.35">
      <c r="A59" s="18">
        <v>51</v>
      </c>
      <c r="B59" s="54">
        <v>35.40922427259904</v>
      </c>
      <c r="C59" s="54">
        <v>35.498361630469191</v>
      </c>
      <c r="D59" s="54">
        <v>32.839613272896528</v>
      </c>
      <c r="E59" s="54">
        <v>36.117217887972906</v>
      </c>
      <c r="F59" s="54">
        <v>35.748317350262859</v>
      </c>
      <c r="G59" s="54">
        <v>35.590912992906695</v>
      </c>
      <c r="H59" s="54">
        <v>35.448238481084452</v>
      </c>
      <c r="I59" s="54">
        <v>35.122742505365615</v>
      </c>
      <c r="J59" s="51">
        <v>35.509999875883793</v>
      </c>
      <c r="K59" s="51">
        <v>34.917513164349458</v>
      </c>
      <c r="L59" s="51">
        <v>34.682708434720709</v>
      </c>
      <c r="M59" s="51">
        <v>35.230846362286947</v>
      </c>
      <c r="N59" s="51">
        <v>35.018999598513567</v>
      </c>
    </row>
    <row r="60" spans="1:14" x14ac:dyDescent="0.35">
      <c r="A60" s="18">
        <v>52</v>
      </c>
      <c r="B60" s="54">
        <v>34.477206904066378</v>
      </c>
      <c r="C60" s="54">
        <v>34.582298796081446</v>
      </c>
      <c r="D60" s="54">
        <v>31.907357089065492</v>
      </c>
      <c r="E60" s="54">
        <v>35.156122549783909</v>
      </c>
      <c r="F60" s="54">
        <v>34.790221432708186</v>
      </c>
      <c r="G60" s="54">
        <v>34.650240124897472</v>
      </c>
      <c r="H60" s="54">
        <v>34.508738228315302</v>
      </c>
      <c r="I60" s="54">
        <v>34.231129993755964</v>
      </c>
      <c r="J60" s="51">
        <v>34.559996736459482</v>
      </c>
      <c r="K60" s="51">
        <v>33.986279424418086</v>
      </c>
      <c r="L60" s="51">
        <v>33.736938009180868</v>
      </c>
      <c r="M60" s="51">
        <v>34.270023853953369</v>
      </c>
      <c r="N60" s="51">
        <v>34.09993511926038</v>
      </c>
    </row>
    <row r="61" spans="1:14" x14ac:dyDescent="0.35">
      <c r="A61" s="18">
        <v>53</v>
      </c>
      <c r="B61" s="54">
        <v>33.638763083009863</v>
      </c>
      <c r="C61" s="54">
        <v>33.630060042870745</v>
      </c>
      <c r="D61" s="54">
        <v>30.987965745709694</v>
      </c>
      <c r="E61" s="54">
        <v>34.280412289950497</v>
      </c>
      <c r="F61" s="54">
        <v>33.834014818956859</v>
      </c>
      <c r="G61" s="54">
        <v>33.694903399664312</v>
      </c>
      <c r="H61" s="54">
        <v>33.600234688221093</v>
      </c>
      <c r="I61" s="54">
        <v>33.262984733983153</v>
      </c>
      <c r="J61" s="51">
        <v>33.664314369607922</v>
      </c>
      <c r="K61" s="51">
        <v>33.021808633356464</v>
      </c>
      <c r="L61" s="51">
        <v>32.831093640934924</v>
      </c>
      <c r="M61" s="51">
        <v>33.309625171870643</v>
      </c>
      <c r="N61" s="51">
        <v>33.25676095412274</v>
      </c>
    </row>
    <row r="62" spans="1:14" x14ac:dyDescent="0.35">
      <c r="A62" s="18">
        <v>54</v>
      </c>
      <c r="B62" s="54">
        <v>32.685172276741554</v>
      </c>
      <c r="C62" s="54">
        <v>32.740293990088517</v>
      </c>
      <c r="D62" s="54">
        <v>30.110289363894385</v>
      </c>
      <c r="E62" s="54">
        <v>33.338181272062428</v>
      </c>
      <c r="F62" s="54">
        <v>32.936020547364599</v>
      </c>
      <c r="G62" s="54">
        <v>32.755291006718785</v>
      </c>
      <c r="H62" s="54">
        <v>32.663962621412018</v>
      </c>
      <c r="I62" s="54">
        <v>32.279891473218235</v>
      </c>
      <c r="J62" s="51">
        <v>32.753879859610159</v>
      </c>
      <c r="K62" s="51">
        <v>32.169719076259732</v>
      </c>
      <c r="L62" s="51">
        <v>31.907413720346987</v>
      </c>
      <c r="M62" s="51">
        <v>32.367661065452957</v>
      </c>
      <c r="N62" s="51">
        <v>32.33585968265669</v>
      </c>
    </row>
    <row r="63" spans="1:14" x14ac:dyDescent="0.35">
      <c r="A63" s="18">
        <v>55</v>
      </c>
      <c r="B63" s="52">
        <v>31.720773598534333</v>
      </c>
      <c r="C63" s="52">
        <v>31.779283894538167</v>
      </c>
      <c r="D63" s="52">
        <v>29.224272794597834</v>
      </c>
      <c r="E63" s="52">
        <v>32.381238327926148</v>
      </c>
      <c r="F63" s="52">
        <v>32.023843707691398</v>
      </c>
      <c r="G63" s="52">
        <v>31.817547577296239</v>
      </c>
      <c r="H63" s="52">
        <v>31.830257495302444</v>
      </c>
      <c r="I63" s="52">
        <v>31.314920651730141</v>
      </c>
      <c r="J63" s="52">
        <v>31.865150091000185</v>
      </c>
      <c r="K63" s="52">
        <v>31.263890111276858</v>
      </c>
      <c r="L63" s="52">
        <v>31.019150739215696</v>
      </c>
      <c r="M63" s="52">
        <v>31.445150818803604</v>
      </c>
      <c r="N63" s="52">
        <v>31.516289617885853</v>
      </c>
    </row>
    <row r="64" spans="1:14" x14ac:dyDescent="0.35">
      <c r="A64" s="18">
        <v>56</v>
      </c>
      <c r="B64" s="54">
        <v>30.820762804636303</v>
      </c>
      <c r="C64" s="54">
        <v>30.901336869380348</v>
      </c>
      <c r="D64" s="54">
        <v>28.287453211832773</v>
      </c>
      <c r="E64" s="54">
        <v>31.495584845130097</v>
      </c>
      <c r="F64" s="54">
        <v>31.115416238432694</v>
      </c>
      <c r="G64" s="54">
        <v>30.931301084785115</v>
      </c>
      <c r="H64" s="54">
        <v>30.915340335072937</v>
      </c>
      <c r="I64" s="54">
        <v>30.441760357027771</v>
      </c>
      <c r="J64" s="51">
        <v>30.922536973973301</v>
      </c>
      <c r="K64" s="51">
        <v>30.411173846100446</v>
      </c>
      <c r="L64" s="51">
        <v>30.093792501953001</v>
      </c>
      <c r="M64" s="51">
        <v>30.484063300185316</v>
      </c>
      <c r="N64" s="51">
        <v>30.573339813381661</v>
      </c>
    </row>
    <row r="65" spans="1:14" x14ac:dyDescent="0.35">
      <c r="A65" s="18">
        <v>57</v>
      </c>
      <c r="B65" s="54">
        <v>29.860104202100153</v>
      </c>
      <c r="C65" s="54">
        <v>29.928293632659955</v>
      </c>
      <c r="D65" s="54">
        <v>27.425266482612464</v>
      </c>
      <c r="E65" s="54">
        <v>30.540724046360872</v>
      </c>
      <c r="F65" s="54">
        <v>30.194936800090964</v>
      </c>
      <c r="G65" s="54">
        <v>29.997842522373261</v>
      </c>
      <c r="H65" s="54">
        <v>30.022567034374987</v>
      </c>
      <c r="I65" s="54">
        <v>29.534130373698208</v>
      </c>
      <c r="J65" s="51">
        <v>29.977394577218785</v>
      </c>
      <c r="K65" s="51">
        <v>29.559294793651549</v>
      </c>
      <c r="L65" s="51">
        <v>29.187980256574111</v>
      </c>
      <c r="M65" s="51">
        <v>29.484063300185316</v>
      </c>
      <c r="N65" s="51">
        <v>29.658292750707595</v>
      </c>
    </row>
    <row r="66" spans="1:14" x14ac:dyDescent="0.35">
      <c r="A66" s="18">
        <v>58</v>
      </c>
      <c r="B66" s="54">
        <v>28.990840966027953</v>
      </c>
      <c r="C66" s="54">
        <v>29.035130942825493</v>
      </c>
      <c r="D66" s="54">
        <v>26.490713904750852</v>
      </c>
      <c r="E66" s="54">
        <v>29.681137713677025</v>
      </c>
      <c r="F66" s="54">
        <v>29.243444728433062</v>
      </c>
      <c r="G66" s="54">
        <v>29.102188863555373</v>
      </c>
      <c r="H66" s="54">
        <v>29.150964925512099</v>
      </c>
      <c r="I66" s="54">
        <v>28.660319075700922</v>
      </c>
      <c r="J66" s="51">
        <v>29.01474925384565</v>
      </c>
      <c r="K66" s="51">
        <v>28.633260545592119</v>
      </c>
      <c r="L66" s="51">
        <v>28.259254741683609</v>
      </c>
      <c r="M66" s="51">
        <v>28.55004864634396</v>
      </c>
      <c r="N66" s="51">
        <v>28.748589399225921</v>
      </c>
    </row>
    <row r="67" spans="1:14" x14ac:dyDescent="0.35">
      <c r="A67" s="18">
        <v>59</v>
      </c>
      <c r="B67" s="54">
        <v>28.132420051894066</v>
      </c>
      <c r="C67" s="54">
        <v>28.234689056148447</v>
      </c>
      <c r="D67" s="54">
        <v>25.545378230753347</v>
      </c>
      <c r="E67" s="54">
        <v>28.85654345949694</v>
      </c>
      <c r="F67" s="54">
        <v>28.294680815293017</v>
      </c>
      <c r="G67" s="54">
        <v>28.209472827084991</v>
      </c>
      <c r="H67" s="54">
        <v>28.257046950750166</v>
      </c>
      <c r="I67" s="54">
        <v>27.785462459014262</v>
      </c>
      <c r="J67" s="51">
        <v>28.125151178275573</v>
      </c>
      <c r="K67" s="51">
        <v>27.703593696956101</v>
      </c>
      <c r="L67" s="51">
        <v>27.338408590391008</v>
      </c>
      <c r="M67" s="51">
        <v>27.652154907667111</v>
      </c>
      <c r="N67" s="51">
        <v>27.876539728663786</v>
      </c>
    </row>
    <row r="68" spans="1:14" x14ac:dyDescent="0.35">
      <c r="A68" s="18">
        <v>60</v>
      </c>
      <c r="B68" s="52">
        <v>27.214900141078584</v>
      </c>
      <c r="C68" s="52">
        <v>27.409577562563005</v>
      </c>
      <c r="D68" s="52">
        <v>24.61396485316121</v>
      </c>
      <c r="E68" s="52">
        <v>27.991574618827883</v>
      </c>
      <c r="F68" s="52">
        <v>27.380919353348531</v>
      </c>
      <c r="G68" s="52">
        <v>27.22667850064029</v>
      </c>
      <c r="H68" s="52">
        <v>27.292220330495319</v>
      </c>
      <c r="I68" s="52">
        <v>26.857383500941481</v>
      </c>
      <c r="J68" s="52">
        <v>27.266244520955151</v>
      </c>
      <c r="K68" s="52">
        <v>26.781675194364126</v>
      </c>
      <c r="L68" s="52">
        <v>26.464443381579901</v>
      </c>
      <c r="M68" s="52">
        <v>26.734684253891022</v>
      </c>
      <c r="N68" s="52">
        <v>26.958587300278165</v>
      </c>
    </row>
    <row r="69" spans="1:14" x14ac:dyDescent="0.35">
      <c r="A69" s="18">
        <v>61</v>
      </c>
      <c r="B69" s="54">
        <v>26.342554974164919</v>
      </c>
      <c r="C69" s="54">
        <v>26.543756903029468</v>
      </c>
      <c r="D69" s="54">
        <v>23.685672362506367</v>
      </c>
      <c r="E69" s="54">
        <v>27.094282867715155</v>
      </c>
      <c r="F69" s="54">
        <v>26.495865251621865</v>
      </c>
      <c r="G69" s="54">
        <v>26.327447987626247</v>
      </c>
      <c r="H69" s="54">
        <v>26.414914461937212</v>
      </c>
      <c r="I69" s="54">
        <v>25.959155422535048</v>
      </c>
      <c r="J69" s="51">
        <v>26.329056867966848</v>
      </c>
      <c r="K69" s="51">
        <v>25.864582687090827</v>
      </c>
      <c r="L69" s="51">
        <v>25.556796584664784</v>
      </c>
      <c r="M69" s="51">
        <v>25.800123725714148</v>
      </c>
      <c r="N69" s="51">
        <v>26.054213547579828</v>
      </c>
    </row>
    <row r="70" spans="1:14" x14ac:dyDescent="0.35">
      <c r="A70" s="18">
        <v>62</v>
      </c>
      <c r="B70" s="54">
        <v>25.457101791518841</v>
      </c>
      <c r="C70" s="54">
        <v>25.654357011221705</v>
      </c>
      <c r="D70" s="54">
        <v>22.831518979884727</v>
      </c>
      <c r="E70" s="54">
        <v>26.192205971247706</v>
      </c>
      <c r="F70" s="54">
        <v>25.577948817304282</v>
      </c>
      <c r="G70" s="54">
        <v>25.412058691926457</v>
      </c>
      <c r="H70" s="54">
        <v>25.532231830111879</v>
      </c>
      <c r="I70" s="54">
        <v>24.989190390537807</v>
      </c>
      <c r="J70" s="51">
        <v>25.411663324263905</v>
      </c>
      <c r="K70" s="51">
        <v>24.968589176837998</v>
      </c>
      <c r="L70" s="51">
        <v>24.66986310221905</v>
      </c>
      <c r="M70" s="51">
        <v>24.880441578811656</v>
      </c>
      <c r="N70" s="51">
        <v>25.10476589881144</v>
      </c>
    </row>
    <row r="71" spans="1:14" x14ac:dyDescent="0.35">
      <c r="A71" s="18">
        <v>63</v>
      </c>
      <c r="B71" s="54">
        <v>24.56283761737124</v>
      </c>
      <c r="C71" s="54">
        <v>24.798757647743372</v>
      </c>
      <c r="D71" s="54">
        <v>21.970080606266688</v>
      </c>
      <c r="E71" s="54">
        <v>25.257456018158813</v>
      </c>
      <c r="F71" s="54">
        <v>24.694012051500071</v>
      </c>
      <c r="G71" s="54">
        <v>24.476756350826371</v>
      </c>
      <c r="H71" s="54">
        <v>24.65045595380511</v>
      </c>
      <c r="I71" s="54">
        <v>24.147398860243943</v>
      </c>
      <c r="J71" s="51">
        <v>24.592282204719698</v>
      </c>
      <c r="K71" s="51">
        <v>24.054789541326105</v>
      </c>
      <c r="L71" s="51">
        <v>23.757913605323672</v>
      </c>
      <c r="M71" s="51">
        <v>23.987908963050057</v>
      </c>
      <c r="N71" s="51">
        <v>24.172149842978762</v>
      </c>
    </row>
    <row r="72" spans="1:14" x14ac:dyDescent="0.35">
      <c r="A72" s="18">
        <v>64</v>
      </c>
      <c r="B72" s="54">
        <v>23.70094901263974</v>
      </c>
      <c r="C72" s="54">
        <v>23.906493295483696</v>
      </c>
      <c r="D72" s="54">
        <v>21.094549491173016</v>
      </c>
      <c r="E72" s="54">
        <v>24.421249971305745</v>
      </c>
      <c r="F72" s="54">
        <v>23.8344481098448</v>
      </c>
      <c r="G72" s="54">
        <v>23.589524188455176</v>
      </c>
      <c r="H72" s="54">
        <v>23.742239845386628</v>
      </c>
      <c r="I72" s="54">
        <v>23.307561414958499</v>
      </c>
      <c r="J72" s="51">
        <v>23.716096155637683</v>
      </c>
      <c r="K72" s="51">
        <v>23.239362679008767</v>
      </c>
      <c r="L72" s="51">
        <v>22.842300310604021</v>
      </c>
      <c r="M72" s="51">
        <v>23.1085024924812</v>
      </c>
      <c r="N72" s="51">
        <v>23.301860253077276</v>
      </c>
    </row>
    <row r="73" spans="1:14" x14ac:dyDescent="0.35">
      <c r="A73" s="18">
        <v>65</v>
      </c>
      <c r="B73" s="52">
        <v>22.907688117851336</v>
      </c>
      <c r="C73" s="52">
        <v>23.074605418494976</v>
      </c>
      <c r="D73" s="52">
        <v>20.218726117549863</v>
      </c>
      <c r="E73" s="52">
        <v>23.514087940146517</v>
      </c>
      <c r="F73" s="52">
        <v>22.931271545985233</v>
      </c>
      <c r="G73" s="52">
        <v>22.72731808123833</v>
      </c>
      <c r="H73" s="52">
        <v>22.914255813799247</v>
      </c>
      <c r="I73" s="52">
        <v>22.461676148345482</v>
      </c>
      <c r="J73" s="52">
        <v>22.889957311061224</v>
      </c>
      <c r="K73" s="52">
        <v>22.433953802178774</v>
      </c>
      <c r="L73" s="52">
        <v>21.984071797801985</v>
      </c>
      <c r="M73" s="52">
        <v>22.214262019343753</v>
      </c>
      <c r="N73" s="52">
        <v>22.41485728922715</v>
      </c>
    </row>
    <row r="74" spans="1:14" x14ac:dyDescent="0.35">
      <c r="A74" s="18">
        <v>66</v>
      </c>
      <c r="B74" s="54">
        <v>21.981094004455759</v>
      </c>
      <c r="C74" s="54">
        <v>22.197034545104209</v>
      </c>
      <c r="D74" s="54">
        <v>19.463907577225033</v>
      </c>
      <c r="E74" s="54">
        <v>22.623256456909733</v>
      </c>
      <c r="F74" s="54">
        <v>22.028429192096702</v>
      </c>
      <c r="G74" s="54">
        <v>21.845097049099373</v>
      </c>
      <c r="H74" s="54">
        <v>22.115528881490256</v>
      </c>
      <c r="I74" s="54">
        <v>21.576298390960172</v>
      </c>
      <c r="J74" s="51">
        <v>22.056001105338169</v>
      </c>
      <c r="K74" s="51">
        <v>21.556465413282105</v>
      </c>
      <c r="L74" s="51">
        <v>21.076021602200882</v>
      </c>
      <c r="M74" s="51">
        <v>21.331831951143617</v>
      </c>
      <c r="N74" s="51">
        <v>21.544967267196043</v>
      </c>
    </row>
    <row r="75" spans="1:14" x14ac:dyDescent="0.35">
      <c r="A75" s="18">
        <v>67</v>
      </c>
      <c r="B75" s="54">
        <v>21.18687625967576</v>
      </c>
      <c r="C75" s="54">
        <v>21.312298556380103</v>
      </c>
      <c r="D75" s="54">
        <v>18.635073946458192</v>
      </c>
      <c r="E75" s="54">
        <v>21.671573697328867</v>
      </c>
      <c r="F75" s="54">
        <v>21.189432401866657</v>
      </c>
      <c r="G75" s="54">
        <v>21.071372466513246</v>
      </c>
      <c r="H75" s="54">
        <v>21.375238521177931</v>
      </c>
      <c r="I75" s="54">
        <v>20.699290635281503</v>
      </c>
      <c r="J75" s="51">
        <v>21.169905240483267</v>
      </c>
      <c r="K75" s="51">
        <v>20.664794495794169</v>
      </c>
      <c r="L75" s="51">
        <v>20.187475052546134</v>
      </c>
      <c r="M75" s="51">
        <v>20.423400443236556</v>
      </c>
      <c r="N75" s="51">
        <v>20.694378185359472</v>
      </c>
    </row>
    <row r="76" spans="1:14" x14ac:dyDescent="0.35">
      <c r="A76" s="18">
        <v>68</v>
      </c>
      <c r="B76" s="54">
        <v>20.396119477198859</v>
      </c>
      <c r="C76" s="54">
        <v>20.516317743954772</v>
      </c>
      <c r="D76" s="54">
        <v>17.855748682531338</v>
      </c>
      <c r="E76" s="54">
        <v>20.796279084568823</v>
      </c>
      <c r="F76" s="54">
        <v>20.277285618010467</v>
      </c>
      <c r="G76" s="54">
        <v>20.20985552193536</v>
      </c>
      <c r="H76" s="54">
        <v>20.471130251440936</v>
      </c>
      <c r="I76" s="54">
        <v>19.881082363263157</v>
      </c>
      <c r="J76" s="51">
        <v>20.384770106443408</v>
      </c>
      <c r="K76" s="51">
        <v>19.766210059058849</v>
      </c>
      <c r="L76" s="51">
        <v>19.33059886149033</v>
      </c>
      <c r="M76" s="51">
        <v>19.567129621057486</v>
      </c>
      <c r="N76" s="51">
        <v>19.946565424946094</v>
      </c>
    </row>
    <row r="77" spans="1:14" x14ac:dyDescent="0.35">
      <c r="A77" s="18">
        <v>69</v>
      </c>
      <c r="B77" s="54">
        <v>19.519414339823555</v>
      </c>
      <c r="C77" s="54">
        <v>19.673613827600974</v>
      </c>
      <c r="D77" s="54">
        <v>17.035113447024052</v>
      </c>
      <c r="E77" s="54">
        <v>19.948067496526068</v>
      </c>
      <c r="F77" s="54">
        <v>19.382713358159783</v>
      </c>
      <c r="G77" s="54">
        <v>19.301115125280802</v>
      </c>
      <c r="H77" s="54">
        <v>19.6021723936461</v>
      </c>
      <c r="I77" s="54">
        <v>19.084482698263354</v>
      </c>
      <c r="J77" s="51">
        <v>19.536743424460859</v>
      </c>
      <c r="K77" s="51">
        <v>18.946855322555937</v>
      </c>
      <c r="L77" s="51">
        <v>18.483496886434054</v>
      </c>
      <c r="M77" s="51">
        <v>18.714865250082624</v>
      </c>
      <c r="N77" s="51">
        <v>19.133340347106593</v>
      </c>
    </row>
    <row r="78" spans="1:14" x14ac:dyDescent="0.35">
      <c r="A78" s="18">
        <v>70</v>
      </c>
      <c r="B78" s="52">
        <v>18.701149195691958</v>
      </c>
      <c r="C78" s="52">
        <v>18.875210954019135</v>
      </c>
      <c r="D78" s="52">
        <v>16.232837917299435</v>
      </c>
      <c r="E78" s="52">
        <v>19.175308791519559</v>
      </c>
      <c r="F78" s="52">
        <v>18.510596284606581</v>
      </c>
      <c r="G78" s="52">
        <v>18.471411938774001</v>
      </c>
      <c r="H78" s="52">
        <v>18.796193635286677</v>
      </c>
      <c r="I78" s="52">
        <v>18.236427065628057</v>
      </c>
      <c r="J78" s="52">
        <v>18.725390421126356</v>
      </c>
      <c r="K78" s="52">
        <v>18.137684860375479</v>
      </c>
      <c r="L78" s="52">
        <v>17.650010746493631</v>
      </c>
      <c r="M78" s="52">
        <v>17.964241614031277</v>
      </c>
      <c r="N78" s="52">
        <v>18.284666879432848</v>
      </c>
    </row>
    <row r="79" spans="1:14" x14ac:dyDescent="0.35">
      <c r="A79" s="18">
        <v>71</v>
      </c>
      <c r="B79" s="54">
        <v>17.935205280181414</v>
      </c>
      <c r="C79" s="54">
        <v>18.118230703447765</v>
      </c>
      <c r="D79" s="54">
        <v>15.496266017167333</v>
      </c>
      <c r="E79" s="54">
        <v>18.349955675010921</v>
      </c>
      <c r="F79" s="54">
        <v>17.689435469890221</v>
      </c>
      <c r="G79" s="54">
        <v>17.630245966502223</v>
      </c>
      <c r="H79" s="54">
        <v>17.937727738252356</v>
      </c>
      <c r="I79" s="54">
        <v>17.429111201779538</v>
      </c>
      <c r="J79" s="51">
        <v>17.923485625312637</v>
      </c>
      <c r="K79" s="51">
        <v>17.276359532496368</v>
      </c>
      <c r="L79" s="51">
        <v>16.897700098696021</v>
      </c>
      <c r="M79" s="51">
        <v>17.175987723432591</v>
      </c>
      <c r="N79" s="51">
        <v>17.46493591337072</v>
      </c>
    </row>
    <row r="80" spans="1:14" x14ac:dyDescent="0.35">
      <c r="A80" s="18">
        <v>72</v>
      </c>
      <c r="B80" s="54">
        <v>17.012331322272569</v>
      </c>
      <c r="C80" s="54">
        <v>17.260757968317954</v>
      </c>
      <c r="D80" s="54">
        <v>14.751504064283571</v>
      </c>
      <c r="E80" s="54">
        <v>17.552285147397697</v>
      </c>
      <c r="F80" s="54">
        <v>16.983735333758581</v>
      </c>
      <c r="G80" s="54">
        <v>16.855538274915482</v>
      </c>
      <c r="H80" s="54">
        <v>17.189300451846769</v>
      </c>
      <c r="I80" s="54">
        <v>16.601183911587324</v>
      </c>
      <c r="J80" s="51">
        <v>17.133087687003609</v>
      </c>
      <c r="K80" s="51">
        <v>16.482505553668059</v>
      </c>
      <c r="L80" s="51">
        <v>16.090075351250558</v>
      </c>
      <c r="M80" s="51">
        <v>16.379745772786428</v>
      </c>
      <c r="N80" s="51">
        <v>16.681971340833883</v>
      </c>
    </row>
    <row r="81" spans="1:14" x14ac:dyDescent="0.35">
      <c r="A81" s="18">
        <v>73</v>
      </c>
      <c r="B81" s="54">
        <v>16.212002489823561</v>
      </c>
      <c r="C81" s="54">
        <v>16.475188218934381</v>
      </c>
      <c r="D81" s="54">
        <v>14.038034718096073</v>
      </c>
      <c r="E81" s="54">
        <v>16.729913117683093</v>
      </c>
      <c r="F81" s="54">
        <v>16.158783850577258</v>
      </c>
      <c r="G81" s="54">
        <v>16.057284261823199</v>
      </c>
      <c r="H81" s="54">
        <v>16.36787756561279</v>
      </c>
      <c r="I81" s="54">
        <v>15.855421039114598</v>
      </c>
      <c r="J81" s="51">
        <v>16.330273679688514</v>
      </c>
      <c r="K81" s="51">
        <v>15.643899719146894</v>
      </c>
      <c r="L81" s="51">
        <v>15.30315155195102</v>
      </c>
      <c r="M81" s="51">
        <v>15.572144250345071</v>
      </c>
      <c r="N81" s="51">
        <v>15.893933306821065</v>
      </c>
    </row>
    <row r="82" spans="1:14" x14ac:dyDescent="0.35">
      <c r="A82" s="18">
        <v>74</v>
      </c>
      <c r="B82" s="54">
        <v>15.409885865911878</v>
      </c>
      <c r="C82" s="54">
        <v>15.733150298310909</v>
      </c>
      <c r="D82" s="54">
        <v>13.238012224484606</v>
      </c>
      <c r="E82" s="54">
        <v>15.867118167398768</v>
      </c>
      <c r="F82" s="54">
        <v>15.313355536655918</v>
      </c>
      <c r="G82" s="54">
        <v>15.261795406309565</v>
      </c>
      <c r="H82" s="54">
        <v>15.668794140211849</v>
      </c>
      <c r="I82" s="54">
        <v>15.039970297578677</v>
      </c>
      <c r="J82" s="51">
        <v>15.511473137385616</v>
      </c>
      <c r="K82" s="51">
        <v>14.894709585313619</v>
      </c>
      <c r="L82" s="51">
        <v>14.458701305561712</v>
      </c>
      <c r="M82" s="51">
        <v>14.759686484899346</v>
      </c>
      <c r="N82" s="51">
        <v>15.074049531159845</v>
      </c>
    </row>
    <row r="83" spans="1:14" x14ac:dyDescent="0.35">
      <c r="A83" s="18">
        <v>75</v>
      </c>
      <c r="B83" s="52">
        <v>14.66239986467327</v>
      </c>
      <c r="C83" s="52">
        <v>14.897837031053978</v>
      </c>
      <c r="D83" s="52">
        <v>12.550096770734733</v>
      </c>
      <c r="E83" s="52">
        <v>15.060331445896306</v>
      </c>
      <c r="F83" s="52">
        <v>14.481803973506677</v>
      </c>
      <c r="G83" s="52">
        <v>14.500899170769985</v>
      </c>
      <c r="H83" s="52">
        <v>14.928123520558646</v>
      </c>
      <c r="I83" s="52">
        <v>14.293255688147539</v>
      </c>
      <c r="J83" s="52">
        <v>14.783189467340693</v>
      </c>
      <c r="K83" s="52">
        <v>14.097899133937368</v>
      </c>
      <c r="L83" s="52">
        <v>13.621960969954246</v>
      </c>
      <c r="M83" s="52">
        <v>14.008467692407503</v>
      </c>
      <c r="N83" s="52">
        <v>14.207367239968793</v>
      </c>
    </row>
    <row r="84" spans="1:14" x14ac:dyDescent="0.35">
      <c r="A84" s="18">
        <v>76</v>
      </c>
      <c r="B84" s="54">
        <v>13.919409918398175</v>
      </c>
      <c r="C84" s="54">
        <v>14.116484200064347</v>
      </c>
      <c r="D84" s="54">
        <v>11.80494135781921</v>
      </c>
      <c r="E84" s="54">
        <v>14.29550062014936</v>
      </c>
      <c r="F84" s="54">
        <v>13.695098195090946</v>
      </c>
      <c r="G84" s="54">
        <v>13.710092469837226</v>
      </c>
      <c r="H84" s="54">
        <v>14.175045753407506</v>
      </c>
      <c r="I84" s="54">
        <v>13.502726586825853</v>
      </c>
      <c r="J84" s="51">
        <v>14.040620097852468</v>
      </c>
      <c r="K84" s="51">
        <v>13.388452534235174</v>
      </c>
      <c r="L84" s="51">
        <v>12.780694368784337</v>
      </c>
      <c r="M84" s="51">
        <v>13.286873209468716</v>
      </c>
      <c r="N84" s="51">
        <v>13.49635821196622</v>
      </c>
    </row>
    <row r="85" spans="1:14" x14ac:dyDescent="0.35">
      <c r="A85" s="18">
        <v>77</v>
      </c>
      <c r="B85" s="54">
        <v>13.159978805098914</v>
      </c>
      <c r="C85" s="54">
        <v>13.308762999265948</v>
      </c>
      <c r="D85" s="54">
        <v>11.18375560038635</v>
      </c>
      <c r="E85" s="54">
        <v>13.479883146481216</v>
      </c>
      <c r="F85" s="54">
        <v>12.870476082494054</v>
      </c>
      <c r="G85" s="54">
        <v>12.908719474511843</v>
      </c>
      <c r="H85" s="54">
        <v>13.462573387327881</v>
      </c>
      <c r="I85" s="54">
        <v>12.706131189316793</v>
      </c>
      <c r="J85" s="51">
        <v>13.361228531673529</v>
      </c>
      <c r="K85" s="51">
        <v>12.71988515850833</v>
      </c>
      <c r="L85" s="51">
        <v>12.104296328436099</v>
      </c>
      <c r="M85" s="51">
        <v>12.586711955953573</v>
      </c>
      <c r="N85" s="51">
        <v>12.601009309797856</v>
      </c>
    </row>
    <row r="86" spans="1:14" x14ac:dyDescent="0.35">
      <c r="A86" s="18">
        <v>78</v>
      </c>
      <c r="B86" s="54">
        <v>12.358129561455657</v>
      </c>
      <c r="C86" s="54">
        <v>12.551672757264834</v>
      </c>
      <c r="D86" s="54">
        <v>10.484537677388563</v>
      </c>
      <c r="E86" s="54">
        <v>12.747854927569863</v>
      </c>
      <c r="F86" s="54">
        <v>12.157985618356303</v>
      </c>
      <c r="G86" s="54">
        <v>12.161553132344846</v>
      </c>
      <c r="H86" s="54">
        <v>12.694375259098297</v>
      </c>
      <c r="I86" s="54">
        <v>11.956751432375576</v>
      </c>
      <c r="J86" s="51">
        <v>12.610108047278</v>
      </c>
      <c r="K86" s="51">
        <v>12.025791984112471</v>
      </c>
      <c r="L86" s="51">
        <v>11.334883438787537</v>
      </c>
      <c r="M86" s="51">
        <v>11.862692924330302</v>
      </c>
      <c r="N86" s="51">
        <v>11.921212422736279</v>
      </c>
    </row>
    <row r="87" spans="1:14" x14ac:dyDescent="0.35">
      <c r="A87" s="18">
        <v>79</v>
      </c>
      <c r="B87" s="54">
        <v>11.623793487433495</v>
      </c>
      <c r="C87" s="54">
        <v>11.832346529626319</v>
      </c>
      <c r="D87" s="54">
        <v>9.7896138989201678</v>
      </c>
      <c r="E87" s="54">
        <v>12.069763505140536</v>
      </c>
      <c r="F87" s="54">
        <v>11.504346060640803</v>
      </c>
      <c r="G87" s="54">
        <v>11.417706183270038</v>
      </c>
      <c r="H87" s="54">
        <v>11.937750245747157</v>
      </c>
      <c r="I87" s="54">
        <v>11.255553980182375</v>
      </c>
      <c r="J87" s="51">
        <v>11.935891910090287</v>
      </c>
      <c r="K87" s="51">
        <v>11.296295265372253</v>
      </c>
      <c r="L87" s="51">
        <v>10.622586132329426</v>
      </c>
      <c r="M87" s="51">
        <v>11.233980918477434</v>
      </c>
      <c r="N87" s="51">
        <v>11.26626415756215</v>
      </c>
    </row>
    <row r="88" spans="1:14" x14ac:dyDescent="0.35">
      <c r="A88" s="18">
        <v>80</v>
      </c>
      <c r="B88" s="52">
        <v>10.888925653511906</v>
      </c>
      <c r="C88" s="52">
        <v>11.108612956721993</v>
      </c>
      <c r="D88" s="52">
        <v>9.2182586490703731</v>
      </c>
      <c r="E88" s="52">
        <v>11.266877994487375</v>
      </c>
      <c r="F88" s="52">
        <v>10.763018250117177</v>
      </c>
      <c r="G88" s="52">
        <v>10.825766953862249</v>
      </c>
      <c r="H88" s="52">
        <v>11.36285720773612</v>
      </c>
      <c r="I88" s="52">
        <v>10.659457374007081</v>
      </c>
      <c r="J88" s="52">
        <v>11.297936462847938</v>
      </c>
      <c r="K88" s="52">
        <v>10.626313024575772</v>
      </c>
      <c r="L88" s="52">
        <v>9.8446752045167898</v>
      </c>
      <c r="M88" s="52">
        <v>10.710139767839552</v>
      </c>
      <c r="N88" s="52">
        <v>10.740346812227529</v>
      </c>
    </row>
    <row r="89" spans="1:14" x14ac:dyDescent="0.35">
      <c r="A89" s="18">
        <v>81</v>
      </c>
      <c r="B89" s="54">
        <v>10.183269832006177</v>
      </c>
      <c r="C89" s="54">
        <v>10.479153527194851</v>
      </c>
      <c r="D89" s="54">
        <v>8.62540353873759</v>
      </c>
      <c r="E89" s="54">
        <v>10.671319096818374</v>
      </c>
      <c r="F89" s="54">
        <v>10.079716981075467</v>
      </c>
      <c r="G89" s="54">
        <v>10.150734086235531</v>
      </c>
      <c r="H89" s="54">
        <v>10.663567694153326</v>
      </c>
      <c r="I89" s="54">
        <v>10.109934460538605</v>
      </c>
      <c r="J89" s="51">
        <v>10.553272428673472</v>
      </c>
      <c r="K89" s="51">
        <v>9.9166732546711334</v>
      </c>
      <c r="L89" s="51">
        <v>9.147091877802124</v>
      </c>
      <c r="M89" s="51">
        <v>10.036152938946186</v>
      </c>
      <c r="N89" s="51">
        <v>10.158648488767852</v>
      </c>
    </row>
    <row r="90" spans="1:14" x14ac:dyDescent="0.35">
      <c r="A90" s="18">
        <v>82</v>
      </c>
      <c r="B90" s="54">
        <v>9.5470707661158301</v>
      </c>
      <c r="C90" s="54">
        <v>9.7670231256707805</v>
      </c>
      <c r="D90" s="54">
        <v>7.9966622539161687</v>
      </c>
      <c r="E90" s="54">
        <v>9.9338047509298164</v>
      </c>
      <c r="F90" s="54">
        <v>9.3624121037916392</v>
      </c>
      <c r="G90" s="54">
        <v>9.5337280945094687</v>
      </c>
      <c r="H90" s="54">
        <v>10.067550785849372</v>
      </c>
      <c r="I90" s="54">
        <v>9.507228049250779</v>
      </c>
      <c r="J90" s="51">
        <v>9.8760138559186537</v>
      </c>
      <c r="K90" s="51">
        <v>9.3444179315700229</v>
      </c>
      <c r="L90" s="51">
        <v>8.5003013796185485</v>
      </c>
      <c r="M90" s="51">
        <v>9.4147595072418131</v>
      </c>
      <c r="N90" s="51">
        <v>9.7949445885346531</v>
      </c>
    </row>
    <row r="91" spans="1:14" x14ac:dyDescent="0.35">
      <c r="A91" s="18">
        <v>83</v>
      </c>
      <c r="B91" s="54">
        <v>8.9043544096573761</v>
      </c>
      <c r="C91" s="54">
        <v>9.1537875220380176</v>
      </c>
      <c r="D91" s="54">
        <v>7.3852664882655654</v>
      </c>
      <c r="E91" s="54">
        <v>9.3830335485931418</v>
      </c>
      <c r="F91" s="54">
        <v>8.715978150977028</v>
      </c>
      <c r="G91" s="54">
        <v>8.9045450495503893</v>
      </c>
      <c r="H91" s="54">
        <v>9.4231672897366927</v>
      </c>
      <c r="I91" s="54">
        <v>8.9399229590606435</v>
      </c>
      <c r="J91" s="51">
        <v>9.3089160783482949</v>
      </c>
      <c r="K91" s="51">
        <v>8.7665858519313602</v>
      </c>
      <c r="L91" s="51">
        <v>7.833358158648636</v>
      </c>
      <c r="M91" s="51">
        <v>8.9237199072984374</v>
      </c>
      <c r="N91" s="51">
        <v>9.220261404787907</v>
      </c>
    </row>
    <row r="92" spans="1:14" x14ac:dyDescent="0.35">
      <c r="A92" s="18">
        <v>84</v>
      </c>
      <c r="B92" s="54">
        <v>8.3564281873077846</v>
      </c>
      <c r="C92" s="54">
        <v>8.5683306364787448</v>
      </c>
      <c r="D92" s="54">
        <v>6.7910398268325283</v>
      </c>
      <c r="E92" s="54">
        <v>8.8016312938967101</v>
      </c>
      <c r="F92" s="54">
        <v>8.1848801298169089</v>
      </c>
      <c r="G92" s="54">
        <v>8.2619232122645183</v>
      </c>
      <c r="H92" s="54">
        <v>8.8114422668021302</v>
      </c>
      <c r="I92" s="54">
        <v>8.3745819926936456</v>
      </c>
      <c r="J92" s="51">
        <v>8.6723925579825263</v>
      </c>
      <c r="K92" s="51">
        <v>8.1524588001364151</v>
      </c>
      <c r="L92" s="51">
        <v>7.4133977870163257</v>
      </c>
      <c r="M92" s="51">
        <v>8.3470224152028809</v>
      </c>
      <c r="N92" s="51">
        <v>8.5743836953376711</v>
      </c>
    </row>
    <row r="93" spans="1:14" x14ac:dyDescent="0.35">
      <c r="A93" s="18">
        <v>85</v>
      </c>
      <c r="B93" s="52">
        <v>7.7632954884433323</v>
      </c>
      <c r="C93" s="52">
        <v>8.0378143730461264</v>
      </c>
      <c r="D93" s="52">
        <v>6.3211495834545408</v>
      </c>
      <c r="E93" s="52">
        <v>8.2115883948298816</v>
      </c>
      <c r="F93" s="52">
        <v>7.5151906256586027</v>
      </c>
      <c r="G93" s="52">
        <v>7.6042658030601267</v>
      </c>
      <c r="H93" s="52">
        <v>8.2702387252748935</v>
      </c>
      <c r="I93" s="52">
        <v>7.7609203054288107</v>
      </c>
      <c r="J93" s="52">
        <v>8.2205922583910986</v>
      </c>
      <c r="K93" s="52">
        <v>7.5579865481318675</v>
      </c>
      <c r="L93" s="52">
        <v>6.7675526362978458</v>
      </c>
      <c r="M93" s="52">
        <v>7.7542192540458412</v>
      </c>
      <c r="N93" s="52">
        <v>8.1491389067164715</v>
      </c>
    </row>
    <row r="94" spans="1:14" x14ac:dyDescent="0.35">
      <c r="A94" s="18">
        <v>86</v>
      </c>
      <c r="B94" s="54">
        <v>7.1806004773007217</v>
      </c>
      <c r="C94" s="54">
        <v>7.5522500240527526</v>
      </c>
      <c r="D94" s="54">
        <v>5.7690590783904145</v>
      </c>
      <c r="E94" s="54">
        <v>7.6497468263543054</v>
      </c>
      <c r="F94" s="54">
        <v>7.1470932927026602</v>
      </c>
      <c r="G94" s="54">
        <v>7.2443526791076431</v>
      </c>
      <c r="H94" s="54">
        <v>7.8197393587762249</v>
      </c>
      <c r="I94" s="54">
        <v>7.2081305718545456</v>
      </c>
      <c r="J94" s="51">
        <v>7.6358517575154679</v>
      </c>
      <c r="K94" s="51">
        <v>6.9487942196784829</v>
      </c>
      <c r="L94" s="51">
        <v>6.3707677961293285</v>
      </c>
      <c r="M94" s="51">
        <v>7.4210667382686886</v>
      </c>
      <c r="N94" s="51">
        <v>7.5563174036519483</v>
      </c>
    </row>
    <row r="95" spans="1:14" x14ac:dyDescent="0.35">
      <c r="A95" s="18">
        <v>87</v>
      </c>
      <c r="B95" s="54">
        <v>6.604941511617068</v>
      </c>
      <c r="C95" s="54">
        <v>7.0216913346452481</v>
      </c>
      <c r="D95" s="54">
        <v>5.3397098214205894</v>
      </c>
      <c r="E95" s="54">
        <v>7.1267941542178121</v>
      </c>
      <c r="F95" s="54">
        <v>6.7458204459056583</v>
      </c>
      <c r="G95" s="54">
        <v>6.786060391609662</v>
      </c>
      <c r="H95" s="54">
        <v>7.1015159475355123</v>
      </c>
      <c r="I95" s="54">
        <v>6.6860478051576813</v>
      </c>
      <c r="J95" s="51">
        <v>7.0535170407871188</v>
      </c>
      <c r="K95" s="51">
        <v>6.6429072395687836</v>
      </c>
      <c r="L95" s="51">
        <v>5.823566376149941</v>
      </c>
      <c r="M95" s="51">
        <v>7.1403910902797598</v>
      </c>
      <c r="N95" s="51">
        <v>7.0544103968509093</v>
      </c>
    </row>
    <row r="96" spans="1:14" x14ac:dyDescent="0.35">
      <c r="A96" s="18">
        <v>88</v>
      </c>
      <c r="B96" s="54">
        <v>6.1900243517169429</v>
      </c>
      <c r="C96" s="54">
        <v>6.690779508902561</v>
      </c>
      <c r="D96" s="54">
        <v>4.9683429548712299</v>
      </c>
      <c r="E96" s="54">
        <v>6.5664253761561655</v>
      </c>
      <c r="F96" s="54">
        <v>6.3881695946093036</v>
      </c>
      <c r="G96" s="54">
        <v>6.2677263453856362</v>
      </c>
      <c r="H96" s="54">
        <v>6.6193578880858146</v>
      </c>
      <c r="I96" s="54">
        <v>6.1274287927618492</v>
      </c>
      <c r="J96" s="51">
        <v>6.4833364464189893</v>
      </c>
      <c r="K96" s="51">
        <v>6.2188047932783572</v>
      </c>
      <c r="L96" s="51">
        <v>5.4259270976103329</v>
      </c>
      <c r="M96" s="51">
        <v>6.5560058953612819</v>
      </c>
      <c r="N96" s="51">
        <v>6.6365785484854456</v>
      </c>
    </row>
    <row r="97" spans="1:14" x14ac:dyDescent="0.35">
      <c r="A97" s="18">
        <v>89</v>
      </c>
      <c r="B97" s="54">
        <v>5.7293119697807224</v>
      </c>
      <c r="C97" s="54">
        <v>6.2501584887415289</v>
      </c>
      <c r="D97" s="54">
        <v>4.5622074488882935</v>
      </c>
      <c r="E97" s="54">
        <v>6.1680543390807436</v>
      </c>
      <c r="F97" s="54">
        <v>5.9482268568214991</v>
      </c>
      <c r="G97" s="54">
        <v>5.6710483447496065</v>
      </c>
      <c r="H97" s="54">
        <v>6.1382711429740304</v>
      </c>
      <c r="I97" s="54">
        <v>5.7420118234031179</v>
      </c>
      <c r="J97" s="51">
        <v>5.9576671993627901</v>
      </c>
      <c r="K97" s="51">
        <v>5.7300886655250975</v>
      </c>
      <c r="L97" s="51">
        <v>5.0017858736342902</v>
      </c>
      <c r="M97" s="51">
        <v>6.0938748400150793</v>
      </c>
      <c r="N97" s="51">
        <v>6.226026916779074</v>
      </c>
    </row>
    <row r="98" spans="1:14" x14ac:dyDescent="0.35">
      <c r="A98" s="18">
        <v>90</v>
      </c>
      <c r="B98" s="52">
        <v>5.3127397735678557</v>
      </c>
      <c r="C98" s="52">
        <v>5.9284050807317117</v>
      </c>
      <c r="D98" s="52">
        <v>4.181027060974432</v>
      </c>
      <c r="E98" s="52">
        <v>6.0052854083688887</v>
      </c>
      <c r="F98" s="52">
        <v>5.532529447263224</v>
      </c>
      <c r="G98" s="52">
        <v>5.2418710861455935</v>
      </c>
      <c r="H98" s="52">
        <v>5.7674782638645263</v>
      </c>
      <c r="I98" s="52">
        <v>5.3920785856514799</v>
      </c>
      <c r="J98" s="52">
        <v>5.5212280215890051</v>
      </c>
      <c r="K98" s="52">
        <v>5.3909301936600373</v>
      </c>
      <c r="L98" s="52">
        <v>4.7072896299501119</v>
      </c>
      <c r="M98" s="52">
        <v>5.6638168048468041</v>
      </c>
      <c r="N98" s="52">
        <v>5.8725138267380022</v>
      </c>
    </row>
    <row r="99" spans="1:14" x14ac:dyDescent="0.35">
      <c r="A99" s="18">
        <v>91</v>
      </c>
      <c r="B99" s="54">
        <v>4.8425738167339167</v>
      </c>
      <c r="C99" s="54">
        <v>5.4965998387304076</v>
      </c>
      <c r="D99" s="54">
        <v>3.9847495837369551</v>
      </c>
      <c r="E99" s="54">
        <v>5.5810015295055049</v>
      </c>
      <c r="F99" s="54">
        <v>5.0926718553064356</v>
      </c>
      <c r="G99" s="54">
        <v>4.8353811180049791</v>
      </c>
      <c r="H99" s="54">
        <v>5.5297425634529018</v>
      </c>
      <c r="I99" s="54">
        <v>5.1048652335940536</v>
      </c>
      <c r="J99" s="51">
        <v>5.1280067515274146</v>
      </c>
      <c r="K99" s="51">
        <v>5.0444156475102311</v>
      </c>
      <c r="L99" s="51">
        <v>4.1666007249228318</v>
      </c>
      <c r="M99" s="51">
        <v>5.4359763270668866</v>
      </c>
      <c r="N99" s="51">
        <v>5.4632090642327551</v>
      </c>
    </row>
    <row r="100" spans="1:14" x14ac:dyDescent="0.35">
      <c r="A100" s="18">
        <v>92</v>
      </c>
      <c r="B100" s="54">
        <v>4.4151697920427075</v>
      </c>
      <c r="C100" s="54">
        <v>5.0701343143295645</v>
      </c>
      <c r="D100" s="54">
        <v>3.6281147780266747</v>
      </c>
      <c r="E100" s="54">
        <v>5.1056173662039699</v>
      </c>
      <c r="F100" s="54">
        <v>4.7112766358170983</v>
      </c>
      <c r="G100" s="54">
        <v>4.586472523809304</v>
      </c>
      <c r="H100" s="54">
        <v>5.2346815959201098</v>
      </c>
      <c r="I100" s="54">
        <v>4.6802548916640303</v>
      </c>
      <c r="J100" s="51">
        <v>4.7787601955438248</v>
      </c>
      <c r="K100" s="51">
        <v>4.6656775334989717</v>
      </c>
      <c r="L100" s="51">
        <v>3.8136479116739199</v>
      </c>
      <c r="M100" s="51">
        <v>5.3585887246494819</v>
      </c>
      <c r="N100" s="51">
        <v>5.028637944968132</v>
      </c>
    </row>
    <row r="101" spans="1:14" x14ac:dyDescent="0.35">
      <c r="A101" s="18">
        <v>93</v>
      </c>
      <c r="B101" s="54">
        <v>4.2454825783348502</v>
      </c>
      <c r="C101" s="54">
        <v>4.6307565393327375</v>
      </c>
      <c r="D101" s="54">
        <v>3.4523668927839193</v>
      </c>
      <c r="E101" s="54">
        <v>4.8225295033960975</v>
      </c>
      <c r="F101" s="54">
        <v>4.1010091779492717</v>
      </c>
      <c r="G101" s="54">
        <v>4.0404436166435769</v>
      </c>
      <c r="H101" s="54">
        <v>5.0629448356358795</v>
      </c>
      <c r="I101" s="54">
        <v>4.6845491139984841</v>
      </c>
      <c r="J101" s="51">
        <v>4.6277206889190134</v>
      </c>
      <c r="K101" s="51">
        <v>4.2498884070994372</v>
      </c>
      <c r="L101" s="51">
        <v>3.5991051944410706</v>
      </c>
      <c r="M101" s="51">
        <v>4.9086176368739514</v>
      </c>
      <c r="N101" s="51">
        <v>4.6654776559792754</v>
      </c>
    </row>
    <row r="102" spans="1:14" x14ac:dyDescent="0.35">
      <c r="A102" s="18">
        <v>94</v>
      </c>
      <c r="B102" s="54">
        <v>4.2043048013711548</v>
      </c>
      <c r="C102" s="54">
        <v>4.354920497612822</v>
      </c>
      <c r="D102" s="54">
        <v>3.151420095786968</v>
      </c>
      <c r="E102" s="54">
        <v>4.5892166936009096</v>
      </c>
      <c r="F102" s="54">
        <v>3.7822811845883231</v>
      </c>
      <c r="G102" s="54">
        <v>3.778532933094108</v>
      </c>
      <c r="H102" s="54">
        <v>5.1306786648521001</v>
      </c>
      <c r="I102" s="54">
        <v>4.6543643850001253</v>
      </c>
      <c r="J102" s="51">
        <v>3.9498369440780565</v>
      </c>
      <c r="K102" s="51">
        <v>3.9966194318898016</v>
      </c>
      <c r="L102" s="51">
        <v>3.2715525479518694</v>
      </c>
      <c r="M102" s="51">
        <v>4.7250283103691277</v>
      </c>
      <c r="N102" s="51">
        <v>4.9052031488302497</v>
      </c>
    </row>
    <row r="103" spans="1:14" x14ac:dyDescent="0.35">
      <c r="A103" s="18">
        <v>95</v>
      </c>
      <c r="B103" s="52">
        <v>3.6412063246419675</v>
      </c>
      <c r="C103" s="52">
        <v>4.2629849873433523</v>
      </c>
      <c r="D103" s="52">
        <v>3.1026464002976684</v>
      </c>
      <c r="E103" s="52">
        <v>4.5163265512594162</v>
      </c>
      <c r="F103" s="52">
        <v>3.2721738987059834</v>
      </c>
      <c r="G103" s="52">
        <v>3.5401908284162467</v>
      </c>
      <c r="H103" s="52">
        <v>5.0437341330839605</v>
      </c>
      <c r="I103" s="52">
        <v>4.7576345394118231</v>
      </c>
      <c r="J103" s="52">
        <v>3.3978187401881685</v>
      </c>
      <c r="K103" s="52">
        <v>3.7503817046325136</v>
      </c>
      <c r="L103" s="52">
        <v>3.0151398169145662</v>
      </c>
      <c r="M103" s="52">
        <v>4.5700339724429533</v>
      </c>
      <c r="N103" s="52">
        <v>4.5962154074702894</v>
      </c>
    </row>
    <row r="104" spans="1:14" x14ac:dyDescent="0.35">
      <c r="A104" s="18">
        <v>96</v>
      </c>
      <c r="B104" s="54">
        <v>3.5017528661607571</v>
      </c>
      <c r="C104" s="54">
        <v>4.0367081249274621</v>
      </c>
      <c r="D104" s="54">
        <v>2.7434946402107521</v>
      </c>
      <c r="E104" s="54">
        <v>4.3960933196305261</v>
      </c>
      <c r="F104" s="54">
        <v>3.2073650934501696</v>
      </c>
      <c r="G104" s="54">
        <v>3.4024851709664232</v>
      </c>
      <c r="H104" s="54">
        <v>4.7319864804210594</v>
      </c>
      <c r="I104" s="54">
        <v>4.7939777919231581</v>
      </c>
      <c r="J104" s="51">
        <v>3.158818335352171</v>
      </c>
      <c r="K104" s="51">
        <v>3.3627724605777702</v>
      </c>
      <c r="L104" s="51">
        <v>2.958317248257528</v>
      </c>
      <c r="M104" s="51">
        <v>4.5440591966173356</v>
      </c>
      <c r="N104" s="51">
        <v>4.421809210526316</v>
      </c>
    </row>
    <row r="105" spans="1:14" x14ac:dyDescent="0.35">
      <c r="A105" s="18">
        <v>97</v>
      </c>
      <c r="B105" s="54">
        <v>3.241634588968997</v>
      </c>
      <c r="C105" s="54">
        <v>3.8010076554236809</v>
      </c>
      <c r="D105" s="54">
        <v>2.6386446323669581</v>
      </c>
      <c r="E105" s="54">
        <v>4.1409346895598915</v>
      </c>
      <c r="F105" s="54">
        <v>3.410638468316912</v>
      </c>
      <c r="G105" s="54">
        <v>3.1599089955501958</v>
      </c>
      <c r="H105" s="54">
        <v>4.6598208397442233</v>
      </c>
      <c r="I105" s="54">
        <v>4.5707841521049719</v>
      </c>
      <c r="J105" s="51">
        <v>3.1109115064122856</v>
      </c>
      <c r="K105" s="51">
        <v>2.8349823509823513</v>
      </c>
      <c r="L105" s="51">
        <v>2.9416441475605395</v>
      </c>
      <c r="M105" s="51">
        <v>4.7334883720930225</v>
      </c>
      <c r="N105" s="51">
        <v>3.8575657894736848</v>
      </c>
    </row>
    <row r="106" spans="1:14" x14ac:dyDescent="0.35">
      <c r="A106" s="18">
        <v>98</v>
      </c>
      <c r="B106" s="54">
        <v>3.0880245973759979</v>
      </c>
      <c r="C106" s="54">
        <v>3.647152692835804</v>
      </c>
      <c r="D106" s="54">
        <v>2.4781989770396557</v>
      </c>
      <c r="E106" s="54">
        <v>4.1068969541370057</v>
      </c>
      <c r="F106" s="54">
        <v>3.2942251461988308</v>
      </c>
      <c r="G106" s="54">
        <v>2.922680914293196</v>
      </c>
      <c r="H106" s="54">
        <v>4.5281635408645959</v>
      </c>
      <c r="I106" s="54">
        <v>4.5330437265850785</v>
      </c>
      <c r="J106" s="51">
        <v>2.9171617311824103</v>
      </c>
      <c r="K106" s="51">
        <v>2.6713939393939397</v>
      </c>
      <c r="L106" s="51">
        <v>2.8688507858746681</v>
      </c>
      <c r="M106" s="51">
        <v>4.6093825180433043</v>
      </c>
      <c r="N106" s="51">
        <v>3.1453571428571432</v>
      </c>
    </row>
    <row r="107" spans="1:14" x14ac:dyDescent="0.35">
      <c r="A107" s="18">
        <v>99</v>
      </c>
      <c r="B107" s="54">
        <v>2.9403235749242018</v>
      </c>
      <c r="C107" s="54">
        <v>3.3548979278402986</v>
      </c>
      <c r="D107" s="54">
        <v>2.2287405146816233</v>
      </c>
      <c r="E107" s="54">
        <v>4.0687361419068742</v>
      </c>
      <c r="F107" s="54">
        <v>2.8530701754385972</v>
      </c>
      <c r="G107" s="54">
        <v>2.5093762902020034</v>
      </c>
      <c r="H107" s="54">
        <v>4.0892690798882168</v>
      </c>
      <c r="I107" s="54">
        <v>4.9960231966695279</v>
      </c>
      <c r="J107" s="51">
        <v>2.7679217974130674</v>
      </c>
      <c r="K107" s="51">
        <v>2.5727272727272728</v>
      </c>
      <c r="L107" s="51">
        <v>2.5579710144927539</v>
      </c>
      <c r="M107" s="51">
        <v>4.6813953488372091</v>
      </c>
      <c r="N107" s="51">
        <v>3.0271428571428571</v>
      </c>
    </row>
    <row r="108" spans="1:14" x14ac:dyDescent="0.35">
      <c r="A108" s="18" t="s">
        <v>25</v>
      </c>
      <c r="B108" s="52">
        <v>2.4999999999999996</v>
      </c>
      <c r="C108" s="52">
        <v>3.7333333333333334</v>
      </c>
      <c r="D108" s="52">
        <v>2.1875</v>
      </c>
      <c r="E108" s="52">
        <v>4.5454545454545459</v>
      </c>
      <c r="F108" s="52">
        <v>3.125</v>
      </c>
      <c r="G108" s="52">
        <v>2.7777777777777781</v>
      </c>
      <c r="H108" s="52">
        <v>4.0909090909090908</v>
      </c>
      <c r="I108" s="52">
        <v>5.7857142857142856</v>
      </c>
      <c r="J108" s="52">
        <v>2.464285714285714</v>
      </c>
      <c r="K108" s="52">
        <v>2.0333333333333332</v>
      </c>
      <c r="L108" s="52">
        <v>2.4583333333333335</v>
      </c>
      <c r="M108" s="52">
        <v>5.3</v>
      </c>
      <c r="N108" s="52">
        <v>2.5500000000000003</v>
      </c>
    </row>
    <row r="109" spans="1:14" x14ac:dyDescent="0.35">
      <c r="A109" s="27"/>
      <c r="B109" s="27"/>
      <c r="C109" s="27"/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</row>
    <row r="110" spans="1:14" x14ac:dyDescent="0.35">
      <c r="A110" s="6"/>
    </row>
    <row r="111" spans="1:14" ht="15.5" x14ac:dyDescent="0.35">
      <c r="A111" s="8"/>
    </row>
    <row r="112" spans="1:14" x14ac:dyDescent="0.35">
      <c r="A112" s="6"/>
    </row>
    <row r="113" spans="1:1" x14ac:dyDescent="0.35">
      <c r="A113" s="7" t="s">
        <v>50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0.90625" style="12"/>
    <col min="8" max="11" width="10.90625" style="11"/>
    <col min="12" max="256" width="10.90625" style="12"/>
    <col min="257" max="257" width="8.7265625" style="12" customWidth="1"/>
    <col min="258" max="260" width="12.7265625" style="12" customWidth="1"/>
    <col min="261" max="512" width="10.90625" style="12"/>
    <col min="513" max="513" width="8.7265625" style="12" customWidth="1"/>
    <col min="514" max="516" width="12.7265625" style="12" customWidth="1"/>
    <col min="517" max="768" width="10.90625" style="12"/>
    <col min="769" max="769" width="8.7265625" style="12" customWidth="1"/>
    <col min="770" max="772" width="12.7265625" style="12" customWidth="1"/>
    <col min="773" max="1024" width="10.90625" style="12"/>
    <col min="1025" max="1025" width="8.7265625" style="12" customWidth="1"/>
    <col min="1026" max="1028" width="12.7265625" style="12" customWidth="1"/>
    <col min="1029" max="1280" width="10.90625" style="12"/>
    <col min="1281" max="1281" width="8.7265625" style="12" customWidth="1"/>
    <col min="1282" max="1284" width="12.7265625" style="12" customWidth="1"/>
    <col min="1285" max="1536" width="10.90625" style="12"/>
    <col min="1537" max="1537" width="8.7265625" style="12" customWidth="1"/>
    <col min="1538" max="1540" width="12.7265625" style="12" customWidth="1"/>
    <col min="1541" max="1792" width="10.90625" style="12"/>
    <col min="1793" max="1793" width="8.7265625" style="12" customWidth="1"/>
    <col min="1794" max="1796" width="12.7265625" style="12" customWidth="1"/>
    <col min="1797" max="2048" width="10.90625" style="12"/>
    <col min="2049" max="2049" width="8.7265625" style="12" customWidth="1"/>
    <col min="2050" max="2052" width="12.7265625" style="12" customWidth="1"/>
    <col min="2053" max="2304" width="10.90625" style="12"/>
    <col min="2305" max="2305" width="8.7265625" style="12" customWidth="1"/>
    <col min="2306" max="2308" width="12.7265625" style="12" customWidth="1"/>
    <col min="2309" max="2560" width="10.90625" style="12"/>
    <col min="2561" max="2561" width="8.7265625" style="12" customWidth="1"/>
    <col min="2562" max="2564" width="12.7265625" style="12" customWidth="1"/>
    <col min="2565" max="2816" width="10.90625" style="12"/>
    <col min="2817" max="2817" width="8.7265625" style="12" customWidth="1"/>
    <col min="2818" max="2820" width="12.7265625" style="12" customWidth="1"/>
    <col min="2821" max="3072" width="10.90625" style="12"/>
    <col min="3073" max="3073" width="8.7265625" style="12" customWidth="1"/>
    <col min="3074" max="3076" width="12.7265625" style="12" customWidth="1"/>
    <col min="3077" max="3328" width="10.90625" style="12"/>
    <col min="3329" max="3329" width="8.7265625" style="12" customWidth="1"/>
    <col min="3330" max="3332" width="12.7265625" style="12" customWidth="1"/>
    <col min="3333" max="3584" width="10.90625" style="12"/>
    <col min="3585" max="3585" width="8.7265625" style="12" customWidth="1"/>
    <col min="3586" max="3588" width="12.7265625" style="12" customWidth="1"/>
    <col min="3589" max="3840" width="10.90625" style="12"/>
    <col min="3841" max="3841" width="8.7265625" style="12" customWidth="1"/>
    <col min="3842" max="3844" width="12.7265625" style="12" customWidth="1"/>
    <col min="3845" max="4096" width="10.90625" style="12"/>
    <col min="4097" max="4097" width="8.7265625" style="12" customWidth="1"/>
    <col min="4098" max="4100" width="12.7265625" style="12" customWidth="1"/>
    <col min="4101" max="4352" width="10.90625" style="12"/>
    <col min="4353" max="4353" width="8.7265625" style="12" customWidth="1"/>
    <col min="4354" max="4356" width="12.7265625" style="12" customWidth="1"/>
    <col min="4357" max="4608" width="10.90625" style="12"/>
    <col min="4609" max="4609" width="8.7265625" style="12" customWidth="1"/>
    <col min="4610" max="4612" width="12.7265625" style="12" customWidth="1"/>
    <col min="4613" max="4864" width="10.90625" style="12"/>
    <col min="4865" max="4865" width="8.7265625" style="12" customWidth="1"/>
    <col min="4866" max="4868" width="12.7265625" style="12" customWidth="1"/>
    <col min="4869" max="5120" width="10.90625" style="12"/>
    <col min="5121" max="5121" width="8.7265625" style="12" customWidth="1"/>
    <col min="5122" max="5124" width="12.7265625" style="12" customWidth="1"/>
    <col min="5125" max="5376" width="10.90625" style="12"/>
    <col min="5377" max="5377" width="8.7265625" style="12" customWidth="1"/>
    <col min="5378" max="5380" width="12.7265625" style="12" customWidth="1"/>
    <col min="5381" max="5632" width="10.90625" style="12"/>
    <col min="5633" max="5633" width="8.7265625" style="12" customWidth="1"/>
    <col min="5634" max="5636" width="12.7265625" style="12" customWidth="1"/>
    <col min="5637" max="5888" width="10.90625" style="12"/>
    <col min="5889" max="5889" width="8.7265625" style="12" customWidth="1"/>
    <col min="5890" max="5892" width="12.7265625" style="12" customWidth="1"/>
    <col min="5893" max="6144" width="10.90625" style="12"/>
    <col min="6145" max="6145" width="8.7265625" style="12" customWidth="1"/>
    <col min="6146" max="6148" width="12.7265625" style="12" customWidth="1"/>
    <col min="6149" max="6400" width="10.90625" style="12"/>
    <col min="6401" max="6401" width="8.7265625" style="12" customWidth="1"/>
    <col min="6402" max="6404" width="12.7265625" style="12" customWidth="1"/>
    <col min="6405" max="6656" width="10.90625" style="12"/>
    <col min="6657" max="6657" width="8.7265625" style="12" customWidth="1"/>
    <col min="6658" max="6660" width="12.7265625" style="12" customWidth="1"/>
    <col min="6661" max="6912" width="10.90625" style="12"/>
    <col min="6913" max="6913" width="8.7265625" style="12" customWidth="1"/>
    <col min="6914" max="6916" width="12.7265625" style="12" customWidth="1"/>
    <col min="6917" max="7168" width="10.90625" style="12"/>
    <col min="7169" max="7169" width="8.7265625" style="12" customWidth="1"/>
    <col min="7170" max="7172" width="12.7265625" style="12" customWidth="1"/>
    <col min="7173" max="7424" width="10.90625" style="12"/>
    <col min="7425" max="7425" width="8.7265625" style="12" customWidth="1"/>
    <col min="7426" max="7428" width="12.7265625" style="12" customWidth="1"/>
    <col min="7429" max="7680" width="10.90625" style="12"/>
    <col min="7681" max="7681" width="8.7265625" style="12" customWidth="1"/>
    <col min="7682" max="7684" width="12.7265625" style="12" customWidth="1"/>
    <col min="7685" max="7936" width="10.90625" style="12"/>
    <col min="7937" max="7937" width="8.7265625" style="12" customWidth="1"/>
    <col min="7938" max="7940" width="12.7265625" style="12" customWidth="1"/>
    <col min="7941" max="8192" width="10.90625" style="12"/>
    <col min="8193" max="8193" width="8.7265625" style="12" customWidth="1"/>
    <col min="8194" max="8196" width="12.7265625" style="12" customWidth="1"/>
    <col min="8197" max="8448" width="10.90625" style="12"/>
    <col min="8449" max="8449" width="8.7265625" style="12" customWidth="1"/>
    <col min="8450" max="8452" width="12.7265625" style="12" customWidth="1"/>
    <col min="8453" max="8704" width="10.90625" style="12"/>
    <col min="8705" max="8705" width="8.7265625" style="12" customWidth="1"/>
    <col min="8706" max="8708" width="12.7265625" style="12" customWidth="1"/>
    <col min="8709" max="8960" width="10.90625" style="12"/>
    <col min="8961" max="8961" width="8.7265625" style="12" customWidth="1"/>
    <col min="8962" max="8964" width="12.7265625" style="12" customWidth="1"/>
    <col min="8965" max="9216" width="10.90625" style="12"/>
    <col min="9217" max="9217" width="8.7265625" style="12" customWidth="1"/>
    <col min="9218" max="9220" width="12.7265625" style="12" customWidth="1"/>
    <col min="9221" max="9472" width="10.90625" style="12"/>
    <col min="9473" max="9473" width="8.7265625" style="12" customWidth="1"/>
    <col min="9474" max="9476" width="12.7265625" style="12" customWidth="1"/>
    <col min="9477" max="9728" width="10.90625" style="12"/>
    <col min="9729" max="9729" width="8.7265625" style="12" customWidth="1"/>
    <col min="9730" max="9732" width="12.7265625" style="12" customWidth="1"/>
    <col min="9733" max="9984" width="10.90625" style="12"/>
    <col min="9985" max="9985" width="8.7265625" style="12" customWidth="1"/>
    <col min="9986" max="9988" width="12.7265625" style="12" customWidth="1"/>
    <col min="9989" max="10240" width="10.90625" style="12"/>
    <col min="10241" max="10241" width="8.7265625" style="12" customWidth="1"/>
    <col min="10242" max="10244" width="12.7265625" style="12" customWidth="1"/>
    <col min="10245" max="10496" width="10.90625" style="12"/>
    <col min="10497" max="10497" width="8.7265625" style="12" customWidth="1"/>
    <col min="10498" max="10500" width="12.7265625" style="12" customWidth="1"/>
    <col min="10501" max="10752" width="10.90625" style="12"/>
    <col min="10753" max="10753" width="8.7265625" style="12" customWidth="1"/>
    <col min="10754" max="10756" width="12.7265625" style="12" customWidth="1"/>
    <col min="10757" max="11008" width="10.90625" style="12"/>
    <col min="11009" max="11009" width="8.7265625" style="12" customWidth="1"/>
    <col min="11010" max="11012" width="12.7265625" style="12" customWidth="1"/>
    <col min="11013" max="11264" width="10.90625" style="12"/>
    <col min="11265" max="11265" width="8.7265625" style="12" customWidth="1"/>
    <col min="11266" max="11268" width="12.7265625" style="12" customWidth="1"/>
    <col min="11269" max="11520" width="10.90625" style="12"/>
    <col min="11521" max="11521" width="8.7265625" style="12" customWidth="1"/>
    <col min="11522" max="11524" width="12.7265625" style="12" customWidth="1"/>
    <col min="11525" max="11776" width="10.90625" style="12"/>
    <col min="11777" max="11777" width="8.7265625" style="12" customWidth="1"/>
    <col min="11778" max="11780" width="12.7265625" style="12" customWidth="1"/>
    <col min="11781" max="12032" width="10.90625" style="12"/>
    <col min="12033" max="12033" width="8.7265625" style="12" customWidth="1"/>
    <col min="12034" max="12036" width="12.7265625" style="12" customWidth="1"/>
    <col min="12037" max="12288" width="10.90625" style="12"/>
    <col min="12289" max="12289" width="8.7265625" style="12" customWidth="1"/>
    <col min="12290" max="12292" width="12.7265625" style="12" customWidth="1"/>
    <col min="12293" max="12544" width="10.90625" style="12"/>
    <col min="12545" max="12545" width="8.7265625" style="12" customWidth="1"/>
    <col min="12546" max="12548" width="12.7265625" style="12" customWidth="1"/>
    <col min="12549" max="12800" width="10.90625" style="12"/>
    <col min="12801" max="12801" width="8.7265625" style="12" customWidth="1"/>
    <col min="12802" max="12804" width="12.7265625" style="12" customWidth="1"/>
    <col min="12805" max="13056" width="10.90625" style="12"/>
    <col min="13057" max="13057" width="8.7265625" style="12" customWidth="1"/>
    <col min="13058" max="13060" width="12.7265625" style="12" customWidth="1"/>
    <col min="13061" max="13312" width="10.90625" style="12"/>
    <col min="13313" max="13313" width="8.7265625" style="12" customWidth="1"/>
    <col min="13314" max="13316" width="12.7265625" style="12" customWidth="1"/>
    <col min="13317" max="13568" width="10.90625" style="12"/>
    <col min="13569" max="13569" width="8.7265625" style="12" customWidth="1"/>
    <col min="13570" max="13572" width="12.7265625" style="12" customWidth="1"/>
    <col min="13573" max="13824" width="10.90625" style="12"/>
    <col min="13825" max="13825" width="8.7265625" style="12" customWidth="1"/>
    <col min="13826" max="13828" width="12.7265625" style="12" customWidth="1"/>
    <col min="13829" max="14080" width="10.90625" style="12"/>
    <col min="14081" max="14081" width="8.7265625" style="12" customWidth="1"/>
    <col min="14082" max="14084" width="12.7265625" style="12" customWidth="1"/>
    <col min="14085" max="14336" width="10.90625" style="12"/>
    <col min="14337" max="14337" width="8.7265625" style="12" customWidth="1"/>
    <col min="14338" max="14340" width="12.7265625" style="12" customWidth="1"/>
    <col min="14341" max="14592" width="10.90625" style="12"/>
    <col min="14593" max="14593" width="8.7265625" style="12" customWidth="1"/>
    <col min="14594" max="14596" width="12.7265625" style="12" customWidth="1"/>
    <col min="14597" max="14848" width="10.90625" style="12"/>
    <col min="14849" max="14849" width="8.7265625" style="12" customWidth="1"/>
    <col min="14850" max="14852" width="12.7265625" style="12" customWidth="1"/>
    <col min="14853" max="15104" width="10.90625" style="12"/>
    <col min="15105" max="15105" width="8.7265625" style="12" customWidth="1"/>
    <col min="15106" max="15108" width="12.7265625" style="12" customWidth="1"/>
    <col min="15109" max="15360" width="10.90625" style="12"/>
    <col min="15361" max="15361" width="8.7265625" style="12" customWidth="1"/>
    <col min="15362" max="15364" width="12.7265625" style="12" customWidth="1"/>
    <col min="15365" max="15616" width="10.90625" style="12"/>
    <col min="15617" max="15617" width="8.7265625" style="12" customWidth="1"/>
    <col min="15618" max="15620" width="12.7265625" style="12" customWidth="1"/>
    <col min="15621" max="15872" width="10.90625" style="12"/>
    <col min="15873" max="15873" width="8.7265625" style="12" customWidth="1"/>
    <col min="15874" max="15876" width="12.7265625" style="12" customWidth="1"/>
    <col min="15877" max="16128" width="10.90625" style="12"/>
    <col min="16129" max="16129" width="8.7265625" style="12" customWidth="1"/>
    <col min="16130" max="16132" width="12.7265625" style="12" customWidth="1"/>
    <col min="16133" max="16384" width="10.906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52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2" customFormat="1" ht="100" x14ac:dyDescent="0.25">
      <c r="A6" s="60" t="s">
        <v>0</v>
      </c>
      <c r="B6" s="61" t="s">
        <v>36</v>
      </c>
      <c r="C6" s="70" t="s">
        <v>46</v>
      </c>
      <c r="D6" s="70"/>
      <c r="E6" s="62" t="s">
        <v>37</v>
      </c>
      <c r="F6" s="62" t="s">
        <v>38</v>
      </c>
      <c r="G6" s="62" t="s">
        <v>39</v>
      </c>
      <c r="H6" s="61" t="s">
        <v>40</v>
      </c>
      <c r="I6" s="61" t="s">
        <v>41</v>
      </c>
      <c r="J6" s="61" t="s">
        <v>42</v>
      </c>
      <c r="K6" s="61" t="s">
        <v>43</v>
      </c>
      <c r="L6" s="62" t="s">
        <v>44</v>
      </c>
    </row>
    <row r="7" spans="1:13" s="42" customFormat="1" ht="14.5" x14ac:dyDescent="0.25">
      <c r="A7" s="63"/>
      <c r="B7" s="64"/>
      <c r="C7" s="66">
        <v>44562</v>
      </c>
      <c r="D7" s="66">
        <v>44927</v>
      </c>
      <c r="E7" s="67" t="s">
        <v>3</v>
      </c>
      <c r="F7" s="67" t="s">
        <v>4</v>
      </c>
      <c r="G7" s="67" t="s">
        <v>5</v>
      </c>
      <c r="H7" s="60" t="s">
        <v>6</v>
      </c>
      <c r="I7" s="60" t="s">
        <v>7</v>
      </c>
      <c r="J7" s="60" t="s">
        <v>8</v>
      </c>
      <c r="K7" s="60" t="s">
        <v>9</v>
      </c>
      <c r="L7" s="67" t="s">
        <v>10</v>
      </c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4</v>
      </c>
      <c r="C9" s="10">
        <v>1054</v>
      </c>
      <c r="D9" s="10">
        <v>1060</v>
      </c>
      <c r="E9" s="19">
        <v>0.31159999999999999</v>
      </c>
      <c r="F9" s="20">
        <f>B9/((C9+D9)/2)</f>
        <v>3.7842951750236518E-3</v>
      </c>
      <c r="G9" s="20">
        <f t="shared" ref="G9:G72" si="0">F9/((1+(1-E9)*F9))</f>
        <v>3.7744622901021525E-3</v>
      </c>
      <c r="H9" s="15">
        <v>100000</v>
      </c>
      <c r="I9" s="15">
        <f>H9*G9</f>
        <v>377.44622901021523</v>
      </c>
      <c r="J9" s="15">
        <f t="shared" ref="J9:J72" si="1">H10+I9*E9</f>
        <v>99740.166015949377</v>
      </c>
      <c r="K9" s="15">
        <f t="shared" ref="K9:K72" si="2">K10+J9</f>
        <v>8513703.9297526013</v>
      </c>
      <c r="L9" s="21">
        <f>K9/H9</f>
        <v>85.137039297526016</v>
      </c>
    </row>
    <row r="10" spans="1:13" ht="14.5" x14ac:dyDescent="0.35">
      <c r="A10" s="18">
        <v>1</v>
      </c>
      <c r="B10" s="59">
        <v>1</v>
      </c>
      <c r="C10" s="10">
        <v>1195</v>
      </c>
      <c r="D10" s="10">
        <v>1094</v>
      </c>
      <c r="E10" s="19">
        <v>0.67400000000000004</v>
      </c>
      <c r="F10" s="20">
        <f t="shared" ref="F10:F73" si="3">B10/((C10+D10)/2)</f>
        <v>8.7374399301004806E-4</v>
      </c>
      <c r="G10" s="20">
        <f t="shared" si="0"/>
        <v>8.7349518616802898E-4</v>
      </c>
      <c r="H10" s="15">
        <f>H9-I9</f>
        <v>99622.553770989791</v>
      </c>
      <c r="I10" s="15">
        <f t="shared" ref="I10:I73" si="4">H10*G10</f>
        <v>87.0198211527252</v>
      </c>
      <c r="J10" s="15">
        <f t="shared" si="1"/>
        <v>99594.185309294</v>
      </c>
      <c r="K10" s="15">
        <f t="shared" si="2"/>
        <v>8413963.7637366522</v>
      </c>
      <c r="L10" s="22">
        <f t="shared" ref="L10:L73" si="5">K10/H10</f>
        <v>84.458422769190335</v>
      </c>
    </row>
    <row r="11" spans="1:13" x14ac:dyDescent="0.25">
      <c r="A11" s="18">
        <v>2</v>
      </c>
      <c r="B11" s="10">
        <v>0</v>
      </c>
      <c r="C11" s="10">
        <v>1258</v>
      </c>
      <c r="D11" s="10">
        <v>1164</v>
      </c>
      <c r="E11" s="19">
        <v>0</v>
      </c>
      <c r="F11" s="20">
        <f t="shared" si="3"/>
        <v>0</v>
      </c>
      <c r="G11" s="20">
        <f t="shared" si="0"/>
        <v>0</v>
      </c>
      <c r="H11" s="15">
        <f t="shared" ref="H11:H74" si="6">H10-I10</f>
        <v>99535.533949837059</v>
      </c>
      <c r="I11" s="15">
        <f t="shared" si="4"/>
        <v>0</v>
      </c>
      <c r="J11" s="15">
        <f t="shared" si="1"/>
        <v>99535.533949837059</v>
      </c>
      <c r="K11" s="15">
        <f t="shared" si="2"/>
        <v>8314369.5784273585</v>
      </c>
      <c r="L11" s="22">
        <f t="shared" si="5"/>
        <v>83.531672042042317</v>
      </c>
    </row>
    <row r="12" spans="1:13" x14ac:dyDescent="0.25">
      <c r="A12" s="18">
        <v>3</v>
      </c>
      <c r="B12" s="38">
        <v>0</v>
      </c>
      <c r="C12" s="10">
        <v>1353</v>
      </c>
      <c r="D12" s="10">
        <v>1268</v>
      </c>
      <c r="E12" s="19">
        <v>0</v>
      </c>
      <c r="F12" s="20">
        <f t="shared" si="3"/>
        <v>0</v>
      </c>
      <c r="G12" s="20">
        <f t="shared" si="0"/>
        <v>0</v>
      </c>
      <c r="H12" s="15">
        <f t="shared" si="6"/>
        <v>99535.533949837059</v>
      </c>
      <c r="I12" s="15">
        <f t="shared" si="4"/>
        <v>0</v>
      </c>
      <c r="J12" s="15">
        <f t="shared" si="1"/>
        <v>99535.533949837059</v>
      </c>
      <c r="K12" s="15">
        <f t="shared" si="2"/>
        <v>8214834.0444775214</v>
      </c>
      <c r="L12" s="22">
        <f t="shared" si="5"/>
        <v>82.531672042042317</v>
      </c>
    </row>
    <row r="13" spans="1:13" x14ac:dyDescent="0.25">
      <c r="A13" s="18">
        <v>4</v>
      </c>
      <c r="B13" s="38">
        <v>0</v>
      </c>
      <c r="C13" s="10">
        <v>1468</v>
      </c>
      <c r="D13" s="10">
        <v>1370</v>
      </c>
      <c r="E13" s="19">
        <v>0</v>
      </c>
      <c r="F13" s="20">
        <f t="shared" si="3"/>
        <v>0</v>
      </c>
      <c r="G13" s="20">
        <f t="shared" si="0"/>
        <v>0</v>
      </c>
      <c r="H13" s="15">
        <f t="shared" si="6"/>
        <v>99535.533949837059</v>
      </c>
      <c r="I13" s="15">
        <f t="shared" si="4"/>
        <v>0</v>
      </c>
      <c r="J13" s="15">
        <f t="shared" si="1"/>
        <v>99535.533949837059</v>
      </c>
      <c r="K13" s="15">
        <f t="shared" si="2"/>
        <v>8115298.5105276844</v>
      </c>
      <c r="L13" s="22">
        <f t="shared" si="5"/>
        <v>81.531672042042317</v>
      </c>
    </row>
    <row r="14" spans="1:13" x14ac:dyDescent="0.25">
      <c r="A14" s="18">
        <v>5</v>
      </c>
      <c r="B14" s="38">
        <v>1</v>
      </c>
      <c r="C14" s="10">
        <v>1575</v>
      </c>
      <c r="D14" s="10">
        <v>1463</v>
      </c>
      <c r="E14" s="19">
        <v>0.4466</v>
      </c>
      <c r="F14" s="20">
        <f t="shared" si="3"/>
        <v>6.583278472679394E-4</v>
      </c>
      <c r="G14" s="20">
        <f t="shared" si="0"/>
        <v>6.5808809351484455E-4</v>
      </c>
      <c r="H14" s="15">
        <f t="shared" si="6"/>
        <v>99535.533949837059</v>
      </c>
      <c r="I14" s="15">
        <f t="shared" si="4"/>
        <v>65.503149774030362</v>
      </c>
      <c r="J14" s="15">
        <f t="shared" si="1"/>
        <v>99499.284506752112</v>
      </c>
      <c r="K14" s="15">
        <f t="shared" si="2"/>
        <v>8015762.9765778473</v>
      </c>
      <c r="L14" s="22">
        <f t="shared" si="5"/>
        <v>80.531672042042317</v>
      </c>
    </row>
    <row r="15" spans="1:13" x14ac:dyDescent="0.25">
      <c r="A15" s="18">
        <v>6</v>
      </c>
      <c r="B15" s="38">
        <v>0</v>
      </c>
      <c r="C15" s="10">
        <v>1659</v>
      </c>
      <c r="D15" s="10">
        <v>1583</v>
      </c>
      <c r="E15" s="19">
        <v>0</v>
      </c>
      <c r="F15" s="20">
        <f t="shared" si="3"/>
        <v>0</v>
      </c>
      <c r="G15" s="20">
        <f t="shared" si="0"/>
        <v>0</v>
      </c>
      <c r="H15" s="15">
        <f t="shared" si="6"/>
        <v>99470.030800063032</v>
      </c>
      <c r="I15" s="15">
        <f t="shared" si="4"/>
        <v>0</v>
      </c>
      <c r="J15" s="15">
        <f t="shared" si="1"/>
        <v>99470.030800063032</v>
      </c>
      <c r="K15" s="15">
        <f t="shared" si="2"/>
        <v>7916263.6920710951</v>
      </c>
      <c r="L15" s="22">
        <f t="shared" si="5"/>
        <v>79.584409780499215</v>
      </c>
    </row>
    <row r="16" spans="1:13" x14ac:dyDescent="0.25">
      <c r="A16" s="18">
        <v>7</v>
      </c>
      <c r="B16" s="38">
        <v>0</v>
      </c>
      <c r="C16" s="10">
        <v>1666</v>
      </c>
      <c r="D16" s="10">
        <v>1679</v>
      </c>
      <c r="E16" s="19">
        <v>0</v>
      </c>
      <c r="F16" s="20">
        <f t="shared" si="3"/>
        <v>0</v>
      </c>
      <c r="G16" s="20">
        <f t="shared" si="0"/>
        <v>0</v>
      </c>
      <c r="H16" s="15">
        <f t="shared" si="6"/>
        <v>99470.030800063032</v>
      </c>
      <c r="I16" s="15">
        <f t="shared" si="4"/>
        <v>0</v>
      </c>
      <c r="J16" s="15">
        <f t="shared" si="1"/>
        <v>99470.030800063032</v>
      </c>
      <c r="K16" s="15">
        <f t="shared" si="2"/>
        <v>7816793.6612710319</v>
      </c>
      <c r="L16" s="22">
        <f t="shared" si="5"/>
        <v>78.584409780499215</v>
      </c>
    </row>
    <row r="17" spans="1:12" x14ac:dyDescent="0.25">
      <c r="A17" s="18">
        <v>8</v>
      </c>
      <c r="B17" s="38">
        <v>0</v>
      </c>
      <c r="C17" s="10">
        <v>1607</v>
      </c>
      <c r="D17" s="10">
        <v>1694</v>
      </c>
      <c r="E17" s="19">
        <v>0</v>
      </c>
      <c r="F17" s="20">
        <f t="shared" si="3"/>
        <v>0</v>
      </c>
      <c r="G17" s="20">
        <f t="shared" si="0"/>
        <v>0</v>
      </c>
      <c r="H17" s="15">
        <f t="shared" si="6"/>
        <v>99470.030800063032</v>
      </c>
      <c r="I17" s="15">
        <f t="shared" si="4"/>
        <v>0</v>
      </c>
      <c r="J17" s="15">
        <f t="shared" si="1"/>
        <v>99470.030800063032</v>
      </c>
      <c r="K17" s="15">
        <f t="shared" si="2"/>
        <v>7717323.6304709688</v>
      </c>
      <c r="L17" s="22">
        <f t="shared" si="5"/>
        <v>77.584409780499215</v>
      </c>
    </row>
    <row r="18" spans="1:12" x14ac:dyDescent="0.25">
      <c r="A18" s="18">
        <v>9</v>
      </c>
      <c r="B18" s="38">
        <v>0</v>
      </c>
      <c r="C18" s="10">
        <v>1713</v>
      </c>
      <c r="D18" s="10">
        <v>1625</v>
      </c>
      <c r="E18" s="19">
        <v>0</v>
      </c>
      <c r="F18" s="20">
        <f t="shared" si="3"/>
        <v>0</v>
      </c>
      <c r="G18" s="20">
        <f t="shared" si="0"/>
        <v>0</v>
      </c>
      <c r="H18" s="15">
        <f t="shared" si="6"/>
        <v>99470.030800063032</v>
      </c>
      <c r="I18" s="15">
        <f t="shared" si="4"/>
        <v>0</v>
      </c>
      <c r="J18" s="15">
        <f t="shared" si="1"/>
        <v>99470.030800063032</v>
      </c>
      <c r="K18" s="15">
        <f t="shared" si="2"/>
        <v>7617853.5996709056</v>
      </c>
      <c r="L18" s="22">
        <f t="shared" si="5"/>
        <v>76.584409780499215</v>
      </c>
    </row>
    <row r="19" spans="1:12" x14ac:dyDescent="0.25">
      <c r="A19" s="18">
        <v>10</v>
      </c>
      <c r="B19" s="38">
        <v>0</v>
      </c>
      <c r="C19" s="10">
        <v>1723</v>
      </c>
      <c r="D19" s="10">
        <v>1723</v>
      </c>
      <c r="E19" s="19">
        <v>0</v>
      </c>
      <c r="F19" s="20">
        <f t="shared" si="3"/>
        <v>0</v>
      </c>
      <c r="G19" s="20">
        <f t="shared" si="0"/>
        <v>0</v>
      </c>
      <c r="H19" s="15">
        <f t="shared" si="6"/>
        <v>99470.030800063032</v>
      </c>
      <c r="I19" s="15">
        <f t="shared" si="4"/>
        <v>0</v>
      </c>
      <c r="J19" s="15">
        <f t="shared" si="1"/>
        <v>99470.030800063032</v>
      </c>
      <c r="K19" s="15">
        <f t="shared" si="2"/>
        <v>7518383.5688708425</v>
      </c>
      <c r="L19" s="22">
        <f t="shared" si="5"/>
        <v>75.584409780499215</v>
      </c>
    </row>
    <row r="20" spans="1:12" x14ac:dyDescent="0.25">
      <c r="A20" s="18">
        <v>11</v>
      </c>
      <c r="B20" s="38">
        <v>0</v>
      </c>
      <c r="C20" s="10">
        <v>1732</v>
      </c>
      <c r="D20" s="10">
        <v>1752</v>
      </c>
      <c r="E20" s="19">
        <v>0</v>
      </c>
      <c r="F20" s="20">
        <f t="shared" si="3"/>
        <v>0</v>
      </c>
      <c r="G20" s="20">
        <f t="shared" si="0"/>
        <v>0</v>
      </c>
      <c r="H20" s="15">
        <f t="shared" si="6"/>
        <v>99470.030800063032</v>
      </c>
      <c r="I20" s="15">
        <f t="shared" si="4"/>
        <v>0</v>
      </c>
      <c r="J20" s="15">
        <f t="shared" si="1"/>
        <v>99470.030800063032</v>
      </c>
      <c r="K20" s="15">
        <f t="shared" si="2"/>
        <v>7418913.5380707793</v>
      </c>
      <c r="L20" s="22">
        <f t="shared" si="5"/>
        <v>74.584409780499215</v>
      </c>
    </row>
    <row r="21" spans="1:12" x14ac:dyDescent="0.25">
      <c r="A21" s="18">
        <v>12</v>
      </c>
      <c r="B21" s="38">
        <v>0</v>
      </c>
      <c r="C21" s="10">
        <v>1833</v>
      </c>
      <c r="D21" s="10">
        <v>1758</v>
      </c>
      <c r="E21" s="19">
        <v>0</v>
      </c>
      <c r="F21" s="20">
        <f t="shared" si="3"/>
        <v>0</v>
      </c>
      <c r="G21" s="20">
        <f t="shared" si="0"/>
        <v>0</v>
      </c>
      <c r="H21" s="15">
        <f t="shared" si="6"/>
        <v>99470.030800063032</v>
      </c>
      <c r="I21" s="15">
        <f t="shared" si="4"/>
        <v>0</v>
      </c>
      <c r="J21" s="15">
        <f t="shared" si="1"/>
        <v>99470.030800063032</v>
      </c>
      <c r="K21" s="15">
        <f t="shared" si="2"/>
        <v>7319443.5072707161</v>
      </c>
      <c r="L21" s="22">
        <f t="shared" si="5"/>
        <v>73.584409780499215</v>
      </c>
    </row>
    <row r="22" spans="1:12" x14ac:dyDescent="0.25">
      <c r="A22" s="18">
        <v>13</v>
      </c>
      <c r="B22" s="38">
        <v>0</v>
      </c>
      <c r="C22" s="10">
        <v>1901</v>
      </c>
      <c r="D22" s="10">
        <v>1870</v>
      </c>
      <c r="E22" s="19">
        <v>0</v>
      </c>
      <c r="F22" s="20">
        <f t="shared" si="3"/>
        <v>0</v>
      </c>
      <c r="G22" s="20">
        <f t="shared" si="0"/>
        <v>0</v>
      </c>
      <c r="H22" s="15">
        <f t="shared" si="6"/>
        <v>99470.030800063032</v>
      </c>
      <c r="I22" s="15">
        <f t="shared" si="4"/>
        <v>0</v>
      </c>
      <c r="J22" s="15">
        <f t="shared" si="1"/>
        <v>99470.030800063032</v>
      </c>
      <c r="K22" s="15">
        <f t="shared" si="2"/>
        <v>7219973.476470653</v>
      </c>
      <c r="L22" s="22">
        <f t="shared" si="5"/>
        <v>72.584409780499215</v>
      </c>
    </row>
    <row r="23" spans="1:12" x14ac:dyDescent="0.25">
      <c r="A23" s="18">
        <v>14</v>
      </c>
      <c r="B23" s="38">
        <v>1</v>
      </c>
      <c r="C23" s="10">
        <v>1851</v>
      </c>
      <c r="D23" s="10">
        <v>1928</v>
      </c>
      <c r="E23" s="19">
        <v>0.9425</v>
      </c>
      <c r="F23" s="20">
        <f t="shared" si="3"/>
        <v>5.2924053982535059E-4</v>
      </c>
      <c r="G23" s="20">
        <f t="shared" si="0"/>
        <v>5.2922443482138009E-4</v>
      </c>
      <c r="H23" s="15">
        <f t="shared" si="6"/>
        <v>99470.030800063032</v>
      </c>
      <c r="I23" s="15">
        <f t="shared" si="4"/>
        <v>52.64197083182863</v>
      </c>
      <c r="J23" s="15">
        <f t="shared" si="1"/>
        <v>99467.003886740204</v>
      </c>
      <c r="K23" s="15">
        <f t="shared" si="2"/>
        <v>7120503.4456705898</v>
      </c>
      <c r="L23" s="22">
        <f t="shared" si="5"/>
        <v>71.584409780499215</v>
      </c>
    </row>
    <row r="24" spans="1:12" x14ac:dyDescent="0.25">
      <c r="A24" s="18">
        <v>15</v>
      </c>
      <c r="B24" s="38">
        <v>0</v>
      </c>
      <c r="C24" s="10">
        <v>1817</v>
      </c>
      <c r="D24" s="10">
        <v>1890</v>
      </c>
      <c r="E24" s="19">
        <v>0</v>
      </c>
      <c r="F24" s="20">
        <f t="shared" si="3"/>
        <v>0</v>
      </c>
      <c r="G24" s="20">
        <f t="shared" si="0"/>
        <v>0</v>
      </c>
      <c r="H24" s="15">
        <f t="shared" si="6"/>
        <v>99417.388829231204</v>
      </c>
      <c r="I24" s="15">
        <f t="shared" si="4"/>
        <v>0</v>
      </c>
      <c r="J24" s="15">
        <f t="shared" si="1"/>
        <v>99417.388829231204</v>
      </c>
      <c r="K24" s="15">
        <f t="shared" si="2"/>
        <v>7021036.4417838491</v>
      </c>
      <c r="L24" s="22">
        <f t="shared" si="5"/>
        <v>70.621815001034193</v>
      </c>
    </row>
    <row r="25" spans="1:12" x14ac:dyDescent="0.25">
      <c r="A25" s="18">
        <v>16</v>
      </c>
      <c r="B25" s="38">
        <v>1</v>
      </c>
      <c r="C25" s="10">
        <v>1893</v>
      </c>
      <c r="D25" s="10">
        <v>1824</v>
      </c>
      <c r="E25" s="19">
        <v>0.33700000000000002</v>
      </c>
      <c r="F25" s="20">
        <f t="shared" si="3"/>
        <v>5.3806833467850415E-4</v>
      </c>
      <c r="G25" s="20">
        <f t="shared" si="0"/>
        <v>5.3787645300600322E-4</v>
      </c>
      <c r="H25" s="15">
        <f t="shared" si="6"/>
        <v>99417.388829231204</v>
      </c>
      <c r="I25" s="15">
        <f t="shared" si="4"/>
        <v>53.474272470585525</v>
      </c>
      <c r="J25" s="15">
        <f t="shared" si="1"/>
        <v>99381.935386583209</v>
      </c>
      <c r="K25" s="15">
        <f t="shared" si="2"/>
        <v>6921619.0529546179</v>
      </c>
      <c r="L25" s="22">
        <f t="shared" si="5"/>
        <v>69.621815001034193</v>
      </c>
    </row>
    <row r="26" spans="1:12" x14ac:dyDescent="0.25">
      <c r="A26" s="18">
        <v>17</v>
      </c>
      <c r="B26" s="38">
        <v>0</v>
      </c>
      <c r="C26" s="10">
        <v>1933</v>
      </c>
      <c r="D26" s="10">
        <v>1915</v>
      </c>
      <c r="E26" s="19">
        <v>0</v>
      </c>
      <c r="F26" s="20">
        <f t="shared" si="3"/>
        <v>0</v>
      </c>
      <c r="G26" s="20">
        <f t="shared" si="0"/>
        <v>0</v>
      </c>
      <c r="H26" s="15">
        <f t="shared" si="6"/>
        <v>99363.914556760617</v>
      </c>
      <c r="I26" s="15">
        <f t="shared" si="4"/>
        <v>0</v>
      </c>
      <c r="J26" s="15">
        <f t="shared" si="1"/>
        <v>99363.914556760617</v>
      </c>
      <c r="K26" s="15">
        <f t="shared" si="2"/>
        <v>6822237.1175680347</v>
      </c>
      <c r="L26" s="22">
        <f t="shared" si="5"/>
        <v>68.659101727226158</v>
      </c>
    </row>
    <row r="27" spans="1:12" x14ac:dyDescent="0.25">
      <c r="A27" s="18">
        <v>18</v>
      </c>
      <c r="B27" s="10">
        <v>1</v>
      </c>
      <c r="C27" s="10">
        <v>1883</v>
      </c>
      <c r="D27" s="10">
        <v>1981</v>
      </c>
      <c r="E27" s="19">
        <v>0.37530000000000002</v>
      </c>
      <c r="F27" s="20">
        <f t="shared" si="3"/>
        <v>5.1759834368530024E-4</v>
      </c>
      <c r="G27" s="20">
        <f t="shared" si="0"/>
        <v>5.1743103562735171E-4</v>
      </c>
      <c r="H27" s="15">
        <f t="shared" si="6"/>
        <v>99363.914556760617</v>
      </c>
      <c r="I27" s="15">
        <f t="shared" si="4"/>
        <v>51.413973213092333</v>
      </c>
      <c r="J27" s="15">
        <f t="shared" si="1"/>
        <v>99331.796247694409</v>
      </c>
      <c r="K27" s="15">
        <f t="shared" si="2"/>
        <v>6722873.2030112743</v>
      </c>
      <c r="L27" s="22">
        <f t="shared" si="5"/>
        <v>67.659101727226158</v>
      </c>
    </row>
    <row r="28" spans="1:12" x14ac:dyDescent="0.25">
      <c r="A28" s="18">
        <v>19</v>
      </c>
      <c r="B28" s="10">
        <v>1</v>
      </c>
      <c r="C28" s="10">
        <v>1845</v>
      </c>
      <c r="D28" s="10">
        <v>1947</v>
      </c>
      <c r="E28" s="19">
        <v>0.6411</v>
      </c>
      <c r="F28" s="20">
        <f t="shared" si="3"/>
        <v>5.274261603375527E-4</v>
      </c>
      <c r="G28" s="20">
        <f t="shared" si="0"/>
        <v>5.2732634102120644E-4</v>
      </c>
      <c r="H28" s="15">
        <f t="shared" si="6"/>
        <v>99312.500583547531</v>
      </c>
      <c r="I28" s="15">
        <f t="shared" si="4"/>
        <v>52.37009755038855</v>
      </c>
      <c r="J28" s="15">
        <f t="shared" si="1"/>
        <v>99293.704955536698</v>
      </c>
      <c r="K28" s="15">
        <f t="shared" si="2"/>
        <v>6623541.4067635797</v>
      </c>
      <c r="L28" s="22">
        <f t="shared" si="5"/>
        <v>66.693934477981102</v>
      </c>
    </row>
    <row r="29" spans="1:12" x14ac:dyDescent="0.25">
      <c r="A29" s="18">
        <v>20</v>
      </c>
      <c r="B29" s="10">
        <v>1</v>
      </c>
      <c r="C29" s="10">
        <v>1743</v>
      </c>
      <c r="D29" s="10">
        <v>1911</v>
      </c>
      <c r="E29" s="19">
        <v>0.38080000000000003</v>
      </c>
      <c r="F29" s="20">
        <f t="shared" si="3"/>
        <v>5.4734537493158185E-4</v>
      </c>
      <c r="G29" s="20">
        <f t="shared" si="0"/>
        <v>5.4715993353538861E-4</v>
      </c>
      <c r="H29" s="15">
        <f t="shared" si="6"/>
        <v>99260.130485997142</v>
      </c>
      <c r="I29" s="15">
        <f t="shared" si="4"/>
        <v>54.311166399432196</v>
      </c>
      <c r="J29" s="15">
        <f t="shared" si="1"/>
        <v>99226.501011762608</v>
      </c>
      <c r="K29" s="15">
        <f t="shared" si="2"/>
        <v>6524247.7018080428</v>
      </c>
      <c r="L29" s="22">
        <f t="shared" si="5"/>
        <v>65.728784254705701</v>
      </c>
    </row>
    <row r="30" spans="1:12" x14ac:dyDescent="0.25">
      <c r="A30" s="18">
        <v>21</v>
      </c>
      <c r="B30" s="10">
        <v>0</v>
      </c>
      <c r="C30" s="10">
        <v>1765</v>
      </c>
      <c r="D30" s="10">
        <v>1815</v>
      </c>
      <c r="E30" s="19">
        <v>0</v>
      </c>
      <c r="F30" s="20">
        <f t="shared" si="3"/>
        <v>0</v>
      </c>
      <c r="G30" s="20">
        <f t="shared" si="0"/>
        <v>0</v>
      </c>
      <c r="H30" s="15">
        <f t="shared" si="6"/>
        <v>99205.819319597707</v>
      </c>
      <c r="I30" s="15">
        <f t="shared" si="4"/>
        <v>0</v>
      </c>
      <c r="J30" s="15">
        <f t="shared" si="1"/>
        <v>99205.819319597707</v>
      </c>
      <c r="K30" s="15">
        <f t="shared" si="2"/>
        <v>6425021.2007962801</v>
      </c>
      <c r="L30" s="22">
        <f t="shared" si="5"/>
        <v>64.764559628278207</v>
      </c>
    </row>
    <row r="31" spans="1:12" x14ac:dyDescent="0.25">
      <c r="A31" s="18">
        <v>22</v>
      </c>
      <c r="B31" s="10">
        <v>0</v>
      </c>
      <c r="C31" s="10">
        <v>1677</v>
      </c>
      <c r="D31" s="10">
        <v>1798</v>
      </c>
      <c r="E31" s="19">
        <v>0</v>
      </c>
      <c r="F31" s="20">
        <f t="shared" si="3"/>
        <v>0</v>
      </c>
      <c r="G31" s="20">
        <f t="shared" si="0"/>
        <v>0</v>
      </c>
      <c r="H31" s="15">
        <f t="shared" si="6"/>
        <v>99205.819319597707</v>
      </c>
      <c r="I31" s="15">
        <f t="shared" si="4"/>
        <v>0</v>
      </c>
      <c r="J31" s="15">
        <f t="shared" si="1"/>
        <v>99205.819319597707</v>
      </c>
      <c r="K31" s="15">
        <f t="shared" si="2"/>
        <v>6325815.3814766826</v>
      </c>
      <c r="L31" s="22">
        <f t="shared" si="5"/>
        <v>63.764559628278214</v>
      </c>
    </row>
    <row r="32" spans="1:12" x14ac:dyDescent="0.25">
      <c r="A32" s="18">
        <v>23</v>
      </c>
      <c r="B32" s="10">
        <v>0</v>
      </c>
      <c r="C32" s="10">
        <v>1571</v>
      </c>
      <c r="D32" s="10">
        <v>1771</v>
      </c>
      <c r="E32" s="19">
        <v>0</v>
      </c>
      <c r="F32" s="20">
        <f t="shared" si="3"/>
        <v>0</v>
      </c>
      <c r="G32" s="20">
        <f t="shared" si="0"/>
        <v>0</v>
      </c>
      <c r="H32" s="15">
        <f t="shared" si="6"/>
        <v>99205.819319597707</v>
      </c>
      <c r="I32" s="15">
        <f t="shared" si="4"/>
        <v>0</v>
      </c>
      <c r="J32" s="15">
        <f t="shared" si="1"/>
        <v>99205.819319597707</v>
      </c>
      <c r="K32" s="15">
        <f t="shared" si="2"/>
        <v>6226609.5621570852</v>
      </c>
      <c r="L32" s="22">
        <f t="shared" si="5"/>
        <v>62.764559628278214</v>
      </c>
    </row>
    <row r="33" spans="1:12" x14ac:dyDescent="0.25">
      <c r="A33" s="18">
        <v>24</v>
      </c>
      <c r="B33" s="10">
        <v>1</v>
      </c>
      <c r="C33" s="10">
        <v>1553</v>
      </c>
      <c r="D33" s="10">
        <v>1650</v>
      </c>
      <c r="E33" s="19">
        <v>0.43840000000000001</v>
      </c>
      <c r="F33" s="20">
        <f t="shared" si="3"/>
        <v>6.244146113019045E-4</v>
      </c>
      <c r="G33" s="20">
        <f t="shared" si="0"/>
        <v>6.24195723809871E-4</v>
      </c>
      <c r="H33" s="15">
        <f t="shared" si="6"/>
        <v>99205.819319597707</v>
      </c>
      <c r="I33" s="15">
        <f t="shared" si="4"/>
        <v>61.923848196347578</v>
      </c>
      <c r="J33" s="15">
        <f t="shared" si="1"/>
        <v>99171.042886450625</v>
      </c>
      <c r="K33" s="15">
        <f t="shared" si="2"/>
        <v>6127403.7428374877</v>
      </c>
      <c r="L33" s="22">
        <f t="shared" si="5"/>
        <v>61.764559628278214</v>
      </c>
    </row>
    <row r="34" spans="1:12" x14ac:dyDescent="0.25">
      <c r="A34" s="18">
        <v>25</v>
      </c>
      <c r="B34" s="10">
        <v>0</v>
      </c>
      <c r="C34" s="10">
        <v>1530</v>
      </c>
      <c r="D34" s="10">
        <v>1646</v>
      </c>
      <c r="E34" s="19">
        <v>0</v>
      </c>
      <c r="F34" s="20">
        <f t="shared" si="3"/>
        <v>0</v>
      </c>
      <c r="G34" s="20">
        <f t="shared" si="0"/>
        <v>0</v>
      </c>
      <c r="H34" s="15">
        <f t="shared" si="6"/>
        <v>99143.895471401353</v>
      </c>
      <c r="I34" s="15">
        <f t="shared" si="4"/>
        <v>0</v>
      </c>
      <c r="J34" s="15">
        <f t="shared" si="1"/>
        <v>99143.895471401353</v>
      </c>
      <c r="K34" s="15">
        <f t="shared" si="2"/>
        <v>6028232.6999510368</v>
      </c>
      <c r="L34" s="22">
        <f t="shared" si="5"/>
        <v>60.80286306371648</v>
      </c>
    </row>
    <row r="35" spans="1:12" x14ac:dyDescent="0.25">
      <c r="A35" s="18">
        <v>26</v>
      </c>
      <c r="B35" s="10">
        <v>2</v>
      </c>
      <c r="C35" s="10">
        <v>1490</v>
      </c>
      <c r="D35" s="10">
        <v>1606</v>
      </c>
      <c r="E35" s="19">
        <v>0.33289999999999997</v>
      </c>
      <c r="F35" s="20">
        <f t="shared" si="3"/>
        <v>1.2919896640826874E-3</v>
      </c>
      <c r="G35" s="20">
        <f t="shared" si="0"/>
        <v>1.2908770748105865E-3</v>
      </c>
      <c r="H35" s="15">
        <f t="shared" si="6"/>
        <v>99143.895471401353</v>
      </c>
      <c r="I35" s="15">
        <f t="shared" si="4"/>
        <v>127.98258177144913</v>
      </c>
      <c r="J35" s="15">
        <f t="shared" si="1"/>
        <v>99058.518291101616</v>
      </c>
      <c r="K35" s="15">
        <f t="shared" si="2"/>
        <v>5929088.8044796353</v>
      </c>
      <c r="L35" s="22">
        <f t="shared" si="5"/>
        <v>59.80286306371648</v>
      </c>
    </row>
    <row r="36" spans="1:12" x14ac:dyDescent="0.25">
      <c r="A36" s="18">
        <v>27</v>
      </c>
      <c r="B36" s="10">
        <v>0</v>
      </c>
      <c r="C36" s="10">
        <v>1505</v>
      </c>
      <c r="D36" s="10">
        <v>1577</v>
      </c>
      <c r="E36" s="19">
        <v>0</v>
      </c>
      <c r="F36" s="20">
        <f t="shared" si="3"/>
        <v>0</v>
      </c>
      <c r="G36" s="20">
        <f t="shared" si="0"/>
        <v>0</v>
      </c>
      <c r="H36" s="15">
        <f t="shared" si="6"/>
        <v>99015.912889629908</v>
      </c>
      <c r="I36" s="15">
        <f t="shared" si="4"/>
        <v>0</v>
      </c>
      <c r="J36" s="15">
        <f t="shared" si="1"/>
        <v>99015.912889629908</v>
      </c>
      <c r="K36" s="15">
        <f t="shared" si="2"/>
        <v>5830030.2861885335</v>
      </c>
      <c r="L36" s="22">
        <f t="shared" si="5"/>
        <v>58.879730702347764</v>
      </c>
    </row>
    <row r="37" spans="1:12" x14ac:dyDescent="0.25">
      <c r="A37" s="18">
        <v>28</v>
      </c>
      <c r="B37" s="10">
        <v>0</v>
      </c>
      <c r="C37" s="10">
        <v>1526</v>
      </c>
      <c r="D37" s="10">
        <v>1598</v>
      </c>
      <c r="E37" s="19">
        <v>0</v>
      </c>
      <c r="F37" s="20">
        <f t="shared" si="3"/>
        <v>0</v>
      </c>
      <c r="G37" s="20">
        <f t="shared" si="0"/>
        <v>0</v>
      </c>
      <c r="H37" s="15">
        <f t="shared" si="6"/>
        <v>99015.912889629908</v>
      </c>
      <c r="I37" s="15">
        <f t="shared" si="4"/>
        <v>0</v>
      </c>
      <c r="J37" s="15">
        <f t="shared" si="1"/>
        <v>99015.912889629908</v>
      </c>
      <c r="K37" s="15">
        <f t="shared" si="2"/>
        <v>5731014.3732989039</v>
      </c>
      <c r="L37" s="22">
        <f t="shared" si="5"/>
        <v>57.879730702347764</v>
      </c>
    </row>
    <row r="38" spans="1:12" x14ac:dyDescent="0.25">
      <c r="A38" s="18">
        <v>29</v>
      </c>
      <c r="B38" s="10">
        <v>0</v>
      </c>
      <c r="C38" s="10">
        <v>1550</v>
      </c>
      <c r="D38" s="10">
        <v>1595</v>
      </c>
      <c r="E38" s="19">
        <v>0</v>
      </c>
      <c r="F38" s="20">
        <f t="shared" si="3"/>
        <v>0</v>
      </c>
      <c r="G38" s="20">
        <f t="shared" si="0"/>
        <v>0</v>
      </c>
      <c r="H38" s="15">
        <f t="shared" si="6"/>
        <v>99015.912889629908</v>
      </c>
      <c r="I38" s="15">
        <f t="shared" si="4"/>
        <v>0</v>
      </c>
      <c r="J38" s="15">
        <f t="shared" si="1"/>
        <v>99015.912889629908</v>
      </c>
      <c r="K38" s="15">
        <f t="shared" si="2"/>
        <v>5631998.4604092743</v>
      </c>
      <c r="L38" s="22">
        <f t="shared" si="5"/>
        <v>56.879730702347764</v>
      </c>
    </row>
    <row r="39" spans="1:12" x14ac:dyDescent="0.25">
      <c r="A39" s="18">
        <v>30</v>
      </c>
      <c r="B39" s="10">
        <v>0</v>
      </c>
      <c r="C39" s="10">
        <v>1571</v>
      </c>
      <c r="D39" s="10">
        <v>1647</v>
      </c>
      <c r="E39" s="19">
        <v>0</v>
      </c>
      <c r="F39" s="20">
        <f t="shared" si="3"/>
        <v>0</v>
      </c>
      <c r="G39" s="20">
        <f t="shared" si="0"/>
        <v>0</v>
      </c>
      <c r="H39" s="15">
        <f t="shared" si="6"/>
        <v>99015.912889629908</v>
      </c>
      <c r="I39" s="15">
        <f t="shared" si="4"/>
        <v>0</v>
      </c>
      <c r="J39" s="15">
        <f t="shared" si="1"/>
        <v>99015.912889629908</v>
      </c>
      <c r="K39" s="15">
        <f t="shared" si="2"/>
        <v>5532982.5475196447</v>
      </c>
      <c r="L39" s="22">
        <f t="shared" si="5"/>
        <v>55.879730702347771</v>
      </c>
    </row>
    <row r="40" spans="1:12" x14ac:dyDescent="0.25">
      <c r="A40" s="18">
        <v>31</v>
      </c>
      <c r="B40" s="10">
        <v>0</v>
      </c>
      <c r="C40" s="10">
        <v>1520</v>
      </c>
      <c r="D40" s="10">
        <v>1640</v>
      </c>
      <c r="E40" s="19">
        <v>0</v>
      </c>
      <c r="F40" s="20">
        <f t="shared" si="3"/>
        <v>0</v>
      </c>
      <c r="G40" s="20">
        <f t="shared" si="0"/>
        <v>0</v>
      </c>
      <c r="H40" s="15">
        <f t="shared" si="6"/>
        <v>99015.912889629908</v>
      </c>
      <c r="I40" s="15">
        <f t="shared" si="4"/>
        <v>0</v>
      </c>
      <c r="J40" s="15">
        <f t="shared" si="1"/>
        <v>99015.912889629908</v>
      </c>
      <c r="K40" s="15">
        <f t="shared" si="2"/>
        <v>5433966.6346300151</v>
      </c>
      <c r="L40" s="22">
        <f t="shared" si="5"/>
        <v>54.879730702347771</v>
      </c>
    </row>
    <row r="41" spans="1:12" x14ac:dyDescent="0.25">
      <c r="A41" s="18">
        <v>32</v>
      </c>
      <c r="B41" s="10">
        <v>1</v>
      </c>
      <c r="C41" s="10">
        <v>1680</v>
      </c>
      <c r="D41" s="10">
        <v>1587</v>
      </c>
      <c r="E41" s="19">
        <v>0.80549999999999999</v>
      </c>
      <c r="F41" s="20">
        <f t="shared" si="3"/>
        <v>6.1218243036424854E-4</v>
      </c>
      <c r="G41" s="20">
        <f t="shared" si="0"/>
        <v>6.1210954679715216E-4</v>
      </c>
      <c r="H41" s="15">
        <f t="shared" si="6"/>
        <v>99015.912889629908</v>
      </c>
      <c r="I41" s="15">
        <f t="shared" si="4"/>
        <v>60.608585564577659</v>
      </c>
      <c r="J41" s="15">
        <f t="shared" si="1"/>
        <v>99004.124519737597</v>
      </c>
      <c r="K41" s="15">
        <f t="shared" si="2"/>
        <v>5334950.7217403855</v>
      </c>
      <c r="L41" s="22">
        <f t="shared" si="5"/>
        <v>53.879730702347779</v>
      </c>
    </row>
    <row r="42" spans="1:12" x14ac:dyDescent="0.25">
      <c r="A42" s="18">
        <v>33</v>
      </c>
      <c r="B42" s="10">
        <v>1</v>
      </c>
      <c r="C42" s="10">
        <v>1689</v>
      </c>
      <c r="D42" s="10">
        <v>1745</v>
      </c>
      <c r="E42" s="19">
        <v>0.45479999999999998</v>
      </c>
      <c r="F42" s="20">
        <f t="shared" si="3"/>
        <v>5.8241118229470008E-4</v>
      </c>
      <c r="G42" s="20">
        <f t="shared" si="0"/>
        <v>5.8222630763953118E-4</v>
      </c>
      <c r="H42" s="15">
        <f t="shared" si="6"/>
        <v>98955.304304065328</v>
      </c>
      <c r="I42" s="15">
        <f t="shared" si="4"/>
        <v>57.614381446302161</v>
      </c>
      <c r="J42" s="15">
        <f t="shared" si="1"/>
        <v>98923.892943300802</v>
      </c>
      <c r="K42" s="15">
        <f t="shared" si="2"/>
        <v>5235946.5972206481</v>
      </c>
      <c r="L42" s="22">
        <f t="shared" si="5"/>
        <v>52.912237843581089</v>
      </c>
    </row>
    <row r="43" spans="1:12" x14ac:dyDescent="0.25">
      <c r="A43" s="18">
        <v>34</v>
      </c>
      <c r="B43" s="10">
        <v>0</v>
      </c>
      <c r="C43" s="10">
        <v>1736</v>
      </c>
      <c r="D43" s="10">
        <v>1736</v>
      </c>
      <c r="E43" s="19">
        <v>0</v>
      </c>
      <c r="F43" s="20">
        <f t="shared" si="3"/>
        <v>0</v>
      </c>
      <c r="G43" s="20">
        <f t="shared" si="0"/>
        <v>0</v>
      </c>
      <c r="H43" s="15">
        <f t="shared" si="6"/>
        <v>98897.689922619029</v>
      </c>
      <c r="I43" s="15">
        <f t="shared" si="4"/>
        <v>0</v>
      </c>
      <c r="J43" s="15">
        <f t="shared" si="1"/>
        <v>98897.689922619029</v>
      </c>
      <c r="K43" s="15">
        <f t="shared" si="2"/>
        <v>5137022.7042773468</v>
      </c>
      <c r="L43" s="22">
        <f t="shared" si="5"/>
        <v>51.942797736698715</v>
      </c>
    </row>
    <row r="44" spans="1:12" x14ac:dyDescent="0.25">
      <c r="A44" s="18">
        <v>35</v>
      </c>
      <c r="B44" s="10">
        <v>0</v>
      </c>
      <c r="C44" s="10">
        <v>1735</v>
      </c>
      <c r="D44" s="10">
        <v>1775</v>
      </c>
      <c r="E44" s="19">
        <v>0</v>
      </c>
      <c r="F44" s="20">
        <f t="shared" si="3"/>
        <v>0</v>
      </c>
      <c r="G44" s="20">
        <f t="shared" si="0"/>
        <v>0</v>
      </c>
      <c r="H44" s="15">
        <f t="shared" si="6"/>
        <v>98897.689922619029</v>
      </c>
      <c r="I44" s="15">
        <f t="shared" si="4"/>
        <v>0</v>
      </c>
      <c r="J44" s="15">
        <f t="shared" si="1"/>
        <v>98897.689922619029</v>
      </c>
      <c r="K44" s="15">
        <f t="shared" si="2"/>
        <v>5038125.0143547282</v>
      </c>
      <c r="L44" s="22">
        <f t="shared" si="5"/>
        <v>50.942797736698715</v>
      </c>
    </row>
    <row r="45" spans="1:12" x14ac:dyDescent="0.25">
      <c r="A45" s="18">
        <v>36</v>
      </c>
      <c r="B45" s="10">
        <v>1</v>
      </c>
      <c r="C45" s="10">
        <v>1946</v>
      </c>
      <c r="D45" s="10">
        <v>1798</v>
      </c>
      <c r="E45" s="19">
        <v>0.6603</v>
      </c>
      <c r="F45" s="20">
        <f t="shared" si="3"/>
        <v>5.3418803418803424E-4</v>
      </c>
      <c r="G45" s="20">
        <f t="shared" si="0"/>
        <v>5.3409111605121659E-4</v>
      </c>
      <c r="H45" s="15">
        <f t="shared" si="6"/>
        <v>98897.689922619029</v>
      </c>
      <c r="I45" s="15">
        <f t="shared" si="4"/>
        <v>52.820377585658754</v>
      </c>
      <c r="J45" s="15">
        <f t="shared" si="1"/>
        <v>98879.746840353182</v>
      </c>
      <c r="K45" s="15">
        <f t="shared" si="2"/>
        <v>4939227.3244321095</v>
      </c>
      <c r="L45" s="22">
        <f t="shared" si="5"/>
        <v>49.942797736698722</v>
      </c>
    </row>
    <row r="46" spans="1:12" x14ac:dyDescent="0.25">
      <c r="A46" s="18">
        <v>37</v>
      </c>
      <c r="B46" s="10">
        <v>0</v>
      </c>
      <c r="C46" s="10">
        <v>2119</v>
      </c>
      <c r="D46" s="10">
        <v>1991</v>
      </c>
      <c r="E46" s="19">
        <v>0</v>
      </c>
      <c r="F46" s="20">
        <f t="shared" si="3"/>
        <v>0</v>
      </c>
      <c r="G46" s="20">
        <f t="shared" si="0"/>
        <v>0</v>
      </c>
      <c r="H46" s="15">
        <f t="shared" si="6"/>
        <v>98844.869545033376</v>
      </c>
      <c r="I46" s="15">
        <f t="shared" si="4"/>
        <v>0</v>
      </c>
      <c r="J46" s="15">
        <f t="shared" si="1"/>
        <v>98844.869545033376</v>
      </c>
      <c r="K46" s="15">
        <f t="shared" si="2"/>
        <v>4840347.5775917564</v>
      </c>
      <c r="L46" s="22">
        <f t="shared" si="5"/>
        <v>48.969133146425072</v>
      </c>
    </row>
    <row r="47" spans="1:12" x14ac:dyDescent="0.25">
      <c r="A47" s="18">
        <v>38</v>
      </c>
      <c r="B47" s="10">
        <v>0</v>
      </c>
      <c r="C47" s="10">
        <v>2191</v>
      </c>
      <c r="D47" s="10">
        <v>2152</v>
      </c>
      <c r="E47" s="19">
        <v>0</v>
      </c>
      <c r="F47" s="20">
        <f t="shared" si="3"/>
        <v>0</v>
      </c>
      <c r="G47" s="20">
        <f t="shared" si="0"/>
        <v>0</v>
      </c>
      <c r="H47" s="15">
        <f t="shared" si="6"/>
        <v>98844.869545033376</v>
      </c>
      <c r="I47" s="15">
        <f t="shared" si="4"/>
        <v>0</v>
      </c>
      <c r="J47" s="15">
        <f t="shared" si="1"/>
        <v>98844.869545033376</v>
      </c>
      <c r="K47" s="15">
        <f t="shared" si="2"/>
        <v>4741502.7080467232</v>
      </c>
      <c r="L47" s="22">
        <f t="shared" si="5"/>
        <v>47.969133146425079</v>
      </c>
    </row>
    <row r="48" spans="1:12" x14ac:dyDescent="0.25">
      <c r="A48" s="18">
        <v>39</v>
      </c>
      <c r="B48" s="10">
        <v>2</v>
      </c>
      <c r="C48" s="10">
        <v>2414</v>
      </c>
      <c r="D48" s="10">
        <v>2215</v>
      </c>
      <c r="E48" s="19">
        <v>0.48080000000000001</v>
      </c>
      <c r="F48" s="20">
        <f t="shared" si="3"/>
        <v>8.6411751998271766E-4</v>
      </c>
      <c r="G48" s="20">
        <f t="shared" si="0"/>
        <v>8.637300076733775E-4</v>
      </c>
      <c r="H48" s="15">
        <f t="shared" si="6"/>
        <v>98844.869545033376</v>
      </c>
      <c r="I48" s="15">
        <f t="shared" si="4"/>
        <v>85.375279930605672</v>
      </c>
      <c r="J48" s="15">
        <f t="shared" si="1"/>
        <v>98800.542699693397</v>
      </c>
      <c r="K48" s="15">
        <f t="shared" si="2"/>
        <v>4642657.83850169</v>
      </c>
      <c r="L48" s="22">
        <f t="shared" si="5"/>
        <v>46.969133146425079</v>
      </c>
    </row>
    <row r="49" spans="1:12" x14ac:dyDescent="0.25">
      <c r="A49" s="18">
        <v>40</v>
      </c>
      <c r="B49" s="10">
        <v>2</v>
      </c>
      <c r="C49" s="10">
        <v>2618</v>
      </c>
      <c r="D49" s="10">
        <v>2427</v>
      </c>
      <c r="E49" s="19">
        <v>0.47670000000000001</v>
      </c>
      <c r="F49" s="20">
        <f t="shared" si="3"/>
        <v>7.9286422200198212E-4</v>
      </c>
      <c r="G49" s="20">
        <f t="shared" si="0"/>
        <v>7.9253539443258146E-4</v>
      </c>
      <c r="H49" s="15">
        <f t="shared" si="6"/>
        <v>98759.494265102767</v>
      </c>
      <c r="I49" s="15">
        <f t="shared" si="4"/>
        <v>78.270394741355489</v>
      </c>
      <c r="J49" s="15">
        <f t="shared" si="1"/>
        <v>98718.535367534612</v>
      </c>
      <c r="K49" s="15">
        <f t="shared" si="2"/>
        <v>4543857.2958019963</v>
      </c>
      <c r="L49" s="22">
        <f t="shared" si="5"/>
        <v>46.009321226421008</v>
      </c>
    </row>
    <row r="50" spans="1:12" x14ac:dyDescent="0.25">
      <c r="A50" s="18">
        <v>41</v>
      </c>
      <c r="B50" s="10">
        <v>3</v>
      </c>
      <c r="C50" s="10">
        <v>2641</v>
      </c>
      <c r="D50" s="10">
        <v>2638</v>
      </c>
      <c r="E50" s="19">
        <v>0.55249999999999999</v>
      </c>
      <c r="F50" s="20">
        <f t="shared" si="3"/>
        <v>1.1365788975184693E-3</v>
      </c>
      <c r="G50" s="20">
        <f t="shared" si="0"/>
        <v>1.1360011057077429E-3</v>
      </c>
      <c r="H50" s="15">
        <f t="shared" si="6"/>
        <v>98681.223870361413</v>
      </c>
      <c r="I50" s="15">
        <f t="shared" si="4"/>
        <v>112.10197942932388</v>
      </c>
      <c r="J50" s="15">
        <f t="shared" si="1"/>
        <v>98631.058234566794</v>
      </c>
      <c r="K50" s="15">
        <f t="shared" si="2"/>
        <v>4445138.7604344618</v>
      </c>
      <c r="L50" s="22">
        <f t="shared" si="5"/>
        <v>45.045436062630195</v>
      </c>
    </row>
    <row r="51" spans="1:12" x14ac:dyDescent="0.25">
      <c r="A51" s="18">
        <v>42</v>
      </c>
      <c r="B51" s="10">
        <v>3</v>
      </c>
      <c r="C51" s="10">
        <v>2931</v>
      </c>
      <c r="D51" s="10">
        <v>2650</v>
      </c>
      <c r="E51" s="19">
        <v>0.52600000000000002</v>
      </c>
      <c r="F51" s="20">
        <f t="shared" si="3"/>
        <v>1.0750761512273786E-3</v>
      </c>
      <c r="G51" s="20">
        <f t="shared" si="0"/>
        <v>1.0745285864003362E-3</v>
      </c>
      <c r="H51" s="15">
        <f t="shared" si="6"/>
        <v>98569.121890932089</v>
      </c>
      <c r="I51" s="15">
        <f t="shared" si="4"/>
        <v>105.9153392081857</v>
      </c>
      <c r="J51" s="15">
        <f t="shared" si="1"/>
        <v>98518.918020147408</v>
      </c>
      <c r="K51" s="15">
        <f t="shared" si="2"/>
        <v>4346507.7021998949</v>
      </c>
      <c r="L51" s="22">
        <f t="shared" si="5"/>
        <v>44.096037570562487</v>
      </c>
    </row>
    <row r="52" spans="1:12" x14ac:dyDescent="0.25">
      <c r="A52" s="18">
        <v>43</v>
      </c>
      <c r="B52" s="10">
        <v>4</v>
      </c>
      <c r="C52" s="10">
        <v>3075</v>
      </c>
      <c r="D52" s="10">
        <v>2920</v>
      </c>
      <c r="E52" s="19">
        <v>0.29380000000000001</v>
      </c>
      <c r="F52" s="20">
        <f t="shared" si="3"/>
        <v>1.3344453711426189E-3</v>
      </c>
      <c r="G52" s="20">
        <f t="shared" si="0"/>
        <v>1.3331889934049806E-3</v>
      </c>
      <c r="H52" s="15">
        <f t="shared" si="6"/>
        <v>98463.20655172391</v>
      </c>
      <c r="I52" s="15">
        <f t="shared" si="4"/>
        <v>131.27006323011949</v>
      </c>
      <c r="J52" s="15">
        <f t="shared" si="1"/>
        <v>98370.50363307081</v>
      </c>
      <c r="K52" s="15">
        <f t="shared" si="2"/>
        <v>4247988.7841797471</v>
      </c>
      <c r="L52" s="22">
        <f t="shared" si="5"/>
        <v>43.142905182030887</v>
      </c>
    </row>
    <row r="53" spans="1:12" x14ac:dyDescent="0.25">
      <c r="A53" s="18">
        <v>44</v>
      </c>
      <c r="B53" s="10">
        <v>2</v>
      </c>
      <c r="C53" s="10">
        <v>3186</v>
      </c>
      <c r="D53" s="10">
        <v>3065</v>
      </c>
      <c r="E53" s="19">
        <v>0.53969999999999996</v>
      </c>
      <c r="F53" s="20">
        <f t="shared" si="3"/>
        <v>6.3989761638137894E-4</v>
      </c>
      <c r="G53" s="20">
        <f t="shared" si="0"/>
        <v>6.3970919331839094E-4</v>
      </c>
      <c r="H53" s="15">
        <f t="shared" si="6"/>
        <v>98331.936488493797</v>
      </c>
      <c r="I53" s="15">
        <f t="shared" si="4"/>
        <v>62.903843768489615</v>
      </c>
      <c r="J53" s="15">
        <f t="shared" si="1"/>
        <v>98302.98184920715</v>
      </c>
      <c r="K53" s="15">
        <f t="shared" si="2"/>
        <v>4149618.2805466764</v>
      </c>
      <c r="L53" s="22">
        <f t="shared" si="5"/>
        <v>42.200107398802622</v>
      </c>
    </row>
    <row r="54" spans="1:12" x14ac:dyDescent="0.25">
      <c r="A54" s="18">
        <v>45</v>
      </c>
      <c r="B54" s="10">
        <v>2</v>
      </c>
      <c r="C54" s="10">
        <v>3337</v>
      </c>
      <c r="D54" s="10">
        <v>3176</v>
      </c>
      <c r="E54" s="19">
        <v>0.31780000000000003</v>
      </c>
      <c r="F54" s="20">
        <f t="shared" si="3"/>
        <v>6.1415630277905729E-4</v>
      </c>
      <c r="G54" s="20">
        <f t="shared" si="0"/>
        <v>6.1389909291497834E-4</v>
      </c>
      <c r="H54" s="15">
        <f t="shared" si="6"/>
        <v>98269.032644725303</v>
      </c>
      <c r="I54" s="15">
        <f t="shared" si="4"/>
        <v>60.327270002229255</v>
      </c>
      <c r="J54" s="15">
        <f t="shared" si="1"/>
        <v>98227.877381129772</v>
      </c>
      <c r="K54" s="15">
        <f t="shared" si="2"/>
        <v>4051315.2986974693</v>
      </c>
      <c r="L54" s="22">
        <f t="shared" si="5"/>
        <v>41.226775003925184</v>
      </c>
    </row>
    <row r="55" spans="1:12" x14ac:dyDescent="0.25">
      <c r="A55" s="18">
        <v>46</v>
      </c>
      <c r="B55" s="10">
        <v>3</v>
      </c>
      <c r="C55" s="10">
        <v>3426</v>
      </c>
      <c r="D55" s="10">
        <v>3319</v>
      </c>
      <c r="E55" s="19">
        <v>0.66120000000000001</v>
      </c>
      <c r="F55" s="20">
        <f t="shared" si="3"/>
        <v>8.8954781319495926E-4</v>
      </c>
      <c r="G55" s="20">
        <f t="shared" si="0"/>
        <v>8.8927980311582307E-4</v>
      </c>
      <c r="H55" s="15">
        <f t="shared" si="6"/>
        <v>98208.705374723068</v>
      </c>
      <c r="I55" s="15">
        <f t="shared" si="4"/>
        <v>87.335018179893609</v>
      </c>
      <c r="J55" s="15">
        <f t="shared" si="1"/>
        <v>98179.116270563725</v>
      </c>
      <c r="K55" s="15">
        <f t="shared" si="2"/>
        <v>3953087.4213163396</v>
      </c>
      <c r="L55" s="22">
        <f t="shared" si="5"/>
        <v>40.251904413493918</v>
      </c>
    </row>
    <row r="56" spans="1:12" x14ac:dyDescent="0.25">
      <c r="A56" s="18">
        <v>47</v>
      </c>
      <c r="B56" s="10">
        <v>0</v>
      </c>
      <c r="C56" s="10">
        <v>3444</v>
      </c>
      <c r="D56" s="10">
        <v>3429</v>
      </c>
      <c r="E56" s="19">
        <v>0</v>
      </c>
      <c r="F56" s="20">
        <f t="shared" si="3"/>
        <v>0</v>
      </c>
      <c r="G56" s="20">
        <f t="shared" si="0"/>
        <v>0</v>
      </c>
      <c r="H56" s="15">
        <f t="shared" si="6"/>
        <v>98121.370356543179</v>
      </c>
      <c r="I56" s="15">
        <f t="shared" si="4"/>
        <v>0</v>
      </c>
      <c r="J56" s="15">
        <f t="shared" si="1"/>
        <v>98121.370356543179</v>
      </c>
      <c r="K56" s="15">
        <f t="shared" si="2"/>
        <v>3854908.3050457761</v>
      </c>
      <c r="L56" s="22">
        <f t="shared" si="5"/>
        <v>39.287142964251451</v>
      </c>
    </row>
    <row r="57" spans="1:12" x14ac:dyDescent="0.25">
      <c r="A57" s="18">
        <v>48</v>
      </c>
      <c r="B57" s="10">
        <v>2</v>
      </c>
      <c r="C57" s="10">
        <v>3313</v>
      </c>
      <c r="D57" s="10">
        <v>3463</v>
      </c>
      <c r="E57" s="19">
        <v>0.52329999999999999</v>
      </c>
      <c r="F57" s="20">
        <f t="shared" si="3"/>
        <v>5.9031877213695393E-4</v>
      </c>
      <c r="G57" s="20">
        <f t="shared" si="0"/>
        <v>5.9015270024072915E-4</v>
      </c>
      <c r="H57" s="15">
        <f t="shared" si="6"/>
        <v>98121.370356543179</v>
      </c>
      <c r="I57" s="15">
        <f t="shared" si="4"/>
        <v>57.906591667234594</v>
      </c>
      <c r="J57" s="15">
        <f t="shared" si="1"/>
        <v>98093.766284295401</v>
      </c>
      <c r="K57" s="15">
        <f t="shared" si="2"/>
        <v>3756786.9346892331</v>
      </c>
      <c r="L57" s="22">
        <f t="shared" si="5"/>
        <v>38.287142964251451</v>
      </c>
    </row>
    <row r="58" spans="1:12" x14ac:dyDescent="0.25">
      <c r="A58" s="18">
        <v>49</v>
      </c>
      <c r="B58" s="10">
        <v>5</v>
      </c>
      <c r="C58" s="10">
        <v>3318</v>
      </c>
      <c r="D58" s="10">
        <v>3303</v>
      </c>
      <c r="E58" s="19">
        <v>0.40770000000000001</v>
      </c>
      <c r="F58" s="20">
        <f t="shared" si="3"/>
        <v>1.5103458692040477E-3</v>
      </c>
      <c r="G58" s="20">
        <f t="shared" si="0"/>
        <v>1.5089959548345439E-3</v>
      </c>
      <c r="H58" s="15">
        <f t="shared" si="6"/>
        <v>98063.463764875938</v>
      </c>
      <c r="I58" s="15">
        <f t="shared" si="4"/>
        <v>147.97737013826165</v>
      </c>
      <c r="J58" s="15">
        <f t="shared" si="1"/>
        <v>97975.816768543038</v>
      </c>
      <c r="K58" s="15">
        <f t="shared" si="2"/>
        <v>3658693.1684049377</v>
      </c>
      <c r="L58" s="22">
        <f t="shared" si="5"/>
        <v>37.309442558313926</v>
      </c>
    </row>
    <row r="59" spans="1:12" x14ac:dyDescent="0.25">
      <c r="A59" s="18">
        <v>50</v>
      </c>
      <c r="B59" s="10">
        <v>4</v>
      </c>
      <c r="C59" s="10">
        <v>3187</v>
      </c>
      <c r="D59" s="10">
        <v>3324</v>
      </c>
      <c r="E59" s="19">
        <v>0.56920000000000004</v>
      </c>
      <c r="F59" s="20">
        <f t="shared" si="3"/>
        <v>1.2286899093841193E-3</v>
      </c>
      <c r="G59" s="20">
        <f t="shared" si="0"/>
        <v>1.2280398837881297E-3</v>
      </c>
      <c r="H59" s="15">
        <f t="shared" si="6"/>
        <v>97915.486394737673</v>
      </c>
      <c r="I59" s="15">
        <f t="shared" si="4"/>
        <v>120.24412253325184</v>
      </c>
      <c r="J59" s="15">
        <f t="shared" si="1"/>
        <v>97863.685226750342</v>
      </c>
      <c r="K59" s="15">
        <f t="shared" si="2"/>
        <v>3560717.3516363949</v>
      </c>
      <c r="L59" s="22">
        <f t="shared" si="5"/>
        <v>36.365211293356353</v>
      </c>
    </row>
    <row r="60" spans="1:12" x14ac:dyDescent="0.25">
      <c r="A60" s="18">
        <v>51</v>
      </c>
      <c r="B60" s="10">
        <v>6</v>
      </c>
      <c r="C60" s="10">
        <v>3013</v>
      </c>
      <c r="D60" s="10">
        <v>3185</v>
      </c>
      <c r="E60" s="19">
        <v>0.31780000000000003</v>
      </c>
      <c r="F60" s="20">
        <f t="shared" si="3"/>
        <v>1.9361084220716361E-3</v>
      </c>
      <c r="G60" s="20">
        <f t="shared" si="0"/>
        <v>1.933554557755468E-3</v>
      </c>
      <c r="H60" s="15">
        <f t="shared" si="6"/>
        <v>97795.242272204414</v>
      </c>
      <c r="I60" s="15">
        <f t="shared" si="4"/>
        <v>189.09243642222106</v>
      </c>
      <c r="J60" s="15">
        <f t="shared" si="1"/>
        <v>97666.24341207718</v>
      </c>
      <c r="K60" s="15">
        <f t="shared" si="2"/>
        <v>3462853.6664096443</v>
      </c>
      <c r="L60" s="22">
        <f t="shared" si="5"/>
        <v>35.40922427259904</v>
      </c>
    </row>
    <row r="61" spans="1:12" x14ac:dyDescent="0.25">
      <c r="A61" s="18">
        <v>52</v>
      </c>
      <c r="B61" s="10">
        <v>14</v>
      </c>
      <c r="C61" s="10">
        <v>2900</v>
      </c>
      <c r="D61" s="10">
        <v>3020</v>
      </c>
      <c r="E61" s="19">
        <v>0.38119999999999998</v>
      </c>
      <c r="F61" s="20">
        <f t="shared" si="3"/>
        <v>4.72972972972973E-3</v>
      </c>
      <c r="G61" s="20">
        <f t="shared" si="0"/>
        <v>4.715927357471875E-3</v>
      </c>
      <c r="H61" s="15">
        <f t="shared" si="6"/>
        <v>97606.149835782198</v>
      </c>
      <c r="I61" s="15">
        <f t="shared" si="4"/>
        <v>460.30351226806425</v>
      </c>
      <c r="J61" s="15">
        <f t="shared" si="1"/>
        <v>97321.314022390725</v>
      </c>
      <c r="K61" s="15">
        <f t="shared" si="2"/>
        <v>3365187.4229975673</v>
      </c>
      <c r="L61" s="22">
        <f t="shared" si="5"/>
        <v>34.477206904066378</v>
      </c>
    </row>
    <row r="62" spans="1:12" x14ac:dyDescent="0.25">
      <c r="A62" s="18">
        <v>53</v>
      </c>
      <c r="B62" s="10">
        <v>4</v>
      </c>
      <c r="C62" s="10">
        <v>2880</v>
      </c>
      <c r="D62" s="10">
        <v>2895</v>
      </c>
      <c r="E62" s="19">
        <v>0.14380000000000001</v>
      </c>
      <c r="F62" s="20">
        <f t="shared" si="3"/>
        <v>1.3852813852813853E-3</v>
      </c>
      <c r="G62" s="20">
        <f t="shared" si="0"/>
        <v>1.383640280093069E-3</v>
      </c>
      <c r="H62" s="15">
        <f t="shared" si="6"/>
        <v>97145.846323514139</v>
      </c>
      <c r="I62" s="15">
        <f t="shared" si="4"/>
        <v>134.41490601694534</v>
      </c>
      <c r="J62" s="15">
        <f t="shared" si="1"/>
        <v>97030.760280982431</v>
      </c>
      <c r="K62" s="15">
        <f t="shared" si="2"/>
        <v>3267866.1089751767</v>
      </c>
      <c r="L62" s="22">
        <f t="shared" si="5"/>
        <v>33.638763083009863</v>
      </c>
    </row>
    <row r="63" spans="1:12" x14ac:dyDescent="0.25">
      <c r="A63" s="18">
        <v>54</v>
      </c>
      <c r="B63" s="10">
        <v>3</v>
      </c>
      <c r="C63" s="10">
        <v>2578</v>
      </c>
      <c r="D63" s="10">
        <v>2882</v>
      </c>
      <c r="E63" s="19">
        <v>0.29859999999999998</v>
      </c>
      <c r="F63" s="20">
        <f t="shared" si="3"/>
        <v>1.0989010989010989E-3</v>
      </c>
      <c r="G63" s="20">
        <f t="shared" si="0"/>
        <v>1.0980547520844921E-3</v>
      </c>
      <c r="H63" s="15">
        <f t="shared" si="6"/>
        <v>97011.431417497195</v>
      </c>
      <c r="I63" s="15">
        <f t="shared" si="4"/>
        <v>106.52386327450159</v>
      </c>
      <c r="J63" s="15">
        <f t="shared" si="1"/>
        <v>96936.715579796466</v>
      </c>
      <c r="K63" s="15">
        <f t="shared" si="2"/>
        <v>3170835.3486941941</v>
      </c>
      <c r="L63" s="22">
        <f t="shared" si="5"/>
        <v>32.685172276741554</v>
      </c>
    </row>
    <row r="64" spans="1:12" x14ac:dyDescent="0.25">
      <c r="A64" s="18">
        <v>55</v>
      </c>
      <c r="B64" s="10">
        <v>8</v>
      </c>
      <c r="C64" s="10">
        <v>2412</v>
      </c>
      <c r="D64" s="10">
        <v>2600</v>
      </c>
      <c r="E64" s="19">
        <v>0.44350000000000001</v>
      </c>
      <c r="F64" s="20">
        <f t="shared" si="3"/>
        <v>3.1923383878691143E-3</v>
      </c>
      <c r="G64" s="20">
        <f t="shared" si="0"/>
        <v>3.1866771402122005E-3</v>
      </c>
      <c r="H64" s="15">
        <f t="shared" si="6"/>
        <v>96904.907554222693</v>
      </c>
      <c r="I64" s="15">
        <f t="shared" si="4"/>
        <v>308.80465367741806</v>
      </c>
      <c r="J64" s="15">
        <f t="shared" si="1"/>
        <v>96733.057764451209</v>
      </c>
      <c r="K64" s="15">
        <f t="shared" si="2"/>
        <v>3073898.6331143975</v>
      </c>
      <c r="L64" s="22">
        <f t="shared" si="5"/>
        <v>31.720773598534333</v>
      </c>
    </row>
    <row r="65" spans="1:12" x14ac:dyDescent="0.25">
      <c r="A65" s="18">
        <v>56</v>
      </c>
      <c r="B65" s="10">
        <v>3</v>
      </c>
      <c r="C65" s="10">
        <v>2240</v>
      </c>
      <c r="D65" s="10">
        <v>2392</v>
      </c>
      <c r="E65" s="19">
        <v>0.46760000000000002</v>
      </c>
      <c r="F65" s="20">
        <f t="shared" si="3"/>
        <v>1.2953367875647669E-3</v>
      </c>
      <c r="G65" s="20">
        <f t="shared" si="0"/>
        <v>1.2944440906297264E-3</v>
      </c>
      <c r="H65" s="15">
        <f t="shared" si="6"/>
        <v>96596.102900545273</v>
      </c>
      <c r="I65" s="15">
        <f t="shared" si="4"/>
        <v>125.0382545774718</v>
      </c>
      <c r="J65" s="15">
        <f t="shared" si="1"/>
        <v>96529.532533808218</v>
      </c>
      <c r="K65" s="15">
        <f t="shared" si="2"/>
        <v>2977165.5753499465</v>
      </c>
      <c r="L65" s="22">
        <f t="shared" si="5"/>
        <v>30.820762804636303</v>
      </c>
    </row>
    <row r="66" spans="1:12" x14ac:dyDescent="0.25">
      <c r="A66" s="18">
        <v>57</v>
      </c>
      <c r="B66" s="10">
        <v>10</v>
      </c>
      <c r="C66" s="10">
        <v>2279</v>
      </c>
      <c r="D66" s="10">
        <v>2234</v>
      </c>
      <c r="E66" s="19">
        <v>0.41339999999999999</v>
      </c>
      <c r="F66" s="20">
        <f t="shared" si="3"/>
        <v>4.4316419233325945E-3</v>
      </c>
      <c r="G66" s="20">
        <f t="shared" si="0"/>
        <v>4.4201512929384545E-3</v>
      </c>
      <c r="H66" s="15">
        <f t="shared" si="6"/>
        <v>96471.064645967796</v>
      </c>
      <c r="I66" s="15">
        <f t="shared" si="4"/>
        <v>426.41670112602378</v>
      </c>
      <c r="J66" s="15">
        <f t="shared" si="1"/>
        <v>96220.928609087263</v>
      </c>
      <c r="K66" s="15">
        <f t="shared" si="2"/>
        <v>2880636.0428161384</v>
      </c>
      <c r="L66" s="22">
        <f t="shared" si="5"/>
        <v>29.860104202100153</v>
      </c>
    </row>
    <row r="67" spans="1:12" x14ac:dyDescent="0.25">
      <c r="A67" s="18">
        <v>58</v>
      </c>
      <c r="B67" s="10">
        <v>11</v>
      </c>
      <c r="C67" s="10">
        <v>2124</v>
      </c>
      <c r="D67" s="10">
        <v>2290</v>
      </c>
      <c r="E67" s="19">
        <v>0.68140000000000001</v>
      </c>
      <c r="F67" s="20">
        <f t="shared" si="3"/>
        <v>4.9841413683733571E-3</v>
      </c>
      <c r="G67" s="20">
        <f t="shared" si="0"/>
        <v>4.9762393618181106E-3</v>
      </c>
      <c r="H67" s="15">
        <f t="shared" si="6"/>
        <v>96044.647944841767</v>
      </c>
      <c r="I67" s="15">
        <f t="shared" si="4"/>
        <v>477.94115759508452</v>
      </c>
      <c r="J67" s="15">
        <f t="shared" si="1"/>
        <v>95892.375892031981</v>
      </c>
      <c r="K67" s="15">
        <f t="shared" si="2"/>
        <v>2784415.1142070512</v>
      </c>
      <c r="L67" s="22">
        <f t="shared" si="5"/>
        <v>28.990840966027953</v>
      </c>
    </row>
    <row r="68" spans="1:12" x14ac:dyDescent="0.25">
      <c r="A68" s="18">
        <v>59</v>
      </c>
      <c r="B68" s="10">
        <v>6</v>
      </c>
      <c r="C68" s="10">
        <v>1941</v>
      </c>
      <c r="D68" s="10">
        <v>2104</v>
      </c>
      <c r="E68" s="19">
        <v>0.3594</v>
      </c>
      <c r="F68" s="20">
        <f t="shared" si="3"/>
        <v>2.9666254635352285E-3</v>
      </c>
      <c r="G68" s="20">
        <f t="shared" si="0"/>
        <v>2.9609983222983506E-3</v>
      </c>
      <c r="H68" s="15">
        <f t="shared" si="6"/>
        <v>95566.706787246687</v>
      </c>
      <c r="I68" s="15">
        <f t="shared" si="4"/>
        <v>282.97285846461585</v>
      </c>
      <c r="J68" s="15">
        <f t="shared" si="1"/>
        <v>95385.434374114251</v>
      </c>
      <c r="K68" s="15">
        <f t="shared" si="2"/>
        <v>2688522.7383150193</v>
      </c>
      <c r="L68" s="22">
        <f t="shared" si="5"/>
        <v>28.132420051894066</v>
      </c>
    </row>
    <row r="69" spans="1:12" x14ac:dyDescent="0.25">
      <c r="A69" s="18">
        <v>60</v>
      </c>
      <c r="B69" s="10">
        <v>9</v>
      </c>
      <c r="C69" s="10">
        <v>1849</v>
      </c>
      <c r="D69" s="10">
        <v>1931</v>
      </c>
      <c r="E69" s="19">
        <v>0.46700000000000003</v>
      </c>
      <c r="F69" s="20">
        <f t="shared" si="3"/>
        <v>4.7619047619047623E-3</v>
      </c>
      <c r="G69" s="20">
        <f t="shared" si="0"/>
        <v>4.749849192288145E-3</v>
      </c>
      <c r="H69" s="15">
        <f t="shared" si="6"/>
        <v>95283.733928782065</v>
      </c>
      <c r="I69" s="15">
        <f t="shared" si="4"/>
        <v>452.58336663982402</v>
      </c>
      <c r="J69" s="15">
        <f t="shared" si="1"/>
        <v>95042.506994363037</v>
      </c>
      <c r="K69" s="15">
        <f t="shared" si="2"/>
        <v>2593137.3039409053</v>
      </c>
      <c r="L69" s="22">
        <f t="shared" si="5"/>
        <v>27.214900141078584</v>
      </c>
    </row>
    <row r="70" spans="1:12" x14ac:dyDescent="0.25">
      <c r="A70" s="18">
        <v>61</v>
      </c>
      <c r="B70" s="10">
        <v>8</v>
      </c>
      <c r="C70" s="10">
        <v>1756</v>
      </c>
      <c r="D70" s="10">
        <v>1851</v>
      </c>
      <c r="E70" s="19">
        <v>0.58660000000000001</v>
      </c>
      <c r="F70" s="20">
        <f t="shared" si="3"/>
        <v>4.4358192403659551E-3</v>
      </c>
      <c r="G70" s="20">
        <f t="shared" si="0"/>
        <v>4.4276998674789431E-3</v>
      </c>
      <c r="H70" s="15">
        <f t="shared" si="6"/>
        <v>94831.15056214224</v>
      </c>
      <c r="I70" s="15">
        <f t="shared" si="4"/>
        <v>419.88387277687292</v>
      </c>
      <c r="J70" s="15">
        <f t="shared" si="1"/>
        <v>94657.570569136282</v>
      </c>
      <c r="K70" s="15">
        <f t="shared" si="2"/>
        <v>2498094.7969465423</v>
      </c>
      <c r="L70" s="22">
        <f t="shared" si="5"/>
        <v>26.342554974164919</v>
      </c>
    </row>
    <row r="71" spans="1:12" x14ac:dyDescent="0.25">
      <c r="A71" s="18">
        <v>62</v>
      </c>
      <c r="B71" s="10">
        <v>7</v>
      </c>
      <c r="C71" s="10">
        <v>1560</v>
      </c>
      <c r="D71" s="10">
        <v>1750</v>
      </c>
      <c r="E71" s="19">
        <v>0.51229999999999998</v>
      </c>
      <c r="F71" s="20">
        <f t="shared" si="3"/>
        <v>4.229607250755287E-3</v>
      </c>
      <c r="G71" s="20">
        <f t="shared" si="0"/>
        <v>4.220900463991528E-3</v>
      </c>
      <c r="H71" s="15">
        <f t="shared" si="6"/>
        <v>94411.266689365366</v>
      </c>
      <c r="I71" s="15">
        <f t="shared" si="4"/>
        <v>398.50055937517016</v>
      </c>
      <c r="J71" s="15">
        <f t="shared" si="1"/>
        <v>94216.917966558089</v>
      </c>
      <c r="K71" s="15">
        <f t="shared" si="2"/>
        <v>2403437.2263774062</v>
      </c>
      <c r="L71" s="22">
        <f t="shared" si="5"/>
        <v>25.457101791518841</v>
      </c>
    </row>
    <row r="72" spans="1:12" x14ac:dyDescent="0.25">
      <c r="A72" s="18">
        <v>63</v>
      </c>
      <c r="B72" s="10">
        <v>9</v>
      </c>
      <c r="C72" s="10">
        <v>1580</v>
      </c>
      <c r="D72" s="10">
        <v>1559</v>
      </c>
      <c r="E72" s="19">
        <v>0.55430000000000001</v>
      </c>
      <c r="F72" s="20">
        <f t="shared" si="3"/>
        <v>5.7343102899012422E-3</v>
      </c>
      <c r="G72" s="20">
        <f t="shared" si="0"/>
        <v>5.7196920034829112E-3</v>
      </c>
      <c r="H72" s="15">
        <f t="shared" si="6"/>
        <v>94012.766129990196</v>
      </c>
      <c r="I72" s="15">
        <f t="shared" si="4"/>
        <v>537.72406665901394</v>
      </c>
      <c r="J72" s="15">
        <f t="shared" si="1"/>
        <v>93773.102513480277</v>
      </c>
      <c r="K72" s="15">
        <f t="shared" si="2"/>
        <v>2309220.308410848</v>
      </c>
      <c r="L72" s="22">
        <f t="shared" si="5"/>
        <v>24.56283761737124</v>
      </c>
    </row>
    <row r="73" spans="1:12" x14ac:dyDescent="0.25">
      <c r="A73" s="18">
        <v>64</v>
      </c>
      <c r="B73" s="10">
        <v>14</v>
      </c>
      <c r="C73" s="10">
        <v>1595</v>
      </c>
      <c r="D73" s="10">
        <v>1568</v>
      </c>
      <c r="E73" s="19">
        <v>0.43719999999999998</v>
      </c>
      <c r="F73" s="20">
        <f t="shared" si="3"/>
        <v>8.8523553588365483E-3</v>
      </c>
      <c r="G73" s="20">
        <f t="shared" ref="G73:G108" si="7">F73/((1+(1-E73)*F73))</f>
        <v>8.8084706280288569E-3</v>
      </c>
      <c r="H73" s="15">
        <f t="shared" si="6"/>
        <v>93475.042063331188</v>
      </c>
      <c r="I73" s="15">
        <f t="shared" si="4"/>
        <v>823.37216246861465</v>
      </c>
      <c r="J73" s="15">
        <f t="shared" ref="J73:J108" si="8">H74+I73*E73</f>
        <v>93011.648210293846</v>
      </c>
      <c r="K73" s="15">
        <f t="shared" ref="K73:K97" si="9">K74+J73</f>
        <v>2215447.2058973676</v>
      </c>
      <c r="L73" s="22">
        <f t="shared" si="5"/>
        <v>23.70094901263974</v>
      </c>
    </row>
    <row r="74" spans="1:12" x14ac:dyDescent="0.25">
      <c r="A74" s="18">
        <v>65</v>
      </c>
      <c r="B74" s="10">
        <v>5</v>
      </c>
      <c r="C74" s="10">
        <v>1477</v>
      </c>
      <c r="D74" s="10">
        <v>1573</v>
      </c>
      <c r="E74" s="19">
        <v>0.56000000000000005</v>
      </c>
      <c r="F74" s="20">
        <f t="shared" ref="F74:F108" si="10">B74/((C74+D74)/2)</f>
        <v>3.2786885245901639E-3</v>
      </c>
      <c r="G74" s="20">
        <f t="shared" si="7"/>
        <v>3.2739654269250914E-3</v>
      </c>
      <c r="H74" s="15">
        <f t="shared" si="6"/>
        <v>92651.669900862573</v>
      </c>
      <c r="I74" s="15">
        <f t="shared" ref="I74:I108" si="11">H74*G74</f>
        <v>303.33836400230018</v>
      </c>
      <c r="J74" s="15">
        <f t="shared" si="8"/>
        <v>92518.20102070157</v>
      </c>
      <c r="K74" s="15">
        <f t="shared" si="9"/>
        <v>2122435.5576870739</v>
      </c>
      <c r="L74" s="22">
        <f t="shared" ref="L74:L108" si="12">K74/H74</f>
        <v>22.907688117851336</v>
      </c>
    </row>
    <row r="75" spans="1:12" x14ac:dyDescent="0.25">
      <c r="A75" s="18">
        <v>66</v>
      </c>
      <c r="B75" s="10">
        <v>14</v>
      </c>
      <c r="C75" s="10">
        <v>1475</v>
      </c>
      <c r="D75" s="10">
        <v>1451</v>
      </c>
      <c r="E75" s="19">
        <v>0.60040000000000004</v>
      </c>
      <c r="F75" s="20">
        <f t="shared" si="10"/>
        <v>9.5693779904306216E-3</v>
      </c>
      <c r="G75" s="20">
        <f t="shared" si="7"/>
        <v>9.5329248157285627E-3</v>
      </c>
      <c r="H75" s="15">
        <f t="shared" ref="H75:H108" si="13">H74-I74</f>
        <v>92348.331536860278</v>
      </c>
      <c r="I75" s="15">
        <f t="shared" si="11"/>
        <v>880.349701398864</v>
      </c>
      <c r="J75" s="15">
        <f t="shared" si="8"/>
        <v>91996.543796181286</v>
      </c>
      <c r="K75" s="15">
        <f t="shared" si="9"/>
        <v>2029917.3566663722</v>
      </c>
      <c r="L75" s="22">
        <f t="shared" si="12"/>
        <v>21.981094004455759</v>
      </c>
    </row>
    <row r="76" spans="1:12" x14ac:dyDescent="0.25">
      <c r="A76" s="18">
        <v>67</v>
      </c>
      <c r="B76" s="10">
        <v>15</v>
      </c>
      <c r="C76" s="10">
        <v>1530</v>
      </c>
      <c r="D76" s="10">
        <v>1442</v>
      </c>
      <c r="E76" s="19">
        <v>0.57899999999999996</v>
      </c>
      <c r="F76" s="20">
        <f t="shared" si="10"/>
        <v>1.0094212651413189E-2</v>
      </c>
      <c r="G76" s="20">
        <f t="shared" si="7"/>
        <v>1.0051497170503545E-2</v>
      </c>
      <c r="H76" s="15">
        <f t="shared" si="13"/>
        <v>91467.981835461411</v>
      </c>
      <c r="I76" s="15">
        <f t="shared" si="11"/>
        <v>919.39016061080997</v>
      </c>
      <c r="J76" s="15">
        <f t="shared" si="8"/>
        <v>91080.918577844262</v>
      </c>
      <c r="K76" s="15">
        <f t="shared" si="9"/>
        <v>1937920.8128701909</v>
      </c>
      <c r="L76" s="22">
        <f t="shared" si="12"/>
        <v>21.18687625967576</v>
      </c>
    </row>
    <row r="77" spans="1:12" x14ac:dyDescent="0.25">
      <c r="A77" s="18">
        <v>68</v>
      </c>
      <c r="B77" s="10">
        <v>10</v>
      </c>
      <c r="C77" s="10">
        <v>1749</v>
      </c>
      <c r="D77" s="10">
        <v>1502</v>
      </c>
      <c r="E77" s="19">
        <v>0.40439999999999998</v>
      </c>
      <c r="F77" s="20">
        <f t="shared" si="10"/>
        <v>6.1519532451553369E-3</v>
      </c>
      <c r="G77" s="20">
        <f t="shared" si="7"/>
        <v>6.1294941451071937E-3</v>
      </c>
      <c r="H77" s="15">
        <f t="shared" si="13"/>
        <v>90548.591674850599</v>
      </c>
      <c r="I77" s="15">
        <f t="shared" si="11"/>
        <v>555.01706251869871</v>
      </c>
      <c r="J77" s="15">
        <f t="shared" si="8"/>
        <v>90218.023512414453</v>
      </c>
      <c r="K77" s="15">
        <f t="shared" si="9"/>
        <v>1846839.8942923467</v>
      </c>
      <c r="L77" s="22">
        <f t="shared" si="12"/>
        <v>20.396119477198859</v>
      </c>
    </row>
    <row r="78" spans="1:12" x14ac:dyDescent="0.25">
      <c r="A78" s="18">
        <v>69</v>
      </c>
      <c r="B78" s="10">
        <v>17</v>
      </c>
      <c r="C78" s="10">
        <v>1843</v>
      </c>
      <c r="D78" s="10">
        <v>1726</v>
      </c>
      <c r="E78" s="19">
        <v>0.54090000000000005</v>
      </c>
      <c r="F78" s="20">
        <f t="shared" si="10"/>
        <v>9.5264780050434289E-3</v>
      </c>
      <c r="G78" s="20">
        <f t="shared" si="7"/>
        <v>9.4849943762352461E-3</v>
      </c>
      <c r="H78" s="15">
        <f t="shared" si="13"/>
        <v>89993.574612331897</v>
      </c>
      <c r="I78" s="15">
        <f t="shared" si="11"/>
        <v>853.58854909527508</v>
      </c>
      <c r="J78" s="15">
        <f t="shared" si="8"/>
        <v>89601.692109442258</v>
      </c>
      <c r="K78" s="15">
        <f t="shared" si="9"/>
        <v>1756621.8707799322</v>
      </c>
      <c r="L78" s="22">
        <f t="shared" si="12"/>
        <v>19.519414339823555</v>
      </c>
    </row>
    <row r="79" spans="1:12" x14ac:dyDescent="0.25">
      <c r="A79" s="18">
        <v>70</v>
      </c>
      <c r="B79" s="10">
        <v>23</v>
      </c>
      <c r="C79" s="10">
        <v>1793</v>
      </c>
      <c r="D79" s="10">
        <v>1811</v>
      </c>
      <c r="E79" s="19">
        <v>0.47439999999999999</v>
      </c>
      <c r="F79" s="20">
        <f t="shared" si="10"/>
        <v>1.2763596004439512E-2</v>
      </c>
      <c r="G79" s="20">
        <f t="shared" si="7"/>
        <v>1.2678541425315012E-2</v>
      </c>
      <c r="H79" s="15">
        <f t="shared" si="13"/>
        <v>89139.986063236618</v>
      </c>
      <c r="I79" s="15">
        <f t="shared" si="11"/>
        <v>1130.1650059547483</v>
      </c>
      <c r="J79" s="15">
        <f t="shared" si="8"/>
        <v>88545.971336106799</v>
      </c>
      <c r="K79" s="15">
        <f t="shared" si="9"/>
        <v>1667020.1786704899</v>
      </c>
      <c r="L79" s="22">
        <f t="shared" si="12"/>
        <v>18.701149195691958</v>
      </c>
    </row>
    <row r="80" spans="1:12" x14ac:dyDescent="0.25">
      <c r="A80" s="18">
        <v>71</v>
      </c>
      <c r="B80" s="10">
        <v>8</v>
      </c>
      <c r="C80" s="10">
        <v>1834</v>
      </c>
      <c r="D80" s="10">
        <v>1782</v>
      </c>
      <c r="E80" s="19">
        <v>0.54690000000000005</v>
      </c>
      <c r="F80" s="20">
        <f t="shared" si="10"/>
        <v>4.4247787610619468E-3</v>
      </c>
      <c r="G80" s="20">
        <f t="shared" si="7"/>
        <v>4.4159254167860807E-3</v>
      </c>
      <c r="H80" s="15">
        <f t="shared" si="13"/>
        <v>88009.821057281864</v>
      </c>
      <c r="I80" s="15">
        <f t="shared" si="11"/>
        <v>388.6448057336458</v>
      </c>
      <c r="J80" s="15">
        <f t="shared" si="8"/>
        <v>87833.726095803941</v>
      </c>
      <c r="K80" s="15">
        <f t="shared" si="9"/>
        <v>1578474.2073343832</v>
      </c>
      <c r="L80" s="22">
        <f t="shared" si="12"/>
        <v>17.935205280181414</v>
      </c>
    </row>
    <row r="81" spans="1:12" x14ac:dyDescent="0.25">
      <c r="A81" s="18">
        <v>72</v>
      </c>
      <c r="B81" s="10">
        <v>24</v>
      </c>
      <c r="C81" s="10">
        <v>2152</v>
      </c>
      <c r="D81" s="10">
        <v>1830</v>
      </c>
      <c r="E81" s="19">
        <v>0.55969999999999998</v>
      </c>
      <c r="F81" s="20">
        <f t="shared" si="10"/>
        <v>1.2054244098442994E-2</v>
      </c>
      <c r="G81" s="20">
        <f t="shared" si="7"/>
        <v>1.1990604162578203E-2</v>
      </c>
      <c r="H81" s="15">
        <f t="shared" si="13"/>
        <v>87621.176251548211</v>
      </c>
      <c r="I81" s="15">
        <f t="shared" si="11"/>
        <v>1050.6308406918124</v>
      </c>
      <c r="J81" s="15">
        <f t="shared" si="8"/>
        <v>87158.583492391612</v>
      </c>
      <c r="K81" s="15">
        <f t="shared" si="9"/>
        <v>1490640.4812385791</v>
      </c>
      <c r="L81" s="22">
        <f t="shared" si="12"/>
        <v>17.012331322272569</v>
      </c>
    </row>
    <row r="82" spans="1:12" x14ac:dyDescent="0.25">
      <c r="A82" s="18">
        <v>73</v>
      </c>
      <c r="B82" s="10">
        <v>28</v>
      </c>
      <c r="C82" s="10">
        <v>2376</v>
      </c>
      <c r="D82" s="10">
        <v>2124</v>
      </c>
      <c r="E82" s="19">
        <v>0.38729999999999998</v>
      </c>
      <c r="F82" s="20">
        <f t="shared" si="10"/>
        <v>1.2444444444444444E-2</v>
      </c>
      <c r="G82" s="20">
        <f t="shared" si="7"/>
        <v>1.2350277149040849E-2</v>
      </c>
      <c r="H82" s="15">
        <f t="shared" si="13"/>
        <v>86570.545410856401</v>
      </c>
      <c r="I82" s="15">
        <f t="shared" si="11"/>
        <v>1069.1702287677028</v>
      </c>
      <c r="J82" s="15">
        <f t="shared" si="8"/>
        <v>85915.464811690428</v>
      </c>
      <c r="K82" s="15">
        <f t="shared" si="9"/>
        <v>1403481.8977461876</v>
      </c>
      <c r="L82" s="22">
        <f t="shared" si="12"/>
        <v>16.212002489823561</v>
      </c>
    </row>
    <row r="83" spans="1:12" x14ac:dyDescent="0.25">
      <c r="A83" s="18">
        <v>74</v>
      </c>
      <c r="B83" s="10">
        <v>38</v>
      </c>
      <c r="C83" s="10">
        <v>2196</v>
      </c>
      <c r="D83" s="10">
        <v>2323</v>
      </c>
      <c r="E83" s="19">
        <v>0.52880000000000005</v>
      </c>
      <c r="F83" s="20">
        <f t="shared" si="10"/>
        <v>1.6817880061960611E-2</v>
      </c>
      <c r="G83" s="20">
        <f t="shared" si="7"/>
        <v>1.6685653183605063E-2</v>
      </c>
      <c r="H83" s="15">
        <f t="shared" si="13"/>
        <v>85501.375182088697</v>
      </c>
      <c r="I83" s="15">
        <f t="shared" si="11"/>
        <v>1426.6462930096293</v>
      </c>
      <c r="J83" s="15">
        <f t="shared" si="8"/>
        <v>84829.139448822563</v>
      </c>
      <c r="K83" s="15">
        <f t="shared" si="9"/>
        <v>1317566.4329344973</v>
      </c>
      <c r="L83" s="22">
        <f t="shared" si="12"/>
        <v>15.409885865911878</v>
      </c>
    </row>
    <row r="84" spans="1:12" x14ac:dyDescent="0.25">
      <c r="A84" s="18">
        <v>75</v>
      </c>
      <c r="B84" s="10">
        <v>38</v>
      </c>
      <c r="C84" s="10">
        <v>2041</v>
      </c>
      <c r="D84" s="10">
        <v>2166</v>
      </c>
      <c r="E84" s="19">
        <v>0.58620000000000005</v>
      </c>
      <c r="F84" s="20">
        <f t="shared" si="10"/>
        <v>1.8065129545994769E-2</v>
      </c>
      <c r="G84" s="20">
        <f t="shared" si="7"/>
        <v>1.793108837365217E-2</v>
      </c>
      <c r="H84" s="15">
        <f t="shared" si="13"/>
        <v>84074.728889079066</v>
      </c>
      <c r="I84" s="15">
        <f t="shared" si="11"/>
        <v>1507.5513937009239</v>
      </c>
      <c r="J84" s="15">
        <f t="shared" si="8"/>
        <v>83450.904122365624</v>
      </c>
      <c r="K84" s="15">
        <f t="shared" si="9"/>
        <v>1232737.2934856748</v>
      </c>
      <c r="L84" s="22">
        <f t="shared" si="12"/>
        <v>14.66239986467327</v>
      </c>
    </row>
    <row r="85" spans="1:12" x14ac:dyDescent="0.25">
      <c r="A85" s="18">
        <v>76</v>
      </c>
      <c r="B85" s="10">
        <v>38</v>
      </c>
      <c r="C85" s="10">
        <v>2272</v>
      </c>
      <c r="D85" s="10">
        <v>2002</v>
      </c>
      <c r="E85" s="19">
        <v>0.51429999999999998</v>
      </c>
      <c r="F85" s="20">
        <f t="shared" si="10"/>
        <v>1.7781937295273748E-2</v>
      </c>
      <c r="G85" s="20">
        <f t="shared" si="7"/>
        <v>1.7629675308702575E-2</v>
      </c>
      <c r="H85" s="15">
        <f t="shared" si="13"/>
        <v>82567.177495378142</v>
      </c>
      <c r="I85" s="15">
        <f t="shared" si="11"/>
        <v>1455.6325303995309</v>
      </c>
      <c r="J85" s="15">
        <f t="shared" si="8"/>
        <v>81860.176775363099</v>
      </c>
      <c r="K85" s="15">
        <f t="shared" si="9"/>
        <v>1149286.3893633091</v>
      </c>
      <c r="L85" s="22">
        <f t="shared" si="12"/>
        <v>13.919409918398175</v>
      </c>
    </row>
    <row r="86" spans="1:12" x14ac:dyDescent="0.25">
      <c r="A86" s="18">
        <v>77</v>
      </c>
      <c r="B86" s="10">
        <v>34</v>
      </c>
      <c r="C86" s="10">
        <v>2124</v>
      </c>
      <c r="D86" s="10">
        <v>2229</v>
      </c>
      <c r="E86" s="19">
        <v>0.59289999999999998</v>
      </c>
      <c r="F86" s="20">
        <f t="shared" si="10"/>
        <v>1.562141052147944E-2</v>
      </c>
      <c r="G86" s="20">
        <f t="shared" si="7"/>
        <v>1.5522694316055021E-2</v>
      </c>
      <c r="H86" s="15">
        <f t="shared" si="13"/>
        <v>81111.544964978617</v>
      </c>
      <c r="I86" s="15">
        <f t="shared" si="11"/>
        <v>1259.0697179943147</v>
      </c>
      <c r="J86" s="15">
        <f t="shared" si="8"/>
        <v>80598.977682783137</v>
      </c>
      <c r="K86" s="15">
        <f t="shared" si="9"/>
        <v>1067426.2125879461</v>
      </c>
      <c r="L86" s="22">
        <f t="shared" si="12"/>
        <v>13.159978805098914</v>
      </c>
    </row>
    <row r="87" spans="1:12" x14ac:dyDescent="0.25">
      <c r="A87" s="18">
        <v>78</v>
      </c>
      <c r="B87" s="10">
        <v>45</v>
      </c>
      <c r="C87" s="10">
        <v>1972</v>
      </c>
      <c r="D87" s="10">
        <v>2080</v>
      </c>
      <c r="E87" s="19">
        <v>0.54110000000000003</v>
      </c>
      <c r="F87" s="20">
        <f t="shared" si="10"/>
        <v>2.2211253701875617E-2</v>
      </c>
      <c r="G87" s="20">
        <f t="shared" si="7"/>
        <v>2.1987144360993728E-2</v>
      </c>
      <c r="H87" s="15">
        <f t="shared" si="13"/>
        <v>79852.475246984308</v>
      </c>
      <c r="I87" s="15">
        <f t="shared" si="11"/>
        <v>1755.7279008381222</v>
      </c>
      <c r="J87" s="15">
        <f t="shared" si="8"/>
        <v>79046.771713289694</v>
      </c>
      <c r="K87" s="15">
        <f t="shared" si="9"/>
        <v>986827.23490516294</v>
      </c>
      <c r="L87" s="22">
        <f t="shared" si="12"/>
        <v>12.358129561455657</v>
      </c>
    </row>
    <row r="88" spans="1:12" x14ac:dyDescent="0.25">
      <c r="A88" s="18">
        <v>79</v>
      </c>
      <c r="B88" s="10">
        <v>41</v>
      </c>
      <c r="C88" s="10">
        <v>1564</v>
      </c>
      <c r="D88" s="10">
        <v>1917</v>
      </c>
      <c r="E88" s="19">
        <v>0.50160000000000005</v>
      </c>
      <c r="F88" s="20">
        <f t="shared" si="10"/>
        <v>2.3556449296179258E-2</v>
      </c>
      <c r="G88" s="20">
        <f t="shared" si="7"/>
        <v>2.3283093339536098E-2</v>
      </c>
      <c r="H88" s="15">
        <f t="shared" si="13"/>
        <v>78096.747346146192</v>
      </c>
      <c r="I88" s="15">
        <f t="shared" si="11"/>
        <v>1818.3338579744898</v>
      </c>
      <c r="J88" s="15">
        <f t="shared" si="8"/>
        <v>77190.489751331712</v>
      </c>
      <c r="K88" s="15">
        <f t="shared" si="9"/>
        <v>907780.46319187328</v>
      </c>
      <c r="L88" s="22">
        <f t="shared" si="12"/>
        <v>11.623793487433495</v>
      </c>
    </row>
    <row r="89" spans="1:12" x14ac:dyDescent="0.25">
      <c r="A89" s="18">
        <v>80</v>
      </c>
      <c r="B89" s="10">
        <v>40</v>
      </c>
      <c r="C89" s="10">
        <v>1375</v>
      </c>
      <c r="D89" s="10">
        <v>1502</v>
      </c>
      <c r="E89" s="19">
        <v>0.43020000000000003</v>
      </c>
      <c r="F89" s="20">
        <f t="shared" si="10"/>
        <v>2.7806743135210289E-2</v>
      </c>
      <c r="G89" s="20">
        <f t="shared" si="7"/>
        <v>2.7373037011083345E-2</v>
      </c>
      <c r="H89" s="15">
        <f t="shared" si="13"/>
        <v>76278.413488171704</v>
      </c>
      <c r="I89" s="15">
        <f t="shared" si="11"/>
        <v>2087.9718355584432</v>
      </c>
      <c r="J89" s="15">
        <f t="shared" si="8"/>
        <v>75088.687136270499</v>
      </c>
      <c r="K89" s="15">
        <f t="shared" si="9"/>
        <v>830589.97344054154</v>
      </c>
      <c r="L89" s="22">
        <f t="shared" si="12"/>
        <v>10.888925653511906</v>
      </c>
    </row>
    <row r="90" spans="1:12" x14ac:dyDescent="0.25">
      <c r="A90" s="18">
        <v>81</v>
      </c>
      <c r="B90" s="10">
        <v>54</v>
      </c>
      <c r="C90" s="10">
        <v>1602</v>
      </c>
      <c r="D90" s="10">
        <v>1319</v>
      </c>
      <c r="E90" s="19">
        <v>0.54039999999999999</v>
      </c>
      <c r="F90" s="20">
        <f t="shared" si="10"/>
        <v>3.6973639164669635E-2</v>
      </c>
      <c r="G90" s="20">
        <f t="shared" si="7"/>
        <v>3.6355841279553262E-2</v>
      </c>
      <c r="H90" s="15">
        <f t="shared" si="13"/>
        <v>74190.441652613255</v>
      </c>
      <c r="I90" s="15">
        <f t="shared" si="11"/>
        <v>2697.2559211823645</v>
      </c>
      <c r="J90" s="15">
        <f t="shared" si="8"/>
        <v>72950.782831237841</v>
      </c>
      <c r="K90" s="15">
        <f t="shared" si="9"/>
        <v>755501.28630427108</v>
      </c>
      <c r="L90" s="22">
        <f t="shared" si="12"/>
        <v>10.183269832006177</v>
      </c>
    </row>
    <row r="91" spans="1:12" x14ac:dyDescent="0.25">
      <c r="A91" s="18">
        <v>82</v>
      </c>
      <c r="B91" s="10">
        <v>47</v>
      </c>
      <c r="C91" s="10">
        <v>899</v>
      </c>
      <c r="D91" s="10">
        <v>1534</v>
      </c>
      <c r="E91" s="19">
        <v>0.46600000000000003</v>
      </c>
      <c r="F91" s="20">
        <f t="shared" si="10"/>
        <v>3.8635429510891904E-2</v>
      </c>
      <c r="G91" s="20">
        <f t="shared" si="7"/>
        <v>3.7854442420171421E-2</v>
      </c>
      <c r="H91" s="15">
        <f t="shared" si="13"/>
        <v>71493.185731430887</v>
      </c>
      <c r="I91" s="15">
        <f t="shared" si="11"/>
        <v>2706.3346827050714</v>
      </c>
      <c r="J91" s="15">
        <f t="shared" si="8"/>
        <v>70048.003010866378</v>
      </c>
      <c r="K91" s="15">
        <f t="shared" si="9"/>
        <v>682550.5034730332</v>
      </c>
      <c r="L91" s="22">
        <f t="shared" si="12"/>
        <v>9.5470707661158301</v>
      </c>
    </row>
    <row r="92" spans="1:12" x14ac:dyDescent="0.25">
      <c r="A92" s="18">
        <v>83</v>
      </c>
      <c r="B92" s="10">
        <v>46</v>
      </c>
      <c r="C92" s="10">
        <v>895</v>
      </c>
      <c r="D92" s="10">
        <v>859</v>
      </c>
      <c r="E92" s="19">
        <v>0.52100000000000002</v>
      </c>
      <c r="F92" s="20">
        <f t="shared" si="10"/>
        <v>5.2451539338654506E-2</v>
      </c>
      <c r="G92" s="20">
        <f t="shared" si="7"/>
        <v>5.1166029315910189E-2</v>
      </c>
      <c r="H92" s="15">
        <f t="shared" si="13"/>
        <v>68786.851048725817</v>
      </c>
      <c r="I92" s="15">
        <f t="shared" si="11"/>
        <v>3519.5500373082527</v>
      </c>
      <c r="J92" s="15">
        <f t="shared" si="8"/>
        <v>67100.986580855169</v>
      </c>
      <c r="K92" s="15">
        <f t="shared" si="9"/>
        <v>612502.50046216685</v>
      </c>
      <c r="L92" s="22">
        <f t="shared" si="12"/>
        <v>8.9043544096573761</v>
      </c>
    </row>
    <row r="93" spans="1:12" x14ac:dyDescent="0.25">
      <c r="A93" s="18">
        <v>84</v>
      </c>
      <c r="B93" s="10">
        <v>44</v>
      </c>
      <c r="C93" s="10">
        <v>897</v>
      </c>
      <c r="D93" s="10">
        <v>850</v>
      </c>
      <c r="E93" s="19">
        <v>0.47070000000000001</v>
      </c>
      <c r="F93" s="20">
        <f t="shared" si="10"/>
        <v>5.0372066399542073E-2</v>
      </c>
      <c r="G93" s="20">
        <f t="shared" si="7"/>
        <v>4.9063927174858926E-2</v>
      </c>
      <c r="H93" s="15">
        <f t="shared" si="13"/>
        <v>65267.301011417563</v>
      </c>
      <c r="I93" s="15">
        <f t="shared" si="11"/>
        <v>3202.2701037237875</v>
      </c>
      <c r="J93" s="15">
        <f t="shared" si="8"/>
        <v>63572.339445516562</v>
      </c>
      <c r="K93" s="15">
        <f t="shared" si="9"/>
        <v>545401.51388131164</v>
      </c>
      <c r="L93" s="22">
        <f t="shared" si="12"/>
        <v>8.3564281873077846</v>
      </c>
    </row>
    <row r="94" spans="1:12" x14ac:dyDescent="0.25">
      <c r="A94" s="18">
        <v>85</v>
      </c>
      <c r="B94" s="10">
        <v>48</v>
      </c>
      <c r="C94" s="10">
        <v>872</v>
      </c>
      <c r="D94" s="10">
        <v>850</v>
      </c>
      <c r="E94" s="19">
        <v>0.47689999999999999</v>
      </c>
      <c r="F94" s="20">
        <f t="shared" si="10"/>
        <v>5.5749128919860627E-2</v>
      </c>
      <c r="G94" s="20">
        <f t="shared" si="7"/>
        <v>5.4169420278864178E-2</v>
      </c>
      <c r="H94" s="15">
        <f t="shared" si="13"/>
        <v>62065.030907693777</v>
      </c>
      <c r="I94" s="15">
        <f t="shared" si="11"/>
        <v>3362.0267438595592</v>
      </c>
      <c r="J94" s="15">
        <f t="shared" si="8"/>
        <v>60306.354717980837</v>
      </c>
      <c r="K94" s="15">
        <f t="shared" si="9"/>
        <v>481829.17443579505</v>
      </c>
      <c r="L94" s="22">
        <f t="shared" si="12"/>
        <v>7.7632954884433323</v>
      </c>
    </row>
    <row r="95" spans="1:12" x14ac:dyDescent="0.25">
      <c r="A95" s="18">
        <v>86</v>
      </c>
      <c r="B95" s="10">
        <v>46</v>
      </c>
      <c r="C95" s="10">
        <v>686</v>
      </c>
      <c r="D95" s="10">
        <v>816</v>
      </c>
      <c r="E95" s="19">
        <v>0.43909999999999999</v>
      </c>
      <c r="F95" s="20">
        <f t="shared" si="10"/>
        <v>6.1251664447403459E-2</v>
      </c>
      <c r="G95" s="20">
        <f t="shared" si="7"/>
        <v>5.9217195025652633E-2</v>
      </c>
      <c r="H95" s="15">
        <f t="shared" si="13"/>
        <v>58703.004163834215</v>
      </c>
      <c r="I95" s="15">
        <f t="shared" si="11"/>
        <v>3476.2272461614693</v>
      </c>
      <c r="J95" s="15">
        <f t="shared" si="8"/>
        <v>56753.188301462244</v>
      </c>
      <c r="K95" s="15">
        <f t="shared" si="9"/>
        <v>421522.81971781421</v>
      </c>
      <c r="L95" s="22">
        <f t="shared" si="12"/>
        <v>7.1806004773007217</v>
      </c>
    </row>
    <row r="96" spans="1:12" x14ac:dyDescent="0.25">
      <c r="A96" s="18">
        <v>87</v>
      </c>
      <c r="B96" s="10">
        <v>57</v>
      </c>
      <c r="C96" s="10">
        <v>616</v>
      </c>
      <c r="D96" s="10">
        <v>632</v>
      </c>
      <c r="E96" s="19">
        <v>0.48159999999999997</v>
      </c>
      <c r="F96" s="20">
        <f t="shared" si="10"/>
        <v>9.1346153846153841E-2</v>
      </c>
      <c r="G96" s="20">
        <f t="shared" si="7"/>
        <v>8.7216134434031548E-2</v>
      </c>
      <c r="H96" s="15">
        <f t="shared" si="13"/>
        <v>55226.776917672745</v>
      </c>
      <c r="I96" s="15">
        <f t="shared" si="11"/>
        <v>4816.6660000100164</v>
      </c>
      <c r="J96" s="15">
        <f t="shared" si="8"/>
        <v>52729.817263267556</v>
      </c>
      <c r="K96" s="15">
        <f t="shared" si="9"/>
        <v>364769.631416352</v>
      </c>
      <c r="L96" s="22">
        <f t="shared" si="12"/>
        <v>6.604941511617068</v>
      </c>
    </row>
    <row r="97" spans="1:12" x14ac:dyDescent="0.25">
      <c r="A97" s="18">
        <v>88</v>
      </c>
      <c r="B97" s="10">
        <v>49</v>
      </c>
      <c r="C97" s="10">
        <v>534</v>
      </c>
      <c r="D97" s="10">
        <v>553</v>
      </c>
      <c r="E97" s="19">
        <v>0.45219999999999999</v>
      </c>
      <c r="F97" s="20">
        <f t="shared" si="10"/>
        <v>9.0156393744250232E-2</v>
      </c>
      <c r="G97" s="20">
        <f t="shared" si="7"/>
        <v>8.5913334135191116E-2</v>
      </c>
      <c r="H97" s="15">
        <f t="shared" si="13"/>
        <v>50410.110917662729</v>
      </c>
      <c r="I97" s="15">
        <f t="shared" si="11"/>
        <v>4330.9007030612038</v>
      </c>
      <c r="J97" s="15">
        <f t="shared" si="8"/>
        <v>48037.643512525799</v>
      </c>
      <c r="K97" s="15">
        <f t="shared" si="9"/>
        <v>312039.81415308442</v>
      </c>
      <c r="L97" s="22">
        <f t="shared" si="12"/>
        <v>6.1900243517169429</v>
      </c>
    </row>
    <row r="98" spans="1:12" x14ac:dyDescent="0.25">
      <c r="A98" s="18">
        <v>89</v>
      </c>
      <c r="B98" s="10">
        <v>47</v>
      </c>
      <c r="C98" s="10">
        <v>426</v>
      </c>
      <c r="D98" s="10">
        <v>473</v>
      </c>
      <c r="E98" s="19">
        <v>0.3589</v>
      </c>
      <c r="F98" s="20">
        <f t="shared" si="10"/>
        <v>0.10456062291434928</v>
      </c>
      <c r="G98" s="20">
        <f t="shared" si="7"/>
        <v>9.7991855000409689E-2</v>
      </c>
      <c r="H98" s="15">
        <f t="shared" si="13"/>
        <v>46079.210214601524</v>
      </c>
      <c r="I98" s="15">
        <f t="shared" si="11"/>
        <v>4515.3872858826298</v>
      </c>
      <c r="J98" s="15">
        <f t="shared" si="8"/>
        <v>43184.39542562217</v>
      </c>
      <c r="K98" s="15">
        <f>K99+J98</f>
        <v>264002.17064055864</v>
      </c>
      <c r="L98" s="22">
        <f t="shared" si="12"/>
        <v>5.7293119697807224</v>
      </c>
    </row>
    <row r="99" spans="1:12" x14ac:dyDescent="0.25">
      <c r="A99" s="18">
        <v>90</v>
      </c>
      <c r="B99" s="10">
        <v>39</v>
      </c>
      <c r="C99" s="10">
        <v>363</v>
      </c>
      <c r="D99" s="10">
        <v>386</v>
      </c>
      <c r="E99" s="19">
        <v>0.47849999999999998</v>
      </c>
      <c r="F99" s="24">
        <f t="shared" si="10"/>
        <v>0.1041388518024032</v>
      </c>
      <c r="G99" s="24">
        <f t="shared" si="7"/>
        <v>9.8774562257733234E-2</v>
      </c>
      <c r="H99" s="25">
        <f t="shared" si="13"/>
        <v>41563.822928718895</v>
      </c>
      <c r="I99" s="25">
        <f t="shared" si="11"/>
        <v>4105.4484155421442</v>
      </c>
      <c r="J99" s="25">
        <f t="shared" si="8"/>
        <v>39422.831580013662</v>
      </c>
      <c r="K99" s="25">
        <f t="shared" ref="K99:K108" si="14">K100+J99</f>
        <v>220817.77521493647</v>
      </c>
      <c r="L99" s="26">
        <f t="shared" si="12"/>
        <v>5.3127397735678557</v>
      </c>
    </row>
    <row r="100" spans="1:12" x14ac:dyDescent="0.25">
      <c r="A100" s="18">
        <v>91</v>
      </c>
      <c r="B100" s="10">
        <v>36</v>
      </c>
      <c r="C100" s="10">
        <v>271</v>
      </c>
      <c r="D100" s="10">
        <v>312</v>
      </c>
      <c r="E100" s="19">
        <v>0.48230000000000001</v>
      </c>
      <c r="F100" s="24">
        <f t="shared" si="10"/>
        <v>0.1234991423670669</v>
      </c>
      <c r="G100" s="24">
        <f t="shared" si="7"/>
        <v>0.11607765853306214</v>
      </c>
      <c r="H100" s="25">
        <f t="shared" si="13"/>
        <v>37458.37451317675</v>
      </c>
      <c r="I100" s="25">
        <f t="shared" si="11"/>
        <v>4348.0804059440889</v>
      </c>
      <c r="J100" s="25">
        <f t="shared" si="8"/>
        <v>35207.373287019502</v>
      </c>
      <c r="K100" s="25">
        <f t="shared" si="14"/>
        <v>181394.94363492282</v>
      </c>
      <c r="L100" s="26">
        <f t="shared" si="12"/>
        <v>4.8425738167339167</v>
      </c>
    </row>
    <row r="101" spans="1:12" x14ac:dyDescent="0.25">
      <c r="A101" s="18">
        <v>92</v>
      </c>
      <c r="B101" s="10">
        <v>44</v>
      </c>
      <c r="C101" s="10">
        <v>224</v>
      </c>
      <c r="D101" s="10">
        <v>234</v>
      </c>
      <c r="E101" s="19">
        <v>0.55259999999999998</v>
      </c>
      <c r="F101" s="24">
        <f t="shared" si="10"/>
        <v>0.19213973799126638</v>
      </c>
      <c r="G101" s="24">
        <f t="shared" si="7"/>
        <v>0.17693022836867112</v>
      </c>
      <c r="H101" s="25">
        <f t="shared" si="13"/>
        <v>33110.294107232665</v>
      </c>
      <c r="I101" s="25">
        <f t="shared" si="11"/>
        <v>5858.2118977465407</v>
      </c>
      <c r="J101" s="25">
        <f t="shared" si="8"/>
        <v>30489.330104180863</v>
      </c>
      <c r="K101" s="25">
        <f t="shared" si="14"/>
        <v>146187.57034790333</v>
      </c>
      <c r="L101" s="26">
        <f t="shared" si="12"/>
        <v>4.4151697920427075</v>
      </c>
    </row>
    <row r="102" spans="1:12" x14ac:dyDescent="0.25">
      <c r="A102" s="18">
        <v>93</v>
      </c>
      <c r="B102" s="10">
        <v>43</v>
      </c>
      <c r="C102" s="10">
        <v>191</v>
      </c>
      <c r="D102" s="10">
        <v>188</v>
      </c>
      <c r="E102" s="19">
        <v>0.48509999999999998</v>
      </c>
      <c r="F102" s="24">
        <f t="shared" si="10"/>
        <v>0.22691292875989447</v>
      </c>
      <c r="G102" s="24">
        <f t="shared" si="7"/>
        <v>0.2031745311747693</v>
      </c>
      <c r="H102" s="25">
        <f t="shared" si="13"/>
        <v>27252.082209486125</v>
      </c>
      <c r="I102" s="25">
        <f t="shared" si="11"/>
        <v>5536.9290264486144</v>
      </c>
      <c r="J102" s="25">
        <f t="shared" si="8"/>
        <v>24401.117453767733</v>
      </c>
      <c r="K102" s="25">
        <f t="shared" si="14"/>
        <v>115698.24024372245</v>
      </c>
      <c r="L102" s="26">
        <f t="shared" si="12"/>
        <v>4.2454825783348502</v>
      </c>
    </row>
    <row r="103" spans="1:12" x14ac:dyDescent="0.25">
      <c r="A103" s="18">
        <v>94</v>
      </c>
      <c r="B103" s="10">
        <v>17</v>
      </c>
      <c r="C103" s="10">
        <v>148</v>
      </c>
      <c r="D103" s="10">
        <v>162</v>
      </c>
      <c r="E103" s="19">
        <v>0.3921</v>
      </c>
      <c r="F103" s="24">
        <f t="shared" si="10"/>
        <v>0.10967741935483871</v>
      </c>
      <c r="G103" s="24">
        <f t="shared" si="7"/>
        <v>0.10282197946826521</v>
      </c>
      <c r="H103" s="25">
        <f t="shared" si="13"/>
        <v>21715.15318303751</v>
      </c>
      <c r="I103" s="25">
        <f t="shared" si="11"/>
        <v>2232.7950347365168</v>
      </c>
      <c r="J103" s="25">
        <f t="shared" si="8"/>
        <v>20357.837081421181</v>
      </c>
      <c r="K103" s="25">
        <f t="shared" si="14"/>
        <v>91297.122789954723</v>
      </c>
      <c r="L103" s="26">
        <f t="shared" si="12"/>
        <v>4.2043048013711548</v>
      </c>
    </row>
    <row r="104" spans="1:12" x14ac:dyDescent="0.25">
      <c r="A104" s="18">
        <v>95</v>
      </c>
      <c r="B104" s="10">
        <v>28</v>
      </c>
      <c r="C104" s="10">
        <v>116</v>
      </c>
      <c r="D104" s="10">
        <v>117</v>
      </c>
      <c r="E104" s="19">
        <v>0.43540000000000001</v>
      </c>
      <c r="F104" s="24">
        <f t="shared" si="10"/>
        <v>0.24034334763948498</v>
      </c>
      <c r="G104" s="24">
        <f t="shared" si="7"/>
        <v>0.21162613522305393</v>
      </c>
      <c r="H104" s="25">
        <f t="shared" si="13"/>
        <v>19482.358148300991</v>
      </c>
      <c r="I104" s="25">
        <f t="shared" si="11"/>
        <v>4122.9761599563117</v>
      </c>
      <c r="J104" s="25">
        <f t="shared" si="8"/>
        <v>17154.525808389659</v>
      </c>
      <c r="K104" s="25">
        <f t="shared" si="14"/>
        <v>70939.285708533542</v>
      </c>
      <c r="L104" s="26">
        <f t="shared" si="12"/>
        <v>3.6412063246419675</v>
      </c>
    </row>
    <row r="105" spans="1:12" x14ac:dyDescent="0.25">
      <c r="A105" s="18">
        <v>96</v>
      </c>
      <c r="B105" s="10">
        <v>18</v>
      </c>
      <c r="C105" s="10">
        <v>72</v>
      </c>
      <c r="D105" s="10">
        <v>93</v>
      </c>
      <c r="E105" s="19">
        <v>0.42530000000000001</v>
      </c>
      <c r="F105" s="24">
        <f t="shared" si="10"/>
        <v>0.21818181818181817</v>
      </c>
      <c r="G105" s="24">
        <f t="shared" si="7"/>
        <v>0.19387234152551683</v>
      </c>
      <c r="H105" s="25">
        <f t="shared" si="13"/>
        <v>15359.381988344679</v>
      </c>
      <c r="I105" s="25">
        <f t="shared" si="11"/>
        <v>2977.7593504652314</v>
      </c>
      <c r="J105" s="25">
        <f t="shared" si="8"/>
        <v>13648.063689632312</v>
      </c>
      <c r="K105" s="25">
        <f t="shared" si="14"/>
        <v>53784.759900143887</v>
      </c>
      <c r="L105" s="26">
        <f t="shared" si="12"/>
        <v>3.5017528661607571</v>
      </c>
    </row>
    <row r="106" spans="1:12" x14ac:dyDescent="0.25">
      <c r="A106" s="18">
        <v>97</v>
      </c>
      <c r="B106" s="10">
        <v>18</v>
      </c>
      <c r="C106" s="10">
        <v>78</v>
      </c>
      <c r="D106" s="10">
        <v>56</v>
      </c>
      <c r="E106" s="19">
        <v>0.59360000000000002</v>
      </c>
      <c r="F106" s="24">
        <f t="shared" si="10"/>
        <v>0.26865671641791045</v>
      </c>
      <c r="G106" s="24">
        <f t="shared" si="7"/>
        <v>0.24221155295282795</v>
      </c>
      <c r="H106" s="25">
        <f t="shared" si="13"/>
        <v>12381.622637879449</v>
      </c>
      <c r="I106" s="25">
        <f t="shared" si="11"/>
        <v>2998.9720471966716</v>
      </c>
      <c r="J106" s="25">
        <f t="shared" si="8"/>
        <v>11162.840397898721</v>
      </c>
      <c r="K106" s="25">
        <f t="shared" si="14"/>
        <v>40136.696210511574</v>
      </c>
      <c r="L106" s="26">
        <f t="shared" si="12"/>
        <v>3.241634588968997</v>
      </c>
    </row>
    <row r="107" spans="1:12" x14ac:dyDescent="0.25">
      <c r="A107" s="18">
        <v>98</v>
      </c>
      <c r="B107" s="10">
        <v>15</v>
      </c>
      <c r="C107" s="10">
        <v>48</v>
      </c>
      <c r="D107" s="10">
        <v>58</v>
      </c>
      <c r="E107" s="19">
        <v>0.51839999999999997</v>
      </c>
      <c r="F107" s="24">
        <f t="shared" si="10"/>
        <v>0.28301886792452829</v>
      </c>
      <c r="G107" s="24">
        <f t="shared" si="7"/>
        <v>0.24907013815090329</v>
      </c>
      <c r="H107" s="25">
        <f t="shared" si="13"/>
        <v>9382.650590682777</v>
      </c>
      <c r="I107" s="25">
        <f t="shared" si="11"/>
        <v>2336.9380788430135</v>
      </c>
      <c r="J107" s="25">
        <f t="shared" si="8"/>
        <v>8257.1812119119822</v>
      </c>
      <c r="K107" s="25">
        <f t="shared" si="14"/>
        <v>28973.855812612852</v>
      </c>
      <c r="L107" s="26">
        <f t="shared" si="12"/>
        <v>3.0880245973759979</v>
      </c>
    </row>
    <row r="108" spans="1:12" x14ac:dyDescent="0.25">
      <c r="A108" s="18">
        <v>99</v>
      </c>
      <c r="B108" s="10">
        <v>6</v>
      </c>
      <c r="C108" s="10">
        <v>25</v>
      </c>
      <c r="D108" s="10">
        <v>33</v>
      </c>
      <c r="E108" s="19">
        <v>0.53420000000000001</v>
      </c>
      <c r="F108" s="24">
        <f t="shared" si="10"/>
        <v>0.20689655172413793</v>
      </c>
      <c r="G108" s="24">
        <f t="shared" si="7"/>
        <v>0.18871010353894346</v>
      </c>
      <c r="H108" s="25">
        <f t="shared" si="13"/>
        <v>7045.7125118397635</v>
      </c>
      <c r="I108" s="25">
        <f t="shared" si="11"/>
        <v>1329.5971376149112</v>
      </c>
      <c r="J108" s="25">
        <f t="shared" si="8"/>
        <v>6426.3861651387379</v>
      </c>
      <c r="K108" s="25">
        <f t="shared" si="14"/>
        <v>20716.67460070087</v>
      </c>
      <c r="L108" s="26">
        <f t="shared" si="12"/>
        <v>2.9403235749242018</v>
      </c>
    </row>
    <row r="109" spans="1:12" x14ac:dyDescent="0.25">
      <c r="A109" s="18" t="s">
        <v>25</v>
      </c>
      <c r="B109" s="25">
        <v>18</v>
      </c>
      <c r="C109" s="55">
        <v>46</v>
      </c>
      <c r="D109" s="55">
        <v>44</v>
      </c>
      <c r="E109" s="23"/>
      <c r="F109" s="24">
        <f>B109/((C109+D109)/2)</f>
        <v>0.4</v>
      </c>
      <c r="G109" s="24">
        <v>1</v>
      </c>
      <c r="H109" s="25">
        <f>H108-I108</f>
        <v>5716.1153742248525</v>
      </c>
      <c r="I109" s="25">
        <f>H109*G109</f>
        <v>5716.1153742248525</v>
      </c>
      <c r="J109" s="25">
        <f>H109/F109</f>
        <v>14290.28843556213</v>
      </c>
      <c r="K109" s="25">
        <f>J109</f>
        <v>14290.28843556213</v>
      </c>
      <c r="L109" s="26">
        <f>K109/H109</f>
        <v>2.4999999999999996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x14ac:dyDescent="0.25">
      <c r="A112" s="33" t="s">
        <v>12</v>
      </c>
      <c r="B112" s="15"/>
      <c r="C112" s="15"/>
      <c r="D112" s="15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5">
      <c r="A113" s="35" t="s">
        <v>13</v>
      </c>
      <c r="B113" s="11"/>
      <c r="C113" s="11"/>
      <c r="D113" s="11"/>
      <c r="H113" s="34"/>
      <c r="I113" s="34"/>
      <c r="J113" s="34"/>
      <c r="K113" s="34"/>
      <c r="L113" s="31"/>
    </row>
    <row r="114" spans="1:12" s="32" customFormat="1" x14ac:dyDescent="0.25">
      <c r="A114" s="33" t="s">
        <v>14</v>
      </c>
      <c r="B114" s="56"/>
      <c r="C114" s="56"/>
      <c r="D114" s="5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15</v>
      </c>
      <c r="B115" s="56"/>
      <c r="C115" s="56"/>
      <c r="D115" s="5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16</v>
      </c>
      <c r="B116" s="56"/>
      <c r="C116" s="56"/>
      <c r="D116" s="5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17</v>
      </c>
      <c r="B117" s="56"/>
      <c r="C117" s="56"/>
      <c r="D117" s="5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18</v>
      </c>
      <c r="B118" s="56"/>
      <c r="C118" s="56"/>
      <c r="D118" s="5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19</v>
      </c>
      <c r="B119" s="56"/>
      <c r="C119" s="56"/>
      <c r="D119" s="5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3" t="s">
        <v>20</v>
      </c>
      <c r="B120" s="56"/>
      <c r="C120" s="56"/>
      <c r="D120" s="56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5">
      <c r="A121" s="33" t="s">
        <v>21</v>
      </c>
      <c r="B121" s="56"/>
      <c r="C121" s="56"/>
      <c r="D121" s="56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5">
      <c r="A122" s="33" t="s">
        <v>22</v>
      </c>
      <c r="B122" s="56"/>
      <c r="C122" s="56"/>
      <c r="D122" s="56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5">
      <c r="A123" s="33" t="s">
        <v>23</v>
      </c>
      <c r="B123" s="56"/>
      <c r="C123" s="56"/>
      <c r="D123" s="56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5">
      <c r="A124" s="30"/>
      <c r="B124" s="56"/>
      <c r="C124" s="56"/>
      <c r="D124" s="56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5">
      <c r="A125" s="7" t="s">
        <v>50</v>
      </c>
      <c r="B125" s="15"/>
      <c r="C125" s="15"/>
      <c r="D125" s="15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5">
      <c r="A126" s="34"/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5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5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5"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5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5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5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5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5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5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5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5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5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5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5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5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5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5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5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5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5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5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5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5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5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5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5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5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5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5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5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5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5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5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5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5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5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5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5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5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5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5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5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5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5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5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5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5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5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5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5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5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5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5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5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5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5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5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5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5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5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5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5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5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5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5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5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:12" s="32" customFormat="1" x14ac:dyDescent="0.25">
      <c r="A193" s="34"/>
      <c r="B193" s="11"/>
      <c r="C193" s="11"/>
      <c r="D193" s="11"/>
      <c r="H193" s="34"/>
      <c r="I193" s="34"/>
      <c r="J193" s="34"/>
      <c r="K193" s="34"/>
      <c r="L193" s="31"/>
    </row>
    <row r="194" spans="1:12" s="32" customFormat="1" x14ac:dyDescent="0.25">
      <c r="A194" s="34"/>
      <c r="B194" s="11"/>
      <c r="C194" s="11"/>
      <c r="D194" s="11"/>
      <c r="H194" s="34"/>
      <c r="I194" s="34"/>
      <c r="J194" s="34"/>
      <c r="K194" s="34"/>
      <c r="L194" s="31"/>
    </row>
    <row r="195" spans="1:12" s="32" customFormat="1" x14ac:dyDescent="0.25">
      <c r="A195" s="34"/>
      <c r="B195" s="11"/>
      <c r="C195" s="11"/>
      <c r="D195" s="11"/>
      <c r="H195" s="34"/>
      <c r="I195" s="34"/>
      <c r="J195" s="34"/>
      <c r="K195" s="34"/>
      <c r="L195" s="31"/>
    </row>
    <row r="196" spans="1:12" s="32" customFormat="1" x14ac:dyDescent="0.25">
      <c r="A196" s="34"/>
      <c r="B196" s="11"/>
      <c r="C196" s="11"/>
      <c r="D196" s="11"/>
      <c r="H196" s="34"/>
      <c r="I196" s="34"/>
      <c r="J196" s="34"/>
      <c r="K196" s="34"/>
      <c r="L196" s="31"/>
    </row>
    <row r="197" spans="1:12" s="32" customFormat="1" x14ac:dyDescent="0.25">
      <c r="A197" s="34"/>
      <c r="B197" s="11"/>
      <c r="C197" s="11"/>
      <c r="D197" s="11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zoomScaleNormal="100" workbookViewId="0"/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0.81640625" style="12"/>
    <col min="8" max="11" width="10.81640625" style="11"/>
    <col min="12" max="256" width="10.81640625" style="12"/>
    <col min="257" max="257" width="8.7265625" style="12" customWidth="1"/>
    <col min="258" max="260" width="12.7265625" style="12" customWidth="1"/>
    <col min="261" max="512" width="10.81640625" style="12"/>
    <col min="513" max="513" width="8.7265625" style="12" customWidth="1"/>
    <col min="514" max="516" width="12.7265625" style="12" customWidth="1"/>
    <col min="517" max="768" width="10.81640625" style="12"/>
    <col min="769" max="769" width="8.7265625" style="12" customWidth="1"/>
    <col min="770" max="772" width="12.7265625" style="12" customWidth="1"/>
    <col min="773" max="1024" width="10.81640625" style="12"/>
    <col min="1025" max="1025" width="8.7265625" style="12" customWidth="1"/>
    <col min="1026" max="1028" width="12.7265625" style="12" customWidth="1"/>
    <col min="1029" max="1280" width="10.81640625" style="12"/>
    <col min="1281" max="1281" width="8.7265625" style="12" customWidth="1"/>
    <col min="1282" max="1284" width="12.7265625" style="12" customWidth="1"/>
    <col min="1285" max="1536" width="10.81640625" style="12"/>
    <col min="1537" max="1537" width="8.7265625" style="12" customWidth="1"/>
    <col min="1538" max="1540" width="12.7265625" style="12" customWidth="1"/>
    <col min="1541" max="1792" width="10.81640625" style="12"/>
    <col min="1793" max="1793" width="8.7265625" style="12" customWidth="1"/>
    <col min="1794" max="1796" width="12.7265625" style="12" customWidth="1"/>
    <col min="1797" max="2048" width="10.81640625" style="12"/>
    <col min="2049" max="2049" width="8.7265625" style="12" customWidth="1"/>
    <col min="2050" max="2052" width="12.7265625" style="12" customWidth="1"/>
    <col min="2053" max="2304" width="10.81640625" style="12"/>
    <col min="2305" max="2305" width="8.7265625" style="12" customWidth="1"/>
    <col min="2306" max="2308" width="12.7265625" style="12" customWidth="1"/>
    <col min="2309" max="2560" width="10.81640625" style="12"/>
    <col min="2561" max="2561" width="8.7265625" style="12" customWidth="1"/>
    <col min="2562" max="2564" width="12.7265625" style="12" customWidth="1"/>
    <col min="2565" max="2816" width="10.81640625" style="12"/>
    <col min="2817" max="2817" width="8.7265625" style="12" customWidth="1"/>
    <col min="2818" max="2820" width="12.7265625" style="12" customWidth="1"/>
    <col min="2821" max="3072" width="10.81640625" style="12"/>
    <col min="3073" max="3073" width="8.7265625" style="12" customWidth="1"/>
    <col min="3074" max="3076" width="12.7265625" style="12" customWidth="1"/>
    <col min="3077" max="3328" width="10.81640625" style="12"/>
    <col min="3329" max="3329" width="8.7265625" style="12" customWidth="1"/>
    <col min="3330" max="3332" width="12.7265625" style="12" customWidth="1"/>
    <col min="3333" max="3584" width="10.81640625" style="12"/>
    <col min="3585" max="3585" width="8.7265625" style="12" customWidth="1"/>
    <col min="3586" max="3588" width="12.7265625" style="12" customWidth="1"/>
    <col min="3589" max="3840" width="10.81640625" style="12"/>
    <col min="3841" max="3841" width="8.7265625" style="12" customWidth="1"/>
    <col min="3842" max="3844" width="12.7265625" style="12" customWidth="1"/>
    <col min="3845" max="4096" width="10.81640625" style="12"/>
    <col min="4097" max="4097" width="8.7265625" style="12" customWidth="1"/>
    <col min="4098" max="4100" width="12.7265625" style="12" customWidth="1"/>
    <col min="4101" max="4352" width="10.81640625" style="12"/>
    <col min="4353" max="4353" width="8.7265625" style="12" customWidth="1"/>
    <col min="4354" max="4356" width="12.7265625" style="12" customWidth="1"/>
    <col min="4357" max="4608" width="10.81640625" style="12"/>
    <col min="4609" max="4609" width="8.7265625" style="12" customWidth="1"/>
    <col min="4610" max="4612" width="12.7265625" style="12" customWidth="1"/>
    <col min="4613" max="4864" width="10.81640625" style="12"/>
    <col min="4865" max="4865" width="8.7265625" style="12" customWidth="1"/>
    <col min="4866" max="4868" width="12.7265625" style="12" customWidth="1"/>
    <col min="4869" max="5120" width="10.81640625" style="12"/>
    <col min="5121" max="5121" width="8.7265625" style="12" customWidth="1"/>
    <col min="5122" max="5124" width="12.7265625" style="12" customWidth="1"/>
    <col min="5125" max="5376" width="10.81640625" style="12"/>
    <col min="5377" max="5377" width="8.7265625" style="12" customWidth="1"/>
    <col min="5378" max="5380" width="12.7265625" style="12" customWidth="1"/>
    <col min="5381" max="5632" width="10.81640625" style="12"/>
    <col min="5633" max="5633" width="8.7265625" style="12" customWidth="1"/>
    <col min="5634" max="5636" width="12.7265625" style="12" customWidth="1"/>
    <col min="5637" max="5888" width="10.81640625" style="12"/>
    <col min="5889" max="5889" width="8.7265625" style="12" customWidth="1"/>
    <col min="5890" max="5892" width="12.7265625" style="12" customWidth="1"/>
    <col min="5893" max="6144" width="10.81640625" style="12"/>
    <col min="6145" max="6145" width="8.7265625" style="12" customWidth="1"/>
    <col min="6146" max="6148" width="12.7265625" style="12" customWidth="1"/>
    <col min="6149" max="6400" width="10.81640625" style="12"/>
    <col min="6401" max="6401" width="8.7265625" style="12" customWidth="1"/>
    <col min="6402" max="6404" width="12.7265625" style="12" customWidth="1"/>
    <col min="6405" max="6656" width="10.81640625" style="12"/>
    <col min="6657" max="6657" width="8.7265625" style="12" customWidth="1"/>
    <col min="6658" max="6660" width="12.7265625" style="12" customWidth="1"/>
    <col min="6661" max="6912" width="10.81640625" style="12"/>
    <col min="6913" max="6913" width="8.7265625" style="12" customWidth="1"/>
    <col min="6914" max="6916" width="12.7265625" style="12" customWidth="1"/>
    <col min="6917" max="7168" width="10.81640625" style="12"/>
    <col min="7169" max="7169" width="8.7265625" style="12" customWidth="1"/>
    <col min="7170" max="7172" width="12.7265625" style="12" customWidth="1"/>
    <col min="7173" max="7424" width="10.81640625" style="12"/>
    <col min="7425" max="7425" width="8.7265625" style="12" customWidth="1"/>
    <col min="7426" max="7428" width="12.7265625" style="12" customWidth="1"/>
    <col min="7429" max="7680" width="10.81640625" style="12"/>
    <col min="7681" max="7681" width="8.7265625" style="12" customWidth="1"/>
    <col min="7682" max="7684" width="12.7265625" style="12" customWidth="1"/>
    <col min="7685" max="7936" width="10.81640625" style="12"/>
    <col min="7937" max="7937" width="8.7265625" style="12" customWidth="1"/>
    <col min="7938" max="7940" width="12.7265625" style="12" customWidth="1"/>
    <col min="7941" max="8192" width="10.81640625" style="12"/>
    <col min="8193" max="8193" width="8.7265625" style="12" customWidth="1"/>
    <col min="8194" max="8196" width="12.7265625" style="12" customWidth="1"/>
    <col min="8197" max="8448" width="10.81640625" style="12"/>
    <col min="8449" max="8449" width="8.7265625" style="12" customWidth="1"/>
    <col min="8450" max="8452" width="12.7265625" style="12" customWidth="1"/>
    <col min="8453" max="8704" width="10.81640625" style="12"/>
    <col min="8705" max="8705" width="8.7265625" style="12" customWidth="1"/>
    <col min="8706" max="8708" width="12.7265625" style="12" customWidth="1"/>
    <col min="8709" max="8960" width="10.81640625" style="12"/>
    <col min="8961" max="8961" width="8.7265625" style="12" customWidth="1"/>
    <col min="8962" max="8964" width="12.7265625" style="12" customWidth="1"/>
    <col min="8965" max="9216" width="10.81640625" style="12"/>
    <col min="9217" max="9217" width="8.7265625" style="12" customWidth="1"/>
    <col min="9218" max="9220" width="12.7265625" style="12" customWidth="1"/>
    <col min="9221" max="9472" width="10.81640625" style="12"/>
    <col min="9473" max="9473" width="8.7265625" style="12" customWidth="1"/>
    <col min="9474" max="9476" width="12.7265625" style="12" customWidth="1"/>
    <col min="9477" max="9728" width="10.81640625" style="12"/>
    <col min="9729" max="9729" width="8.7265625" style="12" customWidth="1"/>
    <col min="9730" max="9732" width="12.7265625" style="12" customWidth="1"/>
    <col min="9733" max="9984" width="10.81640625" style="12"/>
    <col min="9985" max="9985" width="8.7265625" style="12" customWidth="1"/>
    <col min="9986" max="9988" width="12.7265625" style="12" customWidth="1"/>
    <col min="9989" max="10240" width="10.81640625" style="12"/>
    <col min="10241" max="10241" width="8.7265625" style="12" customWidth="1"/>
    <col min="10242" max="10244" width="12.7265625" style="12" customWidth="1"/>
    <col min="10245" max="10496" width="10.81640625" style="12"/>
    <col min="10497" max="10497" width="8.7265625" style="12" customWidth="1"/>
    <col min="10498" max="10500" width="12.7265625" style="12" customWidth="1"/>
    <col min="10501" max="10752" width="10.81640625" style="12"/>
    <col min="10753" max="10753" width="8.7265625" style="12" customWidth="1"/>
    <col min="10754" max="10756" width="12.7265625" style="12" customWidth="1"/>
    <col min="10757" max="11008" width="10.81640625" style="12"/>
    <col min="11009" max="11009" width="8.7265625" style="12" customWidth="1"/>
    <col min="11010" max="11012" width="12.7265625" style="12" customWidth="1"/>
    <col min="11013" max="11264" width="10.81640625" style="12"/>
    <col min="11265" max="11265" width="8.7265625" style="12" customWidth="1"/>
    <col min="11266" max="11268" width="12.7265625" style="12" customWidth="1"/>
    <col min="11269" max="11520" width="10.81640625" style="12"/>
    <col min="11521" max="11521" width="8.7265625" style="12" customWidth="1"/>
    <col min="11522" max="11524" width="12.7265625" style="12" customWidth="1"/>
    <col min="11525" max="11776" width="10.81640625" style="12"/>
    <col min="11777" max="11777" width="8.7265625" style="12" customWidth="1"/>
    <col min="11778" max="11780" width="12.7265625" style="12" customWidth="1"/>
    <col min="11781" max="12032" width="10.81640625" style="12"/>
    <col min="12033" max="12033" width="8.7265625" style="12" customWidth="1"/>
    <col min="12034" max="12036" width="12.7265625" style="12" customWidth="1"/>
    <col min="12037" max="12288" width="10.81640625" style="12"/>
    <col min="12289" max="12289" width="8.7265625" style="12" customWidth="1"/>
    <col min="12290" max="12292" width="12.7265625" style="12" customWidth="1"/>
    <col min="12293" max="12544" width="10.81640625" style="12"/>
    <col min="12545" max="12545" width="8.7265625" style="12" customWidth="1"/>
    <col min="12546" max="12548" width="12.7265625" style="12" customWidth="1"/>
    <col min="12549" max="12800" width="10.81640625" style="12"/>
    <col min="12801" max="12801" width="8.7265625" style="12" customWidth="1"/>
    <col min="12802" max="12804" width="12.7265625" style="12" customWidth="1"/>
    <col min="12805" max="13056" width="10.81640625" style="12"/>
    <col min="13057" max="13057" width="8.7265625" style="12" customWidth="1"/>
    <col min="13058" max="13060" width="12.7265625" style="12" customWidth="1"/>
    <col min="13061" max="13312" width="10.81640625" style="12"/>
    <col min="13313" max="13313" width="8.7265625" style="12" customWidth="1"/>
    <col min="13314" max="13316" width="12.7265625" style="12" customWidth="1"/>
    <col min="13317" max="13568" width="10.81640625" style="12"/>
    <col min="13569" max="13569" width="8.7265625" style="12" customWidth="1"/>
    <col min="13570" max="13572" width="12.7265625" style="12" customWidth="1"/>
    <col min="13573" max="13824" width="10.81640625" style="12"/>
    <col min="13825" max="13825" width="8.7265625" style="12" customWidth="1"/>
    <col min="13826" max="13828" width="12.7265625" style="12" customWidth="1"/>
    <col min="13829" max="14080" width="10.81640625" style="12"/>
    <col min="14081" max="14081" width="8.7265625" style="12" customWidth="1"/>
    <col min="14082" max="14084" width="12.7265625" style="12" customWidth="1"/>
    <col min="14085" max="14336" width="10.81640625" style="12"/>
    <col min="14337" max="14337" width="8.7265625" style="12" customWidth="1"/>
    <col min="14338" max="14340" width="12.7265625" style="12" customWidth="1"/>
    <col min="14341" max="14592" width="10.81640625" style="12"/>
    <col min="14593" max="14593" width="8.7265625" style="12" customWidth="1"/>
    <col min="14594" max="14596" width="12.7265625" style="12" customWidth="1"/>
    <col min="14597" max="14848" width="10.81640625" style="12"/>
    <col min="14849" max="14849" width="8.7265625" style="12" customWidth="1"/>
    <col min="14850" max="14852" width="12.7265625" style="12" customWidth="1"/>
    <col min="14853" max="15104" width="10.81640625" style="12"/>
    <col min="15105" max="15105" width="8.7265625" style="12" customWidth="1"/>
    <col min="15106" max="15108" width="12.7265625" style="12" customWidth="1"/>
    <col min="15109" max="15360" width="10.81640625" style="12"/>
    <col min="15361" max="15361" width="8.7265625" style="12" customWidth="1"/>
    <col min="15362" max="15364" width="12.7265625" style="12" customWidth="1"/>
    <col min="15365" max="15616" width="10.81640625" style="12"/>
    <col min="15617" max="15617" width="8.7265625" style="12" customWidth="1"/>
    <col min="15618" max="15620" width="12.7265625" style="12" customWidth="1"/>
    <col min="15621" max="15872" width="10.81640625" style="12"/>
    <col min="15873" max="15873" width="8.7265625" style="12" customWidth="1"/>
    <col min="15874" max="15876" width="12.7265625" style="12" customWidth="1"/>
    <col min="15877" max="16128" width="10.81640625" style="12"/>
    <col min="16129" max="16129" width="8.7265625" style="12" customWidth="1"/>
    <col min="16130" max="16132" width="12.7265625" style="12" customWidth="1"/>
    <col min="16133" max="16384" width="10.816406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51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2" customFormat="1" ht="100" x14ac:dyDescent="0.25">
      <c r="A6" s="60" t="s">
        <v>0</v>
      </c>
      <c r="B6" s="61" t="s">
        <v>36</v>
      </c>
      <c r="C6" s="70" t="s">
        <v>46</v>
      </c>
      <c r="D6" s="70"/>
      <c r="E6" s="62" t="s">
        <v>37</v>
      </c>
      <c r="F6" s="62" t="s">
        <v>38</v>
      </c>
      <c r="G6" s="62" t="s">
        <v>39</v>
      </c>
      <c r="H6" s="61" t="s">
        <v>40</v>
      </c>
      <c r="I6" s="61" t="s">
        <v>41</v>
      </c>
      <c r="J6" s="61" t="s">
        <v>42</v>
      </c>
      <c r="K6" s="61" t="s">
        <v>43</v>
      </c>
      <c r="L6" s="62" t="s">
        <v>44</v>
      </c>
    </row>
    <row r="7" spans="1:13" s="42" customFormat="1" ht="14.5" x14ac:dyDescent="0.25">
      <c r="A7" s="63"/>
      <c r="B7" s="64"/>
      <c r="C7" s="66">
        <v>44197</v>
      </c>
      <c r="D7" s="66">
        <v>44562</v>
      </c>
      <c r="E7" s="67" t="s">
        <v>3</v>
      </c>
      <c r="F7" s="67" t="s">
        <v>4</v>
      </c>
      <c r="G7" s="67" t="s">
        <v>5</v>
      </c>
      <c r="H7" s="60" t="s">
        <v>6</v>
      </c>
      <c r="I7" s="60" t="s">
        <v>7</v>
      </c>
      <c r="J7" s="60" t="s">
        <v>8</v>
      </c>
      <c r="K7" s="60" t="s">
        <v>9</v>
      </c>
      <c r="L7" s="67" t="s">
        <v>10</v>
      </c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2</v>
      </c>
      <c r="C9" s="10">
        <v>1181</v>
      </c>
      <c r="D9" s="10">
        <v>1006</v>
      </c>
      <c r="E9" s="19">
        <v>1.09E-2</v>
      </c>
      <c r="F9" s="20">
        <f>B9/((C9+D9)/2)</f>
        <v>1.8289894833104709E-3</v>
      </c>
      <c r="G9" s="20">
        <f t="shared" ref="G9:G72" si="0">F9/((1+(1-E9)*F9))</f>
        <v>1.8256867183664629E-3</v>
      </c>
      <c r="H9" s="15">
        <v>100000</v>
      </c>
      <c r="I9" s="15">
        <f>H9*G9</f>
        <v>182.56867183664627</v>
      </c>
      <c r="J9" s="15">
        <f t="shared" ref="J9:J72" si="1">H10+I9*E9</f>
        <v>99819.421326686366</v>
      </c>
      <c r="K9" s="15">
        <f t="shared" ref="K9:K72" si="2">K10+J9</f>
        <v>8560726.486232996</v>
      </c>
      <c r="L9" s="21">
        <f>K9/H9</f>
        <v>85.607264862329956</v>
      </c>
    </row>
    <row r="10" spans="1:13" ht="14.5" x14ac:dyDescent="0.35">
      <c r="A10" s="18">
        <v>1</v>
      </c>
      <c r="B10" s="59">
        <v>0</v>
      </c>
      <c r="C10" s="10">
        <v>1277</v>
      </c>
      <c r="D10" s="10">
        <v>1198</v>
      </c>
      <c r="E10" s="19">
        <v>0</v>
      </c>
      <c r="F10" s="20">
        <f t="shared" ref="F10:F73" si="3">B10/((C10+D10)/2)</f>
        <v>0</v>
      </c>
      <c r="G10" s="20">
        <f t="shared" si="0"/>
        <v>0</v>
      </c>
      <c r="H10" s="15">
        <f>H9-I9</f>
        <v>99817.431328163351</v>
      </c>
      <c r="I10" s="15">
        <f t="shared" ref="I10:I73" si="4">H10*G10</f>
        <v>0</v>
      </c>
      <c r="J10" s="15">
        <f t="shared" si="1"/>
        <v>99817.431328163351</v>
      </c>
      <c r="K10" s="15">
        <f t="shared" si="2"/>
        <v>8460907.0649063103</v>
      </c>
      <c r="L10" s="22">
        <f t="shared" ref="L10:L73" si="5">K10/H10</f>
        <v>84.763822834610224</v>
      </c>
    </row>
    <row r="11" spans="1:13" x14ac:dyDescent="0.25">
      <c r="A11" s="18">
        <v>2</v>
      </c>
      <c r="B11" s="10">
        <v>1</v>
      </c>
      <c r="C11" s="10">
        <v>1341</v>
      </c>
      <c r="D11" s="10">
        <v>1247</v>
      </c>
      <c r="E11" s="19">
        <v>0</v>
      </c>
      <c r="F11" s="20">
        <f t="shared" si="3"/>
        <v>7.7279752704791343E-4</v>
      </c>
      <c r="G11" s="20">
        <f t="shared" si="0"/>
        <v>7.722007722007722E-4</v>
      </c>
      <c r="H11" s="15">
        <f t="shared" ref="H11:H74" si="6">H10-I10</f>
        <v>99817.431328163351</v>
      </c>
      <c r="I11" s="15">
        <f t="shared" si="4"/>
        <v>77.079097550705285</v>
      </c>
      <c r="J11" s="15">
        <f t="shared" si="1"/>
        <v>99740.35223061264</v>
      </c>
      <c r="K11" s="15">
        <f t="shared" si="2"/>
        <v>8361089.6335781468</v>
      </c>
      <c r="L11" s="22">
        <f t="shared" si="5"/>
        <v>83.763822834610224</v>
      </c>
    </row>
    <row r="12" spans="1:13" x14ac:dyDescent="0.25">
      <c r="A12" s="18">
        <v>3</v>
      </c>
      <c r="B12" s="38">
        <v>0</v>
      </c>
      <c r="C12" s="10">
        <v>1483</v>
      </c>
      <c r="D12" s="10">
        <v>1353</v>
      </c>
      <c r="E12" s="19">
        <v>0</v>
      </c>
      <c r="F12" s="20">
        <f t="shared" si="3"/>
        <v>0</v>
      </c>
      <c r="G12" s="20">
        <f t="shared" si="0"/>
        <v>0</v>
      </c>
      <c r="H12" s="15">
        <f t="shared" si="6"/>
        <v>99740.35223061264</v>
      </c>
      <c r="I12" s="15">
        <f t="shared" si="4"/>
        <v>0</v>
      </c>
      <c r="J12" s="15">
        <f t="shared" si="1"/>
        <v>99740.35223061264</v>
      </c>
      <c r="K12" s="15">
        <f t="shared" si="2"/>
        <v>8261349.2813475346</v>
      </c>
      <c r="L12" s="22">
        <f t="shared" si="5"/>
        <v>82.8285553097529</v>
      </c>
    </row>
    <row r="13" spans="1:13" x14ac:dyDescent="0.25">
      <c r="A13" s="18">
        <v>4</v>
      </c>
      <c r="B13" s="38">
        <v>0</v>
      </c>
      <c r="C13" s="10">
        <v>1590</v>
      </c>
      <c r="D13" s="10">
        <v>1468</v>
      </c>
      <c r="E13" s="19">
        <v>0</v>
      </c>
      <c r="F13" s="20">
        <f t="shared" si="3"/>
        <v>0</v>
      </c>
      <c r="G13" s="20">
        <f t="shared" si="0"/>
        <v>0</v>
      </c>
      <c r="H13" s="15">
        <f t="shared" si="6"/>
        <v>99740.35223061264</v>
      </c>
      <c r="I13" s="15">
        <f t="shared" si="4"/>
        <v>0</v>
      </c>
      <c r="J13" s="15">
        <f t="shared" si="1"/>
        <v>99740.35223061264</v>
      </c>
      <c r="K13" s="15">
        <f t="shared" si="2"/>
        <v>8161608.9291169224</v>
      </c>
      <c r="L13" s="22">
        <f t="shared" si="5"/>
        <v>81.8285553097529</v>
      </c>
    </row>
    <row r="14" spans="1:13" x14ac:dyDescent="0.25">
      <c r="A14" s="18">
        <v>5</v>
      </c>
      <c r="B14" s="38">
        <v>0</v>
      </c>
      <c r="C14" s="10">
        <v>1689</v>
      </c>
      <c r="D14" s="10">
        <v>1574</v>
      </c>
      <c r="E14" s="19">
        <v>0</v>
      </c>
      <c r="F14" s="20">
        <f t="shared" si="3"/>
        <v>0</v>
      </c>
      <c r="G14" s="20">
        <f t="shared" si="0"/>
        <v>0</v>
      </c>
      <c r="H14" s="15">
        <f t="shared" si="6"/>
        <v>99740.35223061264</v>
      </c>
      <c r="I14" s="15">
        <f t="shared" si="4"/>
        <v>0</v>
      </c>
      <c r="J14" s="15">
        <f t="shared" si="1"/>
        <v>99740.35223061264</v>
      </c>
      <c r="K14" s="15">
        <f t="shared" si="2"/>
        <v>8061868.5768863102</v>
      </c>
      <c r="L14" s="22">
        <f t="shared" si="5"/>
        <v>80.8285553097529</v>
      </c>
    </row>
    <row r="15" spans="1:13" x14ac:dyDescent="0.25">
      <c r="A15" s="18">
        <v>6</v>
      </c>
      <c r="B15" s="38">
        <v>0</v>
      </c>
      <c r="C15" s="10">
        <v>1675</v>
      </c>
      <c r="D15" s="10">
        <v>1652</v>
      </c>
      <c r="E15" s="19">
        <v>0</v>
      </c>
      <c r="F15" s="20">
        <f t="shared" si="3"/>
        <v>0</v>
      </c>
      <c r="G15" s="20">
        <f t="shared" si="0"/>
        <v>0</v>
      </c>
      <c r="H15" s="15">
        <f t="shared" si="6"/>
        <v>99740.35223061264</v>
      </c>
      <c r="I15" s="15">
        <f t="shared" si="4"/>
        <v>0</v>
      </c>
      <c r="J15" s="15">
        <f t="shared" si="1"/>
        <v>99740.35223061264</v>
      </c>
      <c r="K15" s="15">
        <f t="shared" si="2"/>
        <v>7962128.2246556981</v>
      </c>
      <c r="L15" s="22">
        <f t="shared" si="5"/>
        <v>79.828555309752915</v>
      </c>
    </row>
    <row r="16" spans="1:13" x14ac:dyDescent="0.25">
      <c r="A16" s="18">
        <v>7</v>
      </c>
      <c r="B16" s="38">
        <v>0</v>
      </c>
      <c r="C16" s="10">
        <v>1616</v>
      </c>
      <c r="D16" s="10">
        <v>1666</v>
      </c>
      <c r="E16" s="19">
        <v>0</v>
      </c>
      <c r="F16" s="20">
        <f t="shared" si="3"/>
        <v>0</v>
      </c>
      <c r="G16" s="20">
        <f t="shared" si="0"/>
        <v>0</v>
      </c>
      <c r="H16" s="15">
        <f t="shared" si="6"/>
        <v>99740.35223061264</v>
      </c>
      <c r="I16" s="15">
        <f t="shared" si="4"/>
        <v>0</v>
      </c>
      <c r="J16" s="15">
        <f t="shared" si="1"/>
        <v>99740.35223061264</v>
      </c>
      <c r="K16" s="15">
        <f t="shared" si="2"/>
        <v>7862387.8724250859</v>
      </c>
      <c r="L16" s="22">
        <f t="shared" si="5"/>
        <v>78.828555309752915</v>
      </c>
    </row>
    <row r="17" spans="1:12" x14ac:dyDescent="0.25">
      <c r="A17" s="18">
        <v>8</v>
      </c>
      <c r="B17" s="38">
        <v>1</v>
      </c>
      <c r="C17" s="10">
        <v>1722</v>
      </c>
      <c r="D17" s="10">
        <v>1608</v>
      </c>
      <c r="E17" s="19">
        <v>0</v>
      </c>
      <c r="F17" s="20">
        <f t="shared" si="3"/>
        <v>6.0060060060060057E-4</v>
      </c>
      <c r="G17" s="20">
        <f t="shared" si="0"/>
        <v>6.0024009603841543E-4</v>
      </c>
      <c r="H17" s="15">
        <f t="shared" si="6"/>
        <v>99740.35223061264</v>
      </c>
      <c r="I17" s="15">
        <f t="shared" si="4"/>
        <v>59.868158601808311</v>
      </c>
      <c r="J17" s="15">
        <f t="shared" si="1"/>
        <v>99680.484072010833</v>
      </c>
      <c r="K17" s="15">
        <f t="shared" si="2"/>
        <v>7762647.5201944737</v>
      </c>
      <c r="L17" s="22">
        <f t="shared" si="5"/>
        <v>77.828555309752915</v>
      </c>
    </row>
    <row r="18" spans="1:12" x14ac:dyDescent="0.25">
      <c r="A18" s="18">
        <v>9</v>
      </c>
      <c r="B18" s="38">
        <v>0</v>
      </c>
      <c r="C18" s="10">
        <v>1731</v>
      </c>
      <c r="D18" s="10">
        <v>1708</v>
      </c>
      <c r="E18" s="19">
        <v>0</v>
      </c>
      <c r="F18" s="20">
        <f t="shared" si="3"/>
        <v>0</v>
      </c>
      <c r="G18" s="20">
        <f t="shared" si="0"/>
        <v>0</v>
      </c>
      <c r="H18" s="15">
        <f t="shared" si="6"/>
        <v>99680.484072010833</v>
      </c>
      <c r="I18" s="15">
        <f t="shared" si="4"/>
        <v>0</v>
      </c>
      <c r="J18" s="15">
        <f t="shared" si="1"/>
        <v>99680.484072010833</v>
      </c>
      <c r="K18" s="15">
        <f t="shared" si="2"/>
        <v>7662967.0361224627</v>
      </c>
      <c r="L18" s="22">
        <f t="shared" si="5"/>
        <v>76.875299186815823</v>
      </c>
    </row>
    <row r="19" spans="1:12" x14ac:dyDescent="0.25">
      <c r="A19" s="18">
        <v>10</v>
      </c>
      <c r="B19" s="38">
        <v>0</v>
      </c>
      <c r="C19" s="10">
        <v>1736</v>
      </c>
      <c r="D19" s="10">
        <v>1719</v>
      </c>
      <c r="E19" s="19">
        <v>0</v>
      </c>
      <c r="F19" s="20">
        <f t="shared" si="3"/>
        <v>0</v>
      </c>
      <c r="G19" s="20">
        <f t="shared" si="0"/>
        <v>0</v>
      </c>
      <c r="H19" s="15">
        <f t="shared" si="6"/>
        <v>99680.484072010833</v>
      </c>
      <c r="I19" s="15">
        <f t="shared" si="4"/>
        <v>0</v>
      </c>
      <c r="J19" s="15">
        <f t="shared" si="1"/>
        <v>99680.484072010833</v>
      </c>
      <c r="K19" s="15">
        <f t="shared" si="2"/>
        <v>7563286.5520504517</v>
      </c>
      <c r="L19" s="22">
        <f t="shared" si="5"/>
        <v>75.875299186815823</v>
      </c>
    </row>
    <row r="20" spans="1:12" x14ac:dyDescent="0.25">
      <c r="A20" s="18">
        <v>11</v>
      </c>
      <c r="B20" s="38">
        <v>0</v>
      </c>
      <c r="C20" s="10">
        <v>1832</v>
      </c>
      <c r="D20" s="10">
        <v>1729</v>
      </c>
      <c r="E20" s="19">
        <v>0</v>
      </c>
      <c r="F20" s="20">
        <f t="shared" si="3"/>
        <v>0</v>
      </c>
      <c r="G20" s="20">
        <f t="shared" si="0"/>
        <v>0</v>
      </c>
      <c r="H20" s="15">
        <f t="shared" si="6"/>
        <v>99680.484072010833</v>
      </c>
      <c r="I20" s="15">
        <f t="shared" si="4"/>
        <v>0</v>
      </c>
      <c r="J20" s="15">
        <f t="shared" si="1"/>
        <v>99680.484072010833</v>
      </c>
      <c r="K20" s="15">
        <f t="shared" si="2"/>
        <v>7463606.0679784408</v>
      </c>
      <c r="L20" s="22">
        <f t="shared" si="5"/>
        <v>74.875299186815823</v>
      </c>
    </row>
    <row r="21" spans="1:12" x14ac:dyDescent="0.25">
      <c r="A21" s="18">
        <v>12</v>
      </c>
      <c r="B21" s="38">
        <v>0</v>
      </c>
      <c r="C21" s="10">
        <v>1901</v>
      </c>
      <c r="D21" s="10">
        <v>1830</v>
      </c>
      <c r="E21" s="19">
        <v>0</v>
      </c>
      <c r="F21" s="20">
        <f t="shared" si="3"/>
        <v>0</v>
      </c>
      <c r="G21" s="20">
        <f t="shared" si="0"/>
        <v>0</v>
      </c>
      <c r="H21" s="15">
        <f t="shared" si="6"/>
        <v>99680.484072010833</v>
      </c>
      <c r="I21" s="15">
        <f t="shared" si="4"/>
        <v>0</v>
      </c>
      <c r="J21" s="15">
        <f t="shared" si="1"/>
        <v>99680.484072010833</v>
      </c>
      <c r="K21" s="15">
        <f t="shared" si="2"/>
        <v>7363925.5839064298</v>
      </c>
      <c r="L21" s="22">
        <f t="shared" si="5"/>
        <v>73.875299186815823</v>
      </c>
    </row>
    <row r="22" spans="1:12" x14ac:dyDescent="0.25">
      <c r="A22" s="18">
        <v>13</v>
      </c>
      <c r="B22" s="38">
        <v>1</v>
      </c>
      <c r="C22" s="10">
        <v>1861</v>
      </c>
      <c r="D22" s="10">
        <v>1896</v>
      </c>
      <c r="E22" s="19">
        <v>0.4481</v>
      </c>
      <c r="F22" s="20">
        <f t="shared" si="3"/>
        <v>5.3233963268565349E-4</v>
      </c>
      <c r="G22" s="20">
        <f t="shared" si="0"/>
        <v>5.3218327817342362E-4</v>
      </c>
      <c r="H22" s="15">
        <f t="shared" si="6"/>
        <v>99680.484072010833</v>
      </c>
      <c r="I22" s="15">
        <f t="shared" si="4"/>
        <v>53.048286783356467</v>
      </c>
      <c r="J22" s="15">
        <f t="shared" si="1"/>
        <v>99651.206722535091</v>
      </c>
      <c r="K22" s="15">
        <f t="shared" si="2"/>
        <v>7264245.0998344189</v>
      </c>
      <c r="L22" s="22">
        <f t="shared" si="5"/>
        <v>72.875299186815823</v>
      </c>
    </row>
    <row r="23" spans="1:12" x14ac:dyDescent="0.25">
      <c r="A23" s="18">
        <v>14</v>
      </c>
      <c r="B23" s="38">
        <v>0</v>
      </c>
      <c r="C23" s="10">
        <v>1804</v>
      </c>
      <c r="D23" s="10">
        <v>1847</v>
      </c>
      <c r="E23" s="19">
        <v>0</v>
      </c>
      <c r="F23" s="20">
        <f t="shared" si="3"/>
        <v>0</v>
      </c>
      <c r="G23" s="20">
        <f t="shared" si="0"/>
        <v>0</v>
      </c>
      <c r="H23" s="15">
        <f t="shared" si="6"/>
        <v>99627.43578522747</v>
      </c>
      <c r="I23" s="15">
        <f t="shared" si="4"/>
        <v>0</v>
      </c>
      <c r="J23" s="15">
        <f t="shared" si="1"/>
        <v>99627.43578522747</v>
      </c>
      <c r="K23" s="15">
        <f t="shared" si="2"/>
        <v>7164593.8931118837</v>
      </c>
      <c r="L23" s="22">
        <f t="shared" si="5"/>
        <v>71.913864254792287</v>
      </c>
    </row>
    <row r="24" spans="1:12" x14ac:dyDescent="0.25">
      <c r="A24" s="18">
        <v>15</v>
      </c>
      <c r="B24" s="38">
        <v>0</v>
      </c>
      <c r="C24" s="10">
        <v>1840</v>
      </c>
      <c r="D24" s="10">
        <v>1806</v>
      </c>
      <c r="E24" s="19">
        <v>0</v>
      </c>
      <c r="F24" s="20">
        <f t="shared" si="3"/>
        <v>0</v>
      </c>
      <c r="G24" s="20">
        <f t="shared" si="0"/>
        <v>0</v>
      </c>
      <c r="H24" s="15">
        <f t="shared" si="6"/>
        <v>99627.43578522747</v>
      </c>
      <c r="I24" s="15">
        <f t="shared" si="4"/>
        <v>0</v>
      </c>
      <c r="J24" s="15">
        <f t="shared" si="1"/>
        <v>99627.43578522747</v>
      </c>
      <c r="K24" s="15">
        <f t="shared" si="2"/>
        <v>7064966.4573266562</v>
      </c>
      <c r="L24" s="22">
        <f t="shared" si="5"/>
        <v>70.913864254792287</v>
      </c>
    </row>
    <row r="25" spans="1:12" x14ac:dyDescent="0.25">
      <c r="A25" s="18">
        <v>16</v>
      </c>
      <c r="B25" s="38">
        <v>1</v>
      </c>
      <c r="C25" s="10">
        <v>1902</v>
      </c>
      <c r="D25" s="10">
        <v>1867</v>
      </c>
      <c r="E25" s="19">
        <v>0.79779999999999995</v>
      </c>
      <c r="F25" s="20">
        <f t="shared" si="3"/>
        <v>5.3064473335102144E-4</v>
      </c>
      <c r="G25" s="20">
        <f t="shared" si="0"/>
        <v>5.3058780320837948E-4</v>
      </c>
      <c r="H25" s="15">
        <f t="shared" si="6"/>
        <v>99627.43578522747</v>
      </c>
      <c r="I25" s="15">
        <f t="shared" si="4"/>
        <v>52.861102292567736</v>
      </c>
      <c r="J25" s="15">
        <f t="shared" si="1"/>
        <v>99616.747270343913</v>
      </c>
      <c r="K25" s="15">
        <f t="shared" si="2"/>
        <v>6965339.0215414288</v>
      </c>
      <c r="L25" s="22">
        <f t="shared" si="5"/>
        <v>69.913864254792287</v>
      </c>
    </row>
    <row r="26" spans="1:12" x14ac:dyDescent="0.25">
      <c r="A26" s="18">
        <v>17</v>
      </c>
      <c r="B26" s="38">
        <v>1</v>
      </c>
      <c r="C26" s="10">
        <v>1845</v>
      </c>
      <c r="D26" s="10">
        <v>1921</v>
      </c>
      <c r="E26" s="19">
        <v>0.30869999999999997</v>
      </c>
      <c r="F26" s="20">
        <f t="shared" si="3"/>
        <v>5.3106744556558679E-4</v>
      </c>
      <c r="G26" s="20">
        <f t="shared" si="0"/>
        <v>5.3087254795942409E-4</v>
      </c>
      <c r="H26" s="15">
        <f t="shared" si="6"/>
        <v>99574.574682934908</v>
      </c>
      <c r="I26" s="15">
        <f t="shared" si="4"/>
        <v>52.861408173905616</v>
      </c>
      <c r="J26" s="15">
        <f t="shared" si="1"/>
        <v>99538.031591464285</v>
      </c>
      <c r="K26" s="15">
        <f t="shared" si="2"/>
        <v>6865722.2742710849</v>
      </c>
      <c r="L26" s="22">
        <f t="shared" si="5"/>
        <v>68.950555863611768</v>
      </c>
    </row>
    <row r="27" spans="1:12" x14ac:dyDescent="0.25">
      <c r="A27" s="18">
        <v>18</v>
      </c>
      <c r="B27" s="10">
        <v>0</v>
      </c>
      <c r="C27" s="10">
        <v>1810</v>
      </c>
      <c r="D27" s="10">
        <v>1881</v>
      </c>
      <c r="E27" s="19">
        <v>0.53010000000000002</v>
      </c>
      <c r="F27" s="20">
        <f t="shared" si="3"/>
        <v>0</v>
      </c>
      <c r="G27" s="20">
        <f t="shared" si="0"/>
        <v>0</v>
      </c>
      <c r="H27" s="15">
        <f t="shared" si="6"/>
        <v>99521.713274761001</v>
      </c>
      <c r="I27" s="15">
        <f t="shared" si="4"/>
        <v>0</v>
      </c>
      <c r="J27" s="15">
        <f t="shared" si="1"/>
        <v>99521.713274761001</v>
      </c>
      <c r="K27" s="15">
        <f t="shared" si="2"/>
        <v>6766184.2426796211</v>
      </c>
      <c r="L27" s="22">
        <f t="shared" si="5"/>
        <v>67.98701529584244</v>
      </c>
    </row>
    <row r="28" spans="1:12" x14ac:dyDescent="0.25">
      <c r="A28" s="18">
        <v>19</v>
      </c>
      <c r="B28" s="10">
        <v>0</v>
      </c>
      <c r="C28" s="10">
        <v>1721</v>
      </c>
      <c r="D28" s="10">
        <v>1839</v>
      </c>
      <c r="E28" s="19">
        <v>0</v>
      </c>
      <c r="F28" s="20">
        <f t="shared" si="3"/>
        <v>0</v>
      </c>
      <c r="G28" s="20">
        <f t="shared" si="0"/>
        <v>0</v>
      </c>
      <c r="H28" s="15">
        <f t="shared" si="6"/>
        <v>99521.713274761001</v>
      </c>
      <c r="I28" s="15">
        <f t="shared" si="4"/>
        <v>0</v>
      </c>
      <c r="J28" s="15">
        <f t="shared" si="1"/>
        <v>99521.713274761001</v>
      </c>
      <c r="K28" s="15">
        <f t="shared" si="2"/>
        <v>6666662.52940486</v>
      </c>
      <c r="L28" s="22">
        <f t="shared" si="5"/>
        <v>66.987015295842426</v>
      </c>
    </row>
    <row r="29" spans="1:12" x14ac:dyDescent="0.25">
      <c r="A29" s="18">
        <v>20</v>
      </c>
      <c r="B29" s="10">
        <v>0</v>
      </c>
      <c r="C29" s="10">
        <v>1742</v>
      </c>
      <c r="D29" s="10">
        <v>1741</v>
      </c>
      <c r="E29" s="19">
        <v>0</v>
      </c>
      <c r="F29" s="20">
        <f t="shared" si="3"/>
        <v>0</v>
      </c>
      <c r="G29" s="20">
        <f t="shared" si="0"/>
        <v>0</v>
      </c>
      <c r="H29" s="15">
        <f t="shared" si="6"/>
        <v>99521.713274761001</v>
      </c>
      <c r="I29" s="15">
        <f t="shared" si="4"/>
        <v>0</v>
      </c>
      <c r="J29" s="15">
        <f t="shared" si="1"/>
        <v>99521.713274761001</v>
      </c>
      <c r="K29" s="15">
        <f t="shared" si="2"/>
        <v>6567140.8161300989</v>
      </c>
      <c r="L29" s="22">
        <f t="shared" si="5"/>
        <v>65.987015295842426</v>
      </c>
    </row>
    <row r="30" spans="1:12" x14ac:dyDescent="0.25">
      <c r="A30" s="18">
        <v>21</v>
      </c>
      <c r="B30" s="10">
        <v>0</v>
      </c>
      <c r="C30" s="10">
        <v>1646</v>
      </c>
      <c r="D30" s="10">
        <v>1766</v>
      </c>
      <c r="E30" s="19">
        <v>0</v>
      </c>
      <c r="F30" s="20">
        <f t="shared" si="3"/>
        <v>0</v>
      </c>
      <c r="G30" s="20">
        <f t="shared" si="0"/>
        <v>0</v>
      </c>
      <c r="H30" s="15">
        <f t="shared" si="6"/>
        <v>99521.713274761001</v>
      </c>
      <c r="I30" s="15">
        <f t="shared" si="4"/>
        <v>0</v>
      </c>
      <c r="J30" s="15">
        <f t="shared" si="1"/>
        <v>99521.713274761001</v>
      </c>
      <c r="K30" s="15">
        <f t="shared" si="2"/>
        <v>6467619.1028553378</v>
      </c>
      <c r="L30" s="22">
        <f t="shared" si="5"/>
        <v>64.987015295842426</v>
      </c>
    </row>
    <row r="31" spans="1:12" x14ac:dyDescent="0.25">
      <c r="A31" s="18">
        <v>22</v>
      </c>
      <c r="B31" s="10">
        <v>0</v>
      </c>
      <c r="C31" s="10">
        <v>1545</v>
      </c>
      <c r="D31" s="10">
        <v>1659</v>
      </c>
      <c r="E31" s="19">
        <v>0.42080000000000001</v>
      </c>
      <c r="F31" s="20">
        <f t="shared" si="3"/>
        <v>0</v>
      </c>
      <c r="G31" s="20">
        <f t="shared" si="0"/>
        <v>0</v>
      </c>
      <c r="H31" s="15">
        <f t="shared" si="6"/>
        <v>99521.713274761001</v>
      </c>
      <c r="I31" s="15">
        <f t="shared" si="4"/>
        <v>0</v>
      </c>
      <c r="J31" s="15">
        <f t="shared" si="1"/>
        <v>99521.713274761001</v>
      </c>
      <c r="K31" s="15">
        <f t="shared" si="2"/>
        <v>6368097.3895805767</v>
      </c>
      <c r="L31" s="22">
        <f t="shared" si="5"/>
        <v>63.987015295842426</v>
      </c>
    </row>
    <row r="32" spans="1:12" x14ac:dyDescent="0.25">
      <c r="A32" s="18">
        <v>23</v>
      </c>
      <c r="B32" s="10">
        <v>0</v>
      </c>
      <c r="C32" s="10">
        <v>1518</v>
      </c>
      <c r="D32" s="10">
        <v>1555</v>
      </c>
      <c r="E32" s="19">
        <v>0</v>
      </c>
      <c r="F32" s="20">
        <f t="shared" si="3"/>
        <v>0</v>
      </c>
      <c r="G32" s="20">
        <f t="shared" si="0"/>
        <v>0</v>
      </c>
      <c r="H32" s="15">
        <f t="shared" si="6"/>
        <v>99521.713274761001</v>
      </c>
      <c r="I32" s="15">
        <f t="shared" si="4"/>
        <v>0</v>
      </c>
      <c r="J32" s="15">
        <f t="shared" si="1"/>
        <v>99521.713274761001</v>
      </c>
      <c r="K32" s="15">
        <f t="shared" si="2"/>
        <v>6268575.6763058156</v>
      </c>
      <c r="L32" s="22">
        <f t="shared" si="5"/>
        <v>62.987015295842426</v>
      </c>
    </row>
    <row r="33" spans="1:12" x14ac:dyDescent="0.25">
      <c r="A33" s="18">
        <v>24</v>
      </c>
      <c r="B33" s="10">
        <v>0</v>
      </c>
      <c r="C33" s="10">
        <v>1494</v>
      </c>
      <c r="D33" s="10">
        <v>1540</v>
      </c>
      <c r="E33" s="19">
        <v>0</v>
      </c>
      <c r="F33" s="20">
        <f t="shared" si="3"/>
        <v>0</v>
      </c>
      <c r="G33" s="20">
        <f t="shared" si="0"/>
        <v>0</v>
      </c>
      <c r="H33" s="15">
        <f t="shared" si="6"/>
        <v>99521.713274761001</v>
      </c>
      <c r="I33" s="15">
        <f t="shared" si="4"/>
        <v>0</v>
      </c>
      <c r="J33" s="15">
        <f t="shared" si="1"/>
        <v>99521.713274761001</v>
      </c>
      <c r="K33" s="15">
        <f t="shared" si="2"/>
        <v>6169053.9630310545</v>
      </c>
      <c r="L33" s="22">
        <f t="shared" si="5"/>
        <v>61.987015295842426</v>
      </c>
    </row>
    <row r="34" spans="1:12" x14ac:dyDescent="0.25">
      <c r="A34" s="18">
        <v>25</v>
      </c>
      <c r="B34" s="10">
        <v>0</v>
      </c>
      <c r="C34" s="10">
        <v>1440</v>
      </c>
      <c r="D34" s="10">
        <v>1514</v>
      </c>
      <c r="E34" s="19">
        <v>0</v>
      </c>
      <c r="F34" s="20">
        <f t="shared" si="3"/>
        <v>0</v>
      </c>
      <c r="G34" s="20">
        <f t="shared" si="0"/>
        <v>0</v>
      </c>
      <c r="H34" s="15">
        <f t="shared" si="6"/>
        <v>99521.713274761001</v>
      </c>
      <c r="I34" s="15">
        <f t="shared" si="4"/>
        <v>0</v>
      </c>
      <c r="J34" s="15">
        <f t="shared" si="1"/>
        <v>99521.713274761001</v>
      </c>
      <c r="K34" s="15">
        <f t="shared" si="2"/>
        <v>6069532.2497562934</v>
      </c>
      <c r="L34" s="22">
        <f t="shared" si="5"/>
        <v>60.987015295842426</v>
      </c>
    </row>
    <row r="35" spans="1:12" x14ac:dyDescent="0.25">
      <c r="A35" s="18">
        <v>26</v>
      </c>
      <c r="B35" s="10">
        <v>0</v>
      </c>
      <c r="C35" s="10">
        <v>1512</v>
      </c>
      <c r="D35" s="10">
        <v>1471</v>
      </c>
      <c r="E35" s="19">
        <v>0</v>
      </c>
      <c r="F35" s="20">
        <f t="shared" si="3"/>
        <v>0</v>
      </c>
      <c r="G35" s="20">
        <f t="shared" si="0"/>
        <v>0</v>
      </c>
      <c r="H35" s="15">
        <f t="shared" si="6"/>
        <v>99521.713274761001</v>
      </c>
      <c r="I35" s="15">
        <f t="shared" si="4"/>
        <v>0</v>
      </c>
      <c r="J35" s="15">
        <f t="shared" si="1"/>
        <v>99521.713274761001</v>
      </c>
      <c r="K35" s="15">
        <f t="shared" si="2"/>
        <v>5970010.5364815323</v>
      </c>
      <c r="L35" s="22">
        <f t="shared" si="5"/>
        <v>59.987015295842426</v>
      </c>
    </row>
    <row r="36" spans="1:12" x14ac:dyDescent="0.25">
      <c r="A36" s="18">
        <v>27</v>
      </c>
      <c r="B36" s="10">
        <v>0</v>
      </c>
      <c r="C36" s="10">
        <v>1475</v>
      </c>
      <c r="D36" s="10">
        <v>1499</v>
      </c>
      <c r="E36" s="19">
        <v>0</v>
      </c>
      <c r="F36" s="20">
        <f t="shared" si="3"/>
        <v>0</v>
      </c>
      <c r="G36" s="20">
        <f t="shared" si="0"/>
        <v>0</v>
      </c>
      <c r="H36" s="15">
        <f t="shared" si="6"/>
        <v>99521.713274761001</v>
      </c>
      <c r="I36" s="15">
        <f t="shared" si="4"/>
        <v>0</v>
      </c>
      <c r="J36" s="15">
        <f t="shared" si="1"/>
        <v>99521.713274761001</v>
      </c>
      <c r="K36" s="15">
        <f t="shared" si="2"/>
        <v>5870488.8232067712</v>
      </c>
      <c r="L36" s="22">
        <f t="shared" si="5"/>
        <v>58.987015295842426</v>
      </c>
    </row>
    <row r="37" spans="1:12" x14ac:dyDescent="0.25">
      <c r="A37" s="18">
        <v>28</v>
      </c>
      <c r="B37" s="10">
        <v>0</v>
      </c>
      <c r="C37" s="10">
        <v>1538</v>
      </c>
      <c r="D37" s="10">
        <v>1512</v>
      </c>
      <c r="E37" s="19">
        <v>0</v>
      </c>
      <c r="F37" s="20">
        <f t="shared" si="3"/>
        <v>0</v>
      </c>
      <c r="G37" s="20">
        <f t="shared" si="0"/>
        <v>0</v>
      </c>
      <c r="H37" s="15">
        <f t="shared" si="6"/>
        <v>99521.713274761001</v>
      </c>
      <c r="I37" s="15">
        <f t="shared" si="4"/>
        <v>0</v>
      </c>
      <c r="J37" s="15">
        <f t="shared" si="1"/>
        <v>99521.713274761001</v>
      </c>
      <c r="K37" s="15">
        <f t="shared" si="2"/>
        <v>5770967.1099320101</v>
      </c>
      <c r="L37" s="22">
        <f t="shared" si="5"/>
        <v>57.987015295842426</v>
      </c>
    </row>
    <row r="38" spans="1:12" x14ac:dyDescent="0.25">
      <c r="A38" s="18">
        <v>29</v>
      </c>
      <c r="B38" s="10">
        <v>0</v>
      </c>
      <c r="C38" s="10">
        <v>1541</v>
      </c>
      <c r="D38" s="10">
        <v>1539</v>
      </c>
      <c r="E38" s="19">
        <v>0.76500000000000001</v>
      </c>
      <c r="F38" s="20">
        <f t="shared" si="3"/>
        <v>0</v>
      </c>
      <c r="G38" s="20">
        <f t="shared" si="0"/>
        <v>0</v>
      </c>
      <c r="H38" s="15">
        <f t="shared" si="6"/>
        <v>99521.713274761001</v>
      </c>
      <c r="I38" s="15">
        <f t="shared" si="4"/>
        <v>0</v>
      </c>
      <c r="J38" s="15">
        <f t="shared" si="1"/>
        <v>99521.713274761001</v>
      </c>
      <c r="K38" s="15">
        <f t="shared" si="2"/>
        <v>5671445.396657249</v>
      </c>
      <c r="L38" s="22">
        <f t="shared" si="5"/>
        <v>56.987015295842419</v>
      </c>
    </row>
    <row r="39" spans="1:12" x14ac:dyDescent="0.25">
      <c r="A39" s="18">
        <v>30</v>
      </c>
      <c r="B39" s="10">
        <v>0</v>
      </c>
      <c r="C39" s="10">
        <v>1481</v>
      </c>
      <c r="D39" s="10">
        <v>1559</v>
      </c>
      <c r="E39" s="19">
        <v>0</v>
      </c>
      <c r="F39" s="20">
        <f t="shared" si="3"/>
        <v>0</v>
      </c>
      <c r="G39" s="20">
        <f t="shared" si="0"/>
        <v>0</v>
      </c>
      <c r="H39" s="15">
        <f t="shared" si="6"/>
        <v>99521.713274761001</v>
      </c>
      <c r="I39" s="15">
        <f t="shared" si="4"/>
        <v>0</v>
      </c>
      <c r="J39" s="15">
        <f t="shared" si="1"/>
        <v>99521.713274761001</v>
      </c>
      <c r="K39" s="15">
        <f t="shared" si="2"/>
        <v>5571923.6833824879</v>
      </c>
      <c r="L39" s="22">
        <f t="shared" si="5"/>
        <v>55.987015295842419</v>
      </c>
    </row>
    <row r="40" spans="1:12" x14ac:dyDescent="0.25">
      <c r="A40" s="18">
        <v>31</v>
      </c>
      <c r="B40" s="10">
        <v>1</v>
      </c>
      <c r="C40" s="10">
        <v>1647</v>
      </c>
      <c r="D40" s="10">
        <v>1508</v>
      </c>
      <c r="E40" s="19">
        <v>0.63109999999999999</v>
      </c>
      <c r="F40" s="20">
        <f t="shared" si="3"/>
        <v>6.3391442155309036E-4</v>
      </c>
      <c r="G40" s="20">
        <f t="shared" si="0"/>
        <v>6.3376621467094E-4</v>
      </c>
      <c r="H40" s="15">
        <f t="shared" si="6"/>
        <v>99521.713274761001</v>
      </c>
      <c r="I40" s="15">
        <f t="shared" si="4"/>
        <v>63.073499499711922</v>
      </c>
      <c r="J40" s="15">
        <f t="shared" si="1"/>
        <v>99498.445460795556</v>
      </c>
      <c r="K40" s="15">
        <f t="shared" si="2"/>
        <v>5472401.9701077268</v>
      </c>
      <c r="L40" s="22">
        <f t="shared" si="5"/>
        <v>54.987015295842419</v>
      </c>
    </row>
    <row r="41" spans="1:12" x14ac:dyDescent="0.25">
      <c r="A41" s="18">
        <v>32</v>
      </c>
      <c r="B41" s="10">
        <v>0</v>
      </c>
      <c r="C41" s="10">
        <v>1666</v>
      </c>
      <c r="D41" s="10">
        <v>1656</v>
      </c>
      <c r="E41" s="19">
        <v>0</v>
      </c>
      <c r="F41" s="20">
        <f t="shared" si="3"/>
        <v>0</v>
      </c>
      <c r="G41" s="20">
        <f t="shared" si="0"/>
        <v>0</v>
      </c>
      <c r="H41" s="15">
        <f t="shared" si="6"/>
        <v>99458.639775261283</v>
      </c>
      <c r="I41" s="15">
        <f t="shared" si="4"/>
        <v>0</v>
      </c>
      <c r="J41" s="15">
        <f t="shared" si="1"/>
        <v>99458.639775261283</v>
      </c>
      <c r="K41" s="15">
        <f t="shared" si="2"/>
        <v>5372903.5246469313</v>
      </c>
      <c r="L41" s="22">
        <f t="shared" si="5"/>
        <v>54.02148608494597</v>
      </c>
    </row>
    <row r="42" spans="1:12" x14ac:dyDescent="0.25">
      <c r="A42" s="18">
        <v>33</v>
      </c>
      <c r="B42" s="10">
        <v>0</v>
      </c>
      <c r="C42" s="10">
        <v>1723</v>
      </c>
      <c r="D42" s="10">
        <v>1662</v>
      </c>
      <c r="E42" s="19">
        <v>0</v>
      </c>
      <c r="F42" s="20">
        <f t="shared" si="3"/>
        <v>0</v>
      </c>
      <c r="G42" s="20">
        <f t="shared" si="0"/>
        <v>0</v>
      </c>
      <c r="H42" s="15">
        <f t="shared" si="6"/>
        <v>99458.639775261283</v>
      </c>
      <c r="I42" s="15">
        <f t="shared" si="4"/>
        <v>0</v>
      </c>
      <c r="J42" s="15">
        <f t="shared" si="1"/>
        <v>99458.639775261283</v>
      </c>
      <c r="K42" s="15">
        <f t="shared" si="2"/>
        <v>5273444.88487167</v>
      </c>
      <c r="L42" s="22">
        <f t="shared" si="5"/>
        <v>53.02148608494597</v>
      </c>
    </row>
    <row r="43" spans="1:12" x14ac:dyDescent="0.25">
      <c r="A43" s="18">
        <v>34</v>
      </c>
      <c r="B43" s="10">
        <v>0</v>
      </c>
      <c r="C43" s="10">
        <v>1740</v>
      </c>
      <c r="D43" s="10">
        <v>1712</v>
      </c>
      <c r="E43" s="19">
        <v>0.59560000000000002</v>
      </c>
      <c r="F43" s="20">
        <f t="shared" si="3"/>
        <v>0</v>
      </c>
      <c r="G43" s="20">
        <f t="shared" si="0"/>
        <v>0</v>
      </c>
      <c r="H43" s="15">
        <f t="shared" si="6"/>
        <v>99458.639775261283</v>
      </c>
      <c r="I43" s="15">
        <f t="shared" si="4"/>
        <v>0</v>
      </c>
      <c r="J43" s="15">
        <f t="shared" si="1"/>
        <v>99458.639775261283</v>
      </c>
      <c r="K43" s="15">
        <f t="shared" si="2"/>
        <v>5173986.2450964088</v>
      </c>
      <c r="L43" s="22">
        <f t="shared" si="5"/>
        <v>52.02148608494597</v>
      </c>
    </row>
    <row r="44" spans="1:12" x14ac:dyDescent="0.25">
      <c r="A44" s="18">
        <v>35</v>
      </c>
      <c r="B44" s="10">
        <v>0</v>
      </c>
      <c r="C44" s="10">
        <v>1922</v>
      </c>
      <c r="D44" s="10">
        <v>1706</v>
      </c>
      <c r="E44" s="19">
        <v>0</v>
      </c>
      <c r="F44" s="20">
        <f t="shared" si="3"/>
        <v>0</v>
      </c>
      <c r="G44" s="20">
        <f t="shared" si="0"/>
        <v>0</v>
      </c>
      <c r="H44" s="15">
        <f t="shared" si="6"/>
        <v>99458.639775261283</v>
      </c>
      <c r="I44" s="15">
        <f t="shared" si="4"/>
        <v>0</v>
      </c>
      <c r="J44" s="15">
        <f t="shared" si="1"/>
        <v>99458.639775261283</v>
      </c>
      <c r="K44" s="15">
        <f t="shared" si="2"/>
        <v>5074527.6053211475</v>
      </c>
      <c r="L44" s="22">
        <f t="shared" si="5"/>
        <v>51.02148608494597</v>
      </c>
    </row>
    <row r="45" spans="1:12" x14ac:dyDescent="0.25">
      <c r="A45" s="18">
        <v>36</v>
      </c>
      <c r="B45" s="10">
        <v>2</v>
      </c>
      <c r="C45" s="10">
        <v>2070</v>
      </c>
      <c r="D45" s="10">
        <v>1910</v>
      </c>
      <c r="E45" s="19">
        <v>0</v>
      </c>
      <c r="F45" s="20">
        <f t="shared" si="3"/>
        <v>1.0050251256281408E-3</v>
      </c>
      <c r="G45" s="20">
        <f t="shared" si="0"/>
        <v>1.0040160642570282E-3</v>
      </c>
      <c r="H45" s="15">
        <f t="shared" si="6"/>
        <v>99458.639775261283</v>
      </c>
      <c r="I45" s="15">
        <f t="shared" si="4"/>
        <v>99.858072063515351</v>
      </c>
      <c r="J45" s="15">
        <f t="shared" si="1"/>
        <v>99358.781703197761</v>
      </c>
      <c r="K45" s="15">
        <f t="shared" si="2"/>
        <v>4975068.9655458862</v>
      </c>
      <c r="L45" s="22">
        <f t="shared" si="5"/>
        <v>50.02148608494597</v>
      </c>
    </row>
    <row r="46" spans="1:12" x14ac:dyDescent="0.25">
      <c r="A46" s="18">
        <v>37</v>
      </c>
      <c r="B46" s="10">
        <v>1</v>
      </c>
      <c r="C46" s="10">
        <v>2200</v>
      </c>
      <c r="D46" s="10">
        <v>2097</v>
      </c>
      <c r="E46" s="19">
        <v>0.64480000000000004</v>
      </c>
      <c r="F46" s="20">
        <f t="shared" si="3"/>
        <v>4.6544100535257155E-4</v>
      </c>
      <c r="G46" s="20">
        <f t="shared" si="0"/>
        <v>4.653640692029877E-4</v>
      </c>
      <c r="H46" s="15">
        <f t="shared" si="6"/>
        <v>99358.781703197761</v>
      </c>
      <c r="I46" s="15">
        <f t="shared" si="4"/>
        <v>46.238006964451472</v>
      </c>
      <c r="J46" s="15">
        <f t="shared" si="1"/>
        <v>99342.357963123985</v>
      </c>
      <c r="K46" s="15">
        <f t="shared" si="2"/>
        <v>4875710.1838426888</v>
      </c>
      <c r="L46" s="22">
        <f t="shared" si="5"/>
        <v>49.07175893528261</v>
      </c>
    </row>
    <row r="47" spans="1:12" x14ac:dyDescent="0.25">
      <c r="A47" s="18">
        <v>38</v>
      </c>
      <c r="B47" s="10">
        <v>1</v>
      </c>
      <c r="C47" s="10">
        <v>2418</v>
      </c>
      <c r="D47" s="10">
        <v>2159</v>
      </c>
      <c r="E47" s="19">
        <v>0.88249999999999995</v>
      </c>
      <c r="F47" s="20">
        <f t="shared" si="3"/>
        <v>4.3696744592527855E-4</v>
      </c>
      <c r="G47" s="20">
        <f t="shared" si="0"/>
        <v>4.3694501156265741E-4</v>
      </c>
      <c r="H47" s="15">
        <f t="shared" si="6"/>
        <v>99312.543696233304</v>
      </c>
      <c r="I47" s="15">
        <f t="shared" si="4"/>
        <v>43.394120553667577</v>
      </c>
      <c r="J47" s="15">
        <f t="shared" si="1"/>
        <v>99307.444887068254</v>
      </c>
      <c r="K47" s="15">
        <f t="shared" si="2"/>
        <v>4776367.8258795645</v>
      </c>
      <c r="L47" s="22">
        <f t="shared" si="5"/>
        <v>48.094305594356868</v>
      </c>
    </row>
    <row r="48" spans="1:12" x14ac:dyDescent="0.25">
      <c r="A48" s="18">
        <v>39</v>
      </c>
      <c r="B48" s="10">
        <v>0</v>
      </c>
      <c r="C48" s="10">
        <v>2610</v>
      </c>
      <c r="D48" s="10">
        <v>2386</v>
      </c>
      <c r="E48" s="19">
        <v>0.19670000000000001</v>
      </c>
      <c r="F48" s="20">
        <f t="shared" si="3"/>
        <v>0</v>
      </c>
      <c r="G48" s="20">
        <f t="shared" si="0"/>
        <v>0</v>
      </c>
      <c r="H48" s="15">
        <f t="shared" si="6"/>
        <v>99269.149575679636</v>
      </c>
      <c r="I48" s="15">
        <f t="shared" si="4"/>
        <v>0</v>
      </c>
      <c r="J48" s="15">
        <f t="shared" si="1"/>
        <v>99269.149575679636</v>
      </c>
      <c r="K48" s="15">
        <f t="shared" si="2"/>
        <v>4677060.3809924964</v>
      </c>
      <c r="L48" s="22">
        <f t="shared" si="5"/>
        <v>47.114943574960868</v>
      </c>
    </row>
    <row r="49" spans="1:12" x14ac:dyDescent="0.25">
      <c r="A49" s="18">
        <v>40</v>
      </c>
      <c r="B49" s="10">
        <v>0</v>
      </c>
      <c r="C49" s="10">
        <v>2613</v>
      </c>
      <c r="D49" s="10">
        <v>2564</v>
      </c>
      <c r="E49" s="19">
        <v>0.57920000000000005</v>
      </c>
      <c r="F49" s="20">
        <f t="shared" si="3"/>
        <v>0</v>
      </c>
      <c r="G49" s="20">
        <f t="shared" si="0"/>
        <v>0</v>
      </c>
      <c r="H49" s="15">
        <f t="shared" si="6"/>
        <v>99269.149575679636</v>
      </c>
      <c r="I49" s="15">
        <f t="shared" si="4"/>
        <v>0</v>
      </c>
      <c r="J49" s="15">
        <f t="shared" si="1"/>
        <v>99269.149575679636</v>
      </c>
      <c r="K49" s="15">
        <f t="shared" si="2"/>
        <v>4577791.2314168168</v>
      </c>
      <c r="L49" s="22">
        <f t="shared" si="5"/>
        <v>46.114943574960868</v>
      </c>
    </row>
    <row r="50" spans="1:12" x14ac:dyDescent="0.25">
      <c r="A50" s="18">
        <v>41</v>
      </c>
      <c r="B50" s="10">
        <v>1</v>
      </c>
      <c r="C50" s="10">
        <v>2932</v>
      </c>
      <c r="D50" s="10">
        <v>2595</v>
      </c>
      <c r="E50" s="19">
        <v>0</v>
      </c>
      <c r="F50" s="20">
        <f t="shared" si="3"/>
        <v>3.6185996019540438E-4</v>
      </c>
      <c r="G50" s="20">
        <f t="shared" si="0"/>
        <v>3.6172906493036716E-4</v>
      </c>
      <c r="H50" s="15">
        <f t="shared" si="6"/>
        <v>99269.149575679636</v>
      </c>
      <c r="I50" s="15">
        <f t="shared" si="4"/>
        <v>35.908536652443345</v>
      </c>
      <c r="J50" s="15">
        <f t="shared" si="1"/>
        <v>99233.241039027198</v>
      </c>
      <c r="K50" s="15">
        <f t="shared" si="2"/>
        <v>4478522.0818411373</v>
      </c>
      <c r="L50" s="22">
        <f t="shared" si="5"/>
        <v>45.114943574960868</v>
      </c>
    </row>
    <row r="51" spans="1:12" x14ac:dyDescent="0.25">
      <c r="A51" s="18">
        <v>42</v>
      </c>
      <c r="B51" s="10">
        <v>0</v>
      </c>
      <c r="C51" s="10">
        <v>3059</v>
      </c>
      <c r="D51" s="10">
        <v>2889</v>
      </c>
      <c r="E51" s="19">
        <v>0.3962</v>
      </c>
      <c r="F51" s="20">
        <f t="shared" si="3"/>
        <v>0</v>
      </c>
      <c r="G51" s="20">
        <f t="shared" si="0"/>
        <v>0</v>
      </c>
      <c r="H51" s="15">
        <f t="shared" si="6"/>
        <v>99233.241039027198</v>
      </c>
      <c r="I51" s="15">
        <f t="shared" si="4"/>
        <v>0</v>
      </c>
      <c r="J51" s="15">
        <f t="shared" si="1"/>
        <v>99233.241039027198</v>
      </c>
      <c r="K51" s="15">
        <f t="shared" si="2"/>
        <v>4379288.8408021098</v>
      </c>
      <c r="L51" s="22">
        <f t="shared" si="5"/>
        <v>44.131268866647112</v>
      </c>
    </row>
    <row r="52" spans="1:12" x14ac:dyDescent="0.25">
      <c r="A52" s="18">
        <v>43</v>
      </c>
      <c r="B52" s="10">
        <v>1</v>
      </c>
      <c r="C52" s="10">
        <v>3174</v>
      </c>
      <c r="D52" s="10">
        <v>3048</v>
      </c>
      <c r="E52" s="19">
        <v>0.5847</v>
      </c>
      <c r="F52" s="20">
        <f t="shared" si="3"/>
        <v>3.214400514304082E-4</v>
      </c>
      <c r="G52" s="20">
        <f t="shared" si="0"/>
        <v>3.2139714682254085E-4</v>
      </c>
      <c r="H52" s="15">
        <f t="shared" si="6"/>
        <v>99233.241039027198</v>
      </c>
      <c r="I52" s="15">
        <f t="shared" si="4"/>
        <v>31.893280539896811</v>
      </c>
      <c r="J52" s="15">
        <f t="shared" si="1"/>
        <v>99219.995759618978</v>
      </c>
      <c r="K52" s="15">
        <f t="shared" si="2"/>
        <v>4280055.5997630823</v>
      </c>
      <c r="L52" s="22">
        <f t="shared" si="5"/>
        <v>43.131268866647112</v>
      </c>
    </row>
    <row r="53" spans="1:12" x14ac:dyDescent="0.25">
      <c r="A53" s="18">
        <v>44</v>
      </c>
      <c r="B53" s="10">
        <v>1</v>
      </c>
      <c r="C53" s="10">
        <v>3282</v>
      </c>
      <c r="D53" s="10">
        <v>3152</v>
      </c>
      <c r="E53" s="19">
        <v>0.54369999999999996</v>
      </c>
      <c r="F53" s="20">
        <f t="shared" si="3"/>
        <v>3.1084861672365556E-4</v>
      </c>
      <c r="G53" s="20">
        <f t="shared" si="0"/>
        <v>3.1080453213925549E-4</v>
      </c>
      <c r="H53" s="15">
        <f t="shared" si="6"/>
        <v>99201.347758487304</v>
      </c>
      <c r="I53" s="15">
        <f t="shared" si="4"/>
        <v>30.832228477660227</v>
      </c>
      <c r="J53" s="15">
        <f t="shared" si="1"/>
        <v>99187.279012632935</v>
      </c>
      <c r="K53" s="15">
        <f t="shared" si="2"/>
        <v>4180835.6040034629</v>
      </c>
      <c r="L53" s="22">
        <f t="shared" si="5"/>
        <v>42.144947608796635</v>
      </c>
    </row>
    <row r="54" spans="1:12" x14ac:dyDescent="0.25">
      <c r="A54" s="18">
        <v>45</v>
      </c>
      <c r="B54" s="10">
        <v>9</v>
      </c>
      <c r="C54" s="10">
        <v>3415</v>
      </c>
      <c r="D54" s="10">
        <v>3306</v>
      </c>
      <c r="E54" s="19">
        <v>0.6865</v>
      </c>
      <c r="F54" s="20">
        <f t="shared" si="3"/>
        <v>2.6781728909388482E-3</v>
      </c>
      <c r="G54" s="20">
        <f t="shared" si="0"/>
        <v>2.6759261640613304E-3</v>
      </c>
      <c r="H54" s="15">
        <f t="shared" si="6"/>
        <v>99170.515530009638</v>
      </c>
      <c r="I54" s="15">
        <f t="shared" si="4"/>
        <v>265.37297721020326</v>
      </c>
      <c r="J54" s="15">
        <f t="shared" si="1"/>
        <v>99087.321101654234</v>
      </c>
      <c r="K54" s="15">
        <f t="shared" si="2"/>
        <v>4081648.3249908299</v>
      </c>
      <c r="L54" s="22">
        <f t="shared" si="5"/>
        <v>41.157881485003443</v>
      </c>
    </row>
    <row r="55" spans="1:12" x14ac:dyDescent="0.25">
      <c r="A55" s="18">
        <v>46</v>
      </c>
      <c r="B55" s="10">
        <v>3</v>
      </c>
      <c r="C55" s="10">
        <v>3418</v>
      </c>
      <c r="D55" s="10">
        <v>3396</v>
      </c>
      <c r="E55" s="19">
        <v>0.34429999999999999</v>
      </c>
      <c r="F55" s="20">
        <f t="shared" si="3"/>
        <v>8.8054006457293811E-4</v>
      </c>
      <c r="G55" s="20">
        <f t="shared" si="0"/>
        <v>8.8003196041405046E-4</v>
      </c>
      <c r="H55" s="15">
        <f t="shared" si="6"/>
        <v>98905.142552799429</v>
      </c>
      <c r="I55" s="15">
        <f t="shared" si="4"/>
        <v>87.039686495771207</v>
      </c>
      <c r="J55" s="15">
        <f t="shared" si="1"/>
        <v>98848.070630364149</v>
      </c>
      <c r="K55" s="15">
        <f t="shared" si="2"/>
        <v>3982561.0038891756</v>
      </c>
      <c r="L55" s="22">
        <f t="shared" si="5"/>
        <v>40.266470489773866</v>
      </c>
    </row>
    <row r="56" spans="1:12" x14ac:dyDescent="0.25">
      <c r="A56" s="18">
        <v>47</v>
      </c>
      <c r="B56" s="10">
        <v>3</v>
      </c>
      <c r="C56" s="10">
        <v>3284</v>
      </c>
      <c r="D56" s="10">
        <v>3411</v>
      </c>
      <c r="E56" s="19">
        <v>0.44579999999999997</v>
      </c>
      <c r="F56" s="20">
        <f t="shared" si="3"/>
        <v>8.9619118745332333E-4</v>
      </c>
      <c r="G56" s="20">
        <f t="shared" si="0"/>
        <v>8.9574629789547988E-4</v>
      </c>
      <c r="H56" s="15">
        <f t="shared" si="6"/>
        <v>98818.102866303656</v>
      </c>
      <c r="I56" s="15">
        <f t="shared" si="4"/>
        <v>88.515949807546207</v>
      </c>
      <c r="J56" s="15">
        <f t="shared" si="1"/>
        <v>98769.047326920307</v>
      </c>
      <c r="K56" s="15">
        <f t="shared" si="2"/>
        <v>3883712.9332588115</v>
      </c>
      <c r="L56" s="22">
        <f t="shared" si="5"/>
        <v>39.301634220941239</v>
      </c>
    </row>
    <row r="57" spans="1:12" x14ac:dyDescent="0.25">
      <c r="A57" s="18">
        <v>48</v>
      </c>
      <c r="B57" s="10">
        <v>4</v>
      </c>
      <c r="C57" s="10">
        <v>3290</v>
      </c>
      <c r="D57" s="10">
        <v>3279</v>
      </c>
      <c r="E57" s="19">
        <v>0.55430000000000001</v>
      </c>
      <c r="F57" s="20">
        <f t="shared" si="3"/>
        <v>1.217841376160755E-3</v>
      </c>
      <c r="G57" s="20">
        <f t="shared" si="0"/>
        <v>1.2171807003341284E-3</v>
      </c>
      <c r="H57" s="15">
        <f t="shared" si="6"/>
        <v>98729.586916496104</v>
      </c>
      <c r="I57" s="15">
        <f t="shared" si="4"/>
        <v>120.17174774671993</v>
      </c>
      <c r="J57" s="15">
        <f t="shared" si="1"/>
        <v>98676.026368525389</v>
      </c>
      <c r="K57" s="15">
        <f t="shared" si="2"/>
        <v>3784943.8859318914</v>
      </c>
      <c r="L57" s="22">
        <f t="shared" si="5"/>
        <v>38.336470394970213</v>
      </c>
    </row>
    <row r="58" spans="1:12" x14ac:dyDescent="0.25">
      <c r="A58" s="18">
        <v>49</v>
      </c>
      <c r="B58" s="10">
        <v>4</v>
      </c>
      <c r="C58" s="10">
        <v>3195</v>
      </c>
      <c r="D58" s="10">
        <v>3286</v>
      </c>
      <c r="E58" s="19">
        <v>0.21310000000000001</v>
      </c>
      <c r="F58" s="20">
        <f t="shared" si="3"/>
        <v>1.2343774108933806E-3</v>
      </c>
      <c r="G58" s="20">
        <f t="shared" si="0"/>
        <v>1.2331795846133222E-3</v>
      </c>
      <c r="H58" s="15">
        <f t="shared" si="6"/>
        <v>98609.415168749387</v>
      </c>
      <c r="I58" s="15">
        <f t="shared" si="4"/>
        <v>121.603117636761</v>
      </c>
      <c r="J58" s="15">
        <f t="shared" si="1"/>
        <v>98513.725675481022</v>
      </c>
      <c r="K58" s="15">
        <f t="shared" si="2"/>
        <v>3686267.859563366</v>
      </c>
      <c r="L58" s="22">
        <f t="shared" si="5"/>
        <v>37.382514167182613</v>
      </c>
    </row>
    <row r="59" spans="1:12" x14ac:dyDescent="0.25">
      <c r="A59" s="18">
        <v>50</v>
      </c>
      <c r="B59" s="10">
        <v>6</v>
      </c>
      <c r="C59" s="10">
        <v>3019</v>
      </c>
      <c r="D59" s="10">
        <v>3165</v>
      </c>
      <c r="E59" s="19">
        <v>0.40710000000000002</v>
      </c>
      <c r="F59" s="20">
        <f t="shared" si="3"/>
        <v>1.9404915912031048E-3</v>
      </c>
      <c r="G59" s="20">
        <f t="shared" si="0"/>
        <v>1.9382615873961826E-3</v>
      </c>
      <c r="H59" s="15">
        <f t="shared" si="6"/>
        <v>98487.812051112633</v>
      </c>
      <c r="I59" s="15">
        <f t="shared" si="4"/>
        <v>190.89514292536646</v>
      </c>
      <c r="J59" s="15">
        <f t="shared" si="1"/>
        <v>98374.63032087218</v>
      </c>
      <c r="K59" s="15">
        <f t="shared" si="2"/>
        <v>3587754.1338878851</v>
      </c>
      <c r="L59" s="22">
        <f t="shared" si="5"/>
        <v>36.428407324410188</v>
      </c>
    </row>
    <row r="60" spans="1:12" x14ac:dyDescent="0.25">
      <c r="A60" s="18">
        <v>51</v>
      </c>
      <c r="B60" s="10">
        <v>7</v>
      </c>
      <c r="C60" s="10">
        <v>2867</v>
      </c>
      <c r="D60" s="10">
        <v>2988</v>
      </c>
      <c r="E60" s="19">
        <v>0.43080000000000002</v>
      </c>
      <c r="F60" s="20">
        <f t="shared" si="3"/>
        <v>2.3911187019641333E-3</v>
      </c>
      <c r="G60" s="20">
        <f t="shared" si="0"/>
        <v>2.3878687534547344E-3</v>
      </c>
      <c r="H60" s="15">
        <f t="shared" si="6"/>
        <v>98296.916908187268</v>
      </c>
      <c r="I60" s="15">
        <f t="shared" si="4"/>
        <v>234.72013644599673</v>
      </c>
      <c r="J60" s="15">
        <f t="shared" si="1"/>
        <v>98163.314206522205</v>
      </c>
      <c r="K60" s="15">
        <f t="shared" si="2"/>
        <v>3489379.503567013</v>
      </c>
      <c r="L60" s="22">
        <f t="shared" si="5"/>
        <v>35.498361630469191</v>
      </c>
    </row>
    <row r="61" spans="1:12" x14ac:dyDescent="0.25">
      <c r="A61" s="18">
        <v>52</v>
      </c>
      <c r="B61" s="10">
        <v>4</v>
      </c>
      <c r="C61" s="10">
        <v>2855</v>
      </c>
      <c r="D61" s="10">
        <v>2851</v>
      </c>
      <c r="E61" s="19">
        <v>0.54249999999999998</v>
      </c>
      <c r="F61" s="20">
        <f t="shared" si="3"/>
        <v>1.4020329477742728E-3</v>
      </c>
      <c r="G61" s="20">
        <f t="shared" si="0"/>
        <v>1.4011342181495924E-3</v>
      </c>
      <c r="H61" s="15">
        <f t="shared" si="6"/>
        <v>98062.196771741277</v>
      </c>
      <c r="I61" s="15">
        <f t="shared" si="4"/>
        <v>137.3982994038052</v>
      </c>
      <c r="J61" s="15">
        <f t="shared" si="1"/>
        <v>97999.337049764028</v>
      </c>
      <c r="K61" s="15">
        <f t="shared" si="2"/>
        <v>3391216.1893604905</v>
      </c>
      <c r="L61" s="22">
        <f t="shared" si="5"/>
        <v>34.582298796081446</v>
      </c>
    </row>
    <row r="62" spans="1:12" x14ac:dyDescent="0.25">
      <c r="A62" s="18">
        <v>53</v>
      </c>
      <c r="B62" s="10">
        <v>9</v>
      </c>
      <c r="C62" s="10">
        <v>2575</v>
      </c>
      <c r="D62" s="10">
        <v>2846</v>
      </c>
      <c r="E62" s="19">
        <v>0.48470000000000002</v>
      </c>
      <c r="F62" s="20">
        <f t="shared" si="3"/>
        <v>3.3204205866076372E-3</v>
      </c>
      <c r="G62" s="20">
        <f t="shared" si="0"/>
        <v>3.3147490088624239E-3</v>
      </c>
      <c r="H62" s="15">
        <f t="shared" si="6"/>
        <v>97924.798472337468</v>
      </c>
      <c r="I62" s="15">
        <f t="shared" si="4"/>
        <v>324.59612867923323</v>
      </c>
      <c r="J62" s="15">
        <f t="shared" si="1"/>
        <v>97757.534087229069</v>
      </c>
      <c r="K62" s="15">
        <f t="shared" si="2"/>
        <v>3293216.8523107264</v>
      </c>
      <c r="L62" s="22">
        <f t="shared" si="5"/>
        <v>33.630060042870745</v>
      </c>
    </row>
    <row r="63" spans="1:12" x14ac:dyDescent="0.25">
      <c r="A63" s="18">
        <v>54</v>
      </c>
      <c r="B63" s="10">
        <v>3</v>
      </c>
      <c r="C63" s="10">
        <v>2411</v>
      </c>
      <c r="D63" s="10">
        <v>2547</v>
      </c>
      <c r="E63" s="19">
        <v>0.54279999999999995</v>
      </c>
      <c r="F63" s="20">
        <f t="shared" si="3"/>
        <v>1.2101653892698668E-3</v>
      </c>
      <c r="G63" s="20">
        <f t="shared" si="0"/>
        <v>1.2094961900063683E-3</v>
      </c>
      <c r="H63" s="15">
        <f t="shared" si="6"/>
        <v>97600.202343658239</v>
      </c>
      <c r="I63" s="15">
        <f t="shared" si="4"/>
        <v>118.04707287850526</v>
      </c>
      <c r="J63" s="15">
        <f t="shared" si="1"/>
        <v>97546.231221938186</v>
      </c>
      <c r="K63" s="15">
        <f t="shared" si="2"/>
        <v>3195459.3182234974</v>
      </c>
      <c r="L63" s="22">
        <f t="shared" si="5"/>
        <v>32.740293990088517</v>
      </c>
    </row>
    <row r="64" spans="1:12" x14ac:dyDescent="0.25">
      <c r="A64" s="18">
        <v>55</v>
      </c>
      <c r="B64" s="10">
        <v>9</v>
      </c>
      <c r="C64" s="10">
        <v>2230</v>
      </c>
      <c r="D64" s="10">
        <v>2396</v>
      </c>
      <c r="E64" s="19">
        <v>0.46889999999999998</v>
      </c>
      <c r="F64" s="20">
        <f t="shared" si="3"/>
        <v>3.8910505836575876E-3</v>
      </c>
      <c r="G64" s="20">
        <f t="shared" si="0"/>
        <v>3.8830261665484282E-3</v>
      </c>
      <c r="H64" s="15">
        <f t="shared" si="6"/>
        <v>97482.155270779738</v>
      </c>
      <c r="I64" s="15">
        <f t="shared" si="4"/>
        <v>378.52575968797453</v>
      </c>
      <c r="J64" s="15">
        <f t="shared" si="1"/>
        <v>97281.120239809461</v>
      </c>
      <c r="K64" s="15">
        <f t="shared" si="2"/>
        <v>3097913.0870015593</v>
      </c>
      <c r="L64" s="22">
        <f t="shared" si="5"/>
        <v>31.779283894538167</v>
      </c>
    </row>
    <row r="65" spans="1:12" x14ac:dyDescent="0.25">
      <c r="A65" s="18">
        <v>56</v>
      </c>
      <c r="B65" s="10">
        <v>2</v>
      </c>
      <c r="C65" s="10">
        <v>2290</v>
      </c>
      <c r="D65" s="10">
        <v>2218</v>
      </c>
      <c r="E65" s="19">
        <v>0.53549999999999998</v>
      </c>
      <c r="F65" s="20">
        <f t="shared" si="3"/>
        <v>8.8731144631765753E-4</v>
      </c>
      <c r="G65" s="20">
        <f t="shared" si="0"/>
        <v>8.8694588610107022E-4</v>
      </c>
      <c r="H65" s="15">
        <f t="shared" si="6"/>
        <v>97103.629511091771</v>
      </c>
      <c r="I65" s="15">
        <f t="shared" si="4"/>
        <v>86.125664720345327</v>
      </c>
      <c r="J65" s="15">
        <f t="shared" si="1"/>
        <v>97063.624139829175</v>
      </c>
      <c r="K65" s="15">
        <f t="shared" si="2"/>
        <v>3000631.9667617497</v>
      </c>
      <c r="L65" s="22">
        <f t="shared" si="5"/>
        <v>30.901336869380348</v>
      </c>
    </row>
    <row r="66" spans="1:12" x14ac:dyDescent="0.25">
      <c r="A66" s="18">
        <v>57</v>
      </c>
      <c r="B66" s="10">
        <v>8</v>
      </c>
      <c r="C66" s="10">
        <v>2121</v>
      </c>
      <c r="D66" s="10">
        <v>2267</v>
      </c>
      <c r="E66" s="19">
        <v>0.70330000000000004</v>
      </c>
      <c r="F66" s="20">
        <f t="shared" si="3"/>
        <v>3.6463081130355514E-3</v>
      </c>
      <c r="G66" s="20">
        <f t="shared" si="0"/>
        <v>3.6423675826371253E-3</v>
      </c>
      <c r="H66" s="15">
        <f t="shared" si="6"/>
        <v>97017.50384637143</v>
      </c>
      <c r="I66" s="15">
        <f t="shared" si="4"/>
        <v>353.37341095839588</v>
      </c>
      <c r="J66" s="15">
        <f t="shared" si="1"/>
        <v>96912.657955340081</v>
      </c>
      <c r="K66" s="15">
        <f t="shared" si="2"/>
        <v>2903568.3426219206</v>
      </c>
      <c r="L66" s="22">
        <f t="shared" si="5"/>
        <v>29.928293632659955</v>
      </c>
    </row>
    <row r="67" spans="1:12" x14ac:dyDescent="0.25">
      <c r="A67" s="18">
        <v>58</v>
      </c>
      <c r="B67" s="10">
        <v>14</v>
      </c>
      <c r="C67" s="10">
        <v>1942</v>
      </c>
      <c r="D67" s="10">
        <v>2102</v>
      </c>
      <c r="E67" s="19">
        <v>0.26640000000000003</v>
      </c>
      <c r="F67" s="20">
        <f t="shared" si="3"/>
        <v>6.923837784371909E-3</v>
      </c>
      <c r="G67" s="20">
        <f t="shared" si="0"/>
        <v>6.8888470746806141E-3</v>
      </c>
      <c r="H67" s="15">
        <f t="shared" si="6"/>
        <v>96664.130435413041</v>
      </c>
      <c r="I67" s="15">
        <f t="shared" si="4"/>
        <v>665.9044121765404</v>
      </c>
      <c r="J67" s="15">
        <f t="shared" si="1"/>
        <v>96175.622958640321</v>
      </c>
      <c r="K67" s="15">
        <f t="shared" si="2"/>
        <v>2806655.6846665805</v>
      </c>
      <c r="L67" s="22">
        <f t="shared" si="5"/>
        <v>29.035130942825493</v>
      </c>
    </row>
    <row r="68" spans="1:12" x14ac:dyDescent="0.25">
      <c r="A68" s="18">
        <v>59</v>
      </c>
      <c r="B68" s="10">
        <v>12</v>
      </c>
      <c r="C68" s="10">
        <v>1872</v>
      </c>
      <c r="D68" s="10">
        <v>1938</v>
      </c>
      <c r="E68" s="19">
        <v>0.57099999999999995</v>
      </c>
      <c r="F68" s="20">
        <f t="shared" si="3"/>
        <v>6.2992125984251968E-3</v>
      </c>
      <c r="G68" s="20">
        <f t="shared" si="0"/>
        <v>6.2822357220487625E-3</v>
      </c>
      <c r="H68" s="15">
        <f t="shared" si="6"/>
        <v>95998.226023236493</v>
      </c>
      <c r="I68" s="15">
        <f t="shared" si="4"/>
        <v>603.08348477648747</v>
      </c>
      <c r="J68" s="15">
        <f t="shared" si="1"/>
        <v>95739.503208267372</v>
      </c>
      <c r="K68" s="15">
        <f t="shared" si="2"/>
        <v>2710480.0617079404</v>
      </c>
      <c r="L68" s="22">
        <f t="shared" si="5"/>
        <v>28.234689056148447</v>
      </c>
    </row>
    <row r="69" spans="1:12" x14ac:dyDescent="0.25">
      <c r="A69" s="18">
        <v>60</v>
      </c>
      <c r="B69" s="10">
        <v>9</v>
      </c>
      <c r="C69" s="10">
        <v>1759</v>
      </c>
      <c r="D69" s="10">
        <v>1843</v>
      </c>
      <c r="E69" s="19">
        <v>0.64539999999999997</v>
      </c>
      <c r="F69" s="20">
        <f t="shared" si="3"/>
        <v>4.9972237645752359E-3</v>
      </c>
      <c r="G69" s="20">
        <f t="shared" si="0"/>
        <v>4.9883842700946257E-3</v>
      </c>
      <c r="H69" s="15">
        <f t="shared" si="6"/>
        <v>95395.142538460001</v>
      </c>
      <c r="I69" s="15">
        <f t="shared" si="4"/>
        <v>475.86762848228858</v>
      </c>
      <c r="J69" s="15">
        <f t="shared" si="1"/>
        <v>95226.399877400181</v>
      </c>
      <c r="K69" s="15">
        <f t="shared" si="2"/>
        <v>2614740.5584996729</v>
      </c>
      <c r="L69" s="22">
        <f t="shared" si="5"/>
        <v>27.409577562563005</v>
      </c>
    </row>
    <row r="70" spans="1:12" x14ac:dyDescent="0.25">
      <c r="A70" s="18">
        <v>61</v>
      </c>
      <c r="B70" s="10">
        <v>7</v>
      </c>
      <c r="C70" s="10">
        <v>1569</v>
      </c>
      <c r="D70" s="10">
        <v>1740</v>
      </c>
      <c r="E70" s="19">
        <v>0.45269999999999999</v>
      </c>
      <c r="F70" s="20">
        <f t="shared" si="3"/>
        <v>4.2308854638863705E-3</v>
      </c>
      <c r="G70" s="20">
        <f t="shared" si="0"/>
        <v>4.2211112123507781E-3</v>
      </c>
      <c r="H70" s="15">
        <f t="shared" si="6"/>
        <v>94919.274909977714</v>
      </c>
      <c r="I70" s="15">
        <f t="shared" si="4"/>
        <v>400.66481559071281</v>
      </c>
      <c r="J70" s="15">
        <f t="shared" si="1"/>
        <v>94699.991056404906</v>
      </c>
      <c r="K70" s="15">
        <f t="shared" si="2"/>
        <v>2519514.1586222728</v>
      </c>
      <c r="L70" s="22">
        <f t="shared" si="5"/>
        <v>26.543756903029468</v>
      </c>
    </row>
    <row r="71" spans="1:12" x14ac:dyDescent="0.25">
      <c r="A71" s="18">
        <v>62</v>
      </c>
      <c r="B71" s="10">
        <v>9</v>
      </c>
      <c r="C71" s="10">
        <v>1596</v>
      </c>
      <c r="D71" s="10">
        <v>1550</v>
      </c>
      <c r="E71" s="19">
        <v>0.48659999999999998</v>
      </c>
      <c r="F71" s="20">
        <f t="shared" si="3"/>
        <v>5.7215511760966304E-3</v>
      </c>
      <c r="G71" s="20">
        <f t="shared" si="0"/>
        <v>5.7047936620503057E-3</v>
      </c>
      <c r="H71" s="15">
        <f t="shared" si="6"/>
        <v>94518.610094386997</v>
      </c>
      <c r="I71" s="15">
        <f t="shared" si="4"/>
        <v>539.20916781226299</v>
      </c>
      <c r="J71" s="15">
        <f t="shared" si="1"/>
        <v>94241.780107632178</v>
      </c>
      <c r="K71" s="15">
        <f t="shared" si="2"/>
        <v>2424814.1675658678</v>
      </c>
      <c r="L71" s="22">
        <f t="shared" si="5"/>
        <v>25.654357011221705</v>
      </c>
    </row>
    <row r="72" spans="1:12" x14ac:dyDescent="0.25">
      <c r="A72" s="18">
        <v>63</v>
      </c>
      <c r="B72" s="10">
        <v>7</v>
      </c>
      <c r="C72" s="10">
        <v>1606</v>
      </c>
      <c r="D72" s="10">
        <v>1566</v>
      </c>
      <c r="E72" s="19">
        <v>0.43590000000000001</v>
      </c>
      <c r="F72" s="20">
        <f t="shared" si="3"/>
        <v>4.4136191677175288E-3</v>
      </c>
      <c r="G72" s="20">
        <f t="shared" si="0"/>
        <v>4.4026577712853255E-3</v>
      </c>
      <c r="H72" s="15">
        <f t="shared" si="6"/>
        <v>93979.40092657473</v>
      </c>
      <c r="I72" s="15">
        <f t="shared" si="4"/>
        <v>413.75913983012356</v>
      </c>
      <c r="J72" s="15">
        <f t="shared" si="1"/>
        <v>93745.999395796549</v>
      </c>
      <c r="K72" s="15">
        <f t="shared" si="2"/>
        <v>2330572.3874582355</v>
      </c>
      <c r="L72" s="22">
        <f t="shared" si="5"/>
        <v>24.798757647743372</v>
      </c>
    </row>
    <row r="73" spans="1:12" x14ac:dyDescent="0.25">
      <c r="A73" s="18">
        <v>64</v>
      </c>
      <c r="B73" s="10">
        <v>11</v>
      </c>
      <c r="C73" s="10">
        <v>1494</v>
      </c>
      <c r="D73" s="10">
        <v>1591</v>
      </c>
      <c r="E73" s="19">
        <v>0.39979999999999999</v>
      </c>
      <c r="F73" s="20">
        <f t="shared" si="3"/>
        <v>7.1312803889789301E-3</v>
      </c>
      <c r="G73" s="20">
        <f t="shared" ref="G73:G108" si="7">F73/((1+(1-E73)*F73))</f>
        <v>7.1008872106695081E-3</v>
      </c>
      <c r="H73" s="15">
        <f t="shared" si="6"/>
        <v>93565.6417867446</v>
      </c>
      <c r="I73" s="15">
        <f t="shared" si="4"/>
        <v>664.39906912157926</v>
      </c>
      <c r="J73" s="15">
        <f t="shared" ref="J73:J108" si="8">H74+I73*E73</f>
        <v>93166.869465457828</v>
      </c>
      <c r="K73" s="15">
        <f t="shared" ref="K73:K97" si="9">K74+J73</f>
        <v>2236826.3880624389</v>
      </c>
      <c r="L73" s="22">
        <f t="shared" si="5"/>
        <v>23.906493295483696</v>
      </c>
    </row>
    <row r="74" spans="1:12" x14ac:dyDescent="0.25">
      <c r="A74" s="18">
        <v>65</v>
      </c>
      <c r="B74" s="10">
        <v>8</v>
      </c>
      <c r="C74" s="10">
        <v>1493</v>
      </c>
      <c r="D74" s="10">
        <v>1469</v>
      </c>
      <c r="E74" s="19">
        <v>0.46710000000000002</v>
      </c>
      <c r="F74" s="20">
        <f t="shared" ref="F74:F108" si="10">B74/((C74+D74)/2)</f>
        <v>5.4017555705604325E-3</v>
      </c>
      <c r="G74" s="20">
        <f t="shared" si="7"/>
        <v>5.3862507332033812E-3</v>
      </c>
      <c r="H74" s="15">
        <f t="shared" si="6"/>
        <v>92901.242717623027</v>
      </c>
      <c r="I74" s="15">
        <f t="shared" ref="I74:I108" si="11">H74*G74</f>
        <v>500.38938670330231</v>
      </c>
      <c r="J74" s="15">
        <f t="shared" si="8"/>
        <v>92634.585213448838</v>
      </c>
      <c r="K74" s="15">
        <f t="shared" si="9"/>
        <v>2143659.5185969812</v>
      </c>
      <c r="L74" s="22">
        <f t="shared" ref="L74:L108" si="12">K74/H74</f>
        <v>23.074605418494976</v>
      </c>
    </row>
    <row r="75" spans="1:12" x14ac:dyDescent="0.25">
      <c r="A75" s="18">
        <v>66</v>
      </c>
      <c r="B75" s="10">
        <v>8</v>
      </c>
      <c r="C75" s="10">
        <v>1555</v>
      </c>
      <c r="D75" s="10">
        <v>1465</v>
      </c>
      <c r="E75" s="19">
        <v>0.49840000000000001</v>
      </c>
      <c r="F75" s="20">
        <f t="shared" si="10"/>
        <v>5.2980132450331126E-3</v>
      </c>
      <c r="G75" s="20">
        <f t="shared" si="7"/>
        <v>5.2839711791076013E-3</v>
      </c>
      <c r="H75" s="15">
        <f t="shared" ref="H75:H108" si="13">H74-I74</f>
        <v>92400.853330919723</v>
      </c>
      <c r="I75" s="15">
        <f t="shared" si="11"/>
        <v>488.24344592552842</v>
      </c>
      <c r="J75" s="15">
        <f t="shared" si="8"/>
        <v>92155.950418443477</v>
      </c>
      <c r="K75" s="15">
        <f t="shared" si="9"/>
        <v>2051024.9333835326</v>
      </c>
      <c r="L75" s="22">
        <f t="shared" si="12"/>
        <v>22.197034545104209</v>
      </c>
    </row>
    <row r="76" spans="1:12" x14ac:dyDescent="0.25">
      <c r="A76" s="18">
        <v>67</v>
      </c>
      <c r="B76" s="10">
        <v>16</v>
      </c>
      <c r="C76" s="10">
        <v>1750</v>
      </c>
      <c r="D76" s="10">
        <v>1524</v>
      </c>
      <c r="E76" s="19">
        <v>0.55100000000000005</v>
      </c>
      <c r="F76" s="20">
        <f t="shared" si="10"/>
        <v>9.7739767868051317E-3</v>
      </c>
      <c r="G76" s="20">
        <f t="shared" si="7"/>
        <v>9.7312709526427687E-3</v>
      </c>
      <c r="H76" s="15">
        <f t="shared" si="13"/>
        <v>91912.609884994192</v>
      </c>
      <c r="I76" s="15">
        <f t="shared" si="11"/>
        <v>894.42651075543063</v>
      </c>
      <c r="J76" s="15">
        <f t="shared" si="8"/>
        <v>91511.012381665016</v>
      </c>
      <c r="K76" s="15">
        <f t="shared" si="9"/>
        <v>1958868.9829650891</v>
      </c>
      <c r="L76" s="22">
        <f t="shared" si="12"/>
        <v>21.312298556380103</v>
      </c>
    </row>
    <row r="77" spans="1:12" x14ac:dyDescent="0.25">
      <c r="A77" s="18">
        <v>68</v>
      </c>
      <c r="B77" s="10">
        <v>14</v>
      </c>
      <c r="C77" s="10">
        <v>1847</v>
      </c>
      <c r="D77" s="10">
        <v>1737</v>
      </c>
      <c r="E77" s="19">
        <v>0.45379999999999998</v>
      </c>
      <c r="F77" s="20">
        <f t="shared" si="10"/>
        <v>7.8125E-3</v>
      </c>
      <c r="G77" s="20">
        <f t="shared" si="7"/>
        <v>7.7793042501450842E-3</v>
      </c>
      <c r="H77" s="15">
        <f t="shared" si="13"/>
        <v>91018.183374238768</v>
      </c>
      <c r="I77" s="15">
        <f t="shared" si="11"/>
        <v>708.05814076370029</v>
      </c>
      <c r="J77" s="15">
        <f t="shared" si="8"/>
        <v>90631.442017753623</v>
      </c>
      <c r="K77" s="15">
        <f t="shared" si="9"/>
        <v>1867357.9705834242</v>
      </c>
      <c r="L77" s="22">
        <f t="shared" si="12"/>
        <v>20.516317743954772</v>
      </c>
    </row>
    <row r="78" spans="1:12" x14ac:dyDescent="0.25">
      <c r="A78" s="18">
        <v>69</v>
      </c>
      <c r="B78" s="10">
        <v>19</v>
      </c>
      <c r="C78" s="10">
        <v>1805</v>
      </c>
      <c r="D78" s="10">
        <v>1831</v>
      </c>
      <c r="E78" s="19">
        <v>0.48089999999999999</v>
      </c>
      <c r="F78" s="20">
        <f t="shared" si="10"/>
        <v>1.0451045104510451E-2</v>
      </c>
      <c r="G78" s="20">
        <f t="shared" si="7"/>
        <v>1.0394652684290491E-2</v>
      </c>
      <c r="H78" s="15">
        <f t="shared" si="13"/>
        <v>90310.125233475061</v>
      </c>
      <c r="I78" s="15">
        <f t="shared" si="11"/>
        <v>938.74238567675195</v>
      </c>
      <c r="J78" s="15">
        <f t="shared" si="8"/>
        <v>89822.824061070249</v>
      </c>
      <c r="K78" s="15">
        <f t="shared" si="9"/>
        <v>1776726.5285656706</v>
      </c>
      <c r="L78" s="22">
        <f t="shared" si="12"/>
        <v>19.673613827600974</v>
      </c>
    </row>
    <row r="79" spans="1:12" x14ac:dyDescent="0.25">
      <c r="A79" s="18">
        <v>70</v>
      </c>
      <c r="B79" s="10">
        <v>24</v>
      </c>
      <c r="C79" s="10">
        <v>1857</v>
      </c>
      <c r="D79" s="10">
        <v>1786</v>
      </c>
      <c r="E79" s="19">
        <v>0.56940000000000002</v>
      </c>
      <c r="F79" s="20">
        <f t="shared" si="10"/>
        <v>1.3175953884161406E-2</v>
      </c>
      <c r="G79" s="20">
        <f t="shared" si="7"/>
        <v>1.3101620976219247E-2</v>
      </c>
      <c r="H79" s="15">
        <f t="shared" si="13"/>
        <v>89371.382847798304</v>
      </c>
      <c r="I79" s="15">
        <f t="shared" si="11"/>
        <v>1170.9099841924353</v>
      </c>
      <c r="J79" s="15">
        <f t="shared" si="8"/>
        <v>88867.189008605041</v>
      </c>
      <c r="K79" s="15">
        <f t="shared" si="9"/>
        <v>1686903.7045046003</v>
      </c>
      <c r="L79" s="22">
        <f t="shared" si="12"/>
        <v>18.875210954019135</v>
      </c>
    </row>
    <row r="80" spans="1:12" x14ac:dyDescent="0.25">
      <c r="A80" s="18">
        <v>71</v>
      </c>
      <c r="B80" s="10">
        <v>16</v>
      </c>
      <c r="C80" s="10">
        <v>2160</v>
      </c>
      <c r="D80" s="10">
        <v>1827</v>
      </c>
      <c r="E80" s="19">
        <v>0.42009999999999997</v>
      </c>
      <c r="F80" s="20">
        <f t="shared" si="10"/>
        <v>8.0260847755204406E-3</v>
      </c>
      <c r="G80" s="20">
        <f t="shared" si="7"/>
        <v>7.9889018175949966E-3</v>
      </c>
      <c r="H80" s="15">
        <f t="shared" si="13"/>
        <v>88200.472863605872</v>
      </c>
      <c r="I80" s="15">
        <f t="shared" si="11"/>
        <v>704.62491797279915</v>
      </c>
      <c r="J80" s="15">
        <f t="shared" si="8"/>
        <v>87791.860873673446</v>
      </c>
      <c r="K80" s="15">
        <f t="shared" si="9"/>
        <v>1598036.5154959953</v>
      </c>
      <c r="L80" s="22">
        <f t="shared" si="12"/>
        <v>18.118230703447765</v>
      </c>
    </row>
    <row r="81" spans="1:12" x14ac:dyDescent="0.25">
      <c r="A81" s="18">
        <v>72</v>
      </c>
      <c r="B81" s="10">
        <v>29</v>
      </c>
      <c r="C81" s="10">
        <v>2412</v>
      </c>
      <c r="D81" s="10">
        <v>2142</v>
      </c>
      <c r="E81" s="19">
        <v>0.54010000000000002</v>
      </c>
      <c r="F81" s="20">
        <f t="shared" si="10"/>
        <v>1.2736056214317084E-2</v>
      </c>
      <c r="G81" s="20">
        <f t="shared" si="7"/>
        <v>1.2661891561726875E-2</v>
      </c>
      <c r="H81" s="15">
        <f t="shared" si="13"/>
        <v>87495.847945633068</v>
      </c>
      <c r="I81" s="15">
        <f t="shared" si="11"/>
        <v>1107.8629387889491</v>
      </c>
      <c r="J81" s="15">
        <f t="shared" si="8"/>
        <v>86986.341780084025</v>
      </c>
      <c r="K81" s="15">
        <f t="shared" si="9"/>
        <v>1510244.6546223219</v>
      </c>
      <c r="L81" s="22">
        <f t="shared" si="12"/>
        <v>17.260757968317954</v>
      </c>
    </row>
    <row r="82" spans="1:12" x14ac:dyDescent="0.25">
      <c r="A82" s="18">
        <v>73</v>
      </c>
      <c r="B82" s="10">
        <v>37</v>
      </c>
      <c r="C82" s="10">
        <v>2240</v>
      </c>
      <c r="D82" s="10">
        <v>2375</v>
      </c>
      <c r="E82" s="19">
        <v>0.52210000000000001</v>
      </c>
      <c r="F82" s="20">
        <f t="shared" si="10"/>
        <v>1.6034669555796317E-2</v>
      </c>
      <c r="G82" s="20">
        <f t="shared" si="7"/>
        <v>1.591273079964526E-2</v>
      </c>
      <c r="H82" s="15">
        <f t="shared" si="13"/>
        <v>86387.985006844116</v>
      </c>
      <c r="I82" s="15">
        <f t="shared" si="11"/>
        <v>1374.6687497377013</v>
      </c>
      <c r="J82" s="15">
        <f t="shared" si="8"/>
        <v>85731.030811344477</v>
      </c>
      <c r="K82" s="15">
        <f t="shared" si="9"/>
        <v>1423258.312842238</v>
      </c>
      <c r="L82" s="22">
        <f t="shared" si="12"/>
        <v>16.475188218934381</v>
      </c>
    </row>
    <row r="83" spans="1:12" x14ac:dyDescent="0.25">
      <c r="A83" s="18">
        <v>74</v>
      </c>
      <c r="B83" s="10">
        <v>23</v>
      </c>
      <c r="C83" s="10">
        <v>2073</v>
      </c>
      <c r="D83" s="10">
        <v>2194</v>
      </c>
      <c r="E83" s="19">
        <v>0.54669999999999996</v>
      </c>
      <c r="F83" s="20">
        <f t="shared" si="10"/>
        <v>1.0780407780642137E-2</v>
      </c>
      <c r="G83" s="20">
        <f t="shared" si="7"/>
        <v>1.072798271619369E-2</v>
      </c>
      <c r="H83" s="15">
        <f t="shared" si="13"/>
        <v>85013.316257106417</v>
      </c>
      <c r="I83" s="15">
        <f t="shared" si="11"/>
        <v>912.0213874525457</v>
      </c>
      <c r="J83" s="15">
        <f t="shared" si="8"/>
        <v>84599.896962174171</v>
      </c>
      <c r="K83" s="15">
        <f t="shared" si="9"/>
        <v>1337527.2820308935</v>
      </c>
      <c r="L83" s="22">
        <f t="shared" si="12"/>
        <v>15.733150298310909</v>
      </c>
    </row>
    <row r="84" spans="1:12" x14ac:dyDescent="0.25">
      <c r="A84" s="18">
        <v>75</v>
      </c>
      <c r="B84" s="10">
        <v>33</v>
      </c>
      <c r="C84" s="10">
        <v>2318</v>
      </c>
      <c r="D84" s="10">
        <v>2039</v>
      </c>
      <c r="E84" s="19">
        <v>0.59360000000000002</v>
      </c>
      <c r="F84" s="20">
        <f t="shared" si="10"/>
        <v>1.514803764057838E-2</v>
      </c>
      <c r="G84" s="20">
        <f t="shared" si="7"/>
        <v>1.5055354432241597E-2</v>
      </c>
      <c r="H84" s="15">
        <f t="shared" si="13"/>
        <v>84101.294869653866</v>
      </c>
      <c r="I84" s="15">
        <f t="shared" si="11"/>
        <v>1266.1748024731007</v>
      </c>
      <c r="J84" s="15">
        <f t="shared" si="8"/>
        <v>83586.721429928788</v>
      </c>
      <c r="K84" s="15">
        <f t="shared" si="9"/>
        <v>1252927.3850687193</v>
      </c>
      <c r="L84" s="22">
        <f t="shared" si="12"/>
        <v>14.897837031053978</v>
      </c>
    </row>
    <row r="85" spans="1:12" x14ac:dyDescent="0.25">
      <c r="A85" s="18">
        <v>76</v>
      </c>
      <c r="B85" s="10">
        <v>31</v>
      </c>
      <c r="C85" s="10">
        <v>2153</v>
      </c>
      <c r="D85" s="10">
        <v>2272</v>
      </c>
      <c r="E85" s="19">
        <v>0.48699999999999999</v>
      </c>
      <c r="F85" s="20">
        <f t="shared" si="10"/>
        <v>1.4011299435028249E-2</v>
      </c>
      <c r="G85" s="20">
        <f t="shared" si="7"/>
        <v>1.3911307784094709E-2</v>
      </c>
      <c r="H85" s="15">
        <f t="shared" si="13"/>
        <v>82835.12006718076</v>
      </c>
      <c r="I85" s="15">
        <f t="shared" si="11"/>
        <v>1152.3448505869915</v>
      </c>
      <c r="J85" s="15">
        <f t="shared" si="8"/>
        <v>82243.967158829633</v>
      </c>
      <c r="K85" s="15">
        <f t="shared" si="9"/>
        <v>1169340.6636387904</v>
      </c>
      <c r="L85" s="22">
        <f t="shared" si="12"/>
        <v>14.116484200064347</v>
      </c>
    </row>
    <row r="86" spans="1:12" x14ac:dyDescent="0.25">
      <c r="A86" s="18">
        <v>77</v>
      </c>
      <c r="B86" s="10">
        <v>39</v>
      </c>
      <c r="C86" s="10">
        <v>2030</v>
      </c>
      <c r="D86" s="10">
        <v>2124</v>
      </c>
      <c r="E86" s="19">
        <v>0.49170000000000003</v>
      </c>
      <c r="F86" s="20">
        <f t="shared" si="10"/>
        <v>1.8777082330284064E-2</v>
      </c>
      <c r="G86" s="20">
        <f t="shared" si="7"/>
        <v>1.8599560850060978E-2</v>
      </c>
      <c r="H86" s="15">
        <f t="shared" si="13"/>
        <v>81682.775216593771</v>
      </c>
      <c r="I86" s="15">
        <f t="shared" si="11"/>
        <v>1519.2637480428887</v>
      </c>
      <c r="J86" s="15">
        <f t="shared" si="8"/>
        <v>80910.533453463577</v>
      </c>
      <c r="K86" s="15">
        <f t="shared" si="9"/>
        <v>1087096.6964799608</v>
      </c>
      <c r="L86" s="22">
        <f t="shared" si="12"/>
        <v>13.308762999265948</v>
      </c>
    </row>
    <row r="87" spans="1:12" x14ac:dyDescent="0.25">
      <c r="A87" s="18">
        <v>78</v>
      </c>
      <c r="B87" s="10">
        <v>41</v>
      </c>
      <c r="C87" s="10">
        <v>1597</v>
      </c>
      <c r="D87" s="10">
        <v>1976</v>
      </c>
      <c r="E87" s="19">
        <v>0.44740000000000002</v>
      </c>
      <c r="F87" s="20">
        <f t="shared" si="10"/>
        <v>2.2949902043101034E-2</v>
      </c>
      <c r="G87" s="20">
        <f t="shared" si="7"/>
        <v>2.2662493672465943E-2</v>
      </c>
      <c r="H87" s="15">
        <f t="shared" si="13"/>
        <v>80163.511468550889</v>
      </c>
      <c r="I87" s="15">
        <f t="shared" si="11"/>
        <v>1816.7050714186855</v>
      </c>
      <c r="J87" s="15">
        <f t="shared" si="8"/>
        <v>79159.600246084912</v>
      </c>
      <c r="K87" s="15">
        <f t="shared" si="9"/>
        <v>1006186.1630264972</v>
      </c>
      <c r="L87" s="22">
        <f t="shared" si="12"/>
        <v>12.551672757264834</v>
      </c>
    </row>
    <row r="88" spans="1:12" x14ac:dyDescent="0.25">
      <c r="A88" s="18">
        <v>79</v>
      </c>
      <c r="B88" s="10">
        <v>36</v>
      </c>
      <c r="C88" s="10">
        <v>1415</v>
      </c>
      <c r="D88" s="10">
        <v>1569</v>
      </c>
      <c r="E88" s="19">
        <v>0.52869999999999995</v>
      </c>
      <c r="F88" s="20">
        <f t="shared" si="10"/>
        <v>2.4128686327077747E-2</v>
      </c>
      <c r="G88" s="20">
        <f t="shared" si="7"/>
        <v>2.3857383740980915E-2</v>
      </c>
      <c r="H88" s="15">
        <f t="shared" si="13"/>
        <v>78346.806397132197</v>
      </c>
      <c r="I88" s="15">
        <f t="shared" si="11"/>
        <v>1869.1498250967213</v>
      </c>
      <c r="J88" s="15">
        <f t="shared" si="8"/>
        <v>77465.876084564108</v>
      </c>
      <c r="K88" s="15">
        <f t="shared" si="9"/>
        <v>927026.56278041226</v>
      </c>
      <c r="L88" s="22">
        <f t="shared" si="12"/>
        <v>11.832346529626319</v>
      </c>
    </row>
    <row r="89" spans="1:12" x14ac:dyDescent="0.25">
      <c r="A89" s="18">
        <v>80</v>
      </c>
      <c r="B89" s="10">
        <v>52</v>
      </c>
      <c r="C89" s="10">
        <v>1658</v>
      </c>
      <c r="D89" s="10">
        <v>1376</v>
      </c>
      <c r="E89" s="19">
        <v>0.47470000000000001</v>
      </c>
      <c r="F89" s="20">
        <f t="shared" si="10"/>
        <v>3.4278180619644036E-2</v>
      </c>
      <c r="G89" s="20">
        <f t="shared" si="7"/>
        <v>3.3671873806105437E-2</v>
      </c>
      <c r="H89" s="15">
        <f t="shared" si="13"/>
        <v>76477.65657203547</v>
      </c>
      <c r="I89" s="15">
        <f t="shared" si="11"/>
        <v>2575.1460010802484</v>
      </c>
      <c r="J89" s="15">
        <f t="shared" si="8"/>
        <v>75124.93237766801</v>
      </c>
      <c r="K89" s="15">
        <f t="shared" si="9"/>
        <v>849560.68669584813</v>
      </c>
      <c r="L89" s="22">
        <f t="shared" si="12"/>
        <v>11.108612956721993</v>
      </c>
    </row>
    <row r="90" spans="1:12" x14ac:dyDescent="0.25">
      <c r="A90" s="18">
        <v>81</v>
      </c>
      <c r="B90" s="10">
        <v>36</v>
      </c>
      <c r="C90" s="10">
        <v>926</v>
      </c>
      <c r="D90" s="10">
        <v>1602</v>
      </c>
      <c r="E90" s="19">
        <v>0.52200000000000002</v>
      </c>
      <c r="F90" s="20">
        <f t="shared" si="10"/>
        <v>2.8481012658227847E-2</v>
      </c>
      <c r="G90" s="20">
        <f t="shared" si="7"/>
        <v>2.8098482057558175E-2</v>
      </c>
      <c r="H90" s="15">
        <f t="shared" si="13"/>
        <v>73902.510570955215</v>
      </c>
      <c r="I90" s="15">
        <f t="shared" si="11"/>
        <v>2076.5483672864884</v>
      </c>
      <c r="J90" s="15">
        <f t="shared" si="8"/>
        <v>72909.920451392274</v>
      </c>
      <c r="K90" s="15">
        <f t="shared" si="9"/>
        <v>774435.75431818014</v>
      </c>
      <c r="L90" s="22">
        <f t="shared" si="12"/>
        <v>10.479153527194851</v>
      </c>
    </row>
    <row r="91" spans="1:12" x14ac:dyDescent="0.25">
      <c r="A91" s="18">
        <v>82</v>
      </c>
      <c r="B91" s="10">
        <v>38</v>
      </c>
      <c r="C91" s="10">
        <v>948</v>
      </c>
      <c r="D91" s="10">
        <v>904</v>
      </c>
      <c r="E91" s="19">
        <v>0.55800000000000005</v>
      </c>
      <c r="F91" s="20">
        <f t="shared" si="10"/>
        <v>4.1036717062634988E-2</v>
      </c>
      <c r="G91" s="20">
        <f t="shared" si="7"/>
        <v>4.0305644062978624E-2</v>
      </c>
      <c r="H91" s="15">
        <f t="shared" si="13"/>
        <v>71825.962203668721</v>
      </c>
      <c r="I91" s="15">
        <f t="shared" si="11"/>
        <v>2894.9916670620273</v>
      </c>
      <c r="J91" s="15">
        <f t="shared" si="8"/>
        <v>70546.3758868273</v>
      </c>
      <c r="K91" s="15">
        <f t="shared" si="9"/>
        <v>701525.83386678784</v>
      </c>
      <c r="L91" s="22">
        <f t="shared" si="12"/>
        <v>9.7670231256707805</v>
      </c>
    </row>
    <row r="92" spans="1:12" x14ac:dyDescent="0.25">
      <c r="A92" s="18">
        <v>83</v>
      </c>
      <c r="B92" s="10">
        <v>43</v>
      </c>
      <c r="C92" s="10">
        <v>936</v>
      </c>
      <c r="D92" s="10">
        <v>899</v>
      </c>
      <c r="E92" s="19">
        <v>0.52710000000000001</v>
      </c>
      <c r="F92" s="20">
        <f t="shared" si="10"/>
        <v>4.6866485013623976E-2</v>
      </c>
      <c r="G92" s="20">
        <f t="shared" si="7"/>
        <v>4.5850297499122186E-2</v>
      </c>
      <c r="H92" s="15">
        <f t="shared" si="13"/>
        <v>68930.970536606692</v>
      </c>
      <c r="I92" s="15">
        <f t="shared" si="11"/>
        <v>3160.5055060066429</v>
      </c>
      <c r="J92" s="15">
        <f t="shared" si="8"/>
        <v>67436.36748281616</v>
      </c>
      <c r="K92" s="15">
        <f t="shared" si="9"/>
        <v>630979.4579799606</v>
      </c>
      <c r="L92" s="22">
        <f t="shared" si="12"/>
        <v>9.1537875220380176</v>
      </c>
    </row>
    <row r="93" spans="1:12" x14ac:dyDescent="0.25">
      <c r="A93" s="18">
        <v>84</v>
      </c>
      <c r="B93" s="10">
        <v>52</v>
      </c>
      <c r="C93" s="10">
        <v>943</v>
      </c>
      <c r="D93" s="10">
        <v>898</v>
      </c>
      <c r="E93" s="19">
        <v>0.48549999999999999</v>
      </c>
      <c r="F93" s="20">
        <f t="shared" si="10"/>
        <v>5.6491037479630635E-2</v>
      </c>
      <c r="G93" s="20">
        <f t="shared" si="7"/>
        <v>5.4895519047689419E-2</v>
      </c>
      <c r="H93" s="15">
        <f t="shared" si="13"/>
        <v>65770.465030600055</v>
      </c>
      <c r="I93" s="15">
        <f t="shared" si="11"/>
        <v>3610.5038158626962</v>
      </c>
      <c r="J93" s="15">
        <f t="shared" si="8"/>
        <v>63912.860817338697</v>
      </c>
      <c r="K93" s="15">
        <f t="shared" si="9"/>
        <v>563543.09049714438</v>
      </c>
      <c r="L93" s="22">
        <f t="shared" si="12"/>
        <v>8.5683306364787448</v>
      </c>
    </row>
    <row r="94" spans="1:12" x14ac:dyDescent="0.25">
      <c r="A94" s="18">
        <v>85</v>
      </c>
      <c r="B94" s="10">
        <v>53</v>
      </c>
      <c r="C94" s="10">
        <v>731</v>
      </c>
      <c r="D94" s="10">
        <v>886</v>
      </c>
      <c r="E94" s="19">
        <v>0.39179999999999998</v>
      </c>
      <c r="F94" s="20">
        <f t="shared" si="10"/>
        <v>6.5553494124922701E-2</v>
      </c>
      <c r="G94" s="20">
        <f t="shared" si="7"/>
        <v>6.304010801981981E-2</v>
      </c>
      <c r="H94" s="15">
        <f t="shared" si="13"/>
        <v>62159.961214737355</v>
      </c>
      <c r="I94" s="15">
        <f t="shared" si="11"/>
        <v>3918.5706694848527</v>
      </c>
      <c r="J94" s="15">
        <f t="shared" si="8"/>
        <v>59776.686533556662</v>
      </c>
      <c r="K94" s="15">
        <f t="shared" si="9"/>
        <v>499630.22967980563</v>
      </c>
      <c r="L94" s="22">
        <f t="shared" si="12"/>
        <v>8.0378143730461264</v>
      </c>
    </row>
    <row r="95" spans="1:12" x14ac:dyDescent="0.25">
      <c r="A95" s="18">
        <v>86</v>
      </c>
      <c r="B95" s="10">
        <v>44</v>
      </c>
      <c r="C95" s="10">
        <v>673</v>
      </c>
      <c r="D95" s="10">
        <v>688</v>
      </c>
      <c r="E95" s="19">
        <v>0.55020000000000002</v>
      </c>
      <c r="F95" s="20">
        <f t="shared" si="10"/>
        <v>6.4658339456282146E-2</v>
      </c>
      <c r="G95" s="20">
        <f t="shared" si="7"/>
        <v>6.2831005158996714E-2</v>
      </c>
      <c r="H95" s="15">
        <f t="shared" si="13"/>
        <v>58241.3905452525</v>
      </c>
      <c r="I95" s="15">
        <f t="shared" si="11"/>
        <v>3659.3651098159021</v>
      </c>
      <c r="J95" s="15">
        <f t="shared" si="8"/>
        <v>56595.408118857304</v>
      </c>
      <c r="K95" s="15">
        <f t="shared" si="9"/>
        <v>439853.54314624897</v>
      </c>
      <c r="L95" s="22">
        <f t="shared" si="12"/>
        <v>7.5522500240527526</v>
      </c>
    </row>
    <row r="96" spans="1:12" x14ac:dyDescent="0.25">
      <c r="A96" s="18">
        <v>87</v>
      </c>
      <c r="B96" s="10">
        <v>59</v>
      </c>
      <c r="C96" s="10">
        <v>590</v>
      </c>
      <c r="D96" s="10">
        <v>621</v>
      </c>
      <c r="E96" s="19">
        <v>0.46850000000000003</v>
      </c>
      <c r="F96" s="20">
        <f t="shared" si="10"/>
        <v>9.7440132122213044E-2</v>
      </c>
      <c r="G96" s="20">
        <f t="shared" si="7"/>
        <v>9.2642243135641594E-2</v>
      </c>
      <c r="H96" s="15">
        <f t="shared" si="13"/>
        <v>54582.025435436597</v>
      </c>
      <c r="I96" s="15">
        <f t="shared" si="11"/>
        <v>5056.6012712254906</v>
      </c>
      <c r="J96" s="15">
        <f t="shared" si="8"/>
        <v>51894.441859780251</v>
      </c>
      <c r="K96" s="15">
        <f t="shared" si="9"/>
        <v>383258.13502739166</v>
      </c>
      <c r="L96" s="22">
        <f t="shared" si="12"/>
        <v>7.0216913346452481</v>
      </c>
    </row>
    <row r="97" spans="1:12" x14ac:dyDescent="0.25">
      <c r="A97" s="18">
        <v>88</v>
      </c>
      <c r="B97" s="10">
        <v>44</v>
      </c>
      <c r="C97" s="10">
        <v>474</v>
      </c>
      <c r="D97" s="10">
        <v>544</v>
      </c>
      <c r="E97" s="19">
        <v>0.49880000000000002</v>
      </c>
      <c r="F97" s="20">
        <f t="shared" si="10"/>
        <v>8.6444007858546168E-2</v>
      </c>
      <c r="G97" s="20">
        <f t="shared" si="7"/>
        <v>8.2854284922327867E-2</v>
      </c>
      <c r="H97" s="15">
        <f t="shared" si="13"/>
        <v>49525.424164211108</v>
      </c>
      <c r="I97" s="15">
        <f t="shared" si="11"/>
        <v>4103.3936046006884</v>
      </c>
      <c r="J97" s="15">
        <f t="shared" si="8"/>
        <v>47468.803289585245</v>
      </c>
      <c r="K97" s="15">
        <f t="shared" si="9"/>
        <v>331363.69316761143</v>
      </c>
      <c r="L97" s="22">
        <f t="shared" si="12"/>
        <v>6.690779508902561</v>
      </c>
    </row>
    <row r="98" spans="1:12" x14ac:dyDescent="0.25">
      <c r="A98" s="18">
        <v>89</v>
      </c>
      <c r="B98" s="10">
        <v>46</v>
      </c>
      <c r="C98" s="10">
        <v>401</v>
      </c>
      <c r="D98" s="10">
        <v>425</v>
      </c>
      <c r="E98" s="19">
        <v>0.49940000000000001</v>
      </c>
      <c r="F98" s="20">
        <f t="shared" si="10"/>
        <v>0.11138014527845036</v>
      </c>
      <c r="G98" s="20">
        <f t="shared" si="7"/>
        <v>0.105497908847972</v>
      </c>
      <c r="H98" s="15">
        <f t="shared" si="13"/>
        <v>45422.030559610423</v>
      </c>
      <c r="I98" s="15">
        <f t="shared" si="11"/>
        <v>4791.9292396675792</v>
      </c>
      <c r="J98" s="15">
        <f t="shared" si="8"/>
        <v>43023.190782232828</v>
      </c>
      <c r="K98" s="15">
        <f>K99+J98</f>
        <v>283894.88987802621</v>
      </c>
      <c r="L98" s="22">
        <f t="shared" si="12"/>
        <v>6.2501584887415289</v>
      </c>
    </row>
    <row r="99" spans="1:12" x14ac:dyDescent="0.25">
      <c r="A99" s="18">
        <v>90</v>
      </c>
      <c r="B99" s="10">
        <v>33</v>
      </c>
      <c r="C99" s="10">
        <v>301</v>
      </c>
      <c r="D99" s="10">
        <v>366</v>
      </c>
      <c r="E99" s="19">
        <v>0.43120000000000003</v>
      </c>
      <c r="F99" s="24">
        <f t="shared" si="10"/>
        <v>9.895052473763119E-2</v>
      </c>
      <c r="G99" s="24">
        <f t="shared" si="7"/>
        <v>9.3678038234265515E-2</v>
      </c>
      <c r="H99" s="25">
        <f t="shared" si="13"/>
        <v>40630.101319942842</v>
      </c>
      <c r="I99" s="25">
        <f t="shared" si="11"/>
        <v>3806.1481849116872</v>
      </c>
      <c r="J99" s="25">
        <f t="shared" si="8"/>
        <v>38465.164232365074</v>
      </c>
      <c r="K99" s="25">
        <f t="shared" ref="K99:K108" si="14">K100+J99</f>
        <v>240871.69909579336</v>
      </c>
      <c r="L99" s="26">
        <f t="shared" si="12"/>
        <v>5.9284050807317117</v>
      </c>
    </row>
    <row r="100" spans="1:12" x14ac:dyDescent="0.25">
      <c r="A100" s="18">
        <v>91</v>
      </c>
      <c r="B100" s="10">
        <v>29</v>
      </c>
      <c r="C100" s="10">
        <v>262</v>
      </c>
      <c r="D100" s="10">
        <v>273</v>
      </c>
      <c r="E100" s="19">
        <v>0.48359999999999997</v>
      </c>
      <c r="F100" s="24">
        <f t="shared" si="10"/>
        <v>0.10841121495327102</v>
      </c>
      <c r="G100" s="24">
        <f t="shared" si="7"/>
        <v>0.10266373449600602</v>
      </c>
      <c r="H100" s="25">
        <f t="shared" si="13"/>
        <v>36823.953135031152</v>
      </c>
      <c r="I100" s="25">
        <f t="shared" si="11"/>
        <v>3780.4845477482068</v>
      </c>
      <c r="J100" s="25">
        <f t="shared" si="8"/>
        <v>34871.710914573974</v>
      </c>
      <c r="K100" s="25">
        <f t="shared" si="14"/>
        <v>202406.5348634283</v>
      </c>
      <c r="L100" s="26">
        <f t="shared" si="12"/>
        <v>5.4965998387304076</v>
      </c>
    </row>
    <row r="101" spans="1:12" x14ac:dyDescent="0.25">
      <c r="A101" s="18">
        <v>92</v>
      </c>
      <c r="B101" s="10">
        <v>26</v>
      </c>
      <c r="C101" s="10">
        <v>228</v>
      </c>
      <c r="D101" s="10">
        <v>225</v>
      </c>
      <c r="E101" s="19">
        <v>0.4239</v>
      </c>
      <c r="F101" s="24">
        <f t="shared" si="10"/>
        <v>0.11479028697571744</v>
      </c>
      <c r="G101" s="24">
        <f t="shared" si="7"/>
        <v>0.1076699964303255</v>
      </c>
      <c r="H101" s="25">
        <f t="shared" si="13"/>
        <v>33043.468587282943</v>
      </c>
      <c r="I101" s="25">
        <f t="shared" si="11"/>
        <v>3557.7901448383273</v>
      </c>
      <c r="J101" s="25">
        <f t="shared" si="8"/>
        <v>30993.825684841584</v>
      </c>
      <c r="K101" s="25">
        <f t="shared" si="14"/>
        <v>167534.82394885432</v>
      </c>
      <c r="L101" s="26">
        <f t="shared" si="12"/>
        <v>5.0701343143295645</v>
      </c>
    </row>
    <row r="102" spans="1:12" x14ac:dyDescent="0.25">
      <c r="A102" s="18">
        <v>93</v>
      </c>
      <c r="B102" s="10">
        <v>30</v>
      </c>
      <c r="C102" s="10">
        <v>178</v>
      </c>
      <c r="D102" s="10">
        <v>195</v>
      </c>
      <c r="E102" s="19">
        <v>0.4672</v>
      </c>
      <c r="F102" s="24">
        <f t="shared" si="10"/>
        <v>0.16085790884718498</v>
      </c>
      <c r="G102" s="24">
        <f t="shared" si="7"/>
        <v>0.148159854605796</v>
      </c>
      <c r="H102" s="25">
        <f t="shared" si="13"/>
        <v>29485.678442444616</v>
      </c>
      <c r="I102" s="25">
        <f t="shared" si="11"/>
        <v>4368.5938309858475</v>
      </c>
      <c r="J102" s="25">
        <f t="shared" si="8"/>
        <v>27158.091649295358</v>
      </c>
      <c r="K102" s="25">
        <f t="shared" si="14"/>
        <v>136540.99826401274</v>
      </c>
      <c r="L102" s="26">
        <f t="shared" si="12"/>
        <v>4.6307565393327375</v>
      </c>
    </row>
    <row r="103" spans="1:12" x14ac:dyDescent="0.25">
      <c r="A103" s="18">
        <v>94</v>
      </c>
      <c r="B103" s="10">
        <v>31</v>
      </c>
      <c r="C103" s="10">
        <v>141</v>
      </c>
      <c r="D103" s="10">
        <v>153</v>
      </c>
      <c r="E103" s="19">
        <v>0.5323</v>
      </c>
      <c r="F103" s="24">
        <f t="shared" si="10"/>
        <v>0.21088435374149661</v>
      </c>
      <c r="G103" s="24">
        <f t="shared" si="7"/>
        <v>0.1919520095208197</v>
      </c>
      <c r="H103" s="25">
        <f t="shared" si="13"/>
        <v>25117.084611458769</v>
      </c>
      <c r="I103" s="25">
        <f t="shared" si="11"/>
        <v>4821.2748644739677</v>
      </c>
      <c r="J103" s="25">
        <f t="shared" si="8"/>
        <v>22862.174357344295</v>
      </c>
      <c r="K103" s="25">
        <f t="shared" si="14"/>
        <v>109382.90661471737</v>
      </c>
      <c r="L103" s="26">
        <f t="shared" si="12"/>
        <v>4.354920497612822</v>
      </c>
    </row>
    <row r="104" spans="1:12" x14ac:dyDescent="0.25">
      <c r="A104" s="18">
        <v>95</v>
      </c>
      <c r="B104" s="10">
        <v>20</v>
      </c>
      <c r="C104" s="10">
        <v>97</v>
      </c>
      <c r="D104" s="10">
        <v>118</v>
      </c>
      <c r="E104" s="19">
        <v>0.46060000000000001</v>
      </c>
      <c r="F104" s="24">
        <f t="shared" si="10"/>
        <v>0.18604651162790697</v>
      </c>
      <c r="G104" s="24">
        <f t="shared" si="7"/>
        <v>0.1690788583795482</v>
      </c>
      <c r="H104" s="25">
        <f t="shared" si="13"/>
        <v>20295.8097469848</v>
      </c>
      <c r="I104" s="25">
        <f t="shared" si="11"/>
        <v>3431.5923419086971</v>
      </c>
      <c r="J104" s="25">
        <f t="shared" si="8"/>
        <v>18444.808837759247</v>
      </c>
      <c r="K104" s="25">
        <f t="shared" si="14"/>
        <v>86520.732257373078</v>
      </c>
      <c r="L104" s="26">
        <f t="shared" si="12"/>
        <v>4.2629849873433523</v>
      </c>
    </row>
    <row r="105" spans="1:12" x14ac:dyDescent="0.25">
      <c r="A105" s="18">
        <v>96</v>
      </c>
      <c r="B105" s="10">
        <v>16</v>
      </c>
      <c r="C105" s="10">
        <v>89</v>
      </c>
      <c r="D105" s="10">
        <v>76</v>
      </c>
      <c r="E105" s="19">
        <v>0.40639999999999998</v>
      </c>
      <c r="F105" s="24">
        <f t="shared" si="10"/>
        <v>0.19393939393939394</v>
      </c>
      <c r="G105" s="24">
        <f t="shared" si="7"/>
        <v>0.17391758045862066</v>
      </c>
      <c r="H105" s="25">
        <f t="shared" si="13"/>
        <v>16864.217405076102</v>
      </c>
      <c r="I105" s="25">
        <f t="shared" si="11"/>
        <v>2932.9838874189941</v>
      </c>
      <c r="J105" s="25">
        <f t="shared" si="8"/>
        <v>15123.198169504187</v>
      </c>
      <c r="K105" s="25">
        <f t="shared" si="14"/>
        <v>68075.923419613828</v>
      </c>
      <c r="L105" s="26">
        <f t="shared" si="12"/>
        <v>4.0367081249274621</v>
      </c>
    </row>
    <row r="106" spans="1:12" x14ac:dyDescent="0.25">
      <c r="A106" s="18">
        <v>97</v>
      </c>
      <c r="B106" s="10">
        <v>16</v>
      </c>
      <c r="C106" s="10">
        <v>62</v>
      </c>
      <c r="D106" s="10">
        <v>79</v>
      </c>
      <c r="E106" s="19">
        <v>0.47239999999999999</v>
      </c>
      <c r="F106" s="24">
        <f t="shared" si="10"/>
        <v>0.22695035460992907</v>
      </c>
      <c r="G106" s="24">
        <f t="shared" si="7"/>
        <v>0.20268147592650768</v>
      </c>
      <c r="H106" s="25">
        <f t="shared" si="13"/>
        <v>13931.233517657109</v>
      </c>
      <c r="I106" s="25">
        <f t="shared" si="11"/>
        <v>2823.6029708355763</v>
      </c>
      <c r="J106" s="25">
        <f t="shared" si="8"/>
        <v>12441.500590244259</v>
      </c>
      <c r="K106" s="25">
        <f t="shared" si="14"/>
        <v>52952.725250109645</v>
      </c>
      <c r="L106" s="26">
        <f t="shared" si="12"/>
        <v>3.8010076554236809</v>
      </c>
    </row>
    <row r="107" spans="1:12" x14ac:dyDescent="0.25">
      <c r="A107" s="18">
        <v>98</v>
      </c>
      <c r="B107" s="10">
        <v>9</v>
      </c>
      <c r="C107" s="10">
        <v>40</v>
      </c>
      <c r="D107" s="10">
        <v>50</v>
      </c>
      <c r="E107" s="19">
        <v>0.371</v>
      </c>
      <c r="F107" s="24">
        <f t="shared" si="10"/>
        <v>0.2</v>
      </c>
      <c r="G107" s="24">
        <f t="shared" si="7"/>
        <v>0.17765144785930007</v>
      </c>
      <c r="H107" s="25">
        <f t="shared" si="13"/>
        <v>11107.630546821532</v>
      </c>
      <c r="I107" s="25">
        <f t="shared" si="11"/>
        <v>1973.2866489290341</v>
      </c>
      <c r="J107" s="25">
        <f t="shared" si="8"/>
        <v>9866.4332446451699</v>
      </c>
      <c r="K107" s="25">
        <f t="shared" si="14"/>
        <v>40511.224659865387</v>
      </c>
      <c r="L107" s="26">
        <f t="shared" si="12"/>
        <v>3.647152692835804</v>
      </c>
    </row>
    <row r="108" spans="1:12" x14ac:dyDescent="0.25">
      <c r="A108" s="18">
        <v>99</v>
      </c>
      <c r="B108" s="10">
        <v>11</v>
      </c>
      <c r="C108" s="10">
        <v>29</v>
      </c>
      <c r="D108" s="10">
        <v>28</v>
      </c>
      <c r="E108" s="19">
        <v>0.57210000000000005</v>
      </c>
      <c r="F108" s="24">
        <f t="shared" si="10"/>
        <v>0.38596491228070173</v>
      </c>
      <c r="G108" s="24">
        <f t="shared" si="7"/>
        <v>0.33125645573660895</v>
      </c>
      <c r="H108" s="25">
        <f t="shared" si="13"/>
        <v>9134.3438978924987</v>
      </c>
      <c r="I108" s="25">
        <f t="shared" si="11"/>
        <v>3025.8103850951907</v>
      </c>
      <c r="J108" s="25">
        <f t="shared" si="8"/>
        <v>7839.5996341102673</v>
      </c>
      <c r="K108" s="25">
        <f t="shared" si="14"/>
        <v>30644.791415220221</v>
      </c>
      <c r="L108" s="26">
        <f t="shared" si="12"/>
        <v>3.3548979278402986</v>
      </c>
    </row>
    <row r="109" spans="1:12" x14ac:dyDescent="0.25">
      <c r="A109" s="18" t="s">
        <v>25</v>
      </c>
      <c r="B109" s="25">
        <v>15</v>
      </c>
      <c r="C109" s="55">
        <v>52</v>
      </c>
      <c r="D109" s="55">
        <v>60</v>
      </c>
      <c r="E109" s="23"/>
      <c r="F109" s="24">
        <f>B109/((C109+D109)/2)</f>
        <v>0.26785714285714285</v>
      </c>
      <c r="G109" s="24">
        <v>1</v>
      </c>
      <c r="H109" s="25">
        <f>H108-I108</f>
        <v>6108.5335127973085</v>
      </c>
      <c r="I109" s="25">
        <f>H109*G109</f>
        <v>6108.5335127973085</v>
      </c>
      <c r="J109" s="25">
        <f>H109/F109</f>
        <v>22805.191781109952</v>
      </c>
      <c r="K109" s="25">
        <f>J109</f>
        <v>22805.191781109952</v>
      </c>
      <c r="L109" s="26">
        <f>K109/H109</f>
        <v>3.7333333333333334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x14ac:dyDescent="0.25">
      <c r="A112" s="33" t="s">
        <v>12</v>
      </c>
      <c r="B112" s="15"/>
      <c r="C112" s="15"/>
      <c r="D112" s="15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5">
      <c r="A113" s="35" t="s">
        <v>13</v>
      </c>
      <c r="B113" s="11"/>
      <c r="C113" s="11"/>
      <c r="D113" s="11"/>
      <c r="H113" s="34"/>
      <c r="I113" s="34"/>
      <c r="J113" s="34"/>
      <c r="K113" s="34"/>
      <c r="L113" s="31"/>
    </row>
    <row r="114" spans="1:12" s="32" customFormat="1" x14ac:dyDescent="0.25">
      <c r="A114" s="33" t="s">
        <v>14</v>
      </c>
      <c r="B114" s="56"/>
      <c r="C114" s="56"/>
      <c r="D114" s="5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15</v>
      </c>
      <c r="B115" s="56"/>
      <c r="C115" s="56"/>
      <c r="D115" s="5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16</v>
      </c>
      <c r="B116" s="56"/>
      <c r="C116" s="56"/>
      <c r="D116" s="5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17</v>
      </c>
      <c r="B117" s="56"/>
      <c r="C117" s="56"/>
      <c r="D117" s="5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18</v>
      </c>
      <c r="B118" s="56"/>
      <c r="C118" s="56"/>
      <c r="D118" s="5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19</v>
      </c>
      <c r="B119" s="56"/>
      <c r="C119" s="56"/>
      <c r="D119" s="5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3" t="s">
        <v>20</v>
      </c>
      <c r="B120" s="56"/>
      <c r="C120" s="56"/>
      <c r="D120" s="56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5">
      <c r="A121" s="33" t="s">
        <v>21</v>
      </c>
      <c r="B121" s="56"/>
      <c r="C121" s="56"/>
      <c r="D121" s="56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5">
      <c r="A122" s="33" t="s">
        <v>22</v>
      </c>
      <c r="B122" s="56"/>
      <c r="C122" s="56"/>
      <c r="D122" s="56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5">
      <c r="A123" s="33" t="s">
        <v>23</v>
      </c>
      <c r="B123" s="56"/>
      <c r="C123" s="56"/>
      <c r="D123" s="56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5">
      <c r="A124" s="30"/>
      <c r="B124" s="56"/>
      <c r="C124" s="56"/>
      <c r="D124" s="56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5">
      <c r="A125" s="7" t="s">
        <v>50</v>
      </c>
      <c r="B125" s="15"/>
      <c r="C125" s="15"/>
      <c r="D125" s="15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5">
      <c r="A126" s="34"/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5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5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5"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5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5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5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5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5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5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5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5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5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5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5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5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5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5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5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5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5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5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5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5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5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5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5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5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5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5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5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5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5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5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5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5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5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5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5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5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5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5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5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5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5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5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5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5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5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5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5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5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5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5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5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5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5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5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5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5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5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5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5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5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5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5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5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:12" s="32" customFormat="1" x14ac:dyDescent="0.25">
      <c r="A193" s="34"/>
      <c r="B193" s="11"/>
      <c r="C193" s="11"/>
      <c r="D193" s="11"/>
      <c r="H193" s="34"/>
      <c r="I193" s="34"/>
      <c r="J193" s="34"/>
      <c r="K193" s="34"/>
      <c r="L193" s="31"/>
    </row>
    <row r="194" spans="1:12" s="32" customFormat="1" x14ac:dyDescent="0.25">
      <c r="A194" s="34"/>
      <c r="B194" s="11"/>
      <c r="C194" s="11"/>
      <c r="D194" s="11"/>
      <c r="H194" s="34"/>
      <c r="I194" s="34"/>
      <c r="J194" s="34"/>
      <c r="K194" s="34"/>
      <c r="L194" s="31"/>
    </row>
    <row r="195" spans="1:12" s="32" customFormat="1" x14ac:dyDescent="0.25">
      <c r="A195" s="34"/>
      <c r="B195" s="11"/>
      <c r="C195" s="11"/>
      <c r="D195" s="11"/>
      <c r="H195" s="34"/>
      <c r="I195" s="34"/>
      <c r="J195" s="34"/>
      <c r="K195" s="34"/>
      <c r="L195" s="31"/>
    </row>
    <row r="196" spans="1:12" s="32" customFormat="1" x14ac:dyDescent="0.25">
      <c r="A196" s="34"/>
      <c r="B196" s="11"/>
      <c r="C196" s="11"/>
      <c r="D196" s="11"/>
      <c r="H196" s="34"/>
      <c r="I196" s="34"/>
      <c r="J196" s="34"/>
      <c r="K196" s="34"/>
      <c r="L196" s="31"/>
    </row>
    <row r="197" spans="1:12" s="32" customFormat="1" x14ac:dyDescent="0.25">
      <c r="A197" s="34"/>
      <c r="B197" s="11"/>
      <c r="C197" s="11"/>
      <c r="D197" s="11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49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2" customFormat="1" ht="87.5" x14ac:dyDescent="0.25">
      <c r="A6" s="60" t="s">
        <v>0</v>
      </c>
      <c r="B6" s="61" t="s">
        <v>36</v>
      </c>
      <c r="C6" s="70" t="s">
        <v>46</v>
      </c>
      <c r="D6" s="70"/>
      <c r="E6" s="62" t="s">
        <v>37</v>
      </c>
      <c r="F6" s="62" t="s">
        <v>38</v>
      </c>
      <c r="G6" s="62" t="s">
        <v>39</v>
      </c>
      <c r="H6" s="61" t="s">
        <v>40</v>
      </c>
      <c r="I6" s="61" t="s">
        <v>41</v>
      </c>
      <c r="J6" s="61" t="s">
        <v>42</v>
      </c>
      <c r="K6" s="61" t="s">
        <v>43</v>
      </c>
      <c r="L6" s="62" t="s">
        <v>44</v>
      </c>
    </row>
    <row r="7" spans="1:13" s="42" customFormat="1" ht="14.5" x14ac:dyDescent="0.25">
      <c r="A7" s="63"/>
      <c r="B7" s="64"/>
      <c r="C7" s="66">
        <v>43831</v>
      </c>
      <c r="D7" s="66">
        <v>44197</v>
      </c>
      <c r="E7" s="67" t="s">
        <v>3</v>
      </c>
      <c r="F7" s="67" t="s">
        <v>4</v>
      </c>
      <c r="G7" s="67" t="s">
        <v>5</v>
      </c>
      <c r="H7" s="60" t="s">
        <v>6</v>
      </c>
      <c r="I7" s="60" t="s">
        <v>7</v>
      </c>
      <c r="J7" s="60" t="s">
        <v>8</v>
      </c>
      <c r="K7" s="60" t="s">
        <v>9</v>
      </c>
      <c r="L7" s="67" t="s">
        <v>10</v>
      </c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2</v>
      </c>
      <c r="C9" s="10">
        <v>1272</v>
      </c>
      <c r="D9" s="10">
        <v>1181</v>
      </c>
      <c r="E9" s="19">
        <v>1.09E-2</v>
      </c>
      <c r="F9" s="20">
        <f>B9/((C9+D9)/2)</f>
        <v>1.6306563391765185E-3</v>
      </c>
      <c r="G9" s="20">
        <f t="shared" ref="G9:G72" si="0">F9/((1+(1-E9)*F9))</f>
        <v>1.6280305177576613E-3</v>
      </c>
      <c r="H9" s="15">
        <v>100000</v>
      </c>
      <c r="I9" s="15">
        <f>H9*G9</f>
        <v>162.80305177576614</v>
      </c>
      <c r="J9" s="15">
        <f t="shared" ref="J9:J72" si="1">H10+I9*E9</f>
        <v>99838.971501488588</v>
      </c>
      <c r="K9" s="15">
        <f t="shared" ref="K9:K72" si="2">K10+J9</f>
        <v>8296250.2236219859</v>
      </c>
      <c r="L9" s="21">
        <f>K9/H9</f>
        <v>82.962502236219862</v>
      </c>
    </row>
    <row r="10" spans="1:13" ht="14.5" x14ac:dyDescent="0.35">
      <c r="A10" s="18">
        <v>1</v>
      </c>
      <c r="B10" s="59">
        <v>0</v>
      </c>
      <c r="C10" s="10">
        <v>1365</v>
      </c>
      <c r="D10" s="10">
        <v>1277</v>
      </c>
      <c r="E10" s="19">
        <v>0</v>
      </c>
      <c r="F10" s="20">
        <f t="shared" ref="F10:F73" si="3">B10/((C10+D10)/2)</f>
        <v>0</v>
      </c>
      <c r="G10" s="20">
        <f t="shared" si="0"/>
        <v>0</v>
      </c>
      <c r="H10" s="15">
        <f>H9-I9</f>
        <v>99837.196948224228</v>
      </c>
      <c r="I10" s="15">
        <f t="shared" ref="I10:I73" si="4">H10*G10</f>
        <v>0</v>
      </c>
      <c r="J10" s="15">
        <f t="shared" si="1"/>
        <v>99837.196948224228</v>
      </c>
      <c r="K10" s="15">
        <f t="shared" si="2"/>
        <v>8196411.2521204976</v>
      </c>
      <c r="L10" s="22">
        <f t="shared" ref="L10:L73" si="5">K10/H10</f>
        <v>82.097770196524777</v>
      </c>
    </row>
    <row r="11" spans="1:13" x14ac:dyDescent="0.25">
      <c r="A11" s="18">
        <v>2</v>
      </c>
      <c r="B11" s="10">
        <v>0</v>
      </c>
      <c r="C11" s="10">
        <v>1492</v>
      </c>
      <c r="D11" s="10">
        <v>1341</v>
      </c>
      <c r="E11" s="19">
        <v>0</v>
      </c>
      <c r="F11" s="20">
        <f t="shared" si="3"/>
        <v>0</v>
      </c>
      <c r="G11" s="20">
        <f t="shared" si="0"/>
        <v>0</v>
      </c>
      <c r="H11" s="15">
        <f t="shared" ref="H11:H74" si="6">H10-I10</f>
        <v>99837.196948224228</v>
      </c>
      <c r="I11" s="15">
        <f t="shared" si="4"/>
        <v>0</v>
      </c>
      <c r="J11" s="15">
        <f t="shared" si="1"/>
        <v>99837.196948224228</v>
      </c>
      <c r="K11" s="15">
        <f t="shared" si="2"/>
        <v>8096574.055172273</v>
      </c>
      <c r="L11" s="22">
        <f t="shared" si="5"/>
        <v>81.097770196524777</v>
      </c>
    </row>
    <row r="12" spans="1:13" x14ac:dyDescent="0.25">
      <c r="A12" s="18">
        <v>3</v>
      </c>
      <c r="B12" s="38">
        <v>0</v>
      </c>
      <c r="C12" s="10">
        <v>1597</v>
      </c>
      <c r="D12" s="10">
        <v>1483</v>
      </c>
      <c r="E12" s="19">
        <v>0</v>
      </c>
      <c r="F12" s="20">
        <f t="shared" si="3"/>
        <v>0</v>
      </c>
      <c r="G12" s="20">
        <f t="shared" si="0"/>
        <v>0</v>
      </c>
      <c r="H12" s="15">
        <f t="shared" si="6"/>
        <v>99837.196948224228</v>
      </c>
      <c r="I12" s="15">
        <f t="shared" si="4"/>
        <v>0</v>
      </c>
      <c r="J12" s="15">
        <f t="shared" si="1"/>
        <v>99837.196948224228</v>
      </c>
      <c r="K12" s="15">
        <f t="shared" si="2"/>
        <v>7996736.8582240483</v>
      </c>
      <c r="L12" s="22">
        <f t="shared" si="5"/>
        <v>80.097770196524763</v>
      </c>
    </row>
    <row r="13" spans="1:13" x14ac:dyDescent="0.25">
      <c r="A13" s="18">
        <v>4</v>
      </c>
      <c r="B13" s="38">
        <v>0</v>
      </c>
      <c r="C13" s="10">
        <v>1739</v>
      </c>
      <c r="D13" s="10">
        <v>1590</v>
      </c>
      <c r="E13" s="19">
        <v>0</v>
      </c>
      <c r="F13" s="20">
        <f t="shared" si="3"/>
        <v>0</v>
      </c>
      <c r="G13" s="20">
        <f t="shared" si="0"/>
        <v>0</v>
      </c>
      <c r="H13" s="15">
        <f t="shared" si="6"/>
        <v>99837.196948224228</v>
      </c>
      <c r="I13" s="15">
        <f t="shared" si="4"/>
        <v>0</v>
      </c>
      <c r="J13" s="15">
        <f t="shared" si="1"/>
        <v>99837.196948224228</v>
      </c>
      <c r="K13" s="15">
        <f t="shared" si="2"/>
        <v>7896899.6612758236</v>
      </c>
      <c r="L13" s="22">
        <f t="shared" si="5"/>
        <v>79.097770196524763</v>
      </c>
    </row>
    <row r="14" spans="1:13" x14ac:dyDescent="0.25">
      <c r="A14" s="18">
        <v>5</v>
      </c>
      <c r="B14" s="38">
        <v>0</v>
      </c>
      <c r="C14" s="10">
        <v>1695</v>
      </c>
      <c r="D14" s="10">
        <v>1689</v>
      </c>
      <c r="E14" s="19">
        <v>0</v>
      </c>
      <c r="F14" s="20">
        <f t="shared" si="3"/>
        <v>0</v>
      </c>
      <c r="G14" s="20">
        <f t="shared" si="0"/>
        <v>0</v>
      </c>
      <c r="H14" s="15">
        <f t="shared" si="6"/>
        <v>99837.196948224228</v>
      </c>
      <c r="I14" s="15">
        <f t="shared" si="4"/>
        <v>0</v>
      </c>
      <c r="J14" s="15">
        <f t="shared" si="1"/>
        <v>99837.196948224228</v>
      </c>
      <c r="K14" s="15">
        <f t="shared" si="2"/>
        <v>7797062.4643275989</v>
      </c>
      <c r="L14" s="22">
        <f t="shared" si="5"/>
        <v>78.097770196524763</v>
      </c>
    </row>
    <row r="15" spans="1:13" x14ac:dyDescent="0.25">
      <c r="A15" s="18">
        <v>6</v>
      </c>
      <c r="B15" s="38">
        <v>0</v>
      </c>
      <c r="C15" s="10">
        <v>1623</v>
      </c>
      <c r="D15" s="10">
        <v>1675</v>
      </c>
      <c r="E15" s="19">
        <v>0</v>
      </c>
      <c r="F15" s="20">
        <f t="shared" si="3"/>
        <v>0</v>
      </c>
      <c r="G15" s="20">
        <f t="shared" si="0"/>
        <v>0</v>
      </c>
      <c r="H15" s="15">
        <f t="shared" si="6"/>
        <v>99837.196948224228</v>
      </c>
      <c r="I15" s="15">
        <f t="shared" si="4"/>
        <v>0</v>
      </c>
      <c r="J15" s="15">
        <f t="shared" si="1"/>
        <v>99837.196948224228</v>
      </c>
      <c r="K15" s="15">
        <f t="shared" si="2"/>
        <v>7697225.2673793742</v>
      </c>
      <c r="L15" s="22">
        <f t="shared" si="5"/>
        <v>77.097770196524763</v>
      </c>
    </row>
    <row r="16" spans="1:13" x14ac:dyDescent="0.25">
      <c r="A16" s="18">
        <v>7</v>
      </c>
      <c r="B16" s="38">
        <v>0</v>
      </c>
      <c r="C16" s="10">
        <v>1743</v>
      </c>
      <c r="D16" s="10">
        <v>1616</v>
      </c>
      <c r="E16" s="19">
        <v>0</v>
      </c>
      <c r="F16" s="20">
        <f t="shared" si="3"/>
        <v>0</v>
      </c>
      <c r="G16" s="20">
        <f t="shared" si="0"/>
        <v>0</v>
      </c>
      <c r="H16" s="15">
        <f t="shared" si="6"/>
        <v>99837.196948224228</v>
      </c>
      <c r="I16" s="15">
        <f t="shared" si="4"/>
        <v>0</v>
      </c>
      <c r="J16" s="15">
        <f t="shared" si="1"/>
        <v>99837.196948224228</v>
      </c>
      <c r="K16" s="15">
        <f t="shared" si="2"/>
        <v>7597388.0704311496</v>
      </c>
      <c r="L16" s="22">
        <f t="shared" si="5"/>
        <v>76.097770196524749</v>
      </c>
    </row>
    <row r="17" spans="1:12" x14ac:dyDescent="0.25">
      <c r="A17" s="18">
        <v>8</v>
      </c>
      <c r="B17" s="38">
        <v>0</v>
      </c>
      <c r="C17" s="10">
        <v>1744</v>
      </c>
      <c r="D17" s="10">
        <v>1722</v>
      </c>
      <c r="E17" s="19">
        <v>0</v>
      </c>
      <c r="F17" s="20">
        <f t="shared" si="3"/>
        <v>0</v>
      </c>
      <c r="G17" s="20">
        <f t="shared" si="0"/>
        <v>0</v>
      </c>
      <c r="H17" s="15">
        <f t="shared" si="6"/>
        <v>99837.196948224228</v>
      </c>
      <c r="I17" s="15">
        <f t="shared" si="4"/>
        <v>0</v>
      </c>
      <c r="J17" s="15">
        <f t="shared" si="1"/>
        <v>99837.196948224228</v>
      </c>
      <c r="K17" s="15">
        <f t="shared" si="2"/>
        <v>7497550.8734829249</v>
      </c>
      <c r="L17" s="22">
        <f t="shared" si="5"/>
        <v>75.097770196524749</v>
      </c>
    </row>
    <row r="18" spans="1:12" x14ac:dyDescent="0.25">
      <c r="A18" s="18">
        <v>9</v>
      </c>
      <c r="B18" s="38">
        <v>0</v>
      </c>
      <c r="C18" s="10">
        <v>1752</v>
      </c>
      <c r="D18" s="10">
        <v>1731</v>
      </c>
      <c r="E18" s="19">
        <v>0</v>
      </c>
      <c r="F18" s="20">
        <f t="shared" si="3"/>
        <v>0</v>
      </c>
      <c r="G18" s="20">
        <f t="shared" si="0"/>
        <v>0</v>
      </c>
      <c r="H18" s="15">
        <f t="shared" si="6"/>
        <v>99837.196948224228</v>
      </c>
      <c r="I18" s="15">
        <f t="shared" si="4"/>
        <v>0</v>
      </c>
      <c r="J18" s="15">
        <f t="shared" si="1"/>
        <v>99837.196948224228</v>
      </c>
      <c r="K18" s="15">
        <f t="shared" si="2"/>
        <v>7397713.6765347002</v>
      </c>
      <c r="L18" s="22">
        <f t="shared" si="5"/>
        <v>74.097770196524749</v>
      </c>
    </row>
    <row r="19" spans="1:12" x14ac:dyDescent="0.25">
      <c r="A19" s="18">
        <v>10</v>
      </c>
      <c r="B19" s="38">
        <v>0</v>
      </c>
      <c r="C19" s="10">
        <v>1831</v>
      </c>
      <c r="D19" s="10">
        <v>1736</v>
      </c>
      <c r="E19" s="19">
        <v>0</v>
      </c>
      <c r="F19" s="20">
        <f t="shared" si="3"/>
        <v>0</v>
      </c>
      <c r="G19" s="20">
        <f t="shared" si="0"/>
        <v>0</v>
      </c>
      <c r="H19" s="15">
        <f t="shared" si="6"/>
        <v>99837.196948224228</v>
      </c>
      <c r="I19" s="15">
        <f t="shared" si="4"/>
        <v>0</v>
      </c>
      <c r="J19" s="15">
        <f t="shared" si="1"/>
        <v>99837.196948224228</v>
      </c>
      <c r="K19" s="15">
        <f t="shared" si="2"/>
        <v>7297876.4795864755</v>
      </c>
      <c r="L19" s="22">
        <f t="shared" si="5"/>
        <v>73.097770196524735</v>
      </c>
    </row>
    <row r="20" spans="1:12" x14ac:dyDescent="0.25">
      <c r="A20" s="18">
        <v>11</v>
      </c>
      <c r="B20" s="38">
        <v>0</v>
      </c>
      <c r="C20" s="10">
        <v>1924</v>
      </c>
      <c r="D20" s="10">
        <v>1832</v>
      </c>
      <c r="E20" s="19">
        <v>0</v>
      </c>
      <c r="F20" s="20">
        <f t="shared" si="3"/>
        <v>0</v>
      </c>
      <c r="G20" s="20">
        <f t="shared" si="0"/>
        <v>0</v>
      </c>
      <c r="H20" s="15">
        <f t="shared" si="6"/>
        <v>99837.196948224228</v>
      </c>
      <c r="I20" s="15">
        <f t="shared" si="4"/>
        <v>0</v>
      </c>
      <c r="J20" s="15">
        <f t="shared" si="1"/>
        <v>99837.196948224228</v>
      </c>
      <c r="K20" s="15">
        <f t="shared" si="2"/>
        <v>7198039.2826382509</v>
      </c>
      <c r="L20" s="22">
        <f t="shared" si="5"/>
        <v>72.097770196524735</v>
      </c>
    </row>
    <row r="21" spans="1:12" x14ac:dyDescent="0.25">
      <c r="A21" s="18">
        <v>12</v>
      </c>
      <c r="B21" s="38">
        <v>0</v>
      </c>
      <c r="C21" s="10">
        <v>1860</v>
      </c>
      <c r="D21" s="10">
        <v>1901</v>
      </c>
      <c r="E21" s="19">
        <v>0</v>
      </c>
      <c r="F21" s="20">
        <f t="shared" si="3"/>
        <v>0</v>
      </c>
      <c r="G21" s="20">
        <f t="shared" si="0"/>
        <v>0</v>
      </c>
      <c r="H21" s="15">
        <f t="shared" si="6"/>
        <v>99837.196948224228</v>
      </c>
      <c r="I21" s="15">
        <f t="shared" si="4"/>
        <v>0</v>
      </c>
      <c r="J21" s="15">
        <f t="shared" si="1"/>
        <v>99837.196948224228</v>
      </c>
      <c r="K21" s="15">
        <f t="shared" si="2"/>
        <v>7098202.0856900262</v>
      </c>
      <c r="L21" s="22">
        <f t="shared" si="5"/>
        <v>71.097770196524735</v>
      </c>
    </row>
    <row r="22" spans="1:12" x14ac:dyDescent="0.25">
      <c r="A22" s="18">
        <v>13</v>
      </c>
      <c r="B22" s="38">
        <v>1</v>
      </c>
      <c r="C22" s="10">
        <v>1799</v>
      </c>
      <c r="D22" s="10">
        <v>1861</v>
      </c>
      <c r="E22" s="19">
        <v>0.4481</v>
      </c>
      <c r="F22" s="20">
        <f t="shared" si="3"/>
        <v>5.4644808743169399E-4</v>
      </c>
      <c r="G22" s="20">
        <f t="shared" si="0"/>
        <v>5.4628333673576801E-4</v>
      </c>
      <c r="H22" s="15">
        <f t="shared" si="6"/>
        <v>99837.196948224228</v>
      </c>
      <c r="I22" s="15">
        <f t="shared" si="4"/>
        <v>54.539397079221963</v>
      </c>
      <c r="J22" s="15">
        <f t="shared" si="1"/>
        <v>99807.096654976209</v>
      </c>
      <c r="K22" s="15">
        <f t="shared" si="2"/>
        <v>6998364.8887418015</v>
      </c>
      <c r="L22" s="22">
        <f t="shared" si="5"/>
        <v>70.097770196524721</v>
      </c>
    </row>
    <row r="23" spans="1:12" x14ac:dyDescent="0.25">
      <c r="A23" s="18">
        <v>14</v>
      </c>
      <c r="B23" s="38">
        <v>0</v>
      </c>
      <c r="C23" s="10">
        <v>1841</v>
      </c>
      <c r="D23" s="10">
        <v>1804</v>
      </c>
      <c r="E23" s="19">
        <v>0</v>
      </c>
      <c r="F23" s="20">
        <f t="shared" si="3"/>
        <v>0</v>
      </c>
      <c r="G23" s="20">
        <f t="shared" si="0"/>
        <v>0</v>
      </c>
      <c r="H23" s="15">
        <f t="shared" si="6"/>
        <v>99782.657551145006</v>
      </c>
      <c r="I23" s="15">
        <f t="shared" si="4"/>
        <v>0</v>
      </c>
      <c r="J23" s="15">
        <f t="shared" si="1"/>
        <v>99782.657551145006</v>
      </c>
      <c r="K23" s="15">
        <f t="shared" si="2"/>
        <v>6898557.7920868257</v>
      </c>
      <c r="L23" s="22">
        <f t="shared" si="5"/>
        <v>69.135839447359601</v>
      </c>
    </row>
    <row r="24" spans="1:12" x14ac:dyDescent="0.25">
      <c r="A24" s="18">
        <v>15</v>
      </c>
      <c r="B24" s="38">
        <v>0</v>
      </c>
      <c r="C24" s="10">
        <v>1918</v>
      </c>
      <c r="D24" s="10">
        <v>1840</v>
      </c>
      <c r="E24" s="19">
        <v>0</v>
      </c>
      <c r="F24" s="20">
        <f t="shared" si="3"/>
        <v>0</v>
      </c>
      <c r="G24" s="20">
        <f t="shared" si="0"/>
        <v>0</v>
      </c>
      <c r="H24" s="15">
        <f t="shared" si="6"/>
        <v>99782.657551145006</v>
      </c>
      <c r="I24" s="15">
        <f t="shared" si="4"/>
        <v>0</v>
      </c>
      <c r="J24" s="15">
        <f t="shared" si="1"/>
        <v>99782.657551145006</v>
      </c>
      <c r="K24" s="15">
        <f t="shared" si="2"/>
        <v>6798775.1345356805</v>
      </c>
      <c r="L24" s="22">
        <f t="shared" si="5"/>
        <v>68.135839447359601</v>
      </c>
    </row>
    <row r="25" spans="1:12" x14ac:dyDescent="0.25">
      <c r="A25" s="18">
        <v>16</v>
      </c>
      <c r="B25" s="38">
        <v>1</v>
      </c>
      <c r="C25" s="10">
        <v>1822</v>
      </c>
      <c r="D25" s="10">
        <v>1902</v>
      </c>
      <c r="E25" s="19">
        <v>0.79779999999999995</v>
      </c>
      <c r="F25" s="20">
        <f t="shared" si="3"/>
        <v>5.3705692803437163E-4</v>
      </c>
      <c r="G25" s="20">
        <f t="shared" si="0"/>
        <v>5.3699861379177826E-4</v>
      </c>
      <c r="H25" s="15">
        <f t="shared" si="6"/>
        <v>99782.657551145006</v>
      </c>
      <c r="I25" s="15">
        <f t="shared" si="4"/>
        <v>53.583148785424584</v>
      </c>
      <c r="J25" s="15">
        <f t="shared" si="1"/>
        <v>99771.823038460585</v>
      </c>
      <c r="K25" s="15">
        <f t="shared" si="2"/>
        <v>6698992.4769845353</v>
      </c>
      <c r="L25" s="22">
        <f t="shared" si="5"/>
        <v>67.135839447359601</v>
      </c>
    </row>
    <row r="26" spans="1:12" x14ac:dyDescent="0.25">
      <c r="A26" s="18">
        <v>17</v>
      </c>
      <c r="B26" s="38">
        <v>1</v>
      </c>
      <c r="C26" s="10">
        <v>1797</v>
      </c>
      <c r="D26" s="10">
        <v>1845</v>
      </c>
      <c r="E26" s="19">
        <v>0.30869999999999997</v>
      </c>
      <c r="F26" s="20">
        <f t="shared" si="3"/>
        <v>5.4914881933003845E-4</v>
      </c>
      <c r="G26" s="20">
        <f t="shared" si="0"/>
        <v>5.4894042695378747E-4</v>
      </c>
      <c r="H26" s="15">
        <f t="shared" si="6"/>
        <v>99729.074402359576</v>
      </c>
      <c r="I26" s="15">
        <f t="shared" si="4"/>
        <v>54.745320682137304</v>
      </c>
      <c r="J26" s="15">
        <f t="shared" si="1"/>
        <v>99691.228962172012</v>
      </c>
      <c r="K26" s="15">
        <f t="shared" si="2"/>
        <v>6599220.6539460747</v>
      </c>
      <c r="L26" s="22">
        <f t="shared" si="5"/>
        <v>66.171482022597999</v>
      </c>
    </row>
    <row r="27" spans="1:12" x14ac:dyDescent="0.25">
      <c r="A27" s="18">
        <v>18</v>
      </c>
      <c r="B27" s="10">
        <v>1</v>
      </c>
      <c r="C27" s="10">
        <v>1713</v>
      </c>
      <c r="D27" s="10">
        <v>1810</v>
      </c>
      <c r="E27" s="19">
        <v>0.53010000000000002</v>
      </c>
      <c r="F27" s="20">
        <f t="shared" si="3"/>
        <v>5.676979846721544E-4</v>
      </c>
      <c r="G27" s="20">
        <f t="shared" si="0"/>
        <v>5.6754658521692108E-4</v>
      </c>
      <c r="H27" s="15">
        <f t="shared" si="6"/>
        <v>99674.329081677439</v>
      </c>
      <c r="I27" s="15">
        <f t="shared" si="4"/>
        <v>56.569825104093681</v>
      </c>
      <c r="J27" s="15">
        <f t="shared" si="1"/>
        <v>99647.746920861027</v>
      </c>
      <c r="K27" s="15">
        <f t="shared" si="2"/>
        <v>6499529.4249839028</v>
      </c>
      <c r="L27" s="22">
        <f t="shared" si="5"/>
        <v>65.20765662398297</v>
      </c>
    </row>
    <row r="28" spans="1:12" x14ac:dyDescent="0.25">
      <c r="A28" s="18">
        <v>19</v>
      </c>
      <c r="B28" s="10">
        <v>0</v>
      </c>
      <c r="C28" s="10">
        <v>1721</v>
      </c>
      <c r="D28" s="10">
        <v>1721</v>
      </c>
      <c r="E28" s="19">
        <v>0</v>
      </c>
      <c r="F28" s="20">
        <f t="shared" si="3"/>
        <v>0</v>
      </c>
      <c r="G28" s="20">
        <f t="shared" si="0"/>
        <v>0</v>
      </c>
      <c r="H28" s="15">
        <f t="shared" si="6"/>
        <v>99617.75925657335</v>
      </c>
      <c r="I28" s="15">
        <f t="shared" si="4"/>
        <v>0</v>
      </c>
      <c r="J28" s="15">
        <f t="shared" si="1"/>
        <v>99617.75925657335</v>
      </c>
      <c r="K28" s="15">
        <f t="shared" si="2"/>
        <v>6399881.6780630415</v>
      </c>
      <c r="L28" s="22">
        <f t="shared" si="5"/>
        <v>64.244384995446893</v>
      </c>
    </row>
    <row r="29" spans="1:12" x14ac:dyDescent="0.25">
      <c r="A29" s="18">
        <v>20</v>
      </c>
      <c r="B29" s="10">
        <v>0</v>
      </c>
      <c r="C29" s="10">
        <v>1625</v>
      </c>
      <c r="D29" s="10">
        <v>1742</v>
      </c>
      <c r="E29" s="19">
        <v>0</v>
      </c>
      <c r="F29" s="20">
        <f t="shared" si="3"/>
        <v>0</v>
      </c>
      <c r="G29" s="20">
        <f t="shared" si="0"/>
        <v>0</v>
      </c>
      <c r="H29" s="15">
        <f t="shared" si="6"/>
        <v>99617.75925657335</v>
      </c>
      <c r="I29" s="15">
        <f t="shared" si="4"/>
        <v>0</v>
      </c>
      <c r="J29" s="15">
        <f t="shared" si="1"/>
        <v>99617.75925657335</v>
      </c>
      <c r="K29" s="15">
        <f t="shared" si="2"/>
        <v>6300263.9188064681</v>
      </c>
      <c r="L29" s="22">
        <f t="shared" si="5"/>
        <v>63.244384995446893</v>
      </c>
    </row>
    <row r="30" spans="1:12" x14ac:dyDescent="0.25">
      <c r="A30" s="18">
        <v>21</v>
      </c>
      <c r="B30" s="10">
        <v>0</v>
      </c>
      <c r="C30" s="10">
        <v>1557</v>
      </c>
      <c r="D30" s="10">
        <v>1646</v>
      </c>
      <c r="E30" s="19">
        <v>0</v>
      </c>
      <c r="F30" s="20">
        <f t="shared" si="3"/>
        <v>0</v>
      </c>
      <c r="G30" s="20">
        <f t="shared" si="0"/>
        <v>0</v>
      </c>
      <c r="H30" s="15">
        <f t="shared" si="6"/>
        <v>99617.75925657335</v>
      </c>
      <c r="I30" s="15">
        <f t="shared" si="4"/>
        <v>0</v>
      </c>
      <c r="J30" s="15">
        <f t="shared" si="1"/>
        <v>99617.75925657335</v>
      </c>
      <c r="K30" s="15">
        <f t="shared" si="2"/>
        <v>6200646.1595498947</v>
      </c>
      <c r="L30" s="22">
        <f t="shared" si="5"/>
        <v>62.244384995446893</v>
      </c>
    </row>
    <row r="31" spans="1:12" x14ac:dyDescent="0.25">
      <c r="A31" s="18">
        <v>22</v>
      </c>
      <c r="B31" s="10">
        <v>1</v>
      </c>
      <c r="C31" s="10">
        <v>1504</v>
      </c>
      <c r="D31" s="10">
        <v>1545</v>
      </c>
      <c r="E31" s="19">
        <v>0.42080000000000001</v>
      </c>
      <c r="F31" s="20">
        <f t="shared" si="3"/>
        <v>6.5595277140045915E-4</v>
      </c>
      <c r="G31" s="20">
        <f t="shared" si="0"/>
        <v>6.5570365132512458E-4</v>
      </c>
      <c r="H31" s="15">
        <f t="shared" si="6"/>
        <v>99617.75925657335</v>
      </c>
      <c r="I31" s="15">
        <f t="shared" si="4"/>
        <v>65.319728481362375</v>
      </c>
      <c r="J31" s="15">
        <f t="shared" si="1"/>
        <v>99579.926069836947</v>
      </c>
      <c r="K31" s="15">
        <f t="shared" si="2"/>
        <v>6101028.4002933213</v>
      </c>
      <c r="L31" s="22">
        <f t="shared" si="5"/>
        <v>61.244384995446886</v>
      </c>
    </row>
    <row r="32" spans="1:12" x14ac:dyDescent="0.25">
      <c r="A32" s="18">
        <v>23</v>
      </c>
      <c r="B32" s="10">
        <v>0</v>
      </c>
      <c r="C32" s="10">
        <v>1475</v>
      </c>
      <c r="D32" s="10">
        <v>1518</v>
      </c>
      <c r="E32" s="19">
        <v>0</v>
      </c>
      <c r="F32" s="20">
        <f t="shared" si="3"/>
        <v>0</v>
      </c>
      <c r="G32" s="20">
        <f t="shared" si="0"/>
        <v>0</v>
      </c>
      <c r="H32" s="15">
        <f t="shared" si="6"/>
        <v>99552.439528091985</v>
      </c>
      <c r="I32" s="15">
        <f t="shared" si="4"/>
        <v>0</v>
      </c>
      <c r="J32" s="15">
        <f t="shared" si="1"/>
        <v>99552.439528091985</v>
      </c>
      <c r="K32" s="15">
        <f t="shared" si="2"/>
        <v>6001448.4742234843</v>
      </c>
      <c r="L32" s="22">
        <f t="shared" si="5"/>
        <v>60.284293410308429</v>
      </c>
    </row>
    <row r="33" spans="1:12" x14ac:dyDescent="0.25">
      <c r="A33" s="18">
        <v>24</v>
      </c>
      <c r="B33" s="10">
        <v>0</v>
      </c>
      <c r="C33" s="10">
        <v>1411</v>
      </c>
      <c r="D33" s="10">
        <v>1494</v>
      </c>
      <c r="E33" s="19">
        <v>0</v>
      </c>
      <c r="F33" s="20">
        <f t="shared" si="3"/>
        <v>0</v>
      </c>
      <c r="G33" s="20">
        <f t="shared" si="0"/>
        <v>0</v>
      </c>
      <c r="H33" s="15">
        <f t="shared" si="6"/>
        <v>99552.439528091985</v>
      </c>
      <c r="I33" s="15">
        <f t="shared" si="4"/>
        <v>0</v>
      </c>
      <c r="J33" s="15">
        <f t="shared" si="1"/>
        <v>99552.439528091985</v>
      </c>
      <c r="K33" s="15">
        <f t="shared" si="2"/>
        <v>5901896.0346953925</v>
      </c>
      <c r="L33" s="22">
        <f t="shared" si="5"/>
        <v>59.284293410308436</v>
      </c>
    </row>
    <row r="34" spans="1:12" x14ac:dyDescent="0.25">
      <c r="A34" s="18">
        <v>25</v>
      </c>
      <c r="B34" s="10">
        <v>0</v>
      </c>
      <c r="C34" s="10">
        <v>1478</v>
      </c>
      <c r="D34" s="10">
        <v>1440</v>
      </c>
      <c r="E34" s="19">
        <v>0</v>
      </c>
      <c r="F34" s="20">
        <f t="shared" si="3"/>
        <v>0</v>
      </c>
      <c r="G34" s="20">
        <f t="shared" si="0"/>
        <v>0</v>
      </c>
      <c r="H34" s="15">
        <f t="shared" si="6"/>
        <v>99552.439528091985</v>
      </c>
      <c r="I34" s="15">
        <f t="shared" si="4"/>
        <v>0</v>
      </c>
      <c r="J34" s="15">
        <f t="shared" si="1"/>
        <v>99552.439528091985</v>
      </c>
      <c r="K34" s="15">
        <f t="shared" si="2"/>
        <v>5802343.5951673007</v>
      </c>
      <c r="L34" s="22">
        <f t="shared" si="5"/>
        <v>58.284293410308436</v>
      </c>
    </row>
    <row r="35" spans="1:12" x14ac:dyDescent="0.25">
      <c r="A35" s="18">
        <v>26</v>
      </c>
      <c r="B35" s="10">
        <v>0</v>
      </c>
      <c r="C35" s="10">
        <v>1456</v>
      </c>
      <c r="D35" s="10">
        <v>1512</v>
      </c>
      <c r="E35" s="19">
        <v>0</v>
      </c>
      <c r="F35" s="20">
        <f t="shared" si="3"/>
        <v>0</v>
      </c>
      <c r="G35" s="20">
        <f t="shared" si="0"/>
        <v>0</v>
      </c>
      <c r="H35" s="15">
        <f t="shared" si="6"/>
        <v>99552.439528091985</v>
      </c>
      <c r="I35" s="15">
        <f t="shared" si="4"/>
        <v>0</v>
      </c>
      <c r="J35" s="15">
        <f t="shared" si="1"/>
        <v>99552.439528091985</v>
      </c>
      <c r="K35" s="15">
        <f t="shared" si="2"/>
        <v>5702791.1556392089</v>
      </c>
      <c r="L35" s="22">
        <f t="shared" si="5"/>
        <v>57.284293410308436</v>
      </c>
    </row>
    <row r="36" spans="1:12" x14ac:dyDescent="0.25">
      <c r="A36" s="18">
        <v>27</v>
      </c>
      <c r="B36" s="10">
        <v>0</v>
      </c>
      <c r="C36" s="10">
        <v>1554</v>
      </c>
      <c r="D36" s="10">
        <v>1475</v>
      </c>
      <c r="E36" s="19">
        <v>0</v>
      </c>
      <c r="F36" s="20">
        <f t="shared" si="3"/>
        <v>0</v>
      </c>
      <c r="G36" s="20">
        <f t="shared" si="0"/>
        <v>0</v>
      </c>
      <c r="H36" s="15">
        <f t="shared" si="6"/>
        <v>99552.439528091985</v>
      </c>
      <c r="I36" s="15">
        <f t="shared" si="4"/>
        <v>0</v>
      </c>
      <c r="J36" s="15">
        <f t="shared" si="1"/>
        <v>99552.439528091985</v>
      </c>
      <c r="K36" s="15">
        <f t="shared" si="2"/>
        <v>5603238.716111117</v>
      </c>
      <c r="L36" s="22">
        <f t="shared" si="5"/>
        <v>56.284293410308436</v>
      </c>
    </row>
    <row r="37" spans="1:12" x14ac:dyDescent="0.25">
      <c r="A37" s="18">
        <v>28</v>
      </c>
      <c r="B37" s="10">
        <v>0</v>
      </c>
      <c r="C37" s="10">
        <v>1547</v>
      </c>
      <c r="D37" s="10">
        <v>1538</v>
      </c>
      <c r="E37" s="19">
        <v>0</v>
      </c>
      <c r="F37" s="20">
        <f t="shared" si="3"/>
        <v>0</v>
      </c>
      <c r="G37" s="20">
        <f t="shared" si="0"/>
        <v>0</v>
      </c>
      <c r="H37" s="15">
        <f t="shared" si="6"/>
        <v>99552.439528091985</v>
      </c>
      <c r="I37" s="15">
        <f t="shared" si="4"/>
        <v>0</v>
      </c>
      <c r="J37" s="15">
        <f t="shared" si="1"/>
        <v>99552.439528091985</v>
      </c>
      <c r="K37" s="15">
        <f t="shared" si="2"/>
        <v>5503686.2765830252</v>
      </c>
      <c r="L37" s="22">
        <f t="shared" si="5"/>
        <v>55.284293410308443</v>
      </c>
    </row>
    <row r="38" spans="1:12" x14ac:dyDescent="0.25">
      <c r="A38" s="18">
        <v>29</v>
      </c>
      <c r="B38" s="10">
        <v>1</v>
      </c>
      <c r="C38" s="10">
        <v>1461</v>
      </c>
      <c r="D38" s="10">
        <v>1541</v>
      </c>
      <c r="E38" s="19">
        <v>0.76500000000000001</v>
      </c>
      <c r="F38" s="20">
        <f t="shared" si="3"/>
        <v>6.6622251832111927E-4</v>
      </c>
      <c r="G38" s="20">
        <f t="shared" si="0"/>
        <v>6.6611822932452285E-4</v>
      </c>
      <c r="H38" s="15">
        <f t="shared" si="6"/>
        <v>99552.439528091985</v>
      </c>
      <c r="I38" s="15">
        <f t="shared" si="4"/>
        <v>66.313694743389277</v>
      </c>
      <c r="J38" s="15">
        <f t="shared" si="1"/>
        <v>99536.855809827277</v>
      </c>
      <c r="K38" s="15">
        <f t="shared" si="2"/>
        <v>5404133.8370549334</v>
      </c>
      <c r="L38" s="22">
        <f t="shared" si="5"/>
        <v>54.284293410308443</v>
      </c>
    </row>
    <row r="39" spans="1:12" x14ac:dyDescent="0.25">
      <c r="A39" s="18">
        <v>30</v>
      </c>
      <c r="B39" s="10">
        <v>0</v>
      </c>
      <c r="C39" s="10">
        <v>1673</v>
      </c>
      <c r="D39" s="10">
        <v>1481</v>
      </c>
      <c r="E39" s="19">
        <v>0</v>
      </c>
      <c r="F39" s="20">
        <f t="shared" si="3"/>
        <v>0</v>
      </c>
      <c r="G39" s="20">
        <f t="shared" si="0"/>
        <v>0</v>
      </c>
      <c r="H39" s="15">
        <f t="shared" si="6"/>
        <v>99486.125833348589</v>
      </c>
      <c r="I39" s="15">
        <f t="shared" si="4"/>
        <v>0</v>
      </c>
      <c r="J39" s="15">
        <f t="shared" si="1"/>
        <v>99486.125833348589</v>
      </c>
      <c r="K39" s="15">
        <f t="shared" si="2"/>
        <v>5304596.9812451061</v>
      </c>
      <c r="L39" s="22">
        <f t="shared" si="5"/>
        <v>53.319967350331382</v>
      </c>
    </row>
    <row r="40" spans="1:12" x14ac:dyDescent="0.25">
      <c r="A40" s="18">
        <v>31</v>
      </c>
      <c r="B40" s="10">
        <v>1</v>
      </c>
      <c r="C40" s="10">
        <v>1673</v>
      </c>
      <c r="D40" s="10">
        <v>1647</v>
      </c>
      <c r="E40" s="19">
        <v>0.63109999999999999</v>
      </c>
      <c r="F40" s="20">
        <f t="shared" si="3"/>
        <v>6.0240963855421692E-4</v>
      </c>
      <c r="G40" s="20">
        <f t="shared" si="0"/>
        <v>6.0227579545726266E-4</v>
      </c>
      <c r="H40" s="15">
        <f t="shared" si="6"/>
        <v>99486.125833348589</v>
      </c>
      <c r="I40" s="15">
        <f t="shared" si="4"/>
        <v>59.918085573241349</v>
      </c>
      <c r="J40" s="15">
        <f t="shared" si="1"/>
        <v>99464.022051580614</v>
      </c>
      <c r="K40" s="15">
        <f t="shared" si="2"/>
        <v>5205110.8554117577</v>
      </c>
      <c r="L40" s="22">
        <f t="shared" si="5"/>
        <v>52.319967350331382</v>
      </c>
    </row>
    <row r="41" spans="1:12" x14ac:dyDescent="0.25">
      <c r="A41" s="18">
        <v>32</v>
      </c>
      <c r="B41" s="10">
        <v>0</v>
      </c>
      <c r="C41" s="10">
        <v>1698</v>
      </c>
      <c r="D41" s="10">
        <v>1666</v>
      </c>
      <c r="E41" s="19">
        <v>0</v>
      </c>
      <c r="F41" s="20">
        <f t="shared" si="3"/>
        <v>0</v>
      </c>
      <c r="G41" s="20">
        <f t="shared" si="0"/>
        <v>0</v>
      </c>
      <c r="H41" s="15">
        <f t="shared" si="6"/>
        <v>99426.207747775348</v>
      </c>
      <c r="I41" s="15">
        <f t="shared" si="4"/>
        <v>0</v>
      </c>
      <c r="J41" s="15">
        <f t="shared" si="1"/>
        <v>99426.207747775348</v>
      </c>
      <c r="K41" s="15">
        <f t="shared" si="2"/>
        <v>5105646.8333601775</v>
      </c>
      <c r="L41" s="22">
        <f t="shared" si="5"/>
        <v>51.35111706475012</v>
      </c>
    </row>
    <row r="42" spans="1:12" x14ac:dyDescent="0.25">
      <c r="A42" s="18">
        <v>33</v>
      </c>
      <c r="B42" s="10">
        <v>0</v>
      </c>
      <c r="C42" s="10">
        <v>1731</v>
      </c>
      <c r="D42" s="10">
        <v>1723</v>
      </c>
      <c r="E42" s="19">
        <v>0</v>
      </c>
      <c r="F42" s="20">
        <f t="shared" si="3"/>
        <v>0</v>
      </c>
      <c r="G42" s="20">
        <f t="shared" si="0"/>
        <v>0</v>
      </c>
      <c r="H42" s="15">
        <f t="shared" si="6"/>
        <v>99426.207747775348</v>
      </c>
      <c r="I42" s="15">
        <f t="shared" si="4"/>
        <v>0</v>
      </c>
      <c r="J42" s="15">
        <f t="shared" si="1"/>
        <v>99426.207747775348</v>
      </c>
      <c r="K42" s="15">
        <f t="shared" si="2"/>
        <v>5006220.6256124023</v>
      </c>
      <c r="L42" s="22">
        <f t="shared" si="5"/>
        <v>50.351117064750127</v>
      </c>
    </row>
    <row r="43" spans="1:12" x14ac:dyDescent="0.25">
      <c r="A43" s="18">
        <v>34</v>
      </c>
      <c r="B43" s="10">
        <v>2</v>
      </c>
      <c r="C43" s="10">
        <v>1917</v>
      </c>
      <c r="D43" s="10">
        <v>1740</v>
      </c>
      <c r="E43" s="19">
        <v>0.59560000000000002</v>
      </c>
      <c r="F43" s="20">
        <f t="shared" si="3"/>
        <v>1.0937927262783702E-3</v>
      </c>
      <c r="G43" s="20">
        <f t="shared" si="0"/>
        <v>1.0933091230961114E-3</v>
      </c>
      <c r="H43" s="15">
        <f t="shared" si="6"/>
        <v>99426.207747775348</v>
      </c>
      <c r="I43" s="15">
        <f t="shared" si="4"/>
        <v>108.70358000549207</v>
      </c>
      <c r="J43" s="15">
        <f t="shared" si="1"/>
        <v>99382.248020021128</v>
      </c>
      <c r="K43" s="15">
        <f t="shared" si="2"/>
        <v>4906794.4178646272</v>
      </c>
      <c r="L43" s="22">
        <f t="shared" si="5"/>
        <v>49.351117064750127</v>
      </c>
    </row>
    <row r="44" spans="1:12" x14ac:dyDescent="0.25">
      <c r="A44" s="18">
        <v>35</v>
      </c>
      <c r="B44" s="10">
        <v>0</v>
      </c>
      <c r="C44" s="10">
        <v>2083</v>
      </c>
      <c r="D44" s="10">
        <v>1922</v>
      </c>
      <c r="E44" s="19">
        <v>0</v>
      </c>
      <c r="F44" s="20">
        <f t="shared" si="3"/>
        <v>0</v>
      </c>
      <c r="G44" s="20">
        <f t="shared" si="0"/>
        <v>0</v>
      </c>
      <c r="H44" s="15">
        <f t="shared" si="6"/>
        <v>99317.504167769861</v>
      </c>
      <c r="I44" s="15">
        <f t="shared" si="4"/>
        <v>0</v>
      </c>
      <c r="J44" s="15">
        <f t="shared" si="1"/>
        <v>99317.504167769861</v>
      </c>
      <c r="K44" s="15">
        <f t="shared" si="2"/>
        <v>4807412.169844606</v>
      </c>
      <c r="L44" s="22">
        <f t="shared" si="5"/>
        <v>48.404480258825203</v>
      </c>
    </row>
    <row r="45" spans="1:12" x14ac:dyDescent="0.25">
      <c r="A45" s="18">
        <v>36</v>
      </c>
      <c r="B45" s="10">
        <v>0</v>
      </c>
      <c r="C45" s="10">
        <v>2203</v>
      </c>
      <c r="D45" s="10">
        <v>2070</v>
      </c>
      <c r="E45" s="19">
        <v>0</v>
      </c>
      <c r="F45" s="20">
        <f t="shared" si="3"/>
        <v>0</v>
      </c>
      <c r="G45" s="20">
        <f t="shared" si="0"/>
        <v>0</v>
      </c>
      <c r="H45" s="15">
        <f t="shared" si="6"/>
        <v>99317.504167769861</v>
      </c>
      <c r="I45" s="15">
        <f t="shared" si="4"/>
        <v>0</v>
      </c>
      <c r="J45" s="15">
        <f t="shared" si="1"/>
        <v>99317.504167769861</v>
      </c>
      <c r="K45" s="15">
        <f t="shared" si="2"/>
        <v>4708094.6656768359</v>
      </c>
      <c r="L45" s="22">
        <f t="shared" si="5"/>
        <v>47.404480258825203</v>
      </c>
    </row>
    <row r="46" spans="1:12" x14ac:dyDescent="0.25">
      <c r="A46" s="18">
        <v>37</v>
      </c>
      <c r="B46" s="10">
        <v>1</v>
      </c>
      <c r="C46" s="10">
        <v>2456</v>
      </c>
      <c r="D46" s="10">
        <v>2200</v>
      </c>
      <c r="E46" s="19">
        <v>0.64480000000000004</v>
      </c>
      <c r="F46" s="20">
        <f t="shared" si="3"/>
        <v>4.2955326460481099E-4</v>
      </c>
      <c r="G46" s="20">
        <f t="shared" si="0"/>
        <v>4.2948773451748253E-4</v>
      </c>
      <c r="H46" s="15">
        <f t="shared" si="6"/>
        <v>99317.504167769861</v>
      </c>
      <c r="I46" s="15">
        <f t="shared" si="4"/>
        <v>42.655649862946106</v>
      </c>
      <c r="J46" s="15">
        <f t="shared" si="1"/>
        <v>99302.352880938532</v>
      </c>
      <c r="K46" s="15">
        <f t="shared" si="2"/>
        <v>4608777.1615090659</v>
      </c>
      <c r="L46" s="22">
        <f t="shared" si="5"/>
        <v>46.404480258825195</v>
      </c>
    </row>
    <row r="47" spans="1:12" x14ac:dyDescent="0.25">
      <c r="A47" s="18">
        <v>38</v>
      </c>
      <c r="B47" s="10">
        <v>2</v>
      </c>
      <c r="C47" s="10">
        <v>2642</v>
      </c>
      <c r="D47" s="10">
        <v>2418</v>
      </c>
      <c r="E47" s="19">
        <v>0.88249999999999995</v>
      </c>
      <c r="F47" s="20">
        <f t="shared" si="3"/>
        <v>7.9051383399209485E-4</v>
      </c>
      <c r="G47" s="20">
        <f t="shared" si="0"/>
        <v>7.9044041363746846E-4</v>
      </c>
      <c r="H47" s="15">
        <f t="shared" si="6"/>
        <v>99274.84851790691</v>
      </c>
      <c r="I47" s="15">
        <f t="shared" si="4"/>
        <v>78.470852326291364</v>
      </c>
      <c r="J47" s="15">
        <f t="shared" si="1"/>
        <v>99265.628192758566</v>
      </c>
      <c r="K47" s="15">
        <f t="shared" si="2"/>
        <v>4509474.808628127</v>
      </c>
      <c r="L47" s="22">
        <f t="shared" si="5"/>
        <v>45.424141924676128</v>
      </c>
    </row>
    <row r="48" spans="1:12" x14ac:dyDescent="0.25">
      <c r="A48" s="18">
        <v>39</v>
      </c>
      <c r="B48" s="10">
        <v>1</v>
      </c>
      <c r="C48" s="10">
        <v>2660</v>
      </c>
      <c r="D48" s="10">
        <v>2610</v>
      </c>
      <c r="E48" s="19">
        <v>0.19670000000000001</v>
      </c>
      <c r="F48" s="20">
        <f t="shared" si="3"/>
        <v>3.7950664136622391E-4</v>
      </c>
      <c r="G48" s="20">
        <f t="shared" si="0"/>
        <v>3.7939098111000922E-4</v>
      </c>
      <c r="H48" s="15">
        <f t="shared" si="6"/>
        <v>99196.377665580614</v>
      </c>
      <c r="I48" s="15">
        <f t="shared" si="4"/>
        <v>37.634211045103633</v>
      </c>
      <c r="J48" s="15">
        <f t="shared" si="1"/>
        <v>99166.146103848077</v>
      </c>
      <c r="K48" s="15">
        <f t="shared" si="2"/>
        <v>4410209.1804353688</v>
      </c>
      <c r="L48" s="22">
        <f t="shared" si="5"/>
        <v>44.459377289999907</v>
      </c>
    </row>
    <row r="49" spans="1:12" x14ac:dyDescent="0.25">
      <c r="A49" s="18">
        <v>40</v>
      </c>
      <c r="B49" s="10">
        <v>1</v>
      </c>
      <c r="C49" s="10">
        <v>2944</v>
      </c>
      <c r="D49" s="10">
        <v>2613</v>
      </c>
      <c r="E49" s="19">
        <v>0.57920000000000005</v>
      </c>
      <c r="F49" s="20">
        <f t="shared" si="3"/>
        <v>3.5990642432967427E-4</v>
      </c>
      <c r="G49" s="20">
        <f t="shared" si="0"/>
        <v>3.5985192525098228E-4</v>
      </c>
      <c r="H49" s="15">
        <f t="shared" si="6"/>
        <v>99158.743454535506</v>
      </c>
      <c r="I49" s="15">
        <f t="shared" si="4"/>
        <v>35.682464737582841</v>
      </c>
      <c r="J49" s="15">
        <f t="shared" si="1"/>
        <v>99143.728273373941</v>
      </c>
      <c r="K49" s="15">
        <f t="shared" si="2"/>
        <v>4311043.034331521</v>
      </c>
      <c r="L49" s="22">
        <f t="shared" si="5"/>
        <v>43.476176524041406</v>
      </c>
    </row>
    <row r="50" spans="1:12" x14ac:dyDescent="0.25">
      <c r="A50" s="18">
        <v>41</v>
      </c>
      <c r="B50" s="10">
        <v>0</v>
      </c>
      <c r="C50" s="10">
        <v>3101</v>
      </c>
      <c r="D50" s="10">
        <v>2932</v>
      </c>
      <c r="E50" s="19">
        <v>0</v>
      </c>
      <c r="F50" s="20">
        <f t="shared" si="3"/>
        <v>0</v>
      </c>
      <c r="G50" s="20">
        <f t="shared" si="0"/>
        <v>0</v>
      </c>
      <c r="H50" s="15">
        <f t="shared" si="6"/>
        <v>99123.06098979793</v>
      </c>
      <c r="I50" s="15">
        <f t="shared" si="4"/>
        <v>0</v>
      </c>
      <c r="J50" s="15">
        <f t="shared" si="1"/>
        <v>99123.06098979793</v>
      </c>
      <c r="K50" s="15">
        <f t="shared" si="2"/>
        <v>4211899.306058147</v>
      </c>
      <c r="L50" s="22">
        <f t="shared" si="5"/>
        <v>42.491618640506367</v>
      </c>
    </row>
    <row r="51" spans="1:12" x14ac:dyDescent="0.25">
      <c r="A51" s="18">
        <v>42</v>
      </c>
      <c r="B51" s="10">
        <v>1</v>
      </c>
      <c r="C51" s="10">
        <v>3191</v>
      </c>
      <c r="D51" s="10">
        <v>3059</v>
      </c>
      <c r="E51" s="19">
        <v>0.3962</v>
      </c>
      <c r="F51" s="20">
        <f t="shared" si="3"/>
        <v>3.2000000000000003E-4</v>
      </c>
      <c r="G51" s="20">
        <f t="shared" si="0"/>
        <v>3.1993818282406749E-4</v>
      </c>
      <c r="H51" s="15">
        <f t="shared" si="6"/>
        <v>99123.06098979793</v>
      </c>
      <c r="I51" s="15">
        <f t="shared" si="4"/>
        <v>31.713252009035163</v>
      </c>
      <c r="J51" s="15">
        <f t="shared" si="1"/>
        <v>99103.912528234869</v>
      </c>
      <c r="K51" s="15">
        <f t="shared" si="2"/>
        <v>4112776.2450683494</v>
      </c>
      <c r="L51" s="22">
        <f t="shared" si="5"/>
        <v>41.491618640506367</v>
      </c>
    </row>
    <row r="52" spans="1:12" x14ac:dyDescent="0.25">
      <c r="A52" s="18">
        <v>43</v>
      </c>
      <c r="B52" s="10">
        <v>2</v>
      </c>
      <c r="C52" s="10">
        <v>3307</v>
      </c>
      <c r="D52" s="10">
        <v>3174</v>
      </c>
      <c r="E52" s="19">
        <v>0.5847</v>
      </c>
      <c r="F52" s="20">
        <f t="shared" si="3"/>
        <v>6.1718870544669028E-4</v>
      </c>
      <c r="G52" s="20">
        <f t="shared" si="0"/>
        <v>6.1703054912078386E-4</v>
      </c>
      <c r="H52" s="15">
        <f t="shared" si="6"/>
        <v>99091.347737788892</v>
      </c>
      <c r="I52" s="15">
        <f t="shared" si="4"/>
        <v>61.142388707766422</v>
      </c>
      <c r="J52" s="15">
        <f t="shared" si="1"/>
        <v>99065.955303758557</v>
      </c>
      <c r="K52" s="15">
        <f t="shared" si="2"/>
        <v>4013672.3325401144</v>
      </c>
      <c r="L52" s="22">
        <f t="shared" si="5"/>
        <v>40.504770841960038</v>
      </c>
    </row>
    <row r="53" spans="1:12" x14ac:dyDescent="0.25">
      <c r="A53" s="18">
        <v>44</v>
      </c>
      <c r="B53" s="10">
        <v>4</v>
      </c>
      <c r="C53" s="10">
        <v>3461</v>
      </c>
      <c r="D53" s="10">
        <v>3282</v>
      </c>
      <c r="E53" s="19">
        <v>0.54369999999999996</v>
      </c>
      <c r="F53" s="20">
        <f t="shared" si="3"/>
        <v>1.1864155420436007E-3</v>
      </c>
      <c r="G53" s="20">
        <f t="shared" si="0"/>
        <v>1.1857736099679921E-3</v>
      </c>
      <c r="H53" s="15">
        <f t="shared" si="6"/>
        <v>99030.205349081123</v>
      </c>
      <c r="I53" s="15">
        <f t="shared" si="4"/>
        <v>117.42740409265149</v>
      </c>
      <c r="J53" s="15">
        <f t="shared" si="1"/>
        <v>98976.623224593641</v>
      </c>
      <c r="K53" s="15">
        <f t="shared" si="2"/>
        <v>3914606.377236356</v>
      </c>
      <c r="L53" s="22">
        <f t="shared" si="5"/>
        <v>39.529417953213191</v>
      </c>
    </row>
    <row r="54" spans="1:12" x14ac:dyDescent="0.25">
      <c r="A54" s="18">
        <v>45</v>
      </c>
      <c r="B54" s="10">
        <v>4</v>
      </c>
      <c r="C54" s="10">
        <v>3464</v>
      </c>
      <c r="D54" s="10">
        <v>3415</v>
      </c>
      <c r="E54" s="19">
        <v>0.6865</v>
      </c>
      <c r="F54" s="20">
        <f t="shared" si="3"/>
        <v>1.1629597325192615E-3</v>
      </c>
      <c r="G54" s="20">
        <f t="shared" si="0"/>
        <v>1.162535886029632E-3</v>
      </c>
      <c r="H54" s="15">
        <f t="shared" si="6"/>
        <v>98912.777944988469</v>
      </c>
      <c r="I54" s="15">
        <f t="shared" si="4"/>
        <v>114.98965394792941</v>
      </c>
      <c r="J54" s="15">
        <f t="shared" si="1"/>
        <v>98876.728688475792</v>
      </c>
      <c r="K54" s="15">
        <f t="shared" si="2"/>
        <v>3815629.7540117623</v>
      </c>
      <c r="L54" s="22">
        <f t="shared" si="5"/>
        <v>38.57570107002627</v>
      </c>
    </row>
    <row r="55" spans="1:12" x14ac:dyDescent="0.25">
      <c r="A55" s="18">
        <v>46</v>
      </c>
      <c r="B55" s="10">
        <v>3</v>
      </c>
      <c r="C55" s="10">
        <v>3304</v>
      </c>
      <c r="D55" s="10">
        <v>3418</v>
      </c>
      <c r="E55" s="19">
        <v>0.34429999999999999</v>
      </c>
      <c r="F55" s="20">
        <f t="shared" si="3"/>
        <v>8.9259149062778935E-4</v>
      </c>
      <c r="G55" s="20">
        <f t="shared" si="0"/>
        <v>8.9206938717895871E-4</v>
      </c>
      <c r="H55" s="15">
        <f t="shared" si="6"/>
        <v>98797.788291040546</v>
      </c>
      <c r="I55" s="15">
        <f t="shared" si="4"/>
        <v>88.134482455425044</v>
      </c>
      <c r="J55" s="15">
        <f t="shared" si="1"/>
        <v>98739.998510894526</v>
      </c>
      <c r="K55" s="15">
        <f t="shared" si="2"/>
        <v>3716753.0253232867</v>
      </c>
      <c r="L55" s="22">
        <f t="shared" si="5"/>
        <v>37.619799892426734</v>
      </c>
    </row>
    <row r="56" spans="1:12" x14ac:dyDescent="0.25">
      <c r="A56" s="18">
        <v>47</v>
      </c>
      <c r="B56" s="10">
        <v>6</v>
      </c>
      <c r="C56" s="10">
        <v>3309</v>
      </c>
      <c r="D56" s="10">
        <v>3284</v>
      </c>
      <c r="E56" s="19">
        <v>0.44579999999999997</v>
      </c>
      <c r="F56" s="20">
        <f t="shared" si="3"/>
        <v>1.8201122402548156E-3</v>
      </c>
      <c r="G56" s="20">
        <f t="shared" si="0"/>
        <v>1.8182781318234673E-3</v>
      </c>
      <c r="H56" s="15">
        <f t="shared" si="6"/>
        <v>98709.653808585121</v>
      </c>
      <c r="I56" s="15">
        <f t="shared" si="4"/>
        <v>179.48160492001534</v>
      </c>
      <c r="J56" s="15">
        <f t="shared" si="1"/>
        <v>98610.185103138443</v>
      </c>
      <c r="K56" s="15">
        <f t="shared" si="2"/>
        <v>3618013.0268123923</v>
      </c>
      <c r="L56" s="22">
        <f t="shared" si="5"/>
        <v>36.653081914645732</v>
      </c>
    </row>
    <row r="57" spans="1:12" x14ac:dyDescent="0.25">
      <c r="A57" s="18">
        <v>48</v>
      </c>
      <c r="B57" s="10">
        <v>7</v>
      </c>
      <c r="C57" s="10">
        <v>3237</v>
      </c>
      <c r="D57" s="10">
        <v>3290</v>
      </c>
      <c r="E57" s="19">
        <v>0.55430000000000001</v>
      </c>
      <c r="F57" s="20">
        <f t="shared" si="3"/>
        <v>2.1449364179561819E-3</v>
      </c>
      <c r="G57" s="20">
        <f t="shared" si="0"/>
        <v>2.1428878211389086E-3</v>
      </c>
      <c r="H57" s="15">
        <f t="shared" si="6"/>
        <v>98530.172203665104</v>
      </c>
      <c r="I57" s="15">
        <f t="shared" si="4"/>
        <v>211.13910602995338</v>
      </c>
      <c r="J57" s="15">
        <f t="shared" si="1"/>
        <v>98436.067504107559</v>
      </c>
      <c r="K57" s="15">
        <f t="shared" si="2"/>
        <v>3519402.8417092538</v>
      </c>
      <c r="L57" s="22">
        <f t="shared" si="5"/>
        <v>35.719036747794704</v>
      </c>
    </row>
    <row r="58" spans="1:12" x14ac:dyDescent="0.25">
      <c r="A58" s="18">
        <v>49</v>
      </c>
      <c r="B58" s="10">
        <v>1</v>
      </c>
      <c r="C58" s="10">
        <v>3040</v>
      </c>
      <c r="D58" s="10">
        <v>3195</v>
      </c>
      <c r="E58" s="19">
        <v>0.21310000000000001</v>
      </c>
      <c r="F58" s="20">
        <f t="shared" si="3"/>
        <v>3.2076984763432237E-4</v>
      </c>
      <c r="G58" s="20">
        <f t="shared" si="0"/>
        <v>3.2068890133233089E-4</v>
      </c>
      <c r="H58" s="15">
        <f t="shared" si="6"/>
        <v>98319.033097635154</v>
      </c>
      <c r="I58" s="15">
        <f t="shared" si="4"/>
        <v>31.529822704137697</v>
      </c>
      <c r="J58" s="15">
        <f t="shared" si="1"/>
        <v>98294.222280149275</v>
      </c>
      <c r="K58" s="15">
        <f t="shared" si="2"/>
        <v>3420966.7742051464</v>
      </c>
      <c r="L58" s="22">
        <f t="shared" si="5"/>
        <v>34.794552656025154</v>
      </c>
    </row>
    <row r="59" spans="1:12" x14ac:dyDescent="0.25">
      <c r="A59" s="18">
        <v>50</v>
      </c>
      <c r="B59" s="10">
        <v>3</v>
      </c>
      <c r="C59" s="10">
        <v>2883</v>
      </c>
      <c r="D59" s="10">
        <v>3019</v>
      </c>
      <c r="E59" s="19">
        <v>0.40710000000000002</v>
      </c>
      <c r="F59" s="20">
        <f t="shared" si="3"/>
        <v>1.0166045408336157E-3</v>
      </c>
      <c r="G59" s="20">
        <f t="shared" si="0"/>
        <v>1.0159921568114805E-3</v>
      </c>
      <c r="H59" s="15">
        <f t="shared" si="6"/>
        <v>98287.503274931019</v>
      </c>
      <c r="I59" s="15">
        <f t="shared" si="4"/>
        <v>99.85933243991262</v>
      </c>
      <c r="J59" s="15">
        <f t="shared" si="1"/>
        <v>98228.29667672739</v>
      </c>
      <c r="K59" s="15">
        <f t="shared" si="2"/>
        <v>3322672.551924997</v>
      </c>
      <c r="L59" s="22">
        <f t="shared" si="5"/>
        <v>33.805646101628774</v>
      </c>
    </row>
    <row r="60" spans="1:12" x14ac:dyDescent="0.25">
      <c r="A60" s="18">
        <v>51</v>
      </c>
      <c r="B60" s="10">
        <v>6</v>
      </c>
      <c r="C60" s="10">
        <v>2879</v>
      </c>
      <c r="D60" s="10">
        <v>2867</v>
      </c>
      <c r="E60" s="19">
        <v>0.43080000000000002</v>
      </c>
      <c r="F60" s="20">
        <f t="shared" si="3"/>
        <v>2.0884093282283328E-3</v>
      </c>
      <c r="G60" s="20">
        <f t="shared" si="0"/>
        <v>2.0859297364302621E-3</v>
      </c>
      <c r="H60" s="15">
        <f t="shared" si="6"/>
        <v>98187.643942491108</v>
      </c>
      <c r="I60" s="15">
        <f t="shared" si="4"/>
        <v>204.81252624966891</v>
      </c>
      <c r="J60" s="15">
        <f t="shared" si="1"/>
        <v>98071.064652549787</v>
      </c>
      <c r="K60" s="15">
        <f t="shared" si="2"/>
        <v>3224444.2552482695</v>
      </c>
      <c r="L60" s="22">
        <f t="shared" si="5"/>
        <v>32.839613272896528</v>
      </c>
    </row>
    <row r="61" spans="1:12" x14ac:dyDescent="0.25">
      <c r="A61" s="18">
        <v>52</v>
      </c>
      <c r="B61" s="10">
        <v>7</v>
      </c>
      <c r="C61" s="10">
        <v>2600</v>
      </c>
      <c r="D61" s="10">
        <v>2855</v>
      </c>
      <c r="E61" s="19">
        <v>0.54249999999999998</v>
      </c>
      <c r="F61" s="20">
        <f t="shared" si="3"/>
        <v>2.5664527956003667E-3</v>
      </c>
      <c r="G61" s="20">
        <f t="shared" si="0"/>
        <v>2.5634429235700338E-3</v>
      </c>
      <c r="H61" s="15">
        <f t="shared" si="6"/>
        <v>97982.831416241432</v>
      </c>
      <c r="I61" s="15">
        <f t="shared" si="4"/>
        <v>251.17339582531969</v>
      </c>
      <c r="J61" s="15">
        <f t="shared" si="1"/>
        <v>97867.919587651355</v>
      </c>
      <c r="K61" s="15">
        <f t="shared" si="2"/>
        <v>3126373.19059572</v>
      </c>
      <c r="L61" s="22">
        <f t="shared" si="5"/>
        <v>31.907357089065492</v>
      </c>
    </row>
    <row r="62" spans="1:12" x14ac:dyDescent="0.25">
      <c r="A62" s="18">
        <v>53</v>
      </c>
      <c r="B62" s="10">
        <v>10</v>
      </c>
      <c r="C62" s="10">
        <v>2422</v>
      </c>
      <c r="D62" s="10">
        <v>2575</v>
      </c>
      <c r="E62" s="19">
        <v>0.48470000000000002</v>
      </c>
      <c r="F62" s="20">
        <f t="shared" si="3"/>
        <v>4.0024014408645186E-3</v>
      </c>
      <c r="G62" s="20">
        <f t="shared" si="0"/>
        <v>3.9941637279607032E-3</v>
      </c>
      <c r="H62" s="15">
        <f t="shared" si="6"/>
        <v>97731.658020416115</v>
      </c>
      <c r="I62" s="15">
        <f t="shared" si="4"/>
        <v>390.35624353860578</v>
      </c>
      <c r="J62" s="15">
        <f t="shared" si="1"/>
        <v>97530.507448120668</v>
      </c>
      <c r="K62" s="15">
        <f t="shared" si="2"/>
        <v>3028505.2710080687</v>
      </c>
      <c r="L62" s="22">
        <f t="shared" si="5"/>
        <v>30.987965745709694</v>
      </c>
    </row>
    <row r="63" spans="1:12" x14ac:dyDescent="0.25">
      <c r="A63" s="18">
        <v>54</v>
      </c>
      <c r="B63" s="10">
        <v>9</v>
      </c>
      <c r="C63" s="10">
        <v>2268</v>
      </c>
      <c r="D63" s="10">
        <v>2411</v>
      </c>
      <c r="E63" s="19">
        <v>0.54279999999999995</v>
      </c>
      <c r="F63" s="20">
        <f t="shared" si="3"/>
        <v>3.8469758495405003E-3</v>
      </c>
      <c r="G63" s="20">
        <f t="shared" si="0"/>
        <v>3.8402215244587126E-3</v>
      </c>
      <c r="H63" s="15">
        <f t="shared" si="6"/>
        <v>97341.301776877503</v>
      </c>
      <c r="I63" s="15">
        <f t="shared" si="4"/>
        <v>373.81216230239613</v>
      </c>
      <c r="J63" s="15">
        <f t="shared" si="1"/>
        <v>97170.394856272847</v>
      </c>
      <c r="K63" s="15">
        <f t="shared" si="2"/>
        <v>2930974.7635599482</v>
      </c>
      <c r="L63" s="22">
        <f t="shared" si="5"/>
        <v>30.110289363894385</v>
      </c>
    </row>
    <row r="64" spans="1:12" x14ac:dyDescent="0.25">
      <c r="A64" s="18">
        <v>55</v>
      </c>
      <c r="B64" s="10">
        <v>5</v>
      </c>
      <c r="C64" s="10">
        <v>2326</v>
      </c>
      <c r="D64" s="10">
        <v>2230</v>
      </c>
      <c r="E64" s="19">
        <v>0.46889999999999998</v>
      </c>
      <c r="F64" s="20">
        <f t="shared" si="3"/>
        <v>2.1949078138718174E-3</v>
      </c>
      <c r="G64" s="20">
        <f t="shared" si="0"/>
        <v>2.1923521548958182E-3</v>
      </c>
      <c r="H64" s="15">
        <f t="shared" si="6"/>
        <v>96967.489614575112</v>
      </c>
      <c r="I64" s="15">
        <f t="shared" si="4"/>
        <v>212.58688481135161</v>
      </c>
      <c r="J64" s="15">
        <f t="shared" si="1"/>
        <v>96854.584720051804</v>
      </c>
      <c r="K64" s="15">
        <f t="shared" si="2"/>
        <v>2833804.3687036755</v>
      </c>
      <c r="L64" s="22">
        <f t="shared" si="5"/>
        <v>29.224272794597834</v>
      </c>
    </row>
    <row r="65" spans="1:12" x14ac:dyDescent="0.25">
      <c r="A65" s="18">
        <v>56</v>
      </c>
      <c r="B65" s="10">
        <v>11</v>
      </c>
      <c r="C65" s="10">
        <v>2152</v>
      </c>
      <c r="D65" s="10">
        <v>2290</v>
      </c>
      <c r="E65" s="19">
        <v>0.53549999999999998</v>
      </c>
      <c r="F65" s="20">
        <f t="shared" si="3"/>
        <v>4.9527239981990096E-3</v>
      </c>
      <c r="G65" s="20">
        <f t="shared" si="0"/>
        <v>4.9413562091172964E-3</v>
      </c>
      <c r="H65" s="15">
        <f t="shared" si="6"/>
        <v>96754.902729763766</v>
      </c>
      <c r="I65" s="15">
        <f t="shared" si="4"/>
        <v>478.10043936625823</v>
      </c>
      <c r="J65" s="15">
        <f t="shared" si="1"/>
        <v>96532.825075678134</v>
      </c>
      <c r="K65" s="15">
        <f t="shared" si="2"/>
        <v>2736949.7839836236</v>
      </c>
      <c r="L65" s="22">
        <f t="shared" si="5"/>
        <v>28.287453211832773</v>
      </c>
    </row>
    <row r="66" spans="1:12" x14ac:dyDescent="0.25">
      <c r="A66" s="18">
        <v>57</v>
      </c>
      <c r="B66" s="10">
        <v>5</v>
      </c>
      <c r="C66" s="10">
        <v>1969</v>
      </c>
      <c r="D66" s="10">
        <v>2121</v>
      </c>
      <c r="E66" s="19">
        <v>0.70330000000000004</v>
      </c>
      <c r="F66" s="20">
        <f t="shared" si="3"/>
        <v>2.4449877750611247E-3</v>
      </c>
      <c r="G66" s="20">
        <f t="shared" si="0"/>
        <v>2.4432153985116424E-3</v>
      </c>
      <c r="H66" s="15">
        <f t="shared" si="6"/>
        <v>96276.802290397507</v>
      </c>
      <c r="I66" s="15">
        <f t="shared" si="4"/>
        <v>235.22496587536014</v>
      </c>
      <c r="J66" s="15">
        <f t="shared" si="1"/>
        <v>96207.011043022285</v>
      </c>
      <c r="K66" s="15">
        <f t="shared" si="2"/>
        <v>2640416.9589079455</v>
      </c>
      <c r="L66" s="22">
        <f t="shared" si="5"/>
        <v>27.425266482612464</v>
      </c>
    </row>
    <row r="67" spans="1:12" x14ac:dyDescent="0.25">
      <c r="A67" s="18">
        <v>58</v>
      </c>
      <c r="B67" s="10">
        <v>4</v>
      </c>
      <c r="C67" s="10">
        <v>1898</v>
      </c>
      <c r="D67" s="10">
        <v>1942</v>
      </c>
      <c r="E67" s="19">
        <v>0.26640000000000003</v>
      </c>
      <c r="F67" s="20">
        <f t="shared" si="3"/>
        <v>2.0833333333333333E-3</v>
      </c>
      <c r="G67" s="20">
        <f t="shared" si="0"/>
        <v>2.0801541643854309E-3</v>
      </c>
      <c r="H67" s="15">
        <f t="shared" si="6"/>
        <v>96041.57732452215</v>
      </c>
      <c r="I67" s="15">
        <f t="shared" si="4"/>
        <v>199.78128702575012</v>
      </c>
      <c r="J67" s="15">
        <f t="shared" si="1"/>
        <v>95895.017772360065</v>
      </c>
      <c r="K67" s="15">
        <f t="shared" si="2"/>
        <v>2544209.9478649232</v>
      </c>
      <c r="L67" s="22">
        <f t="shared" si="5"/>
        <v>26.490713904750852</v>
      </c>
    </row>
    <row r="68" spans="1:12" x14ac:dyDescent="0.25">
      <c r="A68" s="18">
        <v>59</v>
      </c>
      <c r="B68" s="10">
        <v>5</v>
      </c>
      <c r="C68" s="10">
        <v>1775</v>
      </c>
      <c r="D68" s="10">
        <v>1872</v>
      </c>
      <c r="E68" s="19">
        <v>0.57099999999999995</v>
      </c>
      <c r="F68" s="20">
        <f t="shared" si="3"/>
        <v>2.741979709350151E-3</v>
      </c>
      <c r="G68" s="20">
        <f t="shared" si="0"/>
        <v>2.7387580827597921E-3</v>
      </c>
      <c r="H68" s="15">
        <f t="shared" si="6"/>
        <v>95841.796037496402</v>
      </c>
      <c r="I68" s="15">
        <f t="shared" si="4"/>
        <v>262.48749356390869</v>
      </c>
      <c r="J68" s="15">
        <f t="shared" si="1"/>
        <v>95729.18890275748</v>
      </c>
      <c r="K68" s="15">
        <f t="shared" si="2"/>
        <v>2448314.9300925629</v>
      </c>
      <c r="L68" s="22">
        <f t="shared" si="5"/>
        <v>25.545378230753347</v>
      </c>
    </row>
    <row r="69" spans="1:12" x14ac:dyDescent="0.25">
      <c r="A69" s="18">
        <v>60</v>
      </c>
      <c r="B69" s="10">
        <v>5</v>
      </c>
      <c r="C69" s="10">
        <v>1590</v>
      </c>
      <c r="D69" s="10">
        <v>1759</v>
      </c>
      <c r="E69" s="19">
        <v>0.64539999999999997</v>
      </c>
      <c r="F69" s="20">
        <f t="shared" si="3"/>
        <v>2.9859659599880562E-3</v>
      </c>
      <c r="G69" s="20">
        <f t="shared" si="0"/>
        <v>2.9828076930189774E-3</v>
      </c>
      <c r="H69" s="15">
        <f t="shared" si="6"/>
        <v>95579.308543932493</v>
      </c>
      <c r="I69" s="15">
        <f t="shared" si="4"/>
        <v>285.0946968182763</v>
      </c>
      <c r="J69" s="15">
        <f t="shared" si="1"/>
        <v>95478.213964440729</v>
      </c>
      <c r="K69" s="15">
        <f t="shared" si="2"/>
        <v>2352585.7411898053</v>
      </c>
      <c r="L69" s="22">
        <f t="shared" si="5"/>
        <v>24.61396485316121</v>
      </c>
    </row>
    <row r="70" spans="1:12" x14ac:dyDescent="0.25">
      <c r="A70" s="18">
        <v>61</v>
      </c>
      <c r="B70" s="10">
        <v>10</v>
      </c>
      <c r="C70" s="10">
        <v>1626</v>
      </c>
      <c r="D70" s="10">
        <v>1569</v>
      </c>
      <c r="E70" s="19">
        <v>0.45269999999999999</v>
      </c>
      <c r="F70" s="20">
        <f t="shared" si="3"/>
        <v>6.2597809076682318E-3</v>
      </c>
      <c r="G70" s="20">
        <f t="shared" si="0"/>
        <v>6.2384082576562427E-3</v>
      </c>
      <c r="H70" s="15">
        <f t="shared" si="6"/>
        <v>95294.21384711421</v>
      </c>
      <c r="I70" s="15">
        <f t="shared" si="4"/>
        <v>594.4842105706972</v>
      </c>
      <c r="J70" s="15">
        <f t="shared" si="1"/>
        <v>94968.852638668875</v>
      </c>
      <c r="K70" s="15">
        <f t="shared" si="2"/>
        <v>2257107.5272253645</v>
      </c>
      <c r="L70" s="22">
        <f t="shared" si="5"/>
        <v>23.685672362506367</v>
      </c>
    </row>
    <row r="71" spans="1:12" x14ac:dyDescent="0.25">
      <c r="A71" s="18">
        <v>62</v>
      </c>
      <c r="B71" s="10">
        <v>10</v>
      </c>
      <c r="C71" s="10">
        <v>1639</v>
      </c>
      <c r="D71" s="10">
        <v>1596</v>
      </c>
      <c r="E71" s="19">
        <v>0.48659999999999998</v>
      </c>
      <c r="F71" s="20">
        <f t="shared" si="3"/>
        <v>6.1823802163833074E-3</v>
      </c>
      <c r="G71" s="20">
        <f t="shared" si="0"/>
        <v>6.1628192186284764E-3</v>
      </c>
      <c r="H71" s="15">
        <f t="shared" si="6"/>
        <v>94699.729636543518</v>
      </c>
      <c r="I71" s="15">
        <f t="shared" si="4"/>
        <v>583.61731380301114</v>
      </c>
      <c r="J71" s="15">
        <f t="shared" si="1"/>
        <v>94400.100507637049</v>
      </c>
      <c r="K71" s="15">
        <f t="shared" si="2"/>
        <v>2162138.6745866956</v>
      </c>
      <c r="L71" s="22">
        <f t="shared" si="5"/>
        <v>22.831518979884727</v>
      </c>
    </row>
    <row r="72" spans="1:12" x14ac:dyDescent="0.25">
      <c r="A72" s="18">
        <v>63</v>
      </c>
      <c r="B72" s="10">
        <v>9</v>
      </c>
      <c r="C72" s="10">
        <v>1516</v>
      </c>
      <c r="D72" s="10">
        <v>1606</v>
      </c>
      <c r="E72" s="19">
        <v>0.43590000000000001</v>
      </c>
      <c r="F72" s="20">
        <f t="shared" si="3"/>
        <v>5.7655349135169766E-3</v>
      </c>
      <c r="G72" s="20">
        <f t="shared" si="0"/>
        <v>5.7468442322340619E-3</v>
      </c>
      <c r="H72" s="15">
        <f t="shared" si="6"/>
        <v>94116.112322740504</v>
      </c>
      <c r="I72" s="15">
        <f t="shared" si="4"/>
        <v>540.87063726223437</v>
      </c>
      <c r="J72" s="15">
        <f t="shared" si="1"/>
        <v>93811.007196260878</v>
      </c>
      <c r="K72" s="15">
        <f t="shared" si="2"/>
        <v>2067738.5740790584</v>
      </c>
      <c r="L72" s="22">
        <f t="shared" si="5"/>
        <v>21.970080606266688</v>
      </c>
    </row>
    <row r="73" spans="1:12" x14ac:dyDescent="0.25">
      <c r="A73" s="18">
        <v>64</v>
      </c>
      <c r="B73" s="10">
        <v>9</v>
      </c>
      <c r="C73" s="10">
        <v>1513</v>
      </c>
      <c r="D73" s="10">
        <v>1494</v>
      </c>
      <c r="E73" s="19">
        <v>0.39979999999999999</v>
      </c>
      <c r="F73" s="20">
        <f t="shared" si="3"/>
        <v>5.9860325906218826E-3</v>
      </c>
      <c r="G73" s="20">
        <f t="shared" ref="G73:G108" si="7">F73/((1+(1-E73)*F73))</f>
        <v>5.9646028654747451E-3</v>
      </c>
      <c r="H73" s="15">
        <f t="shared" si="6"/>
        <v>93575.241685478264</v>
      </c>
      <c r="I73" s="15">
        <f t="shared" si="4"/>
        <v>558.13915469469543</v>
      </c>
      <c r="J73" s="15">
        <f t="shared" ref="J73:J108" si="8">H74+I73*E73</f>
        <v>93240.246564830508</v>
      </c>
      <c r="K73" s="15">
        <f t="shared" ref="K73:K97" si="9">K74+J73</f>
        <v>1973927.5668827975</v>
      </c>
      <c r="L73" s="22">
        <f t="shared" si="5"/>
        <v>21.094549491173016</v>
      </c>
    </row>
    <row r="74" spans="1:12" x14ac:dyDescent="0.25">
      <c r="A74" s="18">
        <v>65</v>
      </c>
      <c r="B74" s="10">
        <v>19</v>
      </c>
      <c r="C74" s="10">
        <v>1586</v>
      </c>
      <c r="D74" s="10">
        <v>1493</v>
      </c>
      <c r="E74" s="19">
        <v>0.46710000000000002</v>
      </c>
      <c r="F74" s="20">
        <f t="shared" ref="F74:F108" si="10">B74/((C74+D74)/2)</f>
        <v>1.2341669373173108E-2</v>
      </c>
      <c r="G74" s="20">
        <f t="shared" si="7"/>
        <v>1.2261030103345642E-2</v>
      </c>
      <c r="H74" s="15">
        <f t="shared" si="6"/>
        <v>93017.102530783566</v>
      </c>
      <c r="I74" s="15">
        <f t="shared" ref="I74:I108" si="11">H74*G74</f>
        <v>1140.4854942559255</v>
      </c>
      <c r="J74" s="15">
        <f t="shared" si="8"/>
        <v>92409.337810894576</v>
      </c>
      <c r="K74" s="15">
        <f t="shared" si="9"/>
        <v>1880687.3203179671</v>
      </c>
      <c r="L74" s="22">
        <f t="shared" ref="L74:L108" si="12">K74/H74</f>
        <v>20.218726117549863</v>
      </c>
    </row>
    <row r="75" spans="1:12" x14ac:dyDescent="0.25">
      <c r="A75" s="18">
        <v>66</v>
      </c>
      <c r="B75" s="10">
        <v>15</v>
      </c>
      <c r="C75" s="10">
        <v>1784</v>
      </c>
      <c r="D75" s="10">
        <v>1555</v>
      </c>
      <c r="E75" s="19">
        <v>0.49840000000000001</v>
      </c>
      <c r="F75" s="20">
        <f t="shared" si="10"/>
        <v>8.9847259658580418E-3</v>
      </c>
      <c r="G75" s="20">
        <f t="shared" si="7"/>
        <v>8.9444158223138132E-3</v>
      </c>
      <c r="H75" s="15">
        <f t="shared" ref="H75:H108" si="13">H74-I74</f>
        <v>91876.617036527634</v>
      </c>
      <c r="I75" s="15">
        <f t="shared" si="11"/>
        <v>821.78266712218465</v>
      </c>
      <c r="J75" s="15">
        <f t="shared" si="8"/>
        <v>91464.410850699147</v>
      </c>
      <c r="K75" s="15">
        <f t="shared" si="9"/>
        <v>1788277.9825070726</v>
      </c>
      <c r="L75" s="22">
        <f t="shared" si="12"/>
        <v>19.463907577225033</v>
      </c>
    </row>
    <row r="76" spans="1:12" x14ac:dyDescent="0.25">
      <c r="A76" s="18">
        <v>67</v>
      </c>
      <c r="B76" s="10">
        <v>22</v>
      </c>
      <c r="C76" s="10">
        <v>1880</v>
      </c>
      <c r="D76" s="10">
        <v>1750</v>
      </c>
      <c r="E76" s="19">
        <v>0.55100000000000005</v>
      </c>
      <c r="F76" s="20">
        <f t="shared" si="10"/>
        <v>1.2121212121212121E-2</v>
      </c>
      <c r="G76" s="20">
        <f t="shared" si="7"/>
        <v>1.2055600429179376E-2</v>
      </c>
      <c r="H76" s="15">
        <f t="shared" si="13"/>
        <v>91054.834369405449</v>
      </c>
      <c r="I76" s="15">
        <f t="shared" si="11"/>
        <v>1097.7207003026613</v>
      </c>
      <c r="J76" s="15">
        <f t="shared" si="8"/>
        <v>90561.95777496956</v>
      </c>
      <c r="K76" s="15">
        <f t="shared" si="9"/>
        <v>1696813.5716563736</v>
      </c>
      <c r="L76" s="22">
        <f t="shared" si="12"/>
        <v>18.635073946458192</v>
      </c>
    </row>
    <row r="77" spans="1:12" x14ac:dyDescent="0.25">
      <c r="A77" s="18">
        <v>68</v>
      </c>
      <c r="B77" s="10">
        <v>19</v>
      </c>
      <c r="C77" s="10">
        <v>1857</v>
      </c>
      <c r="D77" s="10">
        <v>1847</v>
      </c>
      <c r="E77" s="19">
        <v>0.45379999999999998</v>
      </c>
      <c r="F77" s="20">
        <f t="shared" si="10"/>
        <v>1.0259179265658747E-2</v>
      </c>
      <c r="G77" s="20">
        <f t="shared" si="7"/>
        <v>1.0202011643394805E-2</v>
      </c>
      <c r="H77" s="15">
        <f t="shared" si="13"/>
        <v>89957.113669102793</v>
      </c>
      <c r="I77" s="15">
        <f t="shared" si="11"/>
        <v>917.7435210583767</v>
      </c>
      <c r="J77" s="15">
        <f t="shared" si="8"/>
        <v>89455.842157900712</v>
      </c>
      <c r="K77" s="15">
        <f t="shared" si="9"/>
        <v>1606251.613881404</v>
      </c>
      <c r="L77" s="22">
        <f t="shared" si="12"/>
        <v>17.855748682531338</v>
      </c>
    </row>
    <row r="78" spans="1:12" x14ac:dyDescent="0.25">
      <c r="A78" s="18">
        <v>69</v>
      </c>
      <c r="B78" s="10">
        <v>22</v>
      </c>
      <c r="C78" s="10">
        <v>1900</v>
      </c>
      <c r="D78" s="10">
        <v>1805</v>
      </c>
      <c r="E78" s="19">
        <v>0.48089999999999999</v>
      </c>
      <c r="F78" s="20">
        <f t="shared" si="10"/>
        <v>1.1875843454790824E-2</v>
      </c>
      <c r="G78" s="20">
        <f t="shared" si="7"/>
        <v>1.1803080410845917E-2</v>
      </c>
      <c r="H78" s="15">
        <f t="shared" si="13"/>
        <v>89039.370148044414</v>
      </c>
      <c r="I78" s="15">
        <f t="shared" si="11"/>
        <v>1050.9388455884418</v>
      </c>
      <c r="J78" s="15">
        <f t="shared" si="8"/>
        <v>88493.827793299453</v>
      </c>
      <c r="K78" s="15">
        <f t="shared" si="9"/>
        <v>1516795.7717235032</v>
      </c>
      <c r="L78" s="22">
        <f t="shared" si="12"/>
        <v>17.035113447024052</v>
      </c>
    </row>
    <row r="79" spans="1:12" x14ac:dyDescent="0.25">
      <c r="A79" s="18">
        <v>70</v>
      </c>
      <c r="B79" s="10">
        <v>34</v>
      </c>
      <c r="C79" s="10">
        <v>2225</v>
      </c>
      <c r="D79" s="10">
        <v>1857</v>
      </c>
      <c r="E79" s="19">
        <v>0.56940000000000002</v>
      </c>
      <c r="F79" s="20">
        <f t="shared" si="10"/>
        <v>1.6658500734933857E-2</v>
      </c>
      <c r="G79" s="20">
        <f t="shared" si="7"/>
        <v>1.6539857846732339E-2</v>
      </c>
      <c r="H79" s="15">
        <f t="shared" si="13"/>
        <v>87988.431302455967</v>
      </c>
      <c r="I79" s="15">
        <f t="shared" si="11"/>
        <v>1455.3161458995955</v>
      </c>
      <c r="J79" s="15">
        <f t="shared" si="8"/>
        <v>87361.772170031603</v>
      </c>
      <c r="K79" s="15">
        <f t="shared" si="9"/>
        <v>1428301.9439302038</v>
      </c>
      <c r="L79" s="22">
        <f t="shared" si="12"/>
        <v>16.232837917299435</v>
      </c>
    </row>
    <row r="80" spans="1:12" x14ac:dyDescent="0.25">
      <c r="A80" s="18">
        <v>71</v>
      </c>
      <c r="B80" s="10">
        <v>39</v>
      </c>
      <c r="C80" s="10">
        <v>2480</v>
      </c>
      <c r="D80" s="10">
        <v>2160</v>
      </c>
      <c r="E80" s="19">
        <v>0.42009999999999997</v>
      </c>
      <c r="F80" s="20">
        <f t="shared" si="10"/>
        <v>1.6810344827586206E-2</v>
      </c>
      <c r="G80" s="20">
        <f t="shared" si="7"/>
        <v>1.6648054284267917E-2</v>
      </c>
      <c r="H80" s="15">
        <f t="shared" si="13"/>
        <v>86533.115156556378</v>
      </c>
      <c r="I80" s="15">
        <f t="shared" si="11"/>
        <v>1440.6079985131576</v>
      </c>
      <c r="J80" s="15">
        <f t="shared" si="8"/>
        <v>85697.706578218611</v>
      </c>
      <c r="K80" s="15">
        <f t="shared" si="9"/>
        <v>1340940.1717601721</v>
      </c>
      <c r="L80" s="22">
        <f t="shared" si="12"/>
        <v>15.496266017167333</v>
      </c>
    </row>
    <row r="81" spans="1:12" x14ac:dyDescent="0.25">
      <c r="A81" s="18">
        <v>72</v>
      </c>
      <c r="B81" s="10">
        <v>47</v>
      </c>
      <c r="C81" s="10">
        <v>2301</v>
      </c>
      <c r="D81" s="10">
        <v>2412</v>
      </c>
      <c r="E81" s="19">
        <v>0.54010000000000002</v>
      </c>
      <c r="F81" s="20">
        <f t="shared" si="10"/>
        <v>1.9944833439422872E-2</v>
      </c>
      <c r="G81" s="20">
        <f t="shared" si="7"/>
        <v>1.9763549732008369E-2</v>
      </c>
      <c r="H81" s="15">
        <f t="shared" si="13"/>
        <v>85092.507158043227</v>
      </c>
      <c r="I81" s="15">
        <f t="shared" si="11"/>
        <v>1681.7299970392655</v>
      </c>
      <c r="J81" s="15">
        <f t="shared" si="8"/>
        <v>84319.079532404867</v>
      </c>
      <c r="K81" s="15">
        <f t="shared" si="9"/>
        <v>1255242.4651819535</v>
      </c>
      <c r="L81" s="22">
        <f t="shared" si="12"/>
        <v>14.751504064283571</v>
      </c>
    </row>
    <row r="82" spans="1:12" x14ac:dyDescent="0.25">
      <c r="A82" s="18">
        <v>73</v>
      </c>
      <c r="B82" s="10">
        <v>32</v>
      </c>
      <c r="C82" s="10">
        <v>2119</v>
      </c>
      <c r="D82" s="10">
        <v>2240</v>
      </c>
      <c r="E82" s="19">
        <v>0.52210000000000001</v>
      </c>
      <c r="F82" s="20">
        <f t="shared" si="10"/>
        <v>1.46822665749025E-2</v>
      </c>
      <c r="G82" s="20">
        <f t="shared" si="7"/>
        <v>1.4579963994778913E-2</v>
      </c>
      <c r="H82" s="15">
        <f t="shared" si="13"/>
        <v>83410.777161003964</v>
      </c>
      <c r="I82" s="15">
        <f t="shared" si="11"/>
        <v>1216.1261277839651</v>
      </c>
      <c r="J82" s="15">
        <f t="shared" si="8"/>
        <v>82829.590484536006</v>
      </c>
      <c r="K82" s="15">
        <f t="shared" si="9"/>
        <v>1170923.3856495486</v>
      </c>
      <c r="L82" s="22">
        <f t="shared" si="12"/>
        <v>14.038034718096073</v>
      </c>
    </row>
    <row r="83" spans="1:12" x14ac:dyDescent="0.25">
      <c r="A83" s="18">
        <v>74</v>
      </c>
      <c r="B83" s="10">
        <v>54</v>
      </c>
      <c r="C83" s="10">
        <v>2378</v>
      </c>
      <c r="D83" s="10">
        <v>2073</v>
      </c>
      <c r="E83" s="19">
        <v>0.54669999999999996</v>
      </c>
      <c r="F83" s="20">
        <f t="shared" si="10"/>
        <v>2.4264210289822511E-2</v>
      </c>
      <c r="G83" s="20">
        <f t="shared" si="7"/>
        <v>2.4000232535586342E-2</v>
      </c>
      <c r="H83" s="15">
        <f t="shared" si="13"/>
        <v>82194.651033219998</v>
      </c>
      <c r="I83" s="15">
        <f t="shared" si="11"/>
        <v>1972.6907379786521</v>
      </c>
      <c r="J83" s="15">
        <f t="shared" si="8"/>
        <v>81300.430321694264</v>
      </c>
      <c r="K83" s="15">
        <f t="shared" si="9"/>
        <v>1088093.7951650126</v>
      </c>
      <c r="L83" s="22">
        <f t="shared" si="12"/>
        <v>13.238012224484606</v>
      </c>
    </row>
    <row r="84" spans="1:12" x14ac:dyDescent="0.25">
      <c r="A84" s="18">
        <v>75</v>
      </c>
      <c r="B84" s="10">
        <v>48</v>
      </c>
      <c r="C84" s="10">
        <v>2243</v>
      </c>
      <c r="D84" s="10">
        <v>2318</v>
      </c>
      <c r="E84" s="19">
        <v>0.59360000000000002</v>
      </c>
      <c r="F84" s="20">
        <f t="shared" si="10"/>
        <v>2.1048015786011839E-2</v>
      </c>
      <c r="G84" s="20">
        <f t="shared" si="7"/>
        <v>2.0869499886782963E-2</v>
      </c>
      <c r="H84" s="15">
        <f t="shared" si="13"/>
        <v>80221.960295241341</v>
      </c>
      <c r="I84" s="15">
        <f t="shared" si="11"/>
        <v>1674.1921912990465</v>
      </c>
      <c r="J84" s="15">
        <f t="shared" si="8"/>
        <v>79541.56858869741</v>
      </c>
      <c r="K84" s="15">
        <f t="shared" si="9"/>
        <v>1006793.3648433182</v>
      </c>
      <c r="L84" s="22">
        <f t="shared" si="12"/>
        <v>12.550096770734733</v>
      </c>
    </row>
    <row r="85" spans="1:12" x14ac:dyDescent="0.25">
      <c r="A85" s="18">
        <v>76</v>
      </c>
      <c r="B85" s="10">
        <v>70</v>
      </c>
      <c r="C85" s="10">
        <v>2098</v>
      </c>
      <c r="D85" s="10">
        <v>2153</v>
      </c>
      <c r="E85" s="19">
        <v>0.48699999999999999</v>
      </c>
      <c r="F85" s="20">
        <f t="shared" si="10"/>
        <v>3.293342742884027E-2</v>
      </c>
      <c r="G85" s="20">
        <f t="shared" si="7"/>
        <v>3.2386266372414305E-2</v>
      </c>
      <c r="H85" s="15">
        <f t="shared" si="13"/>
        <v>78547.76810394229</v>
      </c>
      <c r="I85" s="15">
        <f t="shared" si="11"/>
        <v>2543.868940772903</v>
      </c>
      <c r="J85" s="15">
        <f t="shared" si="8"/>
        <v>77242.7633373258</v>
      </c>
      <c r="K85" s="15">
        <f t="shared" si="9"/>
        <v>927251.79625462089</v>
      </c>
      <c r="L85" s="22">
        <f t="shared" si="12"/>
        <v>11.80494135781921</v>
      </c>
    </row>
    <row r="86" spans="1:12" x14ac:dyDescent="0.25">
      <c r="A86" s="18">
        <v>77</v>
      </c>
      <c r="B86" s="10">
        <v>51</v>
      </c>
      <c r="C86" s="10">
        <v>1646</v>
      </c>
      <c r="D86" s="10">
        <v>2030</v>
      </c>
      <c r="E86" s="19">
        <v>0.49170000000000003</v>
      </c>
      <c r="F86" s="20">
        <f t="shared" si="10"/>
        <v>2.7747551686615888E-2</v>
      </c>
      <c r="G86" s="20">
        <f t="shared" si="7"/>
        <v>2.7361640900137898E-2</v>
      </c>
      <c r="H86" s="15">
        <f t="shared" si="13"/>
        <v>76003.899163169393</v>
      </c>
      <c r="I86" s="15">
        <f t="shared" si="11"/>
        <v>2079.5913959129321</v>
      </c>
      <c r="J86" s="15">
        <f t="shared" si="8"/>
        <v>74946.842856626841</v>
      </c>
      <c r="K86" s="15">
        <f t="shared" si="9"/>
        <v>850009.03291729512</v>
      </c>
      <c r="L86" s="22">
        <f t="shared" si="12"/>
        <v>11.18375560038635</v>
      </c>
    </row>
    <row r="87" spans="1:12" x14ac:dyDescent="0.25">
      <c r="A87" s="18">
        <v>78</v>
      </c>
      <c r="B87" s="10">
        <v>46</v>
      </c>
      <c r="C87" s="10">
        <v>1471</v>
      </c>
      <c r="D87" s="10">
        <v>1597</v>
      </c>
      <c r="E87" s="19">
        <v>0.44740000000000002</v>
      </c>
      <c r="F87" s="20">
        <f t="shared" si="10"/>
        <v>2.9986962190352021E-2</v>
      </c>
      <c r="G87" s="20">
        <f t="shared" si="7"/>
        <v>2.9498154313309901E-2</v>
      </c>
      <c r="H87" s="15">
        <f t="shared" si="13"/>
        <v>73924.307767256454</v>
      </c>
      <c r="I87" s="15">
        <f t="shared" si="11"/>
        <v>2180.6306380231445</v>
      </c>
      <c r="J87" s="15">
        <f t="shared" si="8"/>
        <v>72719.291276684875</v>
      </c>
      <c r="K87" s="15">
        <f t="shared" si="9"/>
        <v>775062.19006066828</v>
      </c>
      <c r="L87" s="22">
        <f t="shared" si="12"/>
        <v>10.484537677388563</v>
      </c>
    </row>
    <row r="88" spans="1:12" x14ac:dyDescent="0.25">
      <c r="A88" s="18">
        <v>79</v>
      </c>
      <c r="B88" s="10">
        <v>71</v>
      </c>
      <c r="C88" s="10">
        <v>1728</v>
      </c>
      <c r="D88" s="10">
        <v>1415</v>
      </c>
      <c r="E88" s="19">
        <v>0.52869999999999995</v>
      </c>
      <c r="F88" s="20">
        <f t="shared" si="10"/>
        <v>4.5179764556156542E-2</v>
      </c>
      <c r="G88" s="20">
        <f t="shared" si="7"/>
        <v>4.4237799230548901E-2</v>
      </c>
      <c r="H88" s="15">
        <f t="shared" si="13"/>
        <v>71743.677129233314</v>
      </c>
      <c r="I88" s="15">
        <f t="shared" si="11"/>
        <v>3173.7823849043461</v>
      </c>
      <c r="J88" s="15">
        <f t="shared" si="8"/>
        <v>70247.873491227889</v>
      </c>
      <c r="K88" s="15">
        <f t="shared" si="9"/>
        <v>702342.89878398343</v>
      </c>
      <c r="L88" s="22">
        <f t="shared" si="12"/>
        <v>9.7896138989201678</v>
      </c>
    </row>
    <row r="89" spans="1:12" x14ac:dyDescent="0.25">
      <c r="A89" s="18">
        <v>80</v>
      </c>
      <c r="B89" s="10">
        <v>60</v>
      </c>
      <c r="C89" s="10">
        <v>976</v>
      </c>
      <c r="D89" s="10">
        <v>1658</v>
      </c>
      <c r="E89" s="19">
        <v>0.47470000000000001</v>
      </c>
      <c r="F89" s="20">
        <f t="shared" si="10"/>
        <v>4.5558086560364468E-2</v>
      </c>
      <c r="G89" s="20">
        <f t="shared" si="7"/>
        <v>4.4493288187476929E-2</v>
      </c>
      <c r="H89" s="15">
        <f t="shared" si="13"/>
        <v>68569.894744328965</v>
      </c>
      <c r="I89" s="15">
        <f t="shared" si="11"/>
        <v>3050.9000878443885</v>
      </c>
      <c r="J89" s="15">
        <f t="shared" si="8"/>
        <v>66967.256928184303</v>
      </c>
      <c r="K89" s="15">
        <f t="shared" si="9"/>
        <v>632095.02529275557</v>
      </c>
      <c r="L89" s="22">
        <f t="shared" si="12"/>
        <v>9.2182586490703731</v>
      </c>
    </row>
    <row r="90" spans="1:12" x14ac:dyDescent="0.25">
      <c r="A90" s="18">
        <v>81</v>
      </c>
      <c r="B90" s="10">
        <v>43</v>
      </c>
      <c r="C90" s="10">
        <v>996</v>
      </c>
      <c r="D90" s="10">
        <v>926</v>
      </c>
      <c r="E90" s="19">
        <v>0.52200000000000002</v>
      </c>
      <c r="F90" s="20">
        <f t="shared" si="10"/>
        <v>4.4745057232049947E-2</v>
      </c>
      <c r="G90" s="20">
        <f t="shared" si="7"/>
        <v>4.3808083915912933E-2</v>
      </c>
      <c r="H90" s="15">
        <f t="shared" si="13"/>
        <v>65518.994656484574</v>
      </c>
      <c r="I90" s="15">
        <f t="shared" si="11"/>
        <v>2870.2616159975273</v>
      </c>
      <c r="J90" s="15">
        <f t="shared" si="8"/>
        <v>64147.009604037754</v>
      </c>
      <c r="K90" s="15">
        <f t="shared" si="9"/>
        <v>565127.76836457127</v>
      </c>
      <c r="L90" s="22">
        <f t="shared" si="12"/>
        <v>8.62540353873759</v>
      </c>
    </row>
    <row r="91" spans="1:12" x14ac:dyDescent="0.25">
      <c r="A91" s="18">
        <v>82</v>
      </c>
      <c r="B91" s="10">
        <v>50</v>
      </c>
      <c r="C91" s="10">
        <v>1022</v>
      </c>
      <c r="D91" s="10">
        <v>948</v>
      </c>
      <c r="E91" s="19">
        <v>0.55800000000000005</v>
      </c>
      <c r="F91" s="20">
        <f t="shared" si="10"/>
        <v>5.0761421319796954E-2</v>
      </c>
      <c r="G91" s="20">
        <f t="shared" si="7"/>
        <v>4.9647502730612657E-2</v>
      </c>
      <c r="H91" s="15">
        <f t="shared" si="13"/>
        <v>62648.733040487044</v>
      </c>
      <c r="I91" s="15">
        <f t="shared" si="11"/>
        <v>3110.3531446970037</v>
      </c>
      <c r="J91" s="15">
        <f t="shared" si="8"/>
        <v>61273.95695053097</v>
      </c>
      <c r="K91" s="15">
        <f t="shared" si="9"/>
        <v>500980.75876053347</v>
      </c>
      <c r="L91" s="22">
        <f t="shared" si="12"/>
        <v>7.9966622539161687</v>
      </c>
    </row>
    <row r="92" spans="1:12" x14ac:dyDescent="0.25">
      <c r="A92" s="18">
        <v>83</v>
      </c>
      <c r="B92" s="10">
        <v>56</v>
      </c>
      <c r="C92" s="10">
        <v>1016</v>
      </c>
      <c r="D92" s="10">
        <v>936</v>
      </c>
      <c r="E92" s="19">
        <v>0.52710000000000001</v>
      </c>
      <c r="F92" s="20">
        <f t="shared" si="10"/>
        <v>5.737704918032787E-2</v>
      </c>
      <c r="G92" s="20">
        <f t="shared" si="7"/>
        <v>5.5861329834818049E-2</v>
      </c>
      <c r="H92" s="15">
        <f t="shared" si="13"/>
        <v>59538.379895790044</v>
      </c>
      <c r="I92" s="15">
        <f t="shared" si="11"/>
        <v>3325.8930771894275</v>
      </c>
      <c r="J92" s="15">
        <f t="shared" si="8"/>
        <v>57965.565059587163</v>
      </c>
      <c r="K92" s="15">
        <f t="shared" si="9"/>
        <v>439706.80181000248</v>
      </c>
      <c r="L92" s="22">
        <f t="shared" si="12"/>
        <v>7.3852664882655654</v>
      </c>
    </row>
    <row r="93" spans="1:12" x14ac:dyDescent="0.25">
      <c r="A93" s="18">
        <v>84</v>
      </c>
      <c r="B93" s="10">
        <v>71</v>
      </c>
      <c r="C93" s="10">
        <v>815</v>
      </c>
      <c r="D93" s="10">
        <v>943</v>
      </c>
      <c r="E93" s="19">
        <v>0.48549999999999999</v>
      </c>
      <c r="F93" s="20">
        <f t="shared" si="10"/>
        <v>8.0773606370875994E-2</v>
      </c>
      <c r="G93" s="20">
        <f t="shared" si="7"/>
        <v>7.7550750685805317E-2</v>
      </c>
      <c r="H93" s="15">
        <f t="shared" si="13"/>
        <v>56212.486818600613</v>
      </c>
      <c r="I93" s="15">
        <f t="shared" si="11"/>
        <v>4359.3205506984141</v>
      </c>
      <c r="J93" s="15">
        <f t="shared" si="8"/>
        <v>53969.616395266276</v>
      </c>
      <c r="K93" s="15">
        <f t="shared" si="9"/>
        <v>381741.23675041529</v>
      </c>
      <c r="L93" s="22">
        <f t="shared" si="12"/>
        <v>6.7910398268325283</v>
      </c>
    </row>
    <row r="94" spans="1:12" x14ac:dyDescent="0.25">
      <c r="A94" s="18">
        <v>85</v>
      </c>
      <c r="B94" s="10">
        <v>54</v>
      </c>
      <c r="C94" s="10">
        <v>741</v>
      </c>
      <c r="D94" s="10">
        <v>731</v>
      </c>
      <c r="E94" s="19">
        <v>0.39179999999999998</v>
      </c>
      <c r="F94" s="20">
        <f t="shared" si="10"/>
        <v>7.3369565217391311E-2</v>
      </c>
      <c r="G94" s="20">
        <f t="shared" si="7"/>
        <v>7.0235423938417585E-2</v>
      </c>
      <c r="H94" s="15">
        <f t="shared" si="13"/>
        <v>51853.166267902197</v>
      </c>
      <c r="I94" s="15">
        <f t="shared" si="11"/>
        <v>3641.9291153753652</v>
      </c>
      <c r="J94" s="15">
        <f t="shared" si="8"/>
        <v>49638.144979930898</v>
      </c>
      <c r="K94" s="15">
        <f t="shared" si="9"/>
        <v>327771.62035514903</v>
      </c>
      <c r="L94" s="22">
        <f t="shared" si="12"/>
        <v>6.3211495834545408</v>
      </c>
    </row>
    <row r="95" spans="1:12" x14ac:dyDescent="0.25">
      <c r="A95" s="18">
        <v>86</v>
      </c>
      <c r="B95" s="10">
        <v>69</v>
      </c>
      <c r="C95" s="10">
        <v>665</v>
      </c>
      <c r="D95" s="10">
        <v>673</v>
      </c>
      <c r="E95" s="19">
        <v>0.55020000000000002</v>
      </c>
      <c r="F95" s="20">
        <f t="shared" si="10"/>
        <v>0.1031390134529148</v>
      </c>
      <c r="G95" s="20">
        <f t="shared" si="7"/>
        <v>9.8566331284010739E-2</v>
      </c>
      <c r="H95" s="15">
        <f t="shared" si="13"/>
        <v>48211.237152526832</v>
      </c>
      <c r="I95" s="15">
        <f t="shared" si="11"/>
        <v>4752.0047727879664</v>
      </c>
      <c r="J95" s="15">
        <f t="shared" si="8"/>
        <v>46073.785405726805</v>
      </c>
      <c r="K95" s="15">
        <f t="shared" si="9"/>
        <v>278133.47537521814</v>
      </c>
      <c r="L95" s="22">
        <f t="shared" si="12"/>
        <v>5.7690590783904145</v>
      </c>
    </row>
    <row r="96" spans="1:12" x14ac:dyDescent="0.25">
      <c r="A96" s="18">
        <v>87</v>
      </c>
      <c r="B96" s="10">
        <v>69</v>
      </c>
      <c r="C96" s="10">
        <v>544</v>
      </c>
      <c r="D96" s="10">
        <v>590</v>
      </c>
      <c r="E96" s="19">
        <v>0.46850000000000003</v>
      </c>
      <c r="F96" s="20">
        <f t="shared" si="10"/>
        <v>0.12169312169312169</v>
      </c>
      <c r="G96" s="20">
        <f t="shared" si="7"/>
        <v>0.11430019704360056</v>
      </c>
      <c r="H96" s="15">
        <f t="shared" si="13"/>
        <v>43459.232379738867</v>
      </c>
      <c r="I96" s="15">
        <f t="shared" si="11"/>
        <v>4967.3988243677786</v>
      </c>
      <c r="J96" s="15">
        <f t="shared" si="8"/>
        <v>40819.05990458739</v>
      </c>
      <c r="K96" s="15">
        <f t="shared" si="9"/>
        <v>232059.68996949133</v>
      </c>
      <c r="L96" s="22">
        <f t="shared" si="12"/>
        <v>5.3397098214205894</v>
      </c>
    </row>
    <row r="97" spans="1:12" x14ac:dyDescent="0.25">
      <c r="A97" s="18">
        <v>88</v>
      </c>
      <c r="B97" s="10">
        <v>60</v>
      </c>
      <c r="C97" s="10">
        <v>489</v>
      </c>
      <c r="D97" s="10">
        <v>474</v>
      </c>
      <c r="E97" s="19">
        <v>0.49880000000000002</v>
      </c>
      <c r="F97" s="20">
        <f t="shared" si="10"/>
        <v>0.12461059190031153</v>
      </c>
      <c r="G97" s="20">
        <f t="shared" si="7"/>
        <v>0.11728554338392251</v>
      </c>
      <c r="H97" s="15">
        <f t="shared" si="13"/>
        <v>38491.833555371086</v>
      </c>
      <c r="I97" s="15">
        <f t="shared" si="11"/>
        <v>4514.5356143851996</v>
      </c>
      <c r="J97" s="15">
        <f t="shared" si="8"/>
        <v>36229.148305441224</v>
      </c>
      <c r="K97" s="15">
        <f t="shared" si="9"/>
        <v>191240.63006490393</v>
      </c>
      <c r="L97" s="22">
        <f t="shared" si="12"/>
        <v>4.9683429548712299</v>
      </c>
    </row>
    <row r="98" spans="1:12" x14ac:dyDescent="0.25">
      <c r="A98" s="18">
        <v>89</v>
      </c>
      <c r="B98" s="10">
        <v>54</v>
      </c>
      <c r="C98" s="10">
        <v>362</v>
      </c>
      <c r="D98" s="10">
        <v>401</v>
      </c>
      <c r="E98" s="19">
        <v>0.49940000000000001</v>
      </c>
      <c r="F98" s="20">
        <f t="shared" si="10"/>
        <v>0.14154652686762778</v>
      </c>
      <c r="G98" s="20">
        <f t="shared" si="7"/>
        <v>0.13218045863681804</v>
      </c>
      <c r="H98" s="15">
        <f t="shared" si="13"/>
        <v>33977.297940985889</v>
      </c>
      <c r="I98" s="15">
        <f t="shared" si="11"/>
        <v>4491.134825079328</v>
      </c>
      <c r="J98" s="15">
        <f t="shared" si="8"/>
        <v>31729.035847551178</v>
      </c>
      <c r="K98" s="15">
        <f>K99+J98</f>
        <v>155011.48175946271</v>
      </c>
      <c r="L98" s="22">
        <f t="shared" si="12"/>
        <v>4.5622074488882935</v>
      </c>
    </row>
    <row r="99" spans="1:12" x14ac:dyDescent="0.25">
      <c r="A99" s="18">
        <v>90</v>
      </c>
      <c r="B99" s="10">
        <v>62</v>
      </c>
      <c r="C99" s="10">
        <v>331</v>
      </c>
      <c r="D99" s="10">
        <v>301</v>
      </c>
      <c r="E99" s="19">
        <v>0.43120000000000003</v>
      </c>
      <c r="F99" s="24">
        <f t="shared" si="10"/>
        <v>0.19620253164556961</v>
      </c>
      <c r="G99" s="24">
        <f t="shared" si="7"/>
        <v>0.17650461644977475</v>
      </c>
      <c r="H99" s="25">
        <f t="shared" si="13"/>
        <v>29486.163115906562</v>
      </c>
      <c r="I99" s="25">
        <f t="shared" si="11"/>
        <v>5204.4439113485832</v>
      </c>
      <c r="J99" s="25">
        <f t="shared" si="8"/>
        <v>26525.875419131487</v>
      </c>
      <c r="K99" s="25">
        <f t="shared" ref="K99:K108" si="14">K100+J99</f>
        <v>123282.44591191152</v>
      </c>
      <c r="L99" s="26">
        <f t="shared" si="12"/>
        <v>4.181027060974432</v>
      </c>
    </row>
    <row r="100" spans="1:12" x14ac:dyDescent="0.25">
      <c r="A100" s="18">
        <v>91</v>
      </c>
      <c r="B100" s="10">
        <v>47</v>
      </c>
      <c r="C100" s="10">
        <v>295</v>
      </c>
      <c r="D100" s="10">
        <v>262</v>
      </c>
      <c r="E100" s="19">
        <v>0.48359999999999997</v>
      </c>
      <c r="F100" s="24">
        <f t="shared" si="10"/>
        <v>0.16876122082585279</v>
      </c>
      <c r="G100" s="24">
        <f t="shared" si="7"/>
        <v>0.15523293527645335</v>
      </c>
      <c r="H100" s="25">
        <f t="shared" si="13"/>
        <v>24281.71920455798</v>
      </c>
      <c r="I100" s="25">
        <f t="shared" si="11"/>
        <v>3769.3225456821633</v>
      </c>
      <c r="J100" s="25">
        <f t="shared" si="8"/>
        <v>22335.241041967711</v>
      </c>
      <c r="K100" s="25">
        <f t="shared" si="14"/>
        <v>96756.57049278004</v>
      </c>
      <c r="L100" s="26">
        <f t="shared" si="12"/>
        <v>3.9847495837369551</v>
      </c>
    </row>
    <row r="101" spans="1:12" x14ac:dyDescent="0.25">
      <c r="A101" s="18">
        <v>92</v>
      </c>
      <c r="B101" s="10">
        <v>53</v>
      </c>
      <c r="C101" s="10">
        <v>229</v>
      </c>
      <c r="D101" s="10">
        <v>228</v>
      </c>
      <c r="E101" s="19">
        <v>0.4239</v>
      </c>
      <c r="F101" s="24">
        <f t="shared" si="10"/>
        <v>0.23194748358862144</v>
      </c>
      <c r="G101" s="24">
        <f t="shared" si="7"/>
        <v>0.20460689803202908</v>
      </c>
      <c r="H101" s="25">
        <f t="shared" si="13"/>
        <v>20512.396658875816</v>
      </c>
      <c r="I101" s="25">
        <f t="shared" si="11"/>
        <v>4196.9778515751377</v>
      </c>
      <c r="J101" s="25">
        <f t="shared" si="8"/>
        <v>18094.517718583378</v>
      </c>
      <c r="K101" s="25">
        <f t="shared" si="14"/>
        <v>74421.329450812336</v>
      </c>
      <c r="L101" s="26">
        <f t="shared" si="12"/>
        <v>3.6281147780266747</v>
      </c>
    </row>
    <row r="102" spans="1:12" x14ac:dyDescent="0.25">
      <c r="A102" s="18">
        <v>93</v>
      </c>
      <c r="B102" s="10">
        <v>40</v>
      </c>
      <c r="C102" s="10">
        <v>201</v>
      </c>
      <c r="D102" s="10">
        <v>178</v>
      </c>
      <c r="E102" s="19">
        <v>0.4672</v>
      </c>
      <c r="F102" s="24">
        <f t="shared" si="10"/>
        <v>0.21108179419525067</v>
      </c>
      <c r="G102" s="24">
        <f t="shared" si="7"/>
        <v>0.18974251940117262</v>
      </c>
      <c r="H102" s="25">
        <f t="shared" si="13"/>
        <v>16315.418807300677</v>
      </c>
      <c r="I102" s="25">
        <f t="shared" si="11"/>
        <v>3095.7286695825055</v>
      </c>
      <c r="J102" s="25">
        <f t="shared" si="8"/>
        <v>14666.014572147118</v>
      </c>
      <c r="K102" s="25">
        <f t="shared" si="14"/>
        <v>56326.811732228954</v>
      </c>
      <c r="L102" s="26">
        <f t="shared" si="12"/>
        <v>3.4523668927839193</v>
      </c>
    </row>
    <row r="103" spans="1:12" x14ac:dyDescent="0.25">
      <c r="A103" s="18">
        <v>94</v>
      </c>
      <c r="B103" s="10">
        <v>42</v>
      </c>
      <c r="C103" s="10">
        <v>135</v>
      </c>
      <c r="D103" s="10">
        <v>141</v>
      </c>
      <c r="E103" s="19">
        <v>0.5323</v>
      </c>
      <c r="F103" s="24">
        <f t="shared" si="10"/>
        <v>0.30434782608695654</v>
      </c>
      <c r="G103" s="24">
        <f t="shared" si="7"/>
        <v>0.2664240938726265</v>
      </c>
      <c r="H103" s="25">
        <f t="shared" si="13"/>
        <v>13219.690137718171</v>
      </c>
      <c r="I103" s="25">
        <f t="shared" si="11"/>
        <v>3522.0439662184608</v>
      </c>
      <c r="J103" s="25">
        <f t="shared" si="8"/>
        <v>11572.430174717796</v>
      </c>
      <c r="K103" s="25">
        <f t="shared" si="14"/>
        <v>41660.797160081835</v>
      </c>
      <c r="L103" s="26">
        <f t="shared" si="12"/>
        <v>3.151420095786968</v>
      </c>
    </row>
    <row r="104" spans="1:12" x14ac:dyDescent="0.25">
      <c r="A104" s="18">
        <v>95</v>
      </c>
      <c r="B104" s="10">
        <v>24</v>
      </c>
      <c r="C104" s="10">
        <v>123</v>
      </c>
      <c r="D104" s="10">
        <v>97</v>
      </c>
      <c r="E104" s="19">
        <v>0.46060000000000001</v>
      </c>
      <c r="F104" s="24">
        <f t="shared" si="10"/>
        <v>0.21818181818181817</v>
      </c>
      <c r="G104" s="24">
        <f t="shared" si="7"/>
        <v>0.19520828724248773</v>
      </c>
      <c r="H104" s="25">
        <f t="shared" si="13"/>
        <v>9697.6461714997095</v>
      </c>
      <c r="I104" s="25">
        <f t="shared" si="11"/>
        <v>1893.0608994221268</v>
      </c>
      <c r="J104" s="25">
        <f t="shared" si="8"/>
        <v>8676.5291223514141</v>
      </c>
      <c r="K104" s="25">
        <f t="shared" si="14"/>
        <v>30088.366985364039</v>
      </c>
      <c r="L104" s="26">
        <f t="shared" si="12"/>
        <v>3.1026464002976684</v>
      </c>
    </row>
    <row r="105" spans="1:12" x14ac:dyDescent="0.25">
      <c r="A105" s="18">
        <v>96</v>
      </c>
      <c r="B105" s="10">
        <v>29</v>
      </c>
      <c r="C105" s="10">
        <v>86</v>
      </c>
      <c r="D105" s="10">
        <v>89</v>
      </c>
      <c r="E105" s="19">
        <v>0.40639999999999998</v>
      </c>
      <c r="F105" s="24">
        <f t="shared" si="10"/>
        <v>0.33142857142857141</v>
      </c>
      <c r="G105" s="24">
        <f t="shared" si="7"/>
        <v>0.27694376322645209</v>
      </c>
      <c r="H105" s="25">
        <f t="shared" si="13"/>
        <v>7804.5852720775829</v>
      </c>
      <c r="I105" s="25">
        <f t="shared" si="11"/>
        <v>2161.4312156709093</v>
      </c>
      <c r="J105" s="25">
        <f t="shared" si="8"/>
        <v>6521.5597024553308</v>
      </c>
      <c r="K105" s="25">
        <f t="shared" si="14"/>
        <v>21411.837863012624</v>
      </c>
      <c r="L105" s="26">
        <f t="shared" si="12"/>
        <v>2.7434946402107521</v>
      </c>
    </row>
    <row r="106" spans="1:12" x14ac:dyDescent="0.25">
      <c r="A106" s="18">
        <v>97</v>
      </c>
      <c r="B106" s="10">
        <v>19</v>
      </c>
      <c r="C106" s="10">
        <v>54</v>
      </c>
      <c r="D106" s="10">
        <v>62</v>
      </c>
      <c r="E106" s="19">
        <v>0.47239999999999999</v>
      </c>
      <c r="F106" s="24">
        <f t="shared" si="10"/>
        <v>0.32758620689655171</v>
      </c>
      <c r="G106" s="24">
        <f t="shared" si="7"/>
        <v>0.27931154115288043</v>
      </c>
      <c r="H106" s="25">
        <f t="shared" si="13"/>
        <v>5643.1540564066736</v>
      </c>
      <c r="I106" s="25">
        <f t="shared" si="11"/>
        <v>1576.1980564580767</v>
      </c>
      <c r="J106" s="25">
        <f t="shared" si="8"/>
        <v>4811.5519618193921</v>
      </c>
      <c r="K106" s="25">
        <f t="shared" si="14"/>
        <v>14890.278160557295</v>
      </c>
      <c r="L106" s="26">
        <f t="shared" si="12"/>
        <v>2.6386446323669581</v>
      </c>
    </row>
    <row r="107" spans="1:12" x14ac:dyDescent="0.25">
      <c r="A107" s="18">
        <v>98</v>
      </c>
      <c r="B107" s="10">
        <v>14</v>
      </c>
      <c r="C107" s="10">
        <v>49</v>
      </c>
      <c r="D107" s="10">
        <v>40</v>
      </c>
      <c r="E107" s="19">
        <v>0.371</v>
      </c>
      <c r="F107" s="24">
        <f t="shared" si="10"/>
        <v>0.3146067415730337</v>
      </c>
      <c r="G107" s="24">
        <f t="shared" si="7"/>
        <v>0.26263460023261925</v>
      </c>
      <c r="H107" s="25">
        <f t="shared" si="13"/>
        <v>4066.9559999485969</v>
      </c>
      <c r="I107" s="25">
        <f t="shared" si="11"/>
        <v>1068.1233632101521</v>
      </c>
      <c r="J107" s="25">
        <f t="shared" si="8"/>
        <v>3395.106404489411</v>
      </c>
      <c r="K107" s="25">
        <f t="shared" si="14"/>
        <v>10078.726198737902</v>
      </c>
      <c r="L107" s="26">
        <f t="shared" si="12"/>
        <v>2.4781989770396557</v>
      </c>
    </row>
    <row r="108" spans="1:12" x14ac:dyDescent="0.25">
      <c r="A108" s="18">
        <v>99</v>
      </c>
      <c r="B108" s="10">
        <v>15</v>
      </c>
      <c r="C108" s="10">
        <v>40</v>
      </c>
      <c r="D108" s="10">
        <v>29</v>
      </c>
      <c r="E108" s="19">
        <v>0.57210000000000005</v>
      </c>
      <c r="F108" s="24">
        <f t="shared" si="10"/>
        <v>0.43478260869565216</v>
      </c>
      <c r="G108" s="24">
        <f t="shared" si="7"/>
        <v>0.3665823527255398</v>
      </c>
      <c r="H108" s="25">
        <f t="shared" si="13"/>
        <v>2998.8326367384448</v>
      </c>
      <c r="I108" s="25">
        <f t="shared" si="11"/>
        <v>1099.3191234057131</v>
      </c>
      <c r="J108" s="25">
        <f t="shared" si="8"/>
        <v>2528.4339838331402</v>
      </c>
      <c r="K108" s="25">
        <f t="shared" si="14"/>
        <v>6683.6197942484905</v>
      </c>
      <c r="L108" s="26">
        <f t="shared" si="12"/>
        <v>2.2287405146816233</v>
      </c>
    </row>
    <row r="109" spans="1:12" x14ac:dyDescent="0.25">
      <c r="A109" s="18" t="s">
        <v>25</v>
      </c>
      <c r="B109" s="25">
        <v>24</v>
      </c>
      <c r="C109" s="55">
        <v>53</v>
      </c>
      <c r="D109" s="55">
        <v>52</v>
      </c>
      <c r="E109" s="23"/>
      <c r="F109" s="24">
        <f>B109/((C109+D109)/2)</f>
        <v>0.45714285714285713</v>
      </c>
      <c r="G109" s="24">
        <v>1</v>
      </c>
      <c r="H109" s="25">
        <f>H108-I108</f>
        <v>1899.5135133327317</v>
      </c>
      <c r="I109" s="25">
        <f>H109*G109</f>
        <v>1899.5135133327317</v>
      </c>
      <c r="J109" s="25">
        <f>H109/F109</f>
        <v>4155.1858104153507</v>
      </c>
      <c r="K109" s="25">
        <f>J109</f>
        <v>4155.1858104153507</v>
      </c>
      <c r="L109" s="26">
        <f>K109/H109</f>
        <v>2.1875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x14ac:dyDescent="0.25">
      <c r="A112" s="33" t="s">
        <v>12</v>
      </c>
      <c r="B112" s="15"/>
      <c r="C112" s="15"/>
      <c r="D112" s="15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5">
      <c r="A113" s="35" t="s">
        <v>13</v>
      </c>
      <c r="B113" s="11"/>
      <c r="C113" s="11"/>
      <c r="D113" s="11"/>
      <c r="H113" s="34"/>
      <c r="I113" s="34"/>
      <c r="J113" s="34"/>
      <c r="K113" s="34"/>
      <c r="L113" s="31"/>
    </row>
    <row r="114" spans="1:12" s="32" customFormat="1" x14ac:dyDescent="0.25">
      <c r="A114" s="33" t="s">
        <v>14</v>
      </c>
      <c r="B114" s="56"/>
      <c r="C114" s="56"/>
      <c r="D114" s="5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15</v>
      </c>
      <c r="B115" s="56"/>
      <c r="C115" s="56"/>
      <c r="D115" s="5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16</v>
      </c>
      <c r="B116" s="56"/>
      <c r="C116" s="56"/>
      <c r="D116" s="5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17</v>
      </c>
      <c r="B117" s="56"/>
      <c r="C117" s="56"/>
      <c r="D117" s="5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18</v>
      </c>
      <c r="B118" s="56"/>
      <c r="C118" s="56"/>
      <c r="D118" s="5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19</v>
      </c>
      <c r="B119" s="56"/>
      <c r="C119" s="56"/>
      <c r="D119" s="5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3" t="s">
        <v>20</v>
      </c>
      <c r="B120" s="56"/>
      <c r="C120" s="56"/>
      <c r="D120" s="56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5">
      <c r="A121" s="33" t="s">
        <v>21</v>
      </c>
      <c r="B121" s="56"/>
      <c r="C121" s="56"/>
      <c r="D121" s="56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5">
      <c r="A122" s="33" t="s">
        <v>22</v>
      </c>
      <c r="B122" s="56"/>
      <c r="C122" s="56"/>
      <c r="D122" s="56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5">
      <c r="A123" s="33" t="s">
        <v>23</v>
      </c>
      <c r="B123" s="56"/>
      <c r="C123" s="56"/>
      <c r="D123" s="56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5">
      <c r="A124" s="30"/>
      <c r="B124" s="56"/>
      <c r="C124" s="56"/>
      <c r="D124" s="56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5">
      <c r="A125" s="7" t="s">
        <v>50</v>
      </c>
      <c r="B125" s="15"/>
      <c r="C125" s="15"/>
      <c r="D125" s="15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5">
      <c r="A126" s="34"/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5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5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5"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5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5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5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5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5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5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5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5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5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5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5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5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5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5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5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5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5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5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5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5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5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5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5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5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5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5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5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5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5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5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5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5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5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5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5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5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5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5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5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5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5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5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5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5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5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5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5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5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5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5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5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5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5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5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5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5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5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5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5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5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5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5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5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:12" s="32" customFormat="1" x14ac:dyDescent="0.25">
      <c r="A193" s="34"/>
      <c r="B193" s="11"/>
      <c r="C193" s="11"/>
      <c r="D193" s="11"/>
      <c r="H193" s="34"/>
      <c r="I193" s="34"/>
      <c r="J193" s="34"/>
      <c r="K193" s="34"/>
      <c r="L193" s="31"/>
    </row>
    <row r="194" spans="1:12" s="32" customFormat="1" x14ac:dyDescent="0.25">
      <c r="A194" s="34"/>
      <c r="B194" s="11"/>
      <c r="C194" s="11"/>
      <c r="D194" s="11"/>
      <c r="H194" s="34"/>
      <c r="I194" s="34"/>
      <c r="J194" s="34"/>
      <c r="K194" s="34"/>
      <c r="L194" s="31"/>
    </row>
    <row r="195" spans="1:12" s="32" customFormat="1" x14ac:dyDescent="0.25">
      <c r="A195" s="34"/>
      <c r="B195" s="11"/>
      <c r="C195" s="11"/>
      <c r="D195" s="11"/>
      <c r="H195" s="34"/>
      <c r="I195" s="34"/>
      <c r="J195" s="34"/>
      <c r="K195" s="34"/>
      <c r="L195" s="31"/>
    </row>
    <row r="196" spans="1:12" s="32" customFormat="1" x14ac:dyDescent="0.25">
      <c r="A196" s="34"/>
      <c r="B196" s="11"/>
      <c r="C196" s="11"/>
      <c r="D196" s="11"/>
      <c r="H196" s="34"/>
      <c r="I196" s="34"/>
      <c r="J196" s="34"/>
      <c r="K196" s="34"/>
      <c r="L196" s="31"/>
    </row>
    <row r="197" spans="1:12" s="32" customFormat="1" x14ac:dyDescent="0.25">
      <c r="A197" s="34"/>
      <c r="B197" s="11"/>
      <c r="C197" s="11"/>
      <c r="D197" s="11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0.81640625" style="12"/>
    <col min="8" max="11" width="10.81640625" style="11"/>
    <col min="12" max="256" width="10.81640625" style="12"/>
    <col min="257" max="257" width="8.7265625" style="12" customWidth="1"/>
    <col min="258" max="260" width="12.7265625" style="12" customWidth="1"/>
    <col min="261" max="512" width="10.81640625" style="12"/>
    <col min="513" max="513" width="8.7265625" style="12" customWidth="1"/>
    <col min="514" max="516" width="12.7265625" style="12" customWidth="1"/>
    <col min="517" max="768" width="10.81640625" style="12"/>
    <col min="769" max="769" width="8.7265625" style="12" customWidth="1"/>
    <col min="770" max="772" width="12.7265625" style="12" customWidth="1"/>
    <col min="773" max="1024" width="10.81640625" style="12"/>
    <col min="1025" max="1025" width="8.7265625" style="12" customWidth="1"/>
    <col min="1026" max="1028" width="12.7265625" style="12" customWidth="1"/>
    <col min="1029" max="1280" width="10.81640625" style="12"/>
    <col min="1281" max="1281" width="8.7265625" style="12" customWidth="1"/>
    <col min="1282" max="1284" width="12.7265625" style="12" customWidth="1"/>
    <col min="1285" max="1536" width="10.81640625" style="12"/>
    <col min="1537" max="1537" width="8.7265625" style="12" customWidth="1"/>
    <col min="1538" max="1540" width="12.7265625" style="12" customWidth="1"/>
    <col min="1541" max="1792" width="10.81640625" style="12"/>
    <col min="1793" max="1793" width="8.7265625" style="12" customWidth="1"/>
    <col min="1794" max="1796" width="12.7265625" style="12" customWidth="1"/>
    <col min="1797" max="2048" width="10.81640625" style="12"/>
    <col min="2049" max="2049" width="8.7265625" style="12" customWidth="1"/>
    <col min="2050" max="2052" width="12.7265625" style="12" customWidth="1"/>
    <col min="2053" max="2304" width="10.81640625" style="12"/>
    <col min="2305" max="2305" width="8.7265625" style="12" customWidth="1"/>
    <col min="2306" max="2308" width="12.7265625" style="12" customWidth="1"/>
    <col min="2309" max="2560" width="10.81640625" style="12"/>
    <col min="2561" max="2561" width="8.7265625" style="12" customWidth="1"/>
    <col min="2562" max="2564" width="12.7265625" style="12" customWidth="1"/>
    <col min="2565" max="2816" width="10.81640625" style="12"/>
    <col min="2817" max="2817" width="8.7265625" style="12" customWidth="1"/>
    <col min="2818" max="2820" width="12.7265625" style="12" customWidth="1"/>
    <col min="2821" max="3072" width="10.81640625" style="12"/>
    <col min="3073" max="3073" width="8.7265625" style="12" customWidth="1"/>
    <col min="3074" max="3076" width="12.7265625" style="12" customWidth="1"/>
    <col min="3077" max="3328" width="10.81640625" style="12"/>
    <col min="3329" max="3329" width="8.7265625" style="12" customWidth="1"/>
    <col min="3330" max="3332" width="12.7265625" style="12" customWidth="1"/>
    <col min="3333" max="3584" width="10.81640625" style="12"/>
    <col min="3585" max="3585" width="8.7265625" style="12" customWidth="1"/>
    <col min="3586" max="3588" width="12.7265625" style="12" customWidth="1"/>
    <col min="3589" max="3840" width="10.81640625" style="12"/>
    <col min="3841" max="3841" width="8.7265625" style="12" customWidth="1"/>
    <col min="3842" max="3844" width="12.7265625" style="12" customWidth="1"/>
    <col min="3845" max="4096" width="10.81640625" style="12"/>
    <col min="4097" max="4097" width="8.7265625" style="12" customWidth="1"/>
    <col min="4098" max="4100" width="12.7265625" style="12" customWidth="1"/>
    <col min="4101" max="4352" width="10.81640625" style="12"/>
    <col min="4353" max="4353" width="8.7265625" style="12" customWidth="1"/>
    <col min="4354" max="4356" width="12.7265625" style="12" customWidth="1"/>
    <col min="4357" max="4608" width="10.81640625" style="12"/>
    <col min="4609" max="4609" width="8.7265625" style="12" customWidth="1"/>
    <col min="4610" max="4612" width="12.7265625" style="12" customWidth="1"/>
    <col min="4613" max="4864" width="10.81640625" style="12"/>
    <col min="4865" max="4865" width="8.7265625" style="12" customWidth="1"/>
    <col min="4866" max="4868" width="12.7265625" style="12" customWidth="1"/>
    <col min="4869" max="5120" width="10.81640625" style="12"/>
    <col min="5121" max="5121" width="8.7265625" style="12" customWidth="1"/>
    <col min="5122" max="5124" width="12.7265625" style="12" customWidth="1"/>
    <col min="5125" max="5376" width="10.81640625" style="12"/>
    <col min="5377" max="5377" width="8.7265625" style="12" customWidth="1"/>
    <col min="5378" max="5380" width="12.7265625" style="12" customWidth="1"/>
    <col min="5381" max="5632" width="10.81640625" style="12"/>
    <col min="5633" max="5633" width="8.7265625" style="12" customWidth="1"/>
    <col min="5634" max="5636" width="12.7265625" style="12" customWidth="1"/>
    <col min="5637" max="5888" width="10.81640625" style="12"/>
    <col min="5889" max="5889" width="8.7265625" style="12" customWidth="1"/>
    <col min="5890" max="5892" width="12.7265625" style="12" customWidth="1"/>
    <col min="5893" max="6144" width="10.81640625" style="12"/>
    <col min="6145" max="6145" width="8.7265625" style="12" customWidth="1"/>
    <col min="6146" max="6148" width="12.7265625" style="12" customWidth="1"/>
    <col min="6149" max="6400" width="10.81640625" style="12"/>
    <col min="6401" max="6401" width="8.7265625" style="12" customWidth="1"/>
    <col min="6402" max="6404" width="12.7265625" style="12" customWidth="1"/>
    <col min="6405" max="6656" width="10.81640625" style="12"/>
    <col min="6657" max="6657" width="8.7265625" style="12" customWidth="1"/>
    <col min="6658" max="6660" width="12.7265625" style="12" customWidth="1"/>
    <col min="6661" max="6912" width="10.81640625" style="12"/>
    <col min="6913" max="6913" width="8.7265625" style="12" customWidth="1"/>
    <col min="6914" max="6916" width="12.7265625" style="12" customWidth="1"/>
    <col min="6917" max="7168" width="10.81640625" style="12"/>
    <col min="7169" max="7169" width="8.7265625" style="12" customWidth="1"/>
    <col min="7170" max="7172" width="12.7265625" style="12" customWidth="1"/>
    <col min="7173" max="7424" width="10.81640625" style="12"/>
    <col min="7425" max="7425" width="8.7265625" style="12" customWidth="1"/>
    <col min="7426" max="7428" width="12.7265625" style="12" customWidth="1"/>
    <col min="7429" max="7680" width="10.81640625" style="12"/>
    <col min="7681" max="7681" width="8.7265625" style="12" customWidth="1"/>
    <col min="7682" max="7684" width="12.7265625" style="12" customWidth="1"/>
    <col min="7685" max="7936" width="10.81640625" style="12"/>
    <col min="7937" max="7937" width="8.7265625" style="12" customWidth="1"/>
    <col min="7938" max="7940" width="12.7265625" style="12" customWidth="1"/>
    <col min="7941" max="8192" width="10.81640625" style="12"/>
    <col min="8193" max="8193" width="8.7265625" style="12" customWidth="1"/>
    <col min="8194" max="8196" width="12.7265625" style="12" customWidth="1"/>
    <col min="8197" max="8448" width="10.81640625" style="12"/>
    <col min="8449" max="8449" width="8.7265625" style="12" customWidth="1"/>
    <col min="8450" max="8452" width="12.7265625" style="12" customWidth="1"/>
    <col min="8453" max="8704" width="10.81640625" style="12"/>
    <col min="8705" max="8705" width="8.7265625" style="12" customWidth="1"/>
    <col min="8706" max="8708" width="12.7265625" style="12" customWidth="1"/>
    <col min="8709" max="8960" width="10.81640625" style="12"/>
    <col min="8961" max="8961" width="8.7265625" style="12" customWidth="1"/>
    <col min="8962" max="8964" width="12.7265625" style="12" customWidth="1"/>
    <col min="8965" max="9216" width="10.81640625" style="12"/>
    <col min="9217" max="9217" width="8.7265625" style="12" customWidth="1"/>
    <col min="9218" max="9220" width="12.7265625" style="12" customWidth="1"/>
    <col min="9221" max="9472" width="10.81640625" style="12"/>
    <col min="9473" max="9473" width="8.7265625" style="12" customWidth="1"/>
    <col min="9474" max="9476" width="12.7265625" style="12" customWidth="1"/>
    <col min="9477" max="9728" width="10.81640625" style="12"/>
    <col min="9729" max="9729" width="8.7265625" style="12" customWidth="1"/>
    <col min="9730" max="9732" width="12.7265625" style="12" customWidth="1"/>
    <col min="9733" max="9984" width="10.81640625" style="12"/>
    <col min="9985" max="9985" width="8.7265625" style="12" customWidth="1"/>
    <col min="9986" max="9988" width="12.7265625" style="12" customWidth="1"/>
    <col min="9989" max="10240" width="10.81640625" style="12"/>
    <col min="10241" max="10241" width="8.7265625" style="12" customWidth="1"/>
    <col min="10242" max="10244" width="12.7265625" style="12" customWidth="1"/>
    <col min="10245" max="10496" width="10.81640625" style="12"/>
    <col min="10497" max="10497" width="8.7265625" style="12" customWidth="1"/>
    <col min="10498" max="10500" width="12.7265625" style="12" customWidth="1"/>
    <col min="10501" max="10752" width="10.81640625" style="12"/>
    <col min="10753" max="10753" width="8.7265625" style="12" customWidth="1"/>
    <col min="10754" max="10756" width="12.7265625" style="12" customWidth="1"/>
    <col min="10757" max="11008" width="10.81640625" style="12"/>
    <col min="11009" max="11009" width="8.7265625" style="12" customWidth="1"/>
    <col min="11010" max="11012" width="12.7265625" style="12" customWidth="1"/>
    <col min="11013" max="11264" width="10.81640625" style="12"/>
    <col min="11265" max="11265" width="8.7265625" style="12" customWidth="1"/>
    <col min="11266" max="11268" width="12.7265625" style="12" customWidth="1"/>
    <col min="11269" max="11520" width="10.81640625" style="12"/>
    <col min="11521" max="11521" width="8.7265625" style="12" customWidth="1"/>
    <col min="11522" max="11524" width="12.7265625" style="12" customWidth="1"/>
    <col min="11525" max="11776" width="10.81640625" style="12"/>
    <col min="11777" max="11777" width="8.7265625" style="12" customWidth="1"/>
    <col min="11778" max="11780" width="12.7265625" style="12" customWidth="1"/>
    <col min="11781" max="12032" width="10.81640625" style="12"/>
    <col min="12033" max="12033" width="8.7265625" style="12" customWidth="1"/>
    <col min="12034" max="12036" width="12.7265625" style="12" customWidth="1"/>
    <col min="12037" max="12288" width="10.81640625" style="12"/>
    <col min="12289" max="12289" width="8.7265625" style="12" customWidth="1"/>
    <col min="12290" max="12292" width="12.7265625" style="12" customWidth="1"/>
    <col min="12293" max="12544" width="10.81640625" style="12"/>
    <col min="12545" max="12545" width="8.7265625" style="12" customWidth="1"/>
    <col min="12546" max="12548" width="12.7265625" style="12" customWidth="1"/>
    <col min="12549" max="12800" width="10.81640625" style="12"/>
    <col min="12801" max="12801" width="8.7265625" style="12" customWidth="1"/>
    <col min="12802" max="12804" width="12.7265625" style="12" customWidth="1"/>
    <col min="12805" max="13056" width="10.81640625" style="12"/>
    <col min="13057" max="13057" width="8.7265625" style="12" customWidth="1"/>
    <col min="13058" max="13060" width="12.7265625" style="12" customWidth="1"/>
    <col min="13061" max="13312" width="10.81640625" style="12"/>
    <col min="13313" max="13313" width="8.7265625" style="12" customWidth="1"/>
    <col min="13314" max="13316" width="12.7265625" style="12" customWidth="1"/>
    <col min="13317" max="13568" width="10.81640625" style="12"/>
    <col min="13569" max="13569" width="8.7265625" style="12" customWidth="1"/>
    <col min="13570" max="13572" width="12.7265625" style="12" customWidth="1"/>
    <col min="13573" max="13824" width="10.81640625" style="12"/>
    <col min="13825" max="13825" width="8.7265625" style="12" customWidth="1"/>
    <col min="13826" max="13828" width="12.7265625" style="12" customWidth="1"/>
    <col min="13829" max="14080" width="10.81640625" style="12"/>
    <col min="14081" max="14081" width="8.7265625" style="12" customWidth="1"/>
    <col min="14082" max="14084" width="12.7265625" style="12" customWidth="1"/>
    <col min="14085" max="14336" width="10.81640625" style="12"/>
    <col min="14337" max="14337" width="8.7265625" style="12" customWidth="1"/>
    <col min="14338" max="14340" width="12.7265625" style="12" customWidth="1"/>
    <col min="14341" max="14592" width="10.81640625" style="12"/>
    <col min="14593" max="14593" width="8.7265625" style="12" customWidth="1"/>
    <col min="14594" max="14596" width="12.7265625" style="12" customWidth="1"/>
    <col min="14597" max="14848" width="10.81640625" style="12"/>
    <col min="14849" max="14849" width="8.7265625" style="12" customWidth="1"/>
    <col min="14850" max="14852" width="12.7265625" style="12" customWidth="1"/>
    <col min="14853" max="15104" width="10.81640625" style="12"/>
    <col min="15105" max="15105" width="8.7265625" style="12" customWidth="1"/>
    <col min="15106" max="15108" width="12.7265625" style="12" customWidth="1"/>
    <col min="15109" max="15360" width="10.81640625" style="12"/>
    <col min="15361" max="15361" width="8.7265625" style="12" customWidth="1"/>
    <col min="15362" max="15364" width="12.7265625" style="12" customWidth="1"/>
    <col min="15365" max="15616" width="10.81640625" style="12"/>
    <col min="15617" max="15617" width="8.7265625" style="12" customWidth="1"/>
    <col min="15618" max="15620" width="12.7265625" style="12" customWidth="1"/>
    <col min="15621" max="15872" width="10.81640625" style="12"/>
    <col min="15873" max="15873" width="8.7265625" style="12" customWidth="1"/>
    <col min="15874" max="15876" width="12.7265625" style="12" customWidth="1"/>
    <col min="15877" max="16128" width="10.81640625" style="12"/>
    <col min="16129" max="16129" width="8.7265625" style="12" customWidth="1"/>
    <col min="16130" max="16132" width="12.7265625" style="12" customWidth="1"/>
    <col min="16133" max="16384" width="10.816406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47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2" customFormat="1" ht="100" x14ac:dyDescent="0.25">
      <c r="A6" s="60" t="s">
        <v>0</v>
      </c>
      <c r="B6" s="61" t="s">
        <v>36</v>
      </c>
      <c r="C6" s="70" t="s">
        <v>46</v>
      </c>
      <c r="D6" s="70"/>
      <c r="E6" s="62" t="s">
        <v>37</v>
      </c>
      <c r="F6" s="62" t="s">
        <v>38</v>
      </c>
      <c r="G6" s="62" t="s">
        <v>39</v>
      </c>
      <c r="H6" s="61" t="s">
        <v>40</v>
      </c>
      <c r="I6" s="61" t="s">
        <v>41</v>
      </c>
      <c r="J6" s="61" t="s">
        <v>42</v>
      </c>
      <c r="K6" s="61" t="s">
        <v>43</v>
      </c>
      <c r="L6" s="62" t="s">
        <v>44</v>
      </c>
    </row>
    <row r="7" spans="1:13" s="42" customFormat="1" ht="14.5" x14ac:dyDescent="0.25">
      <c r="A7" s="63"/>
      <c r="B7" s="64"/>
      <c r="C7" s="66">
        <v>43466</v>
      </c>
      <c r="D7" s="66">
        <v>43831</v>
      </c>
      <c r="E7" s="67" t="s">
        <v>3</v>
      </c>
      <c r="F7" s="67" t="s">
        <v>4</v>
      </c>
      <c r="G7" s="67" t="s">
        <v>5</v>
      </c>
      <c r="H7" s="60" t="s">
        <v>6</v>
      </c>
      <c r="I7" s="60" t="s">
        <v>7</v>
      </c>
      <c r="J7" s="60" t="s">
        <v>8</v>
      </c>
      <c r="K7" s="60" t="s">
        <v>9</v>
      </c>
      <c r="L7" s="67" t="s">
        <v>10</v>
      </c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4</v>
      </c>
      <c r="C9" s="10">
        <v>1351</v>
      </c>
      <c r="D9" s="10">
        <v>1272</v>
      </c>
      <c r="E9" s="19">
        <v>0.5</v>
      </c>
      <c r="F9" s="20">
        <f>B9/((C9+D9)/2)</f>
        <v>3.0499428135722455E-3</v>
      </c>
      <c r="G9" s="20">
        <f t="shared" ref="G9:G72" si="0">F9/((1+(1-E9)*F9))</f>
        <v>3.045298819946707E-3</v>
      </c>
      <c r="H9" s="15">
        <v>100000</v>
      </c>
      <c r="I9" s="15">
        <f>H9*G9</f>
        <v>304.52988199467069</v>
      </c>
      <c r="J9" s="15">
        <f t="shared" ref="J9:J72" si="1">H10+I9*E9</f>
        <v>99847.735059002662</v>
      </c>
      <c r="K9" s="15">
        <f t="shared" ref="K9:K72" si="2">K10+J9</f>
        <v>8617270.7831918951</v>
      </c>
      <c r="L9" s="21">
        <f>K9/H9</f>
        <v>86.172707831918956</v>
      </c>
    </row>
    <row r="10" spans="1:13" ht="14.5" x14ac:dyDescent="0.35">
      <c r="A10" s="18">
        <v>1</v>
      </c>
      <c r="B10" s="59">
        <v>1</v>
      </c>
      <c r="C10" s="10">
        <v>1495</v>
      </c>
      <c r="D10" s="10">
        <v>1365</v>
      </c>
      <c r="E10" s="19">
        <v>0.5</v>
      </c>
      <c r="F10" s="20">
        <f t="shared" ref="F10:F73" si="3">B10/((C10+D10)/2)</f>
        <v>6.993006993006993E-4</v>
      </c>
      <c r="G10" s="20">
        <f t="shared" si="0"/>
        <v>6.9905627403005948E-4</v>
      </c>
      <c r="H10" s="15">
        <f>H9-I9</f>
        <v>99695.470118005323</v>
      </c>
      <c r="I10" s="15">
        <f t="shared" ref="I10:I73" si="4">H10*G10</f>
        <v>69.692743878367935</v>
      </c>
      <c r="J10" s="15">
        <f t="shared" si="1"/>
        <v>99660.623746066136</v>
      </c>
      <c r="K10" s="15">
        <f t="shared" si="2"/>
        <v>8517423.0481328927</v>
      </c>
      <c r="L10" s="22">
        <f t="shared" ref="L10:L73" si="5">K10/H10</f>
        <v>85.434403770313523</v>
      </c>
    </row>
    <row r="11" spans="1:13" x14ac:dyDescent="0.25">
      <c r="A11" s="18">
        <v>2</v>
      </c>
      <c r="B11" s="10">
        <v>0</v>
      </c>
      <c r="C11" s="10">
        <v>1568</v>
      </c>
      <c r="D11" s="10">
        <v>1492</v>
      </c>
      <c r="E11" s="19">
        <v>0.5</v>
      </c>
      <c r="F11" s="20">
        <f t="shared" si="3"/>
        <v>0</v>
      </c>
      <c r="G11" s="20">
        <f t="shared" si="0"/>
        <v>0</v>
      </c>
      <c r="H11" s="15">
        <f t="shared" ref="H11:H74" si="6">H10-I10</f>
        <v>99625.777374126948</v>
      </c>
      <c r="I11" s="15">
        <f t="shared" si="4"/>
        <v>0</v>
      </c>
      <c r="J11" s="15">
        <f t="shared" si="1"/>
        <v>99625.777374126948</v>
      </c>
      <c r="K11" s="15">
        <f t="shared" si="2"/>
        <v>8417762.4243868273</v>
      </c>
      <c r="L11" s="22">
        <f t="shared" si="5"/>
        <v>84.493819232902069</v>
      </c>
    </row>
    <row r="12" spans="1:13" x14ac:dyDescent="0.25">
      <c r="A12" s="18">
        <v>3</v>
      </c>
      <c r="B12" s="38">
        <v>0</v>
      </c>
      <c r="C12" s="10">
        <v>1719</v>
      </c>
      <c r="D12" s="10">
        <v>1597</v>
      </c>
      <c r="E12" s="19">
        <v>0.5</v>
      </c>
      <c r="F12" s="20">
        <f t="shared" si="3"/>
        <v>0</v>
      </c>
      <c r="G12" s="20">
        <f t="shared" si="0"/>
        <v>0</v>
      </c>
      <c r="H12" s="15">
        <f t="shared" si="6"/>
        <v>99625.777374126948</v>
      </c>
      <c r="I12" s="15">
        <f t="shared" si="4"/>
        <v>0</v>
      </c>
      <c r="J12" s="15">
        <f t="shared" si="1"/>
        <v>99625.777374126948</v>
      </c>
      <c r="K12" s="15">
        <f t="shared" si="2"/>
        <v>8318136.6470127003</v>
      </c>
      <c r="L12" s="22">
        <f t="shared" si="5"/>
        <v>83.493819232902069</v>
      </c>
    </row>
    <row r="13" spans="1:13" x14ac:dyDescent="0.25">
      <c r="A13" s="18">
        <v>4</v>
      </c>
      <c r="B13" s="38">
        <v>1</v>
      </c>
      <c r="C13" s="10">
        <v>1677</v>
      </c>
      <c r="D13" s="10">
        <v>1739</v>
      </c>
      <c r="E13" s="19">
        <v>0.5</v>
      </c>
      <c r="F13" s="20">
        <f t="shared" si="3"/>
        <v>5.8548009367681499E-4</v>
      </c>
      <c r="G13" s="20">
        <f t="shared" si="0"/>
        <v>5.8530875036581797E-4</v>
      </c>
      <c r="H13" s="15">
        <f t="shared" si="6"/>
        <v>99625.777374126948</v>
      </c>
      <c r="I13" s="15">
        <f t="shared" si="4"/>
        <v>58.311839259073423</v>
      </c>
      <c r="J13" s="15">
        <f t="shared" si="1"/>
        <v>99596.621454497421</v>
      </c>
      <c r="K13" s="15">
        <f t="shared" si="2"/>
        <v>8218510.8696385734</v>
      </c>
      <c r="L13" s="22">
        <f t="shared" si="5"/>
        <v>82.493819232902069</v>
      </c>
    </row>
    <row r="14" spans="1:13" x14ac:dyDescent="0.25">
      <c r="A14" s="18">
        <v>5</v>
      </c>
      <c r="B14" s="38">
        <v>0</v>
      </c>
      <c r="C14" s="10">
        <v>1599</v>
      </c>
      <c r="D14" s="10">
        <v>1695</v>
      </c>
      <c r="E14" s="19">
        <v>0.5</v>
      </c>
      <c r="F14" s="20">
        <f t="shared" si="3"/>
        <v>0</v>
      </c>
      <c r="G14" s="20">
        <f t="shared" si="0"/>
        <v>0</v>
      </c>
      <c r="H14" s="15">
        <f t="shared" si="6"/>
        <v>99567.465534867879</v>
      </c>
      <c r="I14" s="15">
        <f t="shared" si="4"/>
        <v>0</v>
      </c>
      <c r="J14" s="15">
        <f t="shared" si="1"/>
        <v>99567.465534867879</v>
      </c>
      <c r="K14" s="15">
        <f t="shared" si="2"/>
        <v>8118914.2481840756</v>
      </c>
      <c r="L14" s="22">
        <f t="shared" si="5"/>
        <v>81.541839039187806</v>
      </c>
    </row>
    <row r="15" spans="1:13" x14ac:dyDescent="0.25">
      <c r="A15" s="18">
        <v>6</v>
      </c>
      <c r="B15" s="38">
        <v>0</v>
      </c>
      <c r="C15" s="10">
        <v>1733</v>
      </c>
      <c r="D15" s="10">
        <v>1623</v>
      </c>
      <c r="E15" s="19">
        <v>0.5</v>
      </c>
      <c r="F15" s="20">
        <f t="shared" si="3"/>
        <v>0</v>
      </c>
      <c r="G15" s="20">
        <f t="shared" si="0"/>
        <v>0</v>
      </c>
      <c r="H15" s="15">
        <f t="shared" si="6"/>
        <v>99567.465534867879</v>
      </c>
      <c r="I15" s="15">
        <f t="shared" si="4"/>
        <v>0</v>
      </c>
      <c r="J15" s="15">
        <f t="shared" si="1"/>
        <v>99567.465534867879</v>
      </c>
      <c r="K15" s="15">
        <f t="shared" si="2"/>
        <v>8019346.7826492079</v>
      </c>
      <c r="L15" s="22">
        <f t="shared" si="5"/>
        <v>80.541839039187806</v>
      </c>
    </row>
    <row r="16" spans="1:13" x14ac:dyDescent="0.25">
      <c r="A16" s="18">
        <v>7</v>
      </c>
      <c r="B16" s="38">
        <v>0</v>
      </c>
      <c r="C16" s="10">
        <v>1735</v>
      </c>
      <c r="D16" s="10">
        <v>1743</v>
      </c>
      <c r="E16" s="19">
        <v>0.5</v>
      </c>
      <c r="F16" s="20">
        <f t="shared" si="3"/>
        <v>0</v>
      </c>
      <c r="G16" s="20">
        <f t="shared" si="0"/>
        <v>0</v>
      </c>
      <c r="H16" s="15">
        <f t="shared" si="6"/>
        <v>99567.465534867879</v>
      </c>
      <c r="I16" s="15">
        <f t="shared" si="4"/>
        <v>0</v>
      </c>
      <c r="J16" s="15">
        <f t="shared" si="1"/>
        <v>99567.465534867879</v>
      </c>
      <c r="K16" s="15">
        <f t="shared" si="2"/>
        <v>7919779.3171143401</v>
      </c>
      <c r="L16" s="22">
        <f t="shared" si="5"/>
        <v>79.541839039187806</v>
      </c>
    </row>
    <row r="17" spans="1:12" x14ac:dyDescent="0.25">
      <c r="A17" s="18">
        <v>8</v>
      </c>
      <c r="B17" s="38">
        <v>0</v>
      </c>
      <c r="C17" s="10">
        <v>1744</v>
      </c>
      <c r="D17" s="10">
        <v>1744</v>
      </c>
      <c r="E17" s="19">
        <v>0.5</v>
      </c>
      <c r="F17" s="20">
        <f t="shared" si="3"/>
        <v>0</v>
      </c>
      <c r="G17" s="20">
        <f t="shared" si="0"/>
        <v>0</v>
      </c>
      <c r="H17" s="15">
        <f t="shared" si="6"/>
        <v>99567.465534867879</v>
      </c>
      <c r="I17" s="15">
        <f t="shared" si="4"/>
        <v>0</v>
      </c>
      <c r="J17" s="15">
        <f t="shared" si="1"/>
        <v>99567.465534867879</v>
      </c>
      <c r="K17" s="15">
        <f t="shared" si="2"/>
        <v>7820211.8515794724</v>
      </c>
      <c r="L17" s="22">
        <f t="shared" si="5"/>
        <v>78.541839039187806</v>
      </c>
    </row>
    <row r="18" spans="1:12" x14ac:dyDescent="0.25">
      <c r="A18" s="18">
        <v>9</v>
      </c>
      <c r="B18" s="38">
        <v>0</v>
      </c>
      <c r="C18" s="10">
        <v>1826</v>
      </c>
      <c r="D18" s="10">
        <v>1752</v>
      </c>
      <c r="E18" s="19">
        <v>0.5</v>
      </c>
      <c r="F18" s="20">
        <f t="shared" si="3"/>
        <v>0</v>
      </c>
      <c r="G18" s="20">
        <f t="shared" si="0"/>
        <v>0</v>
      </c>
      <c r="H18" s="15">
        <f t="shared" si="6"/>
        <v>99567.465534867879</v>
      </c>
      <c r="I18" s="15">
        <f t="shared" si="4"/>
        <v>0</v>
      </c>
      <c r="J18" s="15">
        <f t="shared" si="1"/>
        <v>99567.465534867879</v>
      </c>
      <c r="K18" s="15">
        <f t="shared" si="2"/>
        <v>7720644.3860446047</v>
      </c>
      <c r="L18" s="22">
        <f t="shared" si="5"/>
        <v>77.541839039187806</v>
      </c>
    </row>
    <row r="19" spans="1:12" x14ac:dyDescent="0.25">
      <c r="A19" s="18">
        <v>10</v>
      </c>
      <c r="B19" s="38">
        <v>0</v>
      </c>
      <c r="C19" s="10">
        <v>1904</v>
      </c>
      <c r="D19" s="10">
        <v>1831</v>
      </c>
      <c r="E19" s="19">
        <v>0.5</v>
      </c>
      <c r="F19" s="20">
        <f t="shared" si="3"/>
        <v>0</v>
      </c>
      <c r="G19" s="20">
        <f t="shared" si="0"/>
        <v>0</v>
      </c>
      <c r="H19" s="15">
        <f t="shared" si="6"/>
        <v>99567.465534867879</v>
      </c>
      <c r="I19" s="15">
        <f t="shared" si="4"/>
        <v>0</v>
      </c>
      <c r="J19" s="15">
        <f t="shared" si="1"/>
        <v>99567.465534867879</v>
      </c>
      <c r="K19" s="15">
        <f t="shared" si="2"/>
        <v>7621076.920509737</v>
      </c>
      <c r="L19" s="22">
        <f t="shared" si="5"/>
        <v>76.541839039187806</v>
      </c>
    </row>
    <row r="20" spans="1:12" x14ac:dyDescent="0.25">
      <c r="A20" s="18">
        <v>11</v>
      </c>
      <c r="B20" s="38">
        <v>0</v>
      </c>
      <c r="C20" s="10">
        <v>1854</v>
      </c>
      <c r="D20" s="10">
        <v>1924</v>
      </c>
      <c r="E20" s="19">
        <v>0.5</v>
      </c>
      <c r="F20" s="20">
        <f t="shared" si="3"/>
        <v>0</v>
      </c>
      <c r="G20" s="20">
        <f t="shared" si="0"/>
        <v>0</v>
      </c>
      <c r="H20" s="15">
        <f t="shared" si="6"/>
        <v>99567.465534867879</v>
      </c>
      <c r="I20" s="15">
        <f t="shared" si="4"/>
        <v>0</v>
      </c>
      <c r="J20" s="15">
        <f t="shared" si="1"/>
        <v>99567.465534867879</v>
      </c>
      <c r="K20" s="15">
        <f t="shared" si="2"/>
        <v>7521509.4549748693</v>
      </c>
      <c r="L20" s="22">
        <f t="shared" si="5"/>
        <v>75.541839039187806</v>
      </c>
    </row>
    <row r="21" spans="1:12" x14ac:dyDescent="0.25">
      <c r="A21" s="18">
        <v>12</v>
      </c>
      <c r="B21" s="38">
        <v>0</v>
      </c>
      <c r="C21" s="10">
        <v>1791</v>
      </c>
      <c r="D21" s="10">
        <v>1860</v>
      </c>
      <c r="E21" s="19">
        <v>0.5</v>
      </c>
      <c r="F21" s="20">
        <f t="shared" si="3"/>
        <v>0</v>
      </c>
      <c r="G21" s="20">
        <f t="shared" si="0"/>
        <v>0</v>
      </c>
      <c r="H21" s="15">
        <f t="shared" si="6"/>
        <v>99567.465534867879</v>
      </c>
      <c r="I21" s="15">
        <f t="shared" si="4"/>
        <v>0</v>
      </c>
      <c r="J21" s="15">
        <f t="shared" si="1"/>
        <v>99567.465534867879</v>
      </c>
      <c r="K21" s="15">
        <f t="shared" si="2"/>
        <v>7421941.9894400015</v>
      </c>
      <c r="L21" s="22">
        <f t="shared" si="5"/>
        <v>74.541839039187806</v>
      </c>
    </row>
    <row r="22" spans="1:12" x14ac:dyDescent="0.25">
      <c r="A22" s="18">
        <v>13</v>
      </c>
      <c r="B22" s="38">
        <v>1</v>
      </c>
      <c r="C22" s="10">
        <v>1836</v>
      </c>
      <c r="D22" s="10">
        <v>1799</v>
      </c>
      <c r="E22" s="19">
        <v>0.5</v>
      </c>
      <c r="F22" s="20">
        <f t="shared" si="3"/>
        <v>5.5020632737276477E-4</v>
      </c>
      <c r="G22" s="20">
        <f t="shared" si="0"/>
        <v>5.5005500550055013E-4</v>
      </c>
      <c r="H22" s="15">
        <f t="shared" si="6"/>
        <v>99567.465534867879</v>
      </c>
      <c r="I22" s="15">
        <f t="shared" si="4"/>
        <v>54.767582802457589</v>
      </c>
      <c r="J22" s="15">
        <f t="shared" si="1"/>
        <v>99540.081743466653</v>
      </c>
      <c r="K22" s="15">
        <f t="shared" si="2"/>
        <v>7322374.5239051338</v>
      </c>
      <c r="L22" s="22">
        <f t="shared" si="5"/>
        <v>73.541839039187821</v>
      </c>
    </row>
    <row r="23" spans="1:12" x14ac:dyDescent="0.25">
      <c r="A23" s="18">
        <v>14</v>
      </c>
      <c r="B23" s="38">
        <v>0</v>
      </c>
      <c r="C23" s="10">
        <v>1912</v>
      </c>
      <c r="D23" s="10">
        <v>1841</v>
      </c>
      <c r="E23" s="19">
        <v>0.5</v>
      </c>
      <c r="F23" s="20">
        <f t="shared" si="3"/>
        <v>0</v>
      </c>
      <c r="G23" s="20">
        <f t="shared" si="0"/>
        <v>0</v>
      </c>
      <c r="H23" s="15">
        <f t="shared" si="6"/>
        <v>99512.697952065428</v>
      </c>
      <c r="I23" s="15">
        <f t="shared" si="4"/>
        <v>0</v>
      </c>
      <c r="J23" s="15">
        <f t="shared" si="1"/>
        <v>99512.697952065428</v>
      </c>
      <c r="K23" s="15">
        <f t="shared" si="2"/>
        <v>7222834.4421616672</v>
      </c>
      <c r="L23" s="22">
        <f t="shared" si="5"/>
        <v>72.582038180100952</v>
      </c>
    </row>
    <row r="24" spans="1:12" x14ac:dyDescent="0.25">
      <c r="A24" s="18">
        <v>15</v>
      </c>
      <c r="B24" s="38">
        <v>0</v>
      </c>
      <c r="C24" s="10">
        <v>1799</v>
      </c>
      <c r="D24" s="10">
        <v>1918</v>
      </c>
      <c r="E24" s="19">
        <v>0.5</v>
      </c>
      <c r="F24" s="20">
        <f t="shared" si="3"/>
        <v>0</v>
      </c>
      <c r="G24" s="20">
        <f t="shared" si="0"/>
        <v>0</v>
      </c>
      <c r="H24" s="15">
        <f t="shared" si="6"/>
        <v>99512.697952065428</v>
      </c>
      <c r="I24" s="15">
        <f t="shared" si="4"/>
        <v>0</v>
      </c>
      <c r="J24" s="15">
        <f t="shared" si="1"/>
        <v>99512.697952065428</v>
      </c>
      <c r="K24" s="15">
        <f t="shared" si="2"/>
        <v>7123321.7442096015</v>
      </c>
      <c r="L24" s="22">
        <f t="shared" si="5"/>
        <v>71.582038180100952</v>
      </c>
    </row>
    <row r="25" spans="1:12" x14ac:dyDescent="0.25">
      <c r="A25" s="18">
        <v>16</v>
      </c>
      <c r="B25" s="38">
        <v>0</v>
      </c>
      <c r="C25" s="10">
        <v>1770</v>
      </c>
      <c r="D25" s="10">
        <v>1822</v>
      </c>
      <c r="E25" s="19">
        <v>0.5</v>
      </c>
      <c r="F25" s="20">
        <f t="shared" si="3"/>
        <v>0</v>
      </c>
      <c r="G25" s="20">
        <f t="shared" si="0"/>
        <v>0</v>
      </c>
      <c r="H25" s="15">
        <f t="shared" si="6"/>
        <v>99512.697952065428</v>
      </c>
      <c r="I25" s="15">
        <f t="shared" si="4"/>
        <v>0</v>
      </c>
      <c r="J25" s="15">
        <f t="shared" si="1"/>
        <v>99512.697952065428</v>
      </c>
      <c r="K25" s="15">
        <f t="shared" si="2"/>
        <v>7023809.0462575359</v>
      </c>
      <c r="L25" s="22">
        <f t="shared" si="5"/>
        <v>70.582038180100952</v>
      </c>
    </row>
    <row r="26" spans="1:12" x14ac:dyDescent="0.25">
      <c r="A26" s="18">
        <v>17</v>
      </c>
      <c r="B26" s="38">
        <v>0</v>
      </c>
      <c r="C26" s="10">
        <v>1676</v>
      </c>
      <c r="D26" s="10">
        <v>1797</v>
      </c>
      <c r="E26" s="19">
        <v>0.5</v>
      </c>
      <c r="F26" s="20">
        <f t="shared" si="3"/>
        <v>0</v>
      </c>
      <c r="G26" s="20">
        <f t="shared" si="0"/>
        <v>0</v>
      </c>
      <c r="H26" s="15">
        <f t="shared" si="6"/>
        <v>99512.697952065428</v>
      </c>
      <c r="I26" s="15">
        <f t="shared" si="4"/>
        <v>0</v>
      </c>
      <c r="J26" s="15">
        <f t="shared" si="1"/>
        <v>99512.697952065428</v>
      </c>
      <c r="K26" s="15">
        <f t="shared" si="2"/>
        <v>6924296.3483054703</v>
      </c>
      <c r="L26" s="22">
        <f t="shared" si="5"/>
        <v>69.582038180100952</v>
      </c>
    </row>
    <row r="27" spans="1:12" x14ac:dyDescent="0.25">
      <c r="A27" s="18">
        <v>18</v>
      </c>
      <c r="B27" s="10">
        <v>1</v>
      </c>
      <c r="C27" s="10">
        <v>1667</v>
      </c>
      <c r="D27" s="10">
        <v>1713</v>
      </c>
      <c r="E27" s="19">
        <v>0.5</v>
      </c>
      <c r="F27" s="20">
        <f t="shared" si="3"/>
        <v>5.9171597633136095E-4</v>
      </c>
      <c r="G27" s="20">
        <f t="shared" si="0"/>
        <v>5.9154096421177161E-4</v>
      </c>
      <c r="H27" s="15">
        <f t="shared" si="6"/>
        <v>99512.697952065428</v>
      </c>
      <c r="I27" s="15">
        <f t="shared" si="4"/>
        <v>58.865837297879573</v>
      </c>
      <c r="J27" s="15">
        <f t="shared" si="1"/>
        <v>99483.265033416479</v>
      </c>
      <c r="K27" s="15">
        <f t="shared" si="2"/>
        <v>6824783.6503534047</v>
      </c>
      <c r="L27" s="22">
        <f t="shared" si="5"/>
        <v>68.582038180100952</v>
      </c>
    </row>
    <row r="28" spans="1:12" x14ac:dyDescent="0.25">
      <c r="A28" s="18">
        <v>19</v>
      </c>
      <c r="B28" s="10">
        <v>0</v>
      </c>
      <c r="C28" s="10">
        <v>1564</v>
      </c>
      <c r="D28" s="10">
        <v>1721</v>
      </c>
      <c r="E28" s="19">
        <v>0.5</v>
      </c>
      <c r="F28" s="20">
        <f t="shared" si="3"/>
        <v>0</v>
      </c>
      <c r="G28" s="20">
        <f t="shared" si="0"/>
        <v>0</v>
      </c>
      <c r="H28" s="15">
        <f t="shared" si="6"/>
        <v>99453.832114767545</v>
      </c>
      <c r="I28" s="15">
        <f t="shared" si="4"/>
        <v>0</v>
      </c>
      <c r="J28" s="15">
        <f t="shared" si="1"/>
        <v>99453.832114767545</v>
      </c>
      <c r="K28" s="15">
        <f t="shared" si="2"/>
        <v>6725300.3853199882</v>
      </c>
      <c r="L28" s="22">
        <f t="shared" si="5"/>
        <v>67.622335332027617</v>
      </c>
    </row>
    <row r="29" spans="1:12" x14ac:dyDescent="0.25">
      <c r="A29" s="18">
        <v>20</v>
      </c>
      <c r="B29" s="10">
        <v>0</v>
      </c>
      <c r="C29" s="10">
        <v>1499</v>
      </c>
      <c r="D29" s="10">
        <v>1625</v>
      </c>
      <c r="E29" s="19">
        <v>0.5</v>
      </c>
      <c r="F29" s="20">
        <f t="shared" si="3"/>
        <v>0</v>
      </c>
      <c r="G29" s="20">
        <f t="shared" si="0"/>
        <v>0</v>
      </c>
      <c r="H29" s="15">
        <f t="shared" si="6"/>
        <v>99453.832114767545</v>
      </c>
      <c r="I29" s="15">
        <f t="shared" si="4"/>
        <v>0</v>
      </c>
      <c r="J29" s="15">
        <f t="shared" si="1"/>
        <v>99453.832114767545</v>
      </c>
      <c r="K29" s="15">
        <f t="shared" si="2"/>
        <v>6625846.553205221</v>
      </c>
      <c r="L29" s="22">
        <f t="shared" si="5"/>
        <v>66.622335332027617</v>
      </c>
    </row>
    <row r="30" spans="1:12" x14ac:dyDescent="0.25">
      <c r="A30" s="18">
        <v>21</v>
      </c>
      <c r="B30" s="10">
        <v>0</v>
      </c>
      <c r="C30" s="10">
        <v>1469</v>
      </c>
      <c r="D30" s="10">
        <v>1557</v>
      </c>
      <c r="E30" s="19">
        <v>0.5</v>
      </c>
      <c r="F30" s="20">
        <f t="shared" si="3"/>
        <v>0</v>
      </c>
      <c r="G30" s="20">
        <f t="shared" si="0"/>
        <v>0</v>
      </c>
      <c r="H30" s="15">
        <f t="shared" si="6"/>
        <v>99453.832114767545</v>
      </c>
      <c r="I30" s="15">
        <f t="shared" si="4"/>
        <v>0</v>
      </c>
      <c r="J30" s="15">
        <f t="shared" si="1"/>
        <v>99453.832114767545</v>
      </c>
      <c r="K30" s="15">
        <f t="shared" si="2"/>
        <v>6526392.7210904537</v>
      </c>
      <c r="L30" s="22">
        <f t="shared" si="5"/>
        <v>65.622335332027617</v>
      </c>
    </row>
    <row r="31" spans="1:12" x14ac:dyDescent="0.25">
      <c r="A31" s="18">
        <v>22</v>
      </c>
      <c r="B31" s="10">
        <v>0</v>
      </c>
      <c r="C31" s="10">
        <v>1428</v>
      </c>
      <c r="D31" s="10">
        <v>1504</v>
      </c>
      <c r="E31" s="19">
        <v>0.5</v>
      </c>
      <c r="F31" s="20">
        <f t="shared" si="3"/>
        <v>0</v>
      </c>
      <c r="G31" s="20">
        <f t="shared" si="0"/>
        <v>0</v>
      </c>
      <c r="H31" s="15">
        <f t="shared" si="6"/>
        <v>99453.832114767545</v>
      </c>
      <c r="I31" s="15">
        <f t="shared" si="4"/>
        <v>0</v>
      </c>
      <c r="J31" s="15">
        <f t="shared" si="1"/>
        <v>99453.832114767545</v>
      </c>
      <c r="K31" s="15">
        <f t="shared" si="2"/>
        <v>6426938.8889756864</v>
      </c>
      <c r="L31" s="22">
        <f t="shared" si="5"/>
        <v>64.622335332027632</v>
      </c>
    </row>
    <row r="32" spans="1:12" x14ac:dyDescent="0.25">
      <c r="A32" s="18">
        <v>23</v>
      </c>
      <c r="B32" s="10">
        <v>0</v>
      </c>
      <c r="C32" s="10">
        <v>1327</v>
      </c>
      <c r="D32" s="10">
        <v>1475</v>
      </c>
      <c r="E32" s="19">
        <v>0.5</v>
      </c>
      <c r="F32" s="20">
        <f t="shared" si="3"/>
        <v>0</v>
      </c>
      <c r="G32" s="20">
        <f t="shared" si="0"/>
        <v>0</v>
      </c>
      <c r="H32" s="15">
        <f t="shared" si="6"/>
        <v>99453.832114767545</v>
      </c>
      <c r="I32" s="15">
        <f t="shared" si="4"/>
        <v>0</v>
      </c>
      <c r="J32" s="15">
        <f t="shared" si="1"/>
        <v>99453.832114767545</v>
      </c>
      <c r="K32" s="15">
        <f t="shared" si="2"/>
        <v>6327485.0568609191</v>
      </c>
      <c r="L32" s="22">
        <f t="shared" si="5"/>
        <v>63.622335332027625</v>
      </c>
    </row>
    <row r="33" spans="1:12" x14ac:dyDescent="0.25">
      <c r="A33" s="18">
        <v>24</v>
      </c>
      <c r="B33" s="10">
        <v>0</v>
      </c>
      <c r="C33" s="10">
        <v>1424</v>
      </c>
      <c r="D33" s="10">
        <v>1411</v>
      </c>
      <c r="E33" s="19">
        <v>0.5</v>
      </c>
      <c r="F33" s="20">
        <f t="shared" si="3"/>
        <v>0</v>
      </c>
      <c r="G33" s="20">
        <f t="shared" si="0"/>
        <v>0</v>
      </c>
      <c r="H33" s="15">
        <f t="shared" si="6"/>
        <v>99453.832114767545</v>
      </c>
      <c r="I33" s="15">
        <f t="shared" si="4"/>
        <v>0</v>
      </c>
      <c r="J33" s="15">
        <f t="shared" si="1"/>
        <v>99453.832114767545</v>
      </c>
      <c r="K33" s="15">
        <f t="shared" si="2"/>
        <v>6228031.2247461518</v>
      </c>
      <c r="L33" s="22">
        <f t="shared" si="5"/>
        <v>62.622335332027632</v>
      </c>
    </row>
    <row r="34" spans="1:12" x14ac:dyDescent="0.25">
      <c r="A34" s="18">
        <v>25</v>
      </c>
      <c r="B34" s="10">
        <v>1</v>
      </c>
      <c r="C34" s="10">
        <v>1398</v>
      </c>
      <c r="D34" s="10">
        <v>1478</v>
      </c>
      <c r="E34" s="19">
        <v>0.5</v>
      </c>
      <c r="F34" s="20">
        <f t="shared" si="3"/>
        <v>6.9541029207232264E-4</v>
      </c>
      <c r="G34" s="20">
        <f t="shared" si="0"/>
        <v>6.9516857838025723E-4</v>
      </c>
      <c r="H34" s="15">
        <f t="shared" si="6"/>
        <v>99453.832114767545</v>
      </c>
      <c r="I34" s="15">
        <f t="shared" si="4"/>
        <v>69.137179085691727</v>
      </c>
      <c r="J34" s="15">
        <f t="shared" si="1"/>
        <v>99419.263525224698</v>
      </c>
      <c r="K34" s="15">
        <f t="shared" si="2"/>
        <v>6128577.3926313845</v>
      </c>
      <c r="L34" s="22">
        <f t="shared" si="5"/>
        <v>61.622335332027632</v>
      </c>
    </row>
    <row r="35" spans="1:12" x14ac:dyDescent="0.25">
      <c r="A35" s="18">
        <v>26</v>
      </c>
      <c r="B35" s="10">
        <v>0</v>
      </c>
      <c r="C35" s="10">
        <v>1499</v>
      </c>
      <c r="D35" s="10">
        <v>1456</v>
      </c>
      <c r="E35" s="19">
        <v>0.5</v>
      </c>
      <c r="F35" s="20">
        <f t="shared" si="3"/>
        <v>0</v>
      </c>
      <c r="G35" s="20">
        <f t="shared" si="0"/>
        <v>0</v>
      </c>
      <c r="H35" s="15">
        <f t="shared" si="6"/>
        <v>99384.694935681851</v>
      </c>
      <c r="I35" s="15">
        <f t="shared" si="4"/>
        <v>0</v>
      </c>
      <c r="J35" s="15">
        <f t="shared" si="1"/>
        <v>99384.694935681851</v>
      </c>
      <c r="K35" s="15">
        <f t="shared" si="2"/>
        <v>6029158.1291061603</v>
      </c>
      <c r="L35" s="22">
        <f t="shared" si="5"/>
        <v>60.664855217476003</v>
      </c>
    </row>
    <row r="36" spans="1:12" x14ac:dyDescent="0.25">
      <c r="A36" s="18">
        <v>27</v>
      </c>
      <c r="B36" s="10">
        <v>0</v>
      </c>
      <c r="C36" s="10">
        <v>1469</v>
      </c>
      <c r="D36" s="10">
        <v>1554</v>
      </c>
      <c r="E36" s="19">
        <v>0.5</v>
      </c>
      <c r="F36" s="20">
        <f t="shared" si="3"/>
        <v>0</v>
      </c>
      <c r="G36" s="20">
        <f t="shared" si="0"/>
        <v>0</v>
      </c>
      <c r="H36" s="15">
        <f t="shared" si="6"/>
        <v>99384.694935681851</v>
      </c>
      <c r="I36" s="15">
        <f t="shared" si="4"/>
        <v>0</v>
      </c>
      <c r="J36" s="15">
        <f t="shared" si="1"/>
        <v>99384.694935681851</v>
      </c>
      <c r="K36" s="15">
        <f t="shared" si="2"/>
        <v>5929773.434170478</v>
      </c>
      <c r="L36" s="22">
        <f t="shared" si="5"/>
        <v>59.664855217476003</v>
      </c>
    </row>
    <row r="37" spans="1:12" x14ac:dyDescent="0.25">
      <c r="A37" s="18">
        <v>28</v>
      </c>
      <c r="B37" s="10">
        <v>0</v>
      </c>
      <c r="C37" s="10">
        <v>1409</v>
      </c>
      <c r="D37" s="10">
        <v>1547</v>
      </c>
      <c r="E37" s="19">
        <v>0.5</v>
      </c>
      <c r="F37" s="20">
        <f t="shared" si="3"/>
        <v>0</v>
      </c>
      <c r="G37" s="20">
        <f t="shared" si="0"/>
        <v>0</v>
      </c>
      <c r="H37" s="15">
        <f t="shared" si="6"/>
        <v>99384.694935681851</v>
      </c>
      <c r="I37" s="15">
        <f t="shared" si="4"/>
        <v>0</v>
      </c>
      <c r="J37" s="15">
        <f t="shared" si="1"/>
        <v>99384.694935681851</v>
      </c>
      <c r="K37" s="15">
        <f t="shared" si="2"/>
        <v>5830388.7392347958</v>
      </c>
      <c r="L37" s="22">
        <f t="shared" si="5"/>
        <v>58.664855217475996</v>
      </c>
    </row>
    <row r="38" spans="1:12" x14ac:dyDescent="0.25">
      <c r="A38" s="18">
        <v>29</v>
      </c>
      <c r="B38" s="10">
        <v>0</v>
      </c>
      <c r="C38" s="10">
        <v>1643</v>
      </c>
      <c r="D38" s="10">
        <v>1461</v>
      </c>
      <c r="E38" s="19">
        <v>0.5</v>
      </c>
      <c r="F38" s="20">
        <f t="shared" si="3"/>
        <v>0</v>
      </c>
      <c r="G38" s="20">
        <f t="shared" si="0"/>
        <v>0</v>
      </c>
      <c r="H38" s="15">
        <f t="shared" si="6"/>
        <v>99384.694935681851</v>
      </c>
      <c r="I38" s="15">
        <f t="shared" si="4"/>
        <v>0</v>
      </c>
      <c r="J38" s="15">
        <f t="shared" si="1"/>
        <v>99384.694935681851</v>
      </c>
      <c r="K38" s="15">
        <f t="shared" si="2"/>
        <v>5731004.0442991136</v>
      </c>
      <c r="L38" s="22">
        <f t="shared" si="5"/>
        <v>57.664855217475996</v>
      </c>
    </row>
    <row r="39" spans="1:12" x14ac:dyDescent="0.25">
      <c r="A39" s="18">
        <v>30</v>
      </c>
      <c r="B39" s="10">
        <v>2</v>
      </c>
      <c r="C39" s="10">
        <v>1641</v>
      </c>
      <c r="D39" s="10">
        <v>1673</v>
      </c>
      <c r="E39" s="19">
        <v>0.5</v>
      </c>
      <c r="F39" s="20">
        <f t="shared" si="3"/>
        <v>1.2070006035003018E-3</v>
      </c>
      <c r="G39" s="20">
        <f t="shared" si="0"/>
        <v>1.2062726176115801E-3</v>
      </c>
      <c r="H39" s="15">
        <f t="shared" si="6"/>
        <v>99384.694935681851</v>
      </c>
      <c r="I39" s="15">
        <f t="shared" si="4"/>
        <v>119.8850361105933</v>
      </c>
      <c r="J39" s="15">
        <f t="shared" si="1"/>
        <v>99324.752417626558</v>
      </c>
      <c r="K39" s="15">
        <f t="shared" si="2"/>
        <v>5631619.3493634313</v>
      </c>
      <c r="L39" s="22">
        <f t="shared" si="5"/>
        <v>56.664855217475989</v>
      </c>
    </row>
    <row r="40" spans="1:12" x14ac:dyDescent="0.25">
      <c r="A40" s="18">
        <v>31</v>
      </c>
      <c r="B40" s="10">
        <v>0</v>
      </c>
      <c r="C40" s="10">
        <v>1647</v>
      </c>
      <c r="D40" s="10">
        <v>1673</v>
      </c>
      <c r="E40" s="19">
        <v>0.5</v>
      </c>
      <c r="F40" s="20">
        <f t="shared" si="3"/>
        <v>0</v>
      </c>
      <c r="G40" s="20">
        <f t="shared" si="0"/>
        <v>0</v>
      </c>
      <c r="H40" s="15">
        <f t="shared" si="6"/>
        <v>99264.809899571264</v>
      </c>
      <c r="I40" s="15">
        <f t="shared" si="4"/>
        <v>0</v>
      </c>
      <c r="J40" s="15">
        <f t="shared" si="1"/>
        <v>99264.809899571264</v>
      </c>
      <c r="K40" s="15">
        <f t="shared" si="2"/>
        <v>5532294.5969458045</v>
      </c>
      <c r="L40" s="22">
        <f t="shared" si="5"/>
        <v>55.73268716822173</v>
      </c>
    </row>
    <row r="41" spans="1:12" x14ac:dyDescent="0.25">
      <c r="A41" s="18">
        <v>32</v>
      </c>
      <c r="B41" s="10">
        <v>0</v>
      </c>
      <c r="C41" s="10">
        <v>1708</v>
      </c>
      <c r="D41" s="10">
        <v>1698</v>
      </c>
      <c r="E41" s="19">
        <v>0.5</v>
      </c>
      <c r="F41" s="20">
        <f t="shared" si="3"/>
        <v>0</v>
      </c>
      <c r="G41" s="20">
        <f t="shared" si="0"/>
        <v>0</v>
      </c>
      <c r="H41" s="15">
        <f t="shared" si="6"/>
        <v>99264.809899571264</v>
      </c>
      <c r="I41" s="15">
        <f t="shared" si="4"/>
        <v>0</v>
      </c>
      <c r="J41" s="15">
        <f t="shared" si="1"/>
        <v>99264.809899571264</v>
      </c>
      <c r="K41" s="15">
        <f t="shared" si="2"/>
        <v>5433029.7870462332</v>
      </c>
      <c r="L41" s="22">
        <f t="shared" si="5"/>
        <v>54.73268716822173</v>
      </c>
    </row>
    <row r="42" spans="1:12" x14ac:dyDescent="0.25">
      <c r="A42" s="18">
        <v>33</v>
      </c>
      <c r="B42" s="10">
        <v>0</v>
      </c>
      <c r="C42" s="10">
        <v>1882</v>
      </c>
      <c r="D42" s="10">
        <v>1731</v>
      </c>
      <c r="E42" s="19">
        <v>0.5</v>
      </c>
      <c r="F42" s="20">
        <f t="shared" si="3"/>
        <v>0</v>
      </c>
      <c r="G42" s="20">
        <f t="shared" si="0"/>
        <v>0</v>
      </c>
      <c r="H42" s="15">
        <f t="shared" si="6"/>
        <v>99264.809899571264</v>
      </c>
      <c r="I42" s="15">
        <f t="shared" si="4"/>
        <v>0</v>
      </c>
      <c r="J42" s="15">
        <f t="shared" si="1"/>
        <v>99264.809899571264</v>
      </c>
      <c r="K42" s="15">
        <f t="shared" si="2"/>
        <v>5333764.9771466618</v>
      </c>
      <c r="L42" s="22">
        <f t="shared" si="5"/>
        <v>53.732687168221723</v>
      </c>
    </row>
    <row r="43" spans="1:12" x14ac:dyDescent="0.25">
      <c r="A43" s="18">
        <v>34</v>
      </c>
      <c r="B43" s="10">
        <v>0</v>
      </c>
      <c r="C43" s="10">
        <v>2085</v>
      </c>
      <c r="D43" s="10">
        <v>1917</v>
      </c>
      <c r="E43" s="19">
        <v>0.5</v>
      </c>
      <c r="F43" s="20">
        <f t="shared" si="3"/>
        <v>0</v>
      </c>
      <c r="G43" s="20">
        <f t="shared" si="0"/>
        <v>0</v>
      </c>
      <c r="H43" s="15">
        <f t="shared" si="6"/>
        <v>99264.809899571264</v>
      </c>
      <c r="I43" s="15">
        <f t="shared" si="4"/>
        <v>0</v>
      </c>
      <c r="J43" s="15">
        <f t="shared" si="1"/>
        <v>99264.809899571264</v>
      </c>
      <c r="K43" s="15">
        <f t="shared" si="2"/>
        <v>5234500.1672470905</v>
      </c>
      <c r="L43" s="22">
        <f t="shared" si="5"/>
        <v>52.732687168221723</v>
      </c>
    </row>
    <row r="44" spans="1:12" x14ac:dyDescent="0.25">
      <c r="A44" s="18">
        <v>35</v>
      </c>
      <c r="B44" s="10">
        <v>1</v>
      </c>
      <c r="C44" s="10">
        <v>2150</v>
      </c>
      <c r="D44" s="10">
        <v>2083</v>
      </c>
      <c r="E44" s="19">
        <v>0.5</v>
      </c>
      <c r="F44" s="20">
        <f t="shared" si="3"/>
        <v>4.7247814788566029E-4</v>
      </c>
      <c r="G44" s="20">
        <f t="shared" si="0"/>
        <v>4.7236655644780352E-4</v>
      </c>
      <c r="H44" s="15">
        <f t="shared" si="6"/>
        <v>99264.809899571264</v>
      </c>
      <c r="I44" s="15">
        <f t="shared" si="4"/>
        <v>46.889376428706314</v>
      </c>
      <c r="J44" s="15">
        <f t="shared" si="1"/>
        <v>99241.365211356911</v>
      </c>
      <c r="K44" s="15">
        <f t="shared" si="2"/>
        <v>5135235.3573475191</v>
      </c>
      <c r="L44" s="22">
        <f t="shared" si="5"/>
        <v>51.732687168221723</v>
      </c>
    </row>
    <row r="45" spans="1:12" x14ac:dyDescent="0.25">
      <c r="A45" s="18">
        <v>36</v>
      </c>
      <c r="B45" s="10">
        <v>0</v>
      </c>
      <c r="C45" s="10">
        <v>2431</v>
      </c>
      <c r="D45" s="10">
        <v>2203</v>
      </c>
      <c r="E45" s="19">
        <v>0.5</v>
      </c>
      <c r="F45" s="20">
        <f t="shared" si="3"/>
        <v>0</v>
      </c>
      <c r="G45" s="20">
        <f t="shared" si="0"/>
        <v>0</v>
      </c>
      <c r="H45" s="15">
        <f t="shared" si="6"/>
        <v>99217.920523142559</v>
      </c>
      <c r="I45" s="15">
        <f t="shared" si="4"/>
        <v>0</v>
      </c>
      <c r="J45" s="15">
        <f t="shared" si="1"/>
        <v>99217.920523142559</v>
      </c>
      <c r="K45" s="15">
        <f t="shared" si="2"/>
        <v>5035993.9921361618</v>
      </c>
      <c r="L45" s="22">
        <f t="shared" si="5"/>
        <v>50.756899213197251</v>
      </c>
    </row>
    <row r="46" spans="1:12" x14ac:dyDescent="0.25">
      <c r="A46" s="18">
        <v>37</v>
      </c>
      <c r="B46" s="10">
        <v>2</v>
      </c>
      <c r="C46" s="10">
        <v>2616</v>
      </c>
      <c r="D46" s="10">
        <v>2456</v>
      </c>
      <c r="E46" s="19">
        <v>0.5</v>
      </c>
      <c r="F46" s="20">
        <f t="shared" si="3"/>
        <v>7.8864353312302837E-4</v>
      </c>
      <c r="G46" s="20">
        <f t="shared" si="0"/>
        <v>7.883326763894362E-4</v>
      </c>
      <c r="H46" s="15">
        <f t="shared" si="6"/>
        <v>99217.920523142559</v>
      </c>
      <c r="I46" s="15">
        <f t="shared" si="4"/>
        <v>78.216728831803337</v>
      </c>
      <c r="J46" s="15">
        <f t="shared" si="1"/>
        <v>99178.812158726665</v>
      </c>
      <c r="K46" s="15">
        <f t="shared" si="2"/>
        <v>4936776.0716130193</v>
      </c>
      <c r="L46" s="22">
        <f t="shared" si="5"/>
        <v>49.756899213197251</v>
      </c>
    </row>
    <row r="47" spans="1:12" x14ac:dyDescent="0.25">
      <c r="A47" s="18">
        <v>38</v>
      </c>
      <c r="B47" s="10">
        <v>1</v>
      </c>
      <c r="C47" s="10">
        <v>2654</v>
      </c>
      <c r="D47" s="10">
        <v>2642</v>
      </c>
      <c r="E47" s="19">
        <v>0.5</v>
      </c>
      <c r="F47" s="20">
        <f t="shared" si="3"/>
        <v>3.7764350453172205E-4</v>
      </c>
      <c r="G47" s="20">
        <f t="shared" si="0"/>
        <v>3.7757221068529355E-4</v>
      </c>
      <c r="H47" s="15">
        <f t="shared" si="6"/>
        <v>99139.703794310757</v>
      </c>
      <c r="I47" s="15">
        <f t="shared" si="4"/>
        <v>37.432397128303094</v>
      </c>
      <c r="J47" s="15">
        <f t="shared" si="1"/>
        <v>99120.987595746614</v>
      </c>
      <c r="K47" s="15">
        <f t="shared" si="2"/>
        <v>4837597.2594542922</v>
      </c>
      <c r="L47" s="22">
        <f t="shared" si="5"/>
        <v>48.795760672142571</v>
      </c>
    </row>
    <row r="48" spans="1:12" x14ac:dyDescent="0.25">
      <c r="A48" s="18">
        <v>39</v>
      </c>
      <c r="B48" s="10">
        <v>0</v>
      </c>
      <c r="C48" s="10">
        <v>2930</v>
      </c>
      <c r="D48" s="10">
        <v>2660</v>
      </c>
      <c r="E48" s="19">
        <v>0.5</v>
      </c>
      <c r="F48" s="20">
        <f t="shared" si="3"/>
        <v>0</v>
      </c>
      <c r="G48" s="20">
        <f t="shared" si="0"/>
        <v>0</v>
      </c>
      <c r="H48" s="15">
        <f t="shared" si="6"/>
        <v>99102.271397182456</v>
      </c>
      <c r="I48" s="15">
        <f t="shared" si="4"/>
        <v>0</v>
      </c>
      <c r="J48" s="15">
        <f t="shared" si="1"/>
        <v>99102.271397182456</v>
      </c>
      <c r="K48" s="15">
        <f t="shared" si="2"/>
        <v>4738476.271858546</v>
      </c>
      <c r="L48" s="22">
        <f t="shared" si="5"/>
        <v>47.814002696947909</v>
      </c>
    </row>
    <row r="49" spans="1:12" x14ac:dyDescent="0.25">
      <c r="A49" s="18">
        <v>40</v>
      </c>
      <c r="B49" s="10">
        <v>0</v>
      </c>
      <c r="C49" s="10">
        <v>3087</v>
      </c>
      <c r="D49" s="10">
        <v>2944</v>
      </c>
      <c r="E49" s="19">
        <v>0.5</v>
      </c>
      <c r="F49" s="20">
        <f t="shared" si="3"/>
        <v>0</v>
      </c>
      <c r="G49" s="20">
        <f t="shared" si="0"/>
        <v>0</v>
      </c>
      <c r="H49" s="15">
        <f t="shared" si="6"/>
        <v>99102.271397182456</v>
      </c>
      <c r="I49" s="15">
        <f t="shared" si="4"/>
        <v>0</v>
      </c>
      <c r="J49" s="15">
        <f t="shared" si="1"/>
        <v>99102.271397182456</v>
      </c>
      <c r="K49" s="15">
        <f t="shared" si="2"/>
        <v>4639374.0004613632</v>
      </c>
      <c r="L49" s="22">
        <f t="shared" si="5"/>
        <v>46.814002696947909</v>
      </c>
    </row>
    <row r="50" spans="1:12" x14ac:dyDescent="0.25">
      <c r="A50" s="18">
        <v>41</v>
      </c>
      <c r="B50" s="10">
        <v>0</v>
      </c>
      <c r="C50" s="10">
        <v>3175</v>
      </c>
      <c r="D50" s="10">
        <v>3101</v>
      </c>
      <c r="E50" s="19">
        <v>0.5</v>
      </c>
      <c r="F50" s="20">
        <f t="shared" si="3"/>
        <v>0</v>
      </c>
      <c r="G50" s="20">
        <f t="shared" si="0"/>
        <v>0</v>
      </c>
      <c r="H50" s="15">
        <f t="shared" si="6"/>
        <v>99102.271397182456</v>
      </c>
      <c r="I50" s="15">
        <f t="shared" si="4"/>
        <v>0</v>
      </c>
      <c r="J50" s="15">
        <f t="shared" si="1"/>
        <v>99102.271397182456</v>
      </c>
      <c r="K50" s="15">
        <f t="shared" si="2"/>
        <v>4540271.7290641805</v>
      </c>
      <c r="L50" s="22">
        <f t="shared" si="5"/>
        <v>45.814002696947909</v>
      </c>
    </row>
    <row r="51" spans="1:12" x14ac:dyDescent="0.25">
      <c r="A51" s="18">
        <v>42</v>
      </c>
      <c r="B51" s="10">
        <v>3</v>
      </c>
      <c r="C51" s="10">
        <v>3320</v>
      </c>
      <c r="D51" s="10">
        <v>3191</v>
      </c>
      <c r="E51" s="19">
        <v>0.5</v>
      </c>
      <c r="F51" s="20">
        <f t="shared" si="3"/>
        <v>9.2151743203808939E-4</v>
      </c>
      <c r="G51" s="20">
        <f t="shared" si="0"/>
        <v>9.2109303039606999E-4</v>
      </c>
      <c r="H51" s="15">
        <f t="shared" si="6"/>
        <v>99102.271397182456</v>
      </c>
      <c r="I51" s="15">
        <f t="shared" si="4"/>
        <v>91.282411480364559</v>
      </c>
      <c r="J51" s="15">
        <f t="shared" si="1"/>
        <v>99056.630191442266</v>
      </c>
      <c r="K51" s="15">
        <f t="shared" si="2"/>
        <v>4441169.4576669978</v>
      </c>
      <c r="L51" s="22">
        <f t="shared" si="5"/>
        <v>44.814002696947902</v>
      </c>
    </row>
    <row r="52" spans="1:12" x14ac:dyDescent="0.25">
      <c r="A52" s="18">
        <v>43</v>
      </c>
      <c r="B52" s="10">
        <v>3</v>
      </c>
      <c r="C52" s="10">
        <v>3436</v>
      </c>
      <c r="D52" s="10">
        <v>3307</v>
      </c>
      <c r="E52" s="19">
        <v>0.5</v>
      </c>
      <c r="F52" s="20">
        <f t="shared" si="3"/>
        <v>8.8981165653270061E-4</v>
      </c>
      <c r="G52" s="20">
        <f t="shared" si="0"/>
        <v>8.8941595019270691E-4</v>
      </c>
      <c r="H52" s="15">
        <f t="shared" si="6"/>
        <v>99010.98898570209</v>
      </c>
      <c r="I52" s="15">
        <f t="shared" si="4"/>
        <v>88.061952848237866</v>
      </c>
      <c r="J52" s="15">
        <f t="shared" si="1"/>
        <v>98966.95800927798</v>
      </c>
      <c r="K52" s="15">
        <f t="shared" si="2"/>
        <v>4342112.8274755552</v>
      </c>
      <c r="L52" s="22">
        <f t="shared" si="5"/>
        <v>43.85485764719094</v>
      </c>
    </row>
    <row r="53" spans="1:12" x14ac:dyDescent="0.25">
      <c r="A53" s="18">
        <v>44</v>
      </c>
      <c r="B53" s="10">
        <v>2</v>
      </c>
      <c r="C53" s="10">
        <v>3444</v>
      </c>
      <c r="D53" s="10">
        <v>3461</v>
      </c>
      <c r="E53" s="19">
        <v>0.5</v>
      </c>
      <c r="F53" s="20">
        <f t="shared" si="3"/>
        <v>5.7929036929761039E-4</v>
      </c>
      <c r="G53" s="20">
        <f t="shared" si="0"/>
        <v>5.7912262921673661E-4</v>
      </c>
      <c r="H53" s="15">
        <f t="shared" si="6"/>
        <v>98922.927032853855</v>
      </c>
      <c r="I53" s="15">
        <f t="shared" si="4"/>
        <v>57.288505593081716</v>
      </c>
      <c r="J53" s="15">
        <f t="shared" si="1"/>
        <v>98894.282780057314</v>
      </c>
      <c r="K53" s="15">
        <f t="shared" si="2"/>
        <v>4243145.8694662768</v>
      </c>
      <c r="L53" s="22">
        <f t="shared" si="5"/>
        <v>42.893452475956977</v>
      </c>
    </row>
    <row r="54" spans="1:12" x14ac:dyDescent="0.25">
      <c r="A54" s="18">
        <v>45</v>
      </c>
      <c r="B54" s="10">
        <v>2</v>
      </c>
      <c r="C54" s="10">
        <v>3286</v>
      </c>
      <c r="D54" s="10">
        <v>3464</v>
      </c>
      <c r="E54" s="19">
        <v>0.5</v>
      </c>
      <c r="F54" s="20">
        <f t="shared" si="3"/>
        <v>5.9259259259259258E-4</v>
      </c>
      <c r="G54" s="20">
        <f t="shared" si="0"/>
        <v>5.9241706161137445E-4</v>
      </c>
      <c r="H54" s="15">
        <f t="shared" si="6"/>
        <v>98865.638527260773</v>
      </c>
      <c r="I54" s="15">
        <f t="shared" si="4"/>
        <v>58.569691070652119</v>
      </c>
      <c r="J54" s="15">
        <f t="shared" si="1"/>
        <v>98836.35368172545</v>
      </c>
      <c r="K54" s="15">
        <f t="shared" si="2"/>
        <v>4144251.5866862196</v>
      </c>
      <c r="L54" s="22">
        <f t="shared" si="5"/>
        <v>41.918017709899296</v>
      </c>
    </row>
    <row r="55" spans="1:12" x14ac:dyDescent="0.25">
      <c r="A55" s="18">
        <v>46</v>
      </c>
      <c r="B55" s="10">
        <v>4</v>
      </c>
      <c r="C55" s="10">
        <v>3293</v>
      </c>
      <c r="D55" s="10">
        <v>3304</v>
      </c>
      <c r="E55" s="19">
        <v>0.5</v>
      </c>
      <c r="F55" s="20">
        <f t="shared" si="3"/>
        <v>1.2126724268606943E-3</v>
      </c>
      <c r="G55" s="20">
        <f t="shared" si="0"/>
        <v>1.2119375852143615E-3</v>
      </c>
      <c r="H55" s="15">
        <f t="shared" si="6"/>
        <v>98807.068836190127</v>
      </c>
      <c r="I55" s="15">
        <f t="shared" si="4"/>
        <v>119.74800040744145</v>
      </c>
      <c r="J55" s="15">
        <f t="shared" si="1"/>
        <v>98747.194835986404</v>
      </c>
      <c r="K55" s="15">
        <f t="shared" si="2"/>
        <v>4045415.2330044941</v>
      </c>
      <c r="L55" s="22">
        <f t="shared" si="5"/>
        <v>40.942568994848855</v>
      </c>
    </row>
    <row r="56" spans="1:12" x14ac:dyDescent="0.25">
      <c r="A56" s="18">
        <v>47</v>
      </c>
      <c r="B56" s="10">
        <v>1</v>
      </c>
      <c r="C56" s="10">
        <v>3213</v>
      </c>
      <c r="D56" s="10">
        <v>3309</v>
      </c>
      <c r="E56" s="19">
        <v>0.5</v>
      </c>
      <c r="F56" s="20">
        <f t="shared" si="3"/>
        <v>3.0665440049064706E-4</v>
      </c>
      <c r="G56" s="20">
        <f t="shared" si="0"/>
        <v>3.0660738923808065E-4</v>
      </c>
      <c r="H56" s="15">
        <f t="shared" si="6"/>
        <v>98687.320835782681</v>
      </c>
      <c r="I56" s="15">
        <f t="shared" si="4"/>
        <v>30.258261792360166</v>
      </c>
      <c r="J56" s="15">
        <f t="shared" si="1"/>
        <v>98672.1917048865</v>
      </c>
      <c r="K56" s="15">
        <f t="shared" si="2"/>
        <v>3946668.0381685076</v>
      </c>
      <c r="L56" s="22">
        <f t="shared" si="5"/>
        <v>39.991642338085434</v>
      </c>
    </row>
    <row r="57" spans="1:12" x14ac:dyDescent="0.25">
      <c r="A57" s="18">
        <v>48</v>
      </c>
      <c r="B57" s="10">
        <v>2</v>
      </c>
      <c r="C57" s="10">
        <v>3043</v>
      </c>
      <c r="D57" s="10">
        <v>3237</v>
      </c>
      <c r="E57" s="19">
        <v>0.5</v>
      </c>
      <c r="F57" s="20">
        <f t="shared" si="3"/>
        <v>6.3694267515923564E-4</v>
      </c>
      <c r="G57" s="20">
        <f t="shared" si="0"/>
        <v>6.3673989175421831E-4</v>
      </c>
      <c r="H57" s="15">
        <f t="shared" si="6"/>
        <v>98657.062573990319</v>
      </c>
      <c r="I57" s="15">
        <f t="shared" si="4"/>
        <v>62.81888734415174</v>
      </c>
      <c r="J57" s="15">
        <f t="shared" si="1"/>
        <v>98625.653130318242</v>
      </c>
      <c r="K57" s="15">
        <f t="shared" si="2"/>
        <v>3847995.8464636211</v>
      </c>
      <c r="L57" s="22">
        <f t="shared" si="5"/>
        <v>39.00375448111199</v>
      </c>
    </row>
    <row r="58" spans="1:12" x14ac:dyDescent="0.25">
      <c r="A58" s="18">
        <v>49</v>
      </c>
      <c r="B58" s="10">
        <v>4</v>
      </c>
      <c r="C58" s="10">
        <v>2894</v>
      </c>
      <c r="D58" s="10">
        <v>3040</v>
      </c>
      <c r="E58" s="19">
        <v>0.5</v>
      </c>
      <c r="F58" s="20">
        <f t="shared" si="3"/>
        <v>1.3481631277384564E-3</v>
      </c>
      <c r="G58" s="20">
        <f t="shared" si="0"/>
        <v>1.3472549680026945E-3</v>
      </c>
      <c r="H58" s="15">
        <f t="shared" si="6"/>
        <v>98594.243686646165</v>
      </c>
      <c r="I58" s="15">
        <f t="shared" si="4"/>
        <v>132.83158462330235</v>
      </c>
      <c r="J58" s="15">
        <f t="shared" si="1"/>
        <v>98527.827894334521</v>
      </c>
      <c r="K58" s="15">
        <f t="shared" si="2"/>
        <v>3749370.1933333031</v>
      </c>
      <c r="L58" s="22">
        <f t="shared" si="5"/>
        <v>38.028286978392089</v>
      </c>
    </row>
    <row r="59" spans="1:12" x14ac:dyDescent="0.25">
      <c r="A59" s="18">
        <v>50</v>
      </c>
      <c r="B59" s="10">
        <v>3</v>
      </c>
      <c r="C59" s="10">
        <v>2850</v>
      </c>
      <c r="D59" s="10">
        <v>2883</v>
      </c>
      <c r="E59" s="19">
        <v>0.5</v>
      </c>
      <c r="F59" s="20">
        <f t="shared" si="3"/>
        <v>1.0465724751439038E-3</v>
      </c>
      <c r="G59" s="20">
        <f t="shared" si="0"/>
        <v>1.0460251046025106E-3</v>
      </c>
      <c r="H59" s="15">
        <f t="shared" si="6"/>
        <v>98461.412102022863</v>
      </c>
      <c r="I59" s="15">
        <f t="shared" si="4"/>
        <v>102.99310889332936</v>
      </c>
      <c r="J59" s="15">
        <f t="shared" si="1"/>
        <v>98409.915547576209</v>
      </c>
      <c r="K59" s="15">
        <f t="shared" si="2"/>
        <v>3650842.3654389684</v>
      </c>
      <c r="L59" s="22">
        <f t="shared" si="5"/>
        <v>37.078915358801389</v>
      </c>
    </row>
    <row r="60" spans="1:12" x14ac:dyDescent="0.25">
      <c r="A60" s="18">
        <v>51</v>
      </c>
      <c r="B60" s="10">
        <v>3</v>
      </c>
      <c r="C60" s="10">
        <v>2617</v>
      </c>
      <c r="D60" s="10">
        <v>2879</v>
      </c>
      <c r="E60" s="19">
        <v>0.5</v>
      </c>
      <c r="F60" s="20">
        <f t="shared" si="3"/>
        <v>1.0917030567685589E-3</v>
      </c>
      <c r="G60" s="20">
        <f t="shared" si="0"/>
        <v>1.0911074740861974E-3</v>
      </c>
      <c r="H60" s="15">
        <f t="shared" si="6"/>
        <v>98358.41899312954</v>
      </c>
      <c r="I60" s="15">
        <f t="shared" si="4"/>
        <v>107.31960610270544</v>
      </c>
      <c r="J60" s="15">
        <f t="shared" si="1"/>
        <v>98304.759190078184</v>
      </c>
      <c r="K60" s="15">
        <f t="shared" si="2"/>
        <v>3552432.4498913921</v>
      </c>
      <c r="L60" s="22">
        <f t="shared" si="5"/>
        <v>36.117217887972906</v>
      </c>
    </row>
    <row r="61" spans="1:12" x14ac:dyDescent="0.25">
      <c r="A61" s="18">
        <v>52</v>
      </c>
      <c r="B61" s="10">
        <v>9</v>
      </c>
      <c r="C61" s="10">
        <v>2428</v>
      </c>
      <c r="D61" s="10">
        <v>2600</v>
      </c>
      <c r="E61" s="19">
        <v>0.5</v>
      </c>
      <c r="F61" s="20">
        <f t="shared" si="3"/>
        <v>3.5799522673031028E-3</v>
      </c>
      <c r="G61" s="20">
        <f t="shared" si="0"/>
        <v>3.5735556879094702E-3</v>
      </c>
      <c r="H61" s="15">
        <f t="shared" si="6"/>
        <v>98251.099387026828</v>
      </c>
      <c r="I61" s="15">
        <f t="shared" si="4"/>
        <v>351.10577505786841</v>
      </c>
      <c r="J61" s="15">
        <f t="shared" si="1"/>
        <v>98075.546499497897</v>
      </c>
      <c r="K61" s="15">
        <f t="shared" si="2"/>
        <v>3454127.6907013138</v>
      </c>
      <c r="L61" s="22">
        <f t="shared" si="5"/>
        <v>35.156122549783909</v>
      </c>
    </row>
    <row r="62" spans="1:12" x14ac:dyDescent="0.25">
      <c r="A62" s="18">
        <v>53</v>
      </c>
      <c r="B62" s="10">
        <v>4</v>
      </c>
      <c r="C62" s="10">
        <v>2260</v>
      </c>
      <c r="D62" s="10">
        <v>2422</v>
      </c>
      <c r="E62" s="19">
        <v>0.5</v>
      </c>
      <c r="F62" s="20">
        <f t="shared" si="3"/>
        <v>1.7086715079026058E-3</v>
      </c>
      <c r="G62" s="20">
        <f t="shared" si="0"/>
        <v>1.7072129748186087E-3</v>
      </c>
      <c r="H62" s="15">
        <f t="shared" si="6"/>
        <v>97899.993611968966</v>
      </c>
      <c r="I62" s="15">
        <f t="shared" si="4"/>
        <v>167.13613932901234</v>
      </c>
      <c r="J62" s="15">
        <f t="shared" si="1"/>
        <v>97816.425542304452</v>
      </c>
      <c r="K62" s="15">
        <f t="shared" si="2"/>
        <v>3356052.1442018161</v>
      </c>
      <c r="L62" s="22">
        <f t="shared" si="5"/>
        <v>34.280412289950497</v>
      </c>
    </row>
    <row r="63" spans="1:12" x14ac:dyDescent="0.25">
      <c r="A63" s="18">
        <v>54</v>
      </c>
      <c r="B63" s="10">
        <v>3</v>
      </c>
      <c r="C63" s="10">
        <v>2311</v>
      </c>
      <c r="D63" s="10">
        <v>2268</v>
      </c>
      <c r="E63" s="19">
        <v>0.5</v>
      </c>
      <c r="F63" s="20">
        <f t="shared" si="3"/>
        <v>1.3103297663245249E-3</v>
      </c>
      <c r="G63" s="20">
        <f t="shared" si="0"/>
        <v>1.3094718463553033E-3</v>
      </c>
      <c r="H63" s="15">
        <f t="shared" si="6"/>
        <v>97732.857472639953</v>
      </c>
      <c r="I63" s="15">
        <f t="shared" si="4"/>
        <v>127.97842532427754</v>
      </c>
      <c r="J63" s="15">
        <f t="shared" si="1"/>
        <v>97668.868259977811</v>
      </c>
      <c r="K63" s="15">
        <f t="shared" si="2"/>
        <v>3258235.7186595118</v>
      </c>
      <c r="L63" s="22">
        <f t="shared" si="5"/>
        <v>33.338181272062428</v>
      </c>
    </row>
    <row r="64" spans="1:12" x14ac:dyDescent="0.25">
      <c r="A64" s="18">
        <v>55</v>
      </c>
      <c r="B64" s="10">
        <v>8</v>
      </c>
      <c r="C64" s="10">
        <v>2143</v>
      </c>
      <c r="D64" s="10">
        <v>2326</v>
      </c>
      <c r="E64" s="19">
        <v>0.5</v>
      </c>
      <c r="F64" s="20">
        <f t="shared" si="3"/>
        <v>3.5802192884314163E-3</v>
      </c>
      <c r="G64" s="20">
        <f t="shared" si="0"/>
        <v>3.5738217556399374E-3</v>
      </c>
      <c r="H64" s="15">
        <f t="shared" si="6"/>
        <v>97604.87904731567</v>
      </c>
      <c r="I64" s="15">
        <f t="shared" si="4"/>
        <v>348.82244019590144</v>
      </c>
      <c r="J64" s="15">
        <f t="shared" si="1"/>
        <v>97430.467827217712</v>
      </c>
      <c r="K64" s="15">
        <f t="shared" si="2"/>
        <v>3160566.8503995338</v>
      </c>
      <c r="L64" s="22">
        <f t="shared" si="5"/>
        <v>32.381238327926148</v>
      </c>
    </row>
    <row r="65" spans="1:12" x14ac:dyDescent="0.25">
      <c r="A65" s="18">
        <v>56</v>
      </c>
      <c r="B65" s="10">
        <v>3</v>
      </c>
      <c r="C65" s="10">
        <v>1971</v>
      </c>
      <c r="D65" s="10">
        <v>2152</v>
      </c>
      <c r="E65" s="19">
        <v>0.5</v>
      </c>
      <c r="F65" s="20">
        <f t="shared" si="3"/>
        <v>1.4552510308028135E-3</v>
      </c>
      <c r="G65" s="20">
        <f t="shared" si="0"/>
        <v>1.4541929229277752E-3</v>
      </c>
      <c r="H65" s="15">
        <f t="shared" si="6"/>
        <v>97256.056607119768</v>
      </c>
      <c r="I65" s="15">
        <f t="shared" si="4"/>
        <v>141.42906922993666</v>
      </c>
      <c r="J65" s="15">
        <f t="shared" si="1"/>
        <v>97185.342072504791</v>
      </c>
      <c r="K65" s="15">
        <f t="shared" si="2"/>
        <v>3063136.3825723161</v>
      </c>
      <c r="L65" s="22">
        <f t="shared" si="5"/>
        <v>31.495584845130097</v>
      </c>
    </row>
    <row r="66" spans="1:12" x14ac:dyDescent="0.25">
      <c r="A66" s="18">
        <v>57</v>
      </c>
      <c r="B66" s="10">
        <v>9</v>
      </c>
      <c r="C66" s="10">
        <v>1891</v>
      </c>
      <c r="D66" s="10">
        <v>1969</v>
      </c>
      <c r="E66" s="19">
        <v>0.5</v>
      </c>
      <c r="F66" s="20">
        <f t="shared" si="3"/>
        <v>4.6632124352331602E-3</v>
      </c>
      <c r="G66" s="20">
        <f t="shared" si="0"/>
        <v>4.652364952184026E-3</v>
      </c>
      <c r="H66" s="15">
        <f t="shared" si="6"/>
        <v>97114.627537889828</v>
      </c>
      <c r="I66" s="15">
        <f t="shared" si="4"/>
        <v>451.8126895016843</v>
      </c>
      <c r="J66" s="15">
        <f t="shared" si="1"/>
        <v>96888.721193138976</v>
      </c>
      <c r="K66" s="15">
        <f t="shared" si="2"/>
        <v>2965951.0404998115</v>
      </c>
      <c r="L66" s="22">
        <f t="shared" si="5"/>
        <v>30.540724046360872</v>
      </c>
    </row>
    <row r="67" spans="1:12" x14ac:dyDescent="0.25">
      <c r="A67" s="18">
        <v>58</v>
      </c>
      <c r="B67" s="10">
        <v>11</v>
      </c>
      <c r="C67" s="10">
        <v>1773</v>
      </c>
      <c r="D67" s="10">
        <v>1898</v>
      </c>
      <c r="E67" s="19">
        <v>0.5</v>
      </c>
      <c r="F67" s="20">
        <f t="shared" si="3"/>
        <v>5.9929174611822395E-3</v>
      </c>
      <c r="G67" s="20">
        <f t="shared" si="0"/>
        <v>5.9750135795763179E-3</v>
      </c>
      <c r="H67" s="15">
        <f t="shared" si="6"/>
        <v>96662.814848388138</v>
      </c>
      <c r="I67" s="15">
        <f t="shared" si="4"/>
        <v>577.56163135919041</v>
      </c>
      <c r="J67" s="15">
        <f t="shared" si="1"/>
        <v>96374.034032708543</v>
      </c>
      <c r="K67" s="15">
        <f t="shared" si="2"/>
        <v>2869062.3193066726</v>
      </c>
      <c r="L67" s="22">
        <f t="shared" si="5"/>
        <v>29.681137713677025</v>
      </c>
    </row>
    <row r="68" spans="1:12" x14ac:dyDescent="0.25">
      <c r="A68" s="18">
        <v>59</v>
      </c>
      <c r="B68" s="10">
        <v>8</v>
      </c>
      <c r="C68" s="10">
        <v>1593</v>
      </c>
      <c r="D68" s="10">
        <v>1775</v>
      </c>
      <c r="E68" s="19">
        <v>0.5</v>
      </c>
      <c r="F68" s="20">
        <f t="shared" si="3"/>
        <v>4.7505938242280287E-3</v>
      </c>
      <c r="G68" s="20">
        <f t="shared" si="0"/>
        <v>4.7393364928909956E-3</v>
      </c>
      <c r="H68" s="15">
        <f t="shared" si="6"/>
        <v>96085.253217028949</v>
      </c>
      <c r="I68" s="15">
        <f t="shared" si="4"/>
        <v>455.38034700013725</v>
      </c>
      <c r="J68" s="15">
        <f t="shared" si="1"/>
        <v>95857.563043528877</v>
      </c>
      <c r="K68" s="15">
        <f t="shared" si="2"/>
        <v>2772688.2852739641</v>
      </c>
      <c r="L68" s="22">
        <f t="shared" si="5"/>
        <v>28.85654345949694</v>
      </c>
    </row>
    <row r="69" spans="1:12" x14ac:dyDescent="0.25">
      <c r="A69" s="18">
        <v>60</v>
      </c>
      <c r="B69" s="10">
        <v>6</v>
      </c>
      <c r="C69" s="10">
        <v>1628</v>
      </c>
      <c r="D69" s="10">
        <v>1590</v>
      </c>
      <c r="E69" s="19">
        <v>0.5</v>
      </c>
      <c r="F69" s="20">
        <f t="shared" si="3"/>
        <v>3.7290242386575512E-3</v>
      </c>
      <c r="G69" s="20">
        <f t="shared" si="0"/>
        <v>3.7220843672456576E-3</v>
      </c>
      <c r="H69" s="15">
        <f t="shared" si="6"/>
        <v>95629.872870028805</v>
      </c>
      <c r="I69" s="15">
        <f t="shared" si="4"/>
        <v>355.94245485122383</v>
      </c>
      <c r="J69" s="15">
        <f t="shared" si="1"/>
        <v>95451.901642603203</v>
      </c>
      <c r="K69" s="15">
        <f t="shared" si="2"/>
        <v>2676830.7222304353</v>
      </c>
      <c r="L69" s="22">
        <f t="shared" si="5"/>
        <v>27.991574618827883</v>
      </c>
    </row>
    <row r="70" spans="1:12" x14ac:dyDescent="0.25">
      <c r="A70" s="18">
        <v>61</v>
      </c>
      <c r="B70" s="10">
        <v>6</v>
      </c>
      <c r="C70" s="10">
        <v>1639</v>
      </c>
      <c r="D70" s="10">
        <v>1626</v>
      </c>
      <c r="E70" s="19">
        <v>0.5</v>
      </c>
      <c r="F70" s="20">
        <f t="shared" si="3"/>
        <v>3.675344563552833E-3</v>
      </c>
      <c r="G70" s="20">
        <f t="shared" si="0"/>
        <v>3.668602873738918E-3</v>
      </c>
      <c r="H70" s="15">
        <f t="shared" si="6"/>
        <v>95273.930415177587</v>
      </c>
      <c r="I70" s="15">
        <f t="shared" si="4"/>
        <v>349.52221491352219</v>
      </c>
      <c r="J70" s="15">
        <f t="shared" si="1"/>
        <v>95099.169307720818</v>
      </c>
      <c r="K70" s="15">
        <f t="shared" si="2"/>
        <v>2581378.820587832</v>
      </c>
      <c r="L70" s="22">
        <f t="shared" si="5"/>
        <v>27.094282867715155</v>
      </c>
    </row>
    <row r="71" spans="1:12" x14ac:dyDescent="0.25">
      <c r="A71" s="18">
        <v>62</v>
      </c>
      <c r="B71" s="10">
        <v>4</v>
      </c>
      <c r="C71" s="10">
        <v>1515</v>
      </c>
      <c r="D71" s="10">
        <v>1639</v>
      </c>
      <c r="E71" s="19">
        <v>0.5</v>
      </c>
      <c r="F71" s="20">
        <f t="shared" si="3"/>
        <v>2.5364616360177552E-3</v>
      </c>
      <c r="G71" s="20">
        <f t="shared" si="0"/>
        <v>2.5332488917036095E-3</v>
      </c>
      <c r="H71" s="15">
        <f t="shared" si="6"/>
        <v>94924.408200264064</v>
      </c>
      <c r="I71" s="15">
        <f t="shared" si="4"/>
        <v>240.46715186893996</v>
      </c>
      <c r="J71" s="15">
        <f t="shared" si="1"/>
        <v>94804.174624329593</v>
      </c>
      <c r="K71" s="15">
        <f t="shared" si="2"/>
        <v>2486279.6512801112</v>
      </c>
      <c r="L71" s="22">
        <f t="shared" si="5"/>
        <v>26.192205971247706</v>
      </c>
    </row>
    <row r="72" spans="1:12" x14ac:dyDescent="0.25">
      <c r="A72" s="18">
        <v>63</v>
      </c>
      <c r="B72" s="10">
        <v>10</v>
      </c>
      <c r="C72" s="10">
        <v>1517</v>
      </c>
      <c r="D72" s="10">
        <v>1516</v>
      </c>
      <c r="E72" s="19">
        <v>0.5</v>
      </c>
      <c r="F72" s="20">
        <f t="shared" si="3"/>
        <v>6.5941312232113422E-3</v>
      </c>
      <c r="G72" s="20">
        <f t="shared" si="0"/>
        <v>6.5724613867893531E-3</v>
      </c>
      <c r="H72" s="15">
        <f t="shared" si="6"/>
        <v>94683.941048395121</v>
      </c>
      <c r="I72" s="15">
        <f t="shared" si="4"/>
        <v>622.30654648961638</v>
      </c>
      <c r="J72" s="15">
        <f t="shared" si="1"/>
        <v>94372.787775150311</v>
      </c>
      <c r="K72" s="15">
        <f t="shared" si="2"/>
        <v>2391475.4766557817</v>
      </c>
      <c r="L72" s="22">
        <f t="shared" si="5"/>
        <v>25.257456018158813</v>
      </c>
    </row>
    <row r="73" spans="1:12" x14ac:dyDescent="0.25">
      <c r="A73" s="18">
        <v>64</v>
      </c>
      <c r="B73" s="10">
        <v>6</v>
      </c>
      <c r="C73" s="10">
        <v>1585</v>
      </c>
      <c r="D73" s="10">
        <v>1513</v>
      </c>
      <c r="E73" s="19">
        <v>0.5</v>
      </c>
      <c r="F73" s="20">
        <f t="shared" si="3"/>
        <v>3.8734667527437058E-3</v>
      </c>
      <c r="G73" s="20">
        <f t="shared" ref="G73:G108" si="7">F73/((1+(1-E73)*F73))</f>
        <v>3.8659793814432995E-3</v>
      </c>
      <c r="H73" s="15">
        <f t="shared" si="6"/>
        <v>94061.634501905501</v>
      </c>
      <c r="I73" s="15">
        <f t="shared" si="4"/>
        <v>363.64033956922236</v>
      </c>
      <c r="J73" s="15">
        <f t="shared" ref="J73:J108" si="8">H74+I73*E73</f>
        <v>93879.814332120892</v>
      </c>
      <c r="K73" s="15">
        <f t="shared" ref="K73:K97" si="9">K74+J73</f>
        <v>2297102.6888806312</v>
      </c>
      <c r="L73" s="22">
        <f t="shared" si="5"/>
        <v>24.421249971305745</v>
      </c>
    </row>
    <row r="74" spans="1:12" x14ac:dyDescent="0.25">
      <c r="A74" s="18">
        <v>65</v>
      </c>
      <c r="B74" s="10">
        <v>8</v>
      </c>
      <c r="C74" s="10">
        <v>1795</v>
      </c>
      <c r="D74" s="10">
        <v>1586</v>
      </c>
      <c r="E74" s="19">
        <v>0.5</v>
      </c>
      <c r="F74" s="20">
        <f t="shared" ref="F74:F108" si="10">B74/((C74+D74)/2)</f>
        <v>4.7323277136941729E-3</v>
      </c>
      <c r="G74" s="20">
        <f t="shared" si="7"/>
        <v>4.7211566833874298E-3</v>
      </c>
      <c r="H74" s="15">
        <f t="shared" si="6"/>
        <v>93697.994162336283</v>
      </c>
      <c r="I74" s="15">
        <f t="shared" ref="I74:I108" si="11">H74*G74</f>
        <v>442.36291135951035</v>
      </c>
      <c r="J74" s="15">
        <f t="shared" si="8"/>
        <v>93476.812706656536</v>
      </c>
      <c r="K74" s="15">
        <f t="shared" si="9"/>
        <v>2203222.8745485102</v>
      </c>
      <c r="L74" s="22">
        <f t="shared" ref="L74:L108" si="12">K74/H74</f>
        <v>23.514087940146517</v>
      </c>
    </row>
    <row r="75" spans="1:12" x14ac:dyDescent="0.25">
      <c r="A75" s="18">
        <v>66</v>
      </c>
      <c r="B75" s="10">
        <v>4</v>
      </c>
      <c r="C75" s="10">
        <v>1883</v>
      </c>
      <c r="D75" s="10">
        <v>1784</v>
      </c>
      <c r="E75" s="19">
        <v>0.5</v>
      </c>
      <c r="F75" s="20">
        <f t="shared" si="10"/>
        <v>2.1816198527406599E-3</v>
      </c>
      <c r="G75" s="20">
        <f t="shared" si="7"/>
        <v>2.1792427131571779E-3</v>
      </c>
      <c r="H75" s="15">
        <f t="shared" ref="H75:H108" si="13">H74-I74</f>
        <v>93255.631250976774</v>
      </c>
      <c r="I75" s="15">
        <f t="shared" si="11"/>
        <v>203.22665486456393</v>
      </c>
      <c r="J75" s="15">
        <f t="shared" si="8"/>
        <v>93154.017923544481</v>
      </c>
      <c r="K75" s="15">
        <f t="shared" si="9"/>
        <v>2109746.0618418534</v>
      </c>
      <c r="L75" s="22">
        <f t="shared" si="12"/>
        <v>22.623256456909733</v>
      </c>
    </row>
    <row r="76" spans="1:12" x14ac:dyDescent="0.25">
      <c r="A76" s="18">
        <v>67</v>
      </c>
      <c r="B76" s="10">
        <v>11</v>
      </c>
      <c r="C76" s="10">
        <v>1866</v>
      </c>
      <c r="D76" s="10">
        <v>1880</v>
      </c>
      <c r="E76" s="19">
        <v>0.5</v>
      </c>
      <c r="F76" s="20">
        <f t="shared" si="10"/>
        <v>5.8729311265349705E-3</v>
      </c>
      <c r="G76" s="20">
        <f t="shared" si="7"/>
        <v>5.8557359595421878E-3</v>
      </c>
      <c r="H76" s="15">
        <f t="shared" si="13"/>
        <v>93052.404596112203</v>
      </c>
      <c r="I76" s="15">
        <f t="shared" si="11"/>
        <v>544.89031171532292</v>
      </c>
      <c r="J76" s="15">
        <f t="shared" si="8"/>
        <v>92779.959440254534</v>
      </c>
      <c r="K76" s="15">
        <f t="shared" si="9"/>
        <v>2016592.043918309</v>
      </c>
      <c r="L76" s="22">
        <f t="shared" si="12"/>
        <v>21.671573697328867</v>
      </c>
    </row>
    <row r="77" spans="1:12" x14ac:dyDescent="0.25">
      <c r="A77" s="18">
        <v>68</v>
      </c>
      <c r="B77" s="10">
        <v>14</v>
      </c>
      <c r="C77" s="10">
        <v>1901</v>
      </c>
      <c r="D77" s="10">
        <v>1857</v>
      </c>
      <c r="E77" s="19">
        <v>0.5</v>
      </c>
      <c r="F77" s="20">
        <f t="shared" si="10"/>
        <v>7.4507716870675887E-3</v>
      </c>
      <c r="G77" s="20">
        <f t="shared" si="7"/>
        <v>7.423117709437964E-3</v>
      </c>
      <c r="H77" s="15">
        <f t="shared" si="13"/>
        <v>92507.514284396879</v>
      </c>
      <c r="I77" s="15">
        <f t="shared" si="11"/>
        <v>686.69416754059193</v>
      </c>
      <c r="J77" s="15">
        <f t="shared" si="8"/>
        <v>92164.167200626573</v>
      </c>
      <c r="K77" s="15">
        <f t="shared" si="9"/>
        <v>1923812.0844780544</v>
      </c>
      <c r="L77" s="22">
        <f t="shared" si="12"/>
        <v>20.796279084568823</v>
      </c>
    </row>
    <row r="78" spans="1:12" x14ac:dyDescent="0.25">
      <c r="A78" s="18">
        <v>69</v>
      </c>
      <c r="B78" s="10">
        <v>24</v>
      </c>
      <c r="C78" s="10">
        <v>2232</v>
      </c>
      <c r="D78" s="10">
        <v>1900</v>
      </c>
      <c r="E78" s="19">
        <v>0.5</v>
      </c>
      <c r="F78" s="20">
        <f t="shared" si="10"/>
        <v>1.1616650532429816E-2</v>
      </c>
      <c r="G78" s="20">
        <f t="shared" si="7"/>
        <v>1.1549566891241579E-2</v>
      </c>
      <c r="H78" s="15">
        <f t="shared" si="13"/>
        <v>91820.820116856281</v>
      </c>
      <c r="I78" s="15">
        <f t="shared" si="11"/>
        <v>1060.4907039482921</v>
      </c>
      <c r="J78" s="15">
        <f t="shared" si="8"/>
        <v>91290.574764882127</v>
      </c>
      <c r="K78" s="15">
        <f t="shared" si="9"/>
        <v>1831647.9172774279</v>
      </c>
      <c r="L78" s="22">
        <f t="shared" si="12"/>
        <v>19.948067496526068</v>
      </c>
    </row>
    <row r="79" spans="1:12" x14ac:dyDescent="0.25">
      <c r="A79" s="18">
        <v>70</v>
      </c>
      <c r="B79" s="10">
        <v>22</v>
      </c>
      <c r="C79" s="10">
        <v>2502</v>
      </c>
      <c r="D79" s="10">
        <v>2225</v>
      </c>
      <c r="E79" s="19">
        <v>0.5</v>
      </c>
      <c r="F79" s="20">
        <f t="shared" si="10"/>
        <v>9.3082293209223611E-3</v>
      </c>
      <c r="G79" s="20">
        <f t="shared" si="7"/>
        <v>9.2651084438829211E-3</v>
      </c>
      <c r="H79" s="15">
        <f t="shared" si="13"/>
        <v>90760.329412907988</v>
      </c>
      <c r="I79" s="15">
        <f t="shared" si="11"/>
        <v>840.90429441312926</v>
      </c>
      <c r="J79" s="15">
        <f t="shared" si="8"/>
        <v>90339.87726570142</v>
      </c>
      <c r="K79" s="15">
        <f t="shared" si="9"/>
        <v>1740357.3425125456</v>
      </c>
      <c r="L79" s="22">
        <f t="shared" si="12"/>
        <v>19.175308791519559</v>
      </c>
    </row>
    <row r="80" spans="1:12" x14ac:dyDescent="0.25">
      <c r="A80" s="18">
        <v>71</v>
      </c>
      <c r="B80" s="10">
        <v>27</v>
      </c>
      <c r="C80" s="10">
        <v>2311</v>
      </c>
      <c r="D80" s="10">
        <v>2480</v>
      </c>
      <c r="E80" s="19">
        <v>0.5</v>
      </c>
      <c r="F80" s="20">
        <f t="shared" si="10"/>
        <v>1.1271133375078271E-2</v>
      </c>
      <c r="G80" s="20">
        <f t="shared" si="7"/>
        <v>1.1207970112079701E-2</v>
      </c>
      <c r="H80" s="15">
        <f t="shared" si="13"/>
        <v>89919.425118494852</v>
      </c>
      <c r="I80" s="15">
        <f t="shared" si="11"/>
        <v>1007.8142292234791</v>
      </c>
      <c r="J80" s="15">
        <f t="shared" si="8"/>
        <v>89415.518003883102</v>
      </c>
      <c r="K80" s="15">
        <f t="shared" si="9"/>
        <v>1650017.4652468443</v>
      </c>
      <c r="L80" s="22">
        <f t="shared" si="12"/>
        <v>18.349955675010921</v>
      </c>
    </row>
    <row r="81" spans="1:12" x14ac:dyDescent="0.25">
      <c r="A81" s="18">
        <v>72</v>
      </c>
      <c r="B81" s="10">
        <v>23</v>
      </c>
      <c r="C81" s="10">
        <v>2138</v>
      </c>
      <c r="D81" s="10">
        <v>2301</v>
      </c>
      <c r="E81" s="19">
        <v>0.5</v>
      </c>
      <c r="F81" s="20">
        <f t="shared" si="10"/>
        <v>1.0362694300518135E-2</v>
      </c>
      <c r="G81" s="20">
        <f t="shared" si="7"/>
        <v>1.0309278350515464E-2</v>
      </c>
      <c r="H81" s="15">
        <f t="shared" si="13"/>
        <v>88911.610889271367</v>
      </c>
      <c r="I81" s="15">
        <f t="shared" si="11"/>
        <v>916.61454525022032</v>
      </c>
      <c r="J81" s="15">
        <f t="shared" si="8"/>
        <v>88453.303616646255</v>
      </c>
      <c r="K81" s="15">
        <f t="shared" si="9"/>
        <v>1560601.9472429613</v>
      </c>
      <c r="L81" s="22">
        <f t="shared" si="12"/>
        <v>17.552285147397697</v>
      </c>
    </row>
    <row r="82" spans="1:12" x14ac:dyDescent="0.25">
      <c r="A82" s="18">
        <v>73</v>
      </c>
      <c r="B82" s="10">
        <v>19</v>
      </c>
      <c r="C82" s="10">
        <v>2395</v>
      </c>
      <c r="D82" s="10">
        <v>2119</v>
      </c>
      <c r="E82" s="19">
        <v>0.5</v>
      </c>
      <c r="F82" s="20">
        <f t="shared" si="10"/>
        <v>8.4182543198936637E-3</v>
      </c>
      <c r="G82" s="20">
        <f t="shared" si="7"/>
        <v>8.3829693359805859E-3</v>
      </c>
      <c r="H82" s="15">
        <f t="shared" si="13"/>
        <v>87994.996344021143</v>
      </c>
      <c r="I82" s="15">
        <f t="shared" si="11"/>
        <v>737.65935607165295</v>
      </c>
      <c r="J82" s="15">
        <f t="shared" si="8"/>
        <v>87626.166665985307</v>
      </c>
      <c r="K82" s="15">
        <f t="shared" si="9"/>
        <v>1472148.6436263151</v>
      </c>
      <c r="L82" s="22">
        <f t="shared" si="12"/>
        <v>16.729913117683093</v>
      </c>
    </row>
    <row r="83" spans="1:12" x14ac:dyDescent="0.25">
      <c r="A83" s="18">
        <v>74</v>
      </c>
      <c r="B83" s="10">
        <v>29</v>
      </c>
      <c r="C83" s="10">
        <v>2264</v>
      </c>
      <c r="D83" s="10">
        <v>2378</v>
      </c>
      <c r="E83" s="19">
        <v>0.5</v>
      </c>
      <c r="F83" s="20">
        <f t="shared" si="10"/>
        <v>1.2494614390348987E-2</v>
      </c>
      <c r="G83" s="20">
        <f t="shared" si="7"/>
        <v>1.2417041318775421E-2</v>
      </c>
      <c r="H83" s="15">
        <f t="shared" si="13"/>
        <v>87257.336987949486</v>
      </c>
      <c r="I83" s="15">
        <f t="shared" si="11"/>
        <v>1083.4779587456796</v>
      </c>
      <c r="J83" s="15">
        <f t="shared" si="8"/>
        <v>86715.598008576635</v>
      </c>
      <c r="K83" s="15">
        <f t="shared" si="9"/>
        <v>1384522.4769603298</v>
      </c>
      <c r="L83" s="22">
        <f t="shared" si="12"/>
        <v>15.867118167398768</v>
      </c>
    </row>
    <row r="84" spans="1:12" x14ac:dyDescent="0.25">
      <c r="A84" s="18">
        <v>75</v>
      </c>
      <c r="B84" s="10">
        <v>35</v>
      </c>
      <c r="C84" s="10">
        <v>2126</v>
      </c>
      <c r="D84" s="10">
        <v>2243</v>
      </c>
      <c r="E84" s="19">
        <v>0.5</v>
      </c>
      <c r="F84" s="20">
        <f t="shared" si="10"/>
        <v>1.6021972991531241E-2</v>
      </c>
      <c r="G84" s="20">
        <f t="shared" si="7"/>
        <v>1.5894641235240689E-2</v>
      </c>
      <c r="H84" s="15">
        <f t="shared" si="13"/>
        <v>86173.859029203799</v>
      </c>
      <c r="I84" s="15">
        <f t="shared" si="11"/>
        <v>1369.7025731254009</v>
      </c>
      <c r="J84" s="15">
        <f t="shared" si="8"/>
        <v>85489.007742641101</v>
      </c>
      <c r="K84" s="15">
        <f t="shared" si="9"/>
        <v>1297806.8789517533</v>
      </c>
      <c r="L84" s="22">
        <f t="shared" si="12"/>
        <v>15.060331445896306</v>
      </c>
    </row>
    <row r="85" spans="1:12" x14ac:dyDescent="0.25">
      <c r="A85" s="18">
        <v>76</v>
      </c>
      <c r="B85" s="10">
        <v>25</v>
      </c>
      <c r="C85" s="10">
        <v>1668</v>
      </c>
      <c r="D85" s="10">
        <v>2098</v>
      </c>
      <c r="E85" s="19">
        <v>0.5</v>
      </c>
      <c r="F85" s="20">
        <f t="shared" si="10"/>
        <v>1.3276686139139671E-2</v>
      </c>
      <c r="G85" s="20">
        <f t="shared" si="7"/>
        <v>1.3189132155104196E-2</v>
      </c>
      <c r="H85" s="15">
        <f t="shared" si="13"/>
        <v>84804.156456078403</v>
      </c>
      <c r="I85" s="15">
        <f t="shared" si="11"/>
        <v>1118.4932268013508</v>
      </c>
      <c r="J85" s="15">
        <f t="shared" si="8"/>
        <v>84244.909842677735</v>
      </c>
      <c r="K85" s="15">
        <f t="shared" si="9"/>
        <v>1212317.8712091122</v>
      </c>
      <c r="L85" s="22">
        <f t="shared" si="12"/>
        <v>14.29550062014936</v>
      </c>
    </row>
    <row r="86" spans="1:12" x14ac:dyDescent="0.25">
      <c r="A86" s="18">
        <v>77</v>
      </c>
      <c r="B86" s="10">
        <v>32</v>
      </c>
      <c r="C86" s="10">
        <v>1486</v>
      </c>
      <c r="D86" s="10">
        <v>1646</v>
      </c>
      <c r="E86" s="19">
        <v>0.5</v>
      </c>
      <c r="F86" s="20">
        <f t="shared" si="10"/>
        <v>2.0434227330779056E-2</v>
      </c>
      <c r="G86" s="20">
        <f t="shared" si="7"/>
        <v>2.0227560050568902E-2</v>
      </c>
      <c r="H86" s="15">
        <f t="shared" si="13"/>
        <v>83685.663229277052</v>
      </c>
      <c r="I86" s="15">
        <f t="shared" si="11"/>
        <v>1692.7567783418874</v>
      </c>
      <c r="J86" s="15">
        <f t="shared" si="8"/>
        <v>82839.284840106106</v>
      </c>
      <c r="K86" s="15">
        <f t="shared" si="9"/>
        <v>1128072.9613664346</v>
      </c>
      <c r="L86" s="22">
        <f t="shared" si="12"/>
        <v>13.479883146481216</v>
      </c>
    </row>
    <row r="87" spans="1:12" x14ac:dyDescent="0.25">
      <c r="A87" s="18">
        <v>78</v>
      </c>
      <c r="B87" s="10">
        <v>42</v>
      </c>
      <c r="C87" s="10">
        <v>1767</v>
      </c>
      <c r="D87" s="10">
        <v>1471</v>
      </c>
      <c r="E87" s="19">
        <v>0.5</v>
      </c>
      <c r="F87" s="20">
        <f t="shared" si="10"/>
        <v>2.5941939468807906E-2</v>
      </c>
      <c r="G87" s="20">
        <f t="shared" si="7"/>
        <v>2.5609756097560974E-2</v>
      </c>
      <c r="H87" s="15">
        <f t="shared" si="13"/>
        <v>81992.906450935159</v>
      </c>
      <c r="I87" s="15">
        <f t="shared" si="11"/>
        <v>2099.818335938583</v>
      </c>
      <c r="J87" s="15">
        <f t="shared" si="8"/>
        <v>80942.997282965865</v>
      </c>
      <c r="K87" s="15">
        <f t="shared" si="9"/>
        <v>1045233.6765263285</v>
      </c>
      <c r="L87" s="22">
        <f t="shared" si="12"/>
        <v>12.747854927569863</v>
      </c>
    </row>
    <row r="88" spans="1:12" x14ac:dyDescent="0.25">
      <c r="A88" s="18">
        <v>79</v>
      </c>
      <c r="B88" s="10">
        <v>23</v>
      </c>
      <c r="C88" s="10">
        <v>995</v>
      </c>
      <c r="D88" s="10">
        <v>1728</v>
      </c>
      <c r="E88" s="19">
        <v>0.5</v>
      </c>
      <c r="F88" s="20">
        <f t="shared" si="10"/>
        <v>1.6893132574366507E-2</v>
      </c>
      <c r="G88" s="20">
        <f t="shared" si="7"/>
        <v>1.6751638747268753E-2</v>
      </c>
      <c r="H88" s="15">
        <f t="shared" si="13"/>
        <v>79893.088114996572</v>
      </c>
      <c r="I88" s="15">
        <f t="shared" si="11"/>
        <v>1338.3401505061333</v>
      </c>
      <c r="J88" s="15">
        <f t="shared" si="8"/>
        <v>79223.918039743498</v>
      </c>
      <c r="K88" s="15">
        <f t="shared" si="9"/>
        <v>964290.67924336274</v>
      </c>
      <c r="L88" s="22">
        <f t="shared" si="12"/>
        <v>12.069763505140536</v>
      </c>
    </row>
    <row r="89" spans="1:12" x14ac:dyDescent="0.25">
      <c r="A89" s="18">
        <v>80</v>
      </c>
      <c r="B89" s="10">
        <v>37</v>
      </c>
      <c r="C89" s="10">
        <v>1031</v>
      </c>
      <c r="D89" s="10">
        <v>976</v>
      </c>
      <c r="E89" s="19">
        <v>0.5</v>
      </c>
      <c r="F89" s="20">
        <f t="shared" si="10"/>
        <v>3.687095166915795E-2</v>
      </c>
      <c r="G89" s="20">
        <f t="shared" si="7"/>
        <v>3.6203522504892366E-2</v>
      </c>
      <c r="H89" s="15">
        <f t="shared" si="13"/>
        <v>78554.747964490438</v>
      </c>
      <c r="I89" s="15">
        <f t="shared" si="11"/>
        <v>2843.9585857985771</v>
      </c>
      <c r="J89" s="15">
        <f t="shared" si="8"/>
        <v>77132.76867159114</v>
      </c>
      <c r="K89" s="15">
        <f t="shared" si="9"/>
        <v>885066.7612036193</v>
      </c>
      <c r="L89" s="22">
        <f t="shared" si="12"/>
        <v>11.266877994487375</v>
      </c>
    </row>
    <row r="90" spans="1:12" x14ac:dyDescent="0.25">
      <c r="A90" s="18">
        <v>81</v>
      </c>
      <c r="B90" s="10">
        <v>26</v>
      </c>
      <c r="C90" s="10">
        <v>1045</v>
      </c>
      <c r="D90" s="10">
        <v>996</v>
      </c>
      <c r="E90" s="19">
        <v>0.5</v>
      </c>
      <c r="F90" s="20">
        <f t="shared" si="10"/>
        <v>2.5477707006369428E-2</v>
      </c>
      <c r="G90" s="20">
        <f t="shared" si="7"/>
        <v>2.5157232704402517E-2</v>
      </c>
      <c r="H90" s="15">
        <f t="shared" si="13"/>
        <v>75710.789378691858</v>
      </c>
      <c r="I90" s="15">
        <f t="shared" si="11"/>
        <v>1904.6739466337576</v>
      </c>
      <c r="J90" s="15">
        <f t="shared" si="8"/>
        <v>74758.452405374977</v>
      </c>
      <c r="K90" s="15">
        <f t="shared" si="9"/>
        <v>807933.99253202812</v>
      </c>
      <c r="L90" s="22">
        <f t="shared" si="12"/>
        <v>10.671319096818374</v>
      </c>
    </row>
    <row r="91" spans="1:12" x14ac:dyDescent="0.25">
      <c r="A91" s="18">
        <v>82</v>
      </c>
      <c r="B91" s="10">
        <v>48</v>
      </c>
      <c r="C91" s="10">
        <v>1042</v>
      </c>
      <c r="D91" s="10">
        <v>1022</v>
      </c>
      <c r="E91" s="19">
        <v>0.5</v>
      </c>
      <c r="F91" s="20">
        <f t="shared" si="10"/>
        <v>4.6511627906976744E-2</v>
      </c>
      <c r="G91" s="20">
        <f t="shared" si="7"/>
        <v>4.5454545454545449E-2</v>
      </c>
      <c r="H91" s="15">
        <f t="shared" si="13"/>
        <v>73806.115432058097</v>
      </c>
      <c r="I91" s="15">
        <f t="shared" si="11"/>
        <v>3354.8234287299133</v>
      </c>
      <c r="J91" s="15">
        <f t="shared" si="8"/>
        <v>72128.703717693148</v>
      </c>
      <c r="K91" s="15">
        <f t="shared" si="9"/>
        <v>733175.54012665316</v>
      </c>
      <c r="L91" s="22">
        <f t="shared" si="12"/>
        <v>9.9338047509298164</v>
      </c>
    </row>
    <row r="92" spans="1:12" x14ac:dyDescent="0.25">
      <c r="A92" s="18">
        <v>83</v>
      </c>
      <c r="B92" s="10">
        <v>43</v>
      </c>
      <c r="C92" s="10">
        <v>852</v>
      </c>
      <c r="D92" s="10">
        <v>1016</v>
      </c>
      <c r="E92" s="19">
        <v>0.5</v>
      </c>
      <c r="F92" s="20">
        <f t="shared" si="10"/>
        <v>4.6038543897216275E-2</v>
      </c>
      <c r="G92" s="20">
        <f t="shared" si="7"/>
        <v>4.5002616431187858E-2</v>
      </c>
      <c r="H92" s="15">
        <f t="shared" si="13"/>
        <v>70451.292003328184</v>
      </c>
      <c r="I92" s="15">
        <f t="shared" si="11"/>
        <v>3170.4924711073909</v>
      </c>
      <c r="J92" s="15">
        <f t="shared" si="8"/>
        <v>68866.045767774485</v>
      </c>
      <c r="K92" s="15">
        <f t="shared" si="9"/>
        <v>661046.83640896005</v>
      </c>
      <c r="L92" s="22">
        <f t="shared" si="12"/>
        <v>9.3830335485931418</v>
      </c>
    </row>
    <row r="93" spans="1:12" x14ac:dyDescent="0.25">
      <c r="A93" s="18">
        <v>84</v>
      </c>
      <c r="B93" s="10">
        <v>38</v>
      </c>
      <c r="C93" s="10">
        <v>762</v>
      </c>
      <c r="D93" s="10">
        <v>815</v>
      </c>
      <c r="E93" s="19">
        <v>0.5</v>
      </c>
      <c r="F93" s="20">
        <f t="shared" si="10"/>
        <v>4.8192771084337352E-2</v>
      </c>
      <c r="G93" s="20">
        <f t="shared" si="7"/>
        <v>4.7058823529411764E-2</v>
      </c>
      <c r="H93" s="15">
        <f t="shared" si="13"/>
        <v>67280.799532220786</v>
      </c>
      <c r="I93" s="15">
        <f t="shared" si="11"/>
        <v>3166.1552721045077</v>
      </c>
      <c r="J93" s="15">
        <f t="shared" si="8"/>
        <v>65697.721896168528</v>
      </c>
      <c r="K93" s="15">
        <f t="shared" si="9"/>
        <v>592180.79064118559</v>
      </c>
      <c r="L93" s="22">
        <f t="shared" si="12"/>
        <v>8.8016312938967101</v>
      </c>
    </row>
    <row r="94" spans="1:12" x14ac:dyDescent="0.25">
      <c r="A94" s="18">
        <v>85</v>
      </c>
      <c r="B94" s="10">
        <v>40</v>
      </c>
      <c r="C94" s="10">
        <v>707</v>
      </c>
      <c r="D94" s="10">
        <v>741</v>
      </c>
      <c r="E94" s="19">
        <v>0.5</v>
      </c>
      <c r="F94" s="20">
        <f t="shared" si="10"/>
        <v>5.5248618784530384E-2</v>
      </c>
      <c r="G94" s="20">
        <f t="shared" si="7"/>
        <v>5.3763440860215048E-2</v>
      </c>
      <c r="H94" s="15">
        <f t="shared" si="13"/>
        <v>64114.644260116278</v>
      </c>
      <c r="I94" s="15">
        <f t="shared" si="11"/>
        <v>3447.0238849524876</v>
      </c>
      <c r="J94" s="15">
        <f t="shared" si="8"/>
        <v>62391.132317640033</v>
      </c>
      <c r="K94" s="15">
        <f t="shared" si="9"/>
        <v>526483.06874501705</v>
      </c>
      <c r="L94" s="22">
        <f t="shared" si="12"/>
        <v>8.2115883948298816</v>
      </c>
    </row>
    <row r="95" spans="1:12" x14ac:dyDescent="0.25">
      <c r="A95" s="18">
        <v>86</v>
      </c>
      <c r="B95" s="10">
        <v>40</v>
      </c>
      <c r="C95" s="10">
        <v>574</v>
      </c>
      <c r="D95" s="10">
        <v>665</v>
      </c>
      <c r="E95" s="19">
        <v>0.5</v>
      </c>
      <c r="F95" s="20">
        <f t="shared" si="10"/>
        <v>6.4568200161420494E-2</v>
      </c>
      <c r="G95" s="20">
        <f t="shared" si="7"/>
        <v>6.2548866301798275E-2</v>
      </c>
      <c r="H95" s="15">
        <f t="shared" si="13"/>
        <v>60667.620375163788</v>
      </c>
      <c r="I95" s="15">
        <f t="shared" si="11"/>
        <v>3794.6908756943726</v>
      </c>
      <c r="J95" s="15">
        <f t="shared" si="8"/>
        <v>58770.274937316601</v>
      </c>
      <c r="K95" s="15">
        <f t="shared" si="9"/>
        <v>464091.93642737699</v>
      </c>
      <c r="L95" s="22">
        <f t="shared" si="12"/>
        <v>7.6497468263543054</v>
      </c>
    </row>
    <row r="96" spans="1:12" x14ac:dyDescent="0.25">
      <c r="A96" s="18">
        <v>87</v>
      </c>
      <c r="B96" s="10">
        <v>34</v>
      </c>
      <c r="C96" s="10">
        <v>515</v>
      </c>
      <c r="D96" s="10">
        <v>544</v>
      </c>
      <c r="E96" s="19">
        <v>0.5</v>
      </c>
      <c r="F96" s="20">
        <f t="shared" si="10"/>
        <v>6.4211520302171865E-2</v>
      </c>
      <c r="G96" s="20">
        <f t="shared" si="7"/>
        <v>6.2214089661482168E-2</v>
      </c>
      <c r="H96" s="15">
        <f t="shared" si="13"/>
        <v>56872.929499469414</v>
      </c>
      <c r="I96" s="15">
        <f t="shared" si="11"/>
        <v>3538.2975351911441</v>
      </c>
      <c r="J96" s="15">
        <f t="shared" si="8"/>
        <v>55103.780731873841</v>
      </c>
      <c r="K96" s="15">
        <f t="shared" si="9"/>
        <v>405321.66149006039</v>
      </c>
      <c r="L96" s="22">
        <f t="shared" si="12"/>
        <v>7.1267941542178121</v>
      </c>
    </row>
    <row r="97" spans="1:12" x14ac:dyDescent="0.25">
      <c r="A97" s="18">
        <v>88</v>
      </c>
      <c r="B97" s="10">
        <v>42</v>
      </c>
      <c r="C97" s="10">
        <v>400</v>
      </c>
      <c r="D97" s="10">
        <v>489</v>
      </c>
      <c r="E97" s="19">
        <v>0.5</v>
      </c>
      <c r="F97" s="20">
        <f t="shared" si="10"/>
        <v>9.4488188976377951E-2</v>
      </c>
      <c r="G97" s="20">
        <f t="shared" si="7"/>
        <v>9.0225563909774445E-2</v>
      </c>
      <c r="H97" s="15">
        <f t="shared" si="13"/>
        <v>53334.631964278269</v>
      </c>
      <c r="I97" s="15">
        <f t="shared" si="11"/>
        <v>4812.1472448972881</v>
      </c>
      <c r="J97" s="15">
        <f t="shared" si="8"/>
        <v>50928.55834182963</v>
      </c>
      <c r="K97" s="15">
        <f t="shared" si="9"/>
        <v>350217.88075818657</v>
      </c>
      <c r="L97" s="22">
        <f t="shared" si="12"/>
        <v>6.5664253761561655</v>
      </c>
    </row>
    <row r="98" spans="1:12" x14ac:dyDescent="0.25">
      <c r="A98" s="18">
        <v>89</v>
      </c>
      <c r="B98" s="10">
        <v>50</v>
      </c>
      <c r="C98" s="10">
        <v>365</v>
      </c>
      <c r="D98" s="10">
        <v>362</v>
      </c>
      <c r="E98" s="19">
        <v>0.5</v>
      </c>
      <c r="F98" s="20">
        <f t="shared" si="10"/>
        <v>0.13755158184319119</v>
      </c>
      <c r="G98" s="20">
        <f t="shared" si="7"/>
        <v>0.1287001287001287</v>
      </c>
      <c r="H98" s="15">
        <f t="shared" si="13"/>
        <v>48522.484719380984</v>
      </c>
      <c r="I98" s="15">
        <f t="shared" si="11"/>
        <v>6244.8500282343612</v>
      </c>
      <c r="J98" s="15">
        <f t="shared" si="8"/>
        <v>45400.059705263804</v>
      </c>
      <c r="K98" s="15">
        <f>K99+J98</f>
        <v>299289.32241635694</v>
      </c>
      <c r="L98" s="22">
        <f t="shared" si="12"/>
        <v>6.1680543390807436</v>
      </c>
    </row>
    <row r="99" spans="1:12" x14ac:dyDescent="0.25">
      <c r="A99" s="18">
        <v>90</v>
      </c>
      <c r="B99" s="10">
        <v>32</v>
      </c>
      <c r="C99" s="10">
        <v>313</v>
      </c>
      <c r="D99" s="10">
        <v>331</v>
      </c>
      <c r="E99" s="19">
        <v>0.5</v>
      </c>
      <c r="F99" s="24">
        <f t="shared" si="10"/>
        <v>9.9378881987577633E-2</v>
      </c>
      <c r="G99" s="24">
        <f t="shared" si="7"/>
        <v>9.4674556213017735E-2</v>
      </c>
      <c r="H99" s="25">
        <f t="shared" si="13"/>
        <v>42277.634691146624</v>
      </c>
      <c r="I99" s="25">
        <f t="shared" si="11"/>
        <v>4002.6163021203897</v>
      </c>
      <c r="J99" s="25">
        <f t="shared" si="8"/>
        <v>40276.326540086426</v>
      </c>
      <c r="K99" s="25">
        <f t="shared" ref="K99:K108" si="14">K100+J99</f>
        <v>253889.26271109315</v>
      </c>
      <c r="L99" s="26">
        <f t="shared" si="12"/>
        <v>6.0052854083688887</v>
      </c>
    </row>
    <row r="100" spans="1:12" x14ac:dyDescent="0.25">
      <c r="A100" s="18">
        <v>91</v>
      </c>
      <c r="B100" s="10">
        <v>27</v>
      </c>
      <c r="C100" s="10">
        <v>255</v>
      </c>
      <c r="D100" s="10">
        <v>295</v>
      </c>
      <c r="E100" s="19">
        <v>0.5</v>
      </c>
      <c r="F100" s="24">
        <f t="shared" si="10"/>
        <v>9.8181818181818176E-2</v>
      </c>
      <c r="G100" s="24">
        <f t="shared" si="7"/>
        <v>9.3587521663778164E-2</v>
      </c>
      <c r="H100" s="25">
        <f t="shared" si="13"/>
        <v>38275.018389026234</v>
      </c>
      <c r="I100" s="25">
        <f t="shared" si="11"/>
        <v>3582.0641126645005</v>
      </c>
      <c r="J100" s="25">
        <f t="shared" si="8"/>
        <v>36483.986332693989</v>
      </c>
      <c r="K100" s="25">
        <f t="shared" si="14"/>
        <v>213612.93617100673</v>
      </c>
      <c r="L100" s="26">
        <f t="shared" si="12"/>
        <v>5.5810015295055049</v>
      </c>
    </row>
    <row r="101" spans="1:12" x14ac:dyDescent="0.25">
      <c r="A101" s="18">
        <v>92</v>
      </c>
      <c r="B101" s="10">
        <v>33</v>
      </c>
      <c r="C101" s="10">
        <v>228</v>
      </c>
      <c r="D101" s="10">
        <v>229</v>
      </c>
      <c r="E101" s="19">
        <v>0.5</v>
      </c>
      <c r="F101" s="24">
        <f t="shared" si="10"/>
        <v>0.14442013129102846</v>
      </c>
      <c r="G101" s="24">
        <f t="shared" si="7"/>
        <v>0.13469387755102041</v>
      </c>
      <c r="H101" s="25">
        <f t="shared" si="13"/>
        <v>34692.954276361736</v>
      </c>
      <c r="I101" s="25">
        <f t="shared" si="11"/>
        <v>4672.9285351834178</v>
      </c>
      <c r="J101" s="25">
        <f t="shared" si="8"/>
        <v>32356.490008770026</v>
      </c>
      <c r="K101" s="25">
        <f t="shared" si="14"/>
        <v>177128.94983831275</v>
      </c>
      <c r="L101" s="26">
        <f t="shared" si="12"/>
        <v>5.1056173662039699</v>
      </c>
    </row>
    <row r="102" spans="1:12" x14ac:dyDescent="0.25">
      <c r="A102" s="18">
        <v>93</v>
      </c>
      <c r="B102" s="10">
        <v>29</v>
      </c>
      <c r="C102" s="10">
        <v>155</v>
      </c>
      <c r="D102" s="10">
        <v>201</v>
      </c>
      <c r="E102" s="19">
        <v>0.5</v>
      </c>
      <c r="F102" s="24">
        <f t="shared" si="10"/>
        <v>0.16292134831460675</v>
      </c>
      <c r="G102" s="24">
        <f t="shared" si="7"/>
        <v>0.15064935064935064</v>
      </c>
      <c r="H102" s="25">
        <f t="shared" si="13"/>
        <v>30020.025741178317</v>
      </c>
      <c r="I102" s="25">
        <f t="shared" si="11"/>
        <v>4522.4973843853049</v>
      </c>
      <c r="J102" s="25">
        <f t="shared" si="8"/>
        <v>27758.777048985667</v>
      </c>
      <c r="K102" s="25">
        <f t="shared" si="14"/>
        <v>144772.45982954273</v>
      </c>
      <c r="L102" s="26">
        <f t="shared" si="12"/>
        <v>4.8225295033960975</v>
      </c>
    </row>
    <row r="103" spans="1:12" x14ac:dyDescent="0.25">
      <c r="A103" s="18">
        <v>94</v>
      </c>
      <c r="B103" s="10">
        <v>28</v>
      </c>
      <c r="C103" s="10">
        <v>140</v>
      </c>
      <c r="D103" s="10">
        <v>135</v>
      </c>
      <c r="E103" s="19">
        <v>0.5</v>
      </c>
      <c r="F103" s="24">
        <f t="shared" si="10"/>
        <v>0.20363636363636364</v>
      </c>
      <c r="G103" s="24">
        <f t="shared" si="7"/>
        <v>0.18481848184818483</v>
      </c>
      <c r="H103" s="25">
        <f t="shared" si="13"/>
        <v>25497.528356793013</v>
      </c>
      <c r="I103" s="25">
        <f t="shared" si="11"/>
        <v>4712.4144817835277</v>
      </c>
      <c r="J103" s="25">
        <f t="shared" si="8"/>
        <v>23141.321115901246</v>
      </c>
      <c r="K103" s="25">
        <f t="shared" si="14"/>
        <v>117013.68278055706</v>
      </c>
      <c r="L103" s="26">
        <f t="shared" si="12"/>
        <v>4.5892166936009096</v>
      </c>
    </row>
    <row r="104" spans="1:12" x14ac:dyDescent="0.25">
      <c r="A104" s="18">
        <v>95</v>
      </c>
      <c r="B104" s="10">
        <v>23</v>
      </c>
      <c r="C104" s="10">
        <v>110</v>
      </c>
      <c r="D104" s="10">
        <v>123</v>
      </c>
      <c r="E104" s="19">
        <v>0.5</v>
      </c>
      <c r="F104" s="24">
        <f t="shared" si="10"/>
        <v>0.19742489270386265</v>
      </c>
      <c r="G104" s="24">
        <f t="shared" si="7"/>
        <v>0.1796875</v>
      </c>
      <c r="H104" s="25">
        <f t="shared" si="13"/>
        <v>20785.113875009483</v>
      </c>
      <c r="I104" s="25">
        <f t="shared" si="11"/>
        <v>3734.8251494157666</v>
      </c>
      <c r="J104" s="25">
        <f t="shared" si="8"/>
        <v>18917.7013003016</v>
      </c>
      <c r="K104" s="25">
        <f t="shared" si="14"/>
        <v>93872.361664655822</v>
      </c>
      <c r="L104" s="26">
        <f t="shared" si="12"/>
        <v>4.5163265512594162</v>
      </c>
    </row>
    <row r="105" spans="1:12" x14ac:dyDescent="0.25">
      <c r="A105" s="18">
        <v>96</v>
      </c>
      <c r="B105" s="10">
        <v>13</v>
      </c>
      <c r="C105" s="10">
        <v>63</v>
      </c>
      <c r="D105" s="10">
        <v>86</v>
      </c>
      <c r="E105" s="19">
        <v>0.5</v>
      </c>
      <c r="F105" s="24">
        <f t="shared" si="10"/>
        <v>0.17449664429530201</v>
      </c>
      <c r="G105" s="24">
        <f t="shared" si="7"/>
        <v>0.16049382716049382</v>
      </c>
      <c r="H105" s="25">
        <f t="shared" si="13"/>
        <v>17050.288725593717</v>
      </c>
      <c r="I105" s="25">
        <f t="shared" si="11"/>
        <v>2736.4660917619544</v>
      </c>
      <c r="J105" s="25">
        <f t="shared" si="8"/>
        <v>15682.055679712739</v>
      </c>
      <c r="K105" s="25">
        <f t="shared" si="14"/>
        <v>74954.660364354218</v>
      </c>
      <c r="L105" s="26">
        <f t="shared" si="12"/>
        <v>4.3960933196305261</v>
      </c>
    </row>
    <row r="106" spans="1:12" x14ac:dyDescent="0.25">
      <c r="A106" s="18">
        <v>97</v>
      </c>
      <c r="B106" s="10">
        <v>13</v>
      </c>
      <c r="C106" s="10">
        <v>57</v>
      </c>
      <c r="D106" s="10">
        <v>54</v>
      </c>
      <c r="E106" s="19">
        <v>0.5</v>
      </c>
      <c r="F106" s="24">
        <f t="shared" si="10"/>
        <v>0.23423423423423423</v>
      </c>
      <c r="G106" s="24">
        <f t="shared" si="7"/>
        <v>0.20967741935483872</v>
      </c>
      <c r="H106" s="25">
        <f t="shared" si="13"/>
        <v>14313.822633831762</v>
      </c>
      <c r="I106" s="25">
        <f t="shared" si="11"/>
        <v>3001.2853909647242</v>
      </c>
      <c r="J106" s="25">
        <f t="shared" si="8"/>
        <v>12813.1799383494</v>
      </c>
      <c r="K106" s="25">
        <f t="shared" si="14"/>
        <v>59272.604684641476</v>
      </c>
      <c r="L106" s="26">
        <f t="shared" si="12"/>
        <v>4.1409346895598915</v>
      </c>
    </row>
    <row r="107" spans="1:12" x14ac:dyDescent="0.25">
      <c r="A107" s="18">
        <v>98</v>
      </c>
      <c r="B107" s="10">
        <v>12</v>
      </c>
      <c r="C107" s="10">
        <v>53</v>
      </c>
      <c r="D107" s="10">
        <v>49</v>
      </c>
      <c r="E107" s="19">
        <v>0.5</v>
      </c>
      <c r="F107" s="24">
        <f t="shared" si="10"/>
        <v>0.23529411764705882</v>
      </c>
      <c r="G107" s="24">
        <f t="shared" si="7"/>
        <v>0.21052631578947367</v>
      </c>
      <c r="H107" s="25">
        <f t="shared" si="13"/>
        <v>11312.537242867038</v>
      </c>
      <c r="I107" s="25">
        <f t="shared" si="11"/>
        <v>2381.5867879720076</v>
      </c>
      <c r="J107" s="25">
        <f t="shared" si="8"/>
        <v>10121.743848881033</v>
      </c>
      <c r="K107" s="25">
        <f t="shared" si="14"/>
        <v>46459.424746292076</v>
      </c>
      <c r="L107" s="26">
        <f t="shared" si="12"/>
        <v>4.1068969541370057</v>
      </c>
    </row>
    <row r="108" spans="1:12" x14ac:dyDescent="0.25">
      <c r="A108" s="18">
        <v>99</v>
      </c>
      <c r="B108" s="10">
        <v>12</v>
      </c>
      <c r="C108" s="10">
        <v>30</v>
      </c>
      <c r="D108" s="10">
        <v>40</v>
      </c>
      <c r="E108" s="19">
        <v>0.5</v>
      </c>
      <c r="F108" s="24">
        <f t="shared" si="10"/>
        <v>0.34285714285714286</v>
      </c>
      <c r="G108" s="24">
        <f t="shared" si="7"/>
        <v>0.29268292682926828</v>
      </c>
      <c r="H108" s="25">
        <f t="shared" si="13"/>
        <v>8930.9504548950299</v>
      </c>
      <c r="I108" s="25">
        <f t="shared" si="11"/>
        <v>2613.9367185058622</v>
      </c>
      <c r="J108" s="25">
        <f t="shared" si="8"/>
        <v>7623.982095642099</v>
      </c>
      <c r="K108" s="25">
        <f t="shared" si="14"/>
        <v>36337.680897411046</v>
      </c>
      <c r="L108" s="26">
        <f t="shared" si="12"/>
        <v>4.0687361419068742</v>
      </c>
    </row>
    <row r="109" spans="1:12" x14ac:dyDescent="0.25">
      <c r="A109" s="18" t="s">
        <v>25</v>
      </c>
      <c r="B109" s="25">
        <v>11</v>
      </c>
      <c r="C109" s="55">
        <v>47</v>
      </c>
      <c r="D109" s="55">
        <v>53</v>
      </c>
      <c r="E109" s="23"/>
      <c r="F109" s="24">
        <f>B109/((C109+D109)/2)</f>
        <v>0.22</v>
      </c>
      <c r="G109" s="24">
        <v>1</v>
      </c>
      <c r="H109" s="25">
        <f>H108-I108</f>
        <v>6317.0137363891681</v>
      </c>
      <c r="I109" s="25">
        <f>H109*G109</f>
        <v>6317.0137363891681</v>
      </c>
      <c r="J109" s="25">
        <f>H109/F109</f>
        <v>28713.698801768947</v>
      </c>
      <c r="K109" s="25">
        <f>J109</f>
        <v>28713.698801768947</v>
      </c>
      <c r="L109" s="26">
        <f>K109/H109</f>
        <v>4.5454545454545459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x14ac:dyDescent="0.25">
      <c r="A112" s="33" t="s">
        <v>12</v>
      </c>
      <c r="B112" s="15"/>
      <c r="C112" s="15"/>
      <c r="D112" s="15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5">
      <c r="A113" s="35" t="s">
        <v>13</v>
      </c>
      <c r="B113" s="11"/>
      <c r="C113" s="11"/>
      <c r="D113" s="11"/>
      <c r="H113" s="34"/>
      <c r="I113" s="34"/>
      <c r="J113" s="34"/>
      <c r="K113" s="34"/>
      <c r="L113" s="31"/>
    </row>
    <row r="114" spans="1:12" s="32" customFormat="1" x14ac:dyDescent="0.25">
      <c r="A114" s="33" t="s">
        <v>14</v>
      </c>
      <c r="B114" s="56"/>
      <c r="C114" s="56"/>
      <c r="D114" s="5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15</v>
      </c>
      <c r="B115" s="56"/>
      <c r="C115" s="56"/>
      <c r="D115" s="5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16</v>
      </c>
      <c r="B116" s="56"/>
      <c r="C116" s="56"/>
      <c r="D116" s="5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17</v>
      </c>
      <c r="B117" s="56"/>
      <c r="C117" s="56"/>
      <c r="D117" s="5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18</v>
      </c>
      <c r="B118" s="56"/>
      <c r="C118" s="56"/>
      <c r="D118" s="5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19</v>
      </c>
      <c r="B119" s="56"/>
      <c r="C119" s="56"/>
      <c r="D119" s="5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3" t="s">
        <v>20</v>
      </c>
      <c r="B120" s="56"/>
      <c r="C120" s="56"/>
      <c r="D120" s="56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5">
      <c r="A121" s="33" t="s">
        <v>21</v>
      </c>
      <c r="B121" s="56"/>
      <c r="C121" s="56"/>
      <c r="D121" s="56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5">
      <c r="A122" s="33" t="s">
        <v>22</v>
      </c>
      <c r="B122" s="56"/>
      <c r="C122" s="56"/>
      <c r="D122" s="56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5">
      <c r="A123" s="33" t="s">
        <v>23</v>
      </c>
      <c r="B123" s="56"/>
      <c r="C123" s="56"/>
      <c r="D123" s="56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5">
      <c r="A124" s="30"/>
      <c r="B124" s="56"/>
      <c r="C124" s="56"/>
      <c r="D124" s="56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5">
      <c r="A125" s="7" t="s">
        <v>50</v>
      </c>
      <c r="B125" s="15"/>
      <c r="C125" s="15"/>
      <c r="D125" s="15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5">
      <c r="A126" s="34"/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5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5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5"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5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5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5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5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5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5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5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5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5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5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5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5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5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5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5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5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5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5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5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5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5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5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5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5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5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5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5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5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5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5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5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5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5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5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5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5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5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5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5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5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5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5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5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5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5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5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5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5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5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5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5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5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5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5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5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5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5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5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5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5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5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5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5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:12" s="32" customFormat="1" x14ac:dyDescent="0.25">
      <c r="A193" s="34"/>
      <c r="B193" s="11"/>
      <c r="C193" s="11"/>
      <c r="D193" s="11"/>
      <c r="H193" s="34"/>
      <c r="I193" s="34"/>
      <c r="J193" s="34"/>
      <c r="K193" s="34"/>
      <c r="L193" s="31"/>
    </row>
    <row r="194" spans="1:12" s="32" customFormat="1" x14ac:dyDescent="0.25">
      <c r="A194" s="34"/>
      <c r="B194" s="11"/>
      <c r="C194" s="11"/>
      <c r="D194" s="11"/>
      <c r="H194" s="34"/>
      <c r="I194" s="34"/>
      <c r="J194" s="34"/>
      <c r="K194" s="34"/>
      <c r="L194" s="31"/>
    </row>
    <row r="195" spans="1:12" s="32" customFormat="1" x14ac:dyDescent="0.25">
      <c r="A195" s="34"/>
      <c r="B195" s="11"/>
      <c r="C195" s="11"/>
      <c r="D195" s="11"/>
      <c r="H195" s="34"/>
      <c r="I195" s="34"/>
      <c r="J195" s="34"/>
      <c r="K195" s="34"/>
      <c r="L195" s="31"/>
    </row>
    <row r="196" spans="1:12" s="32" customFormat="1" x14ac:dyDescent="0.25">
      <c r="A196" s="34"/>
      <c r="B196" s="11"/>
      <c r="C196" s="11"/>
      <c r="D196" s="11"/>
      <c r="H196" s="34"/>
      <c r="I196" s="34"/>
      <c r="J196" s="34"/>
      <c r="K196" s="34"/>
      <c r="L196" s="31"/>
    </row>
    <row r="197" spans="1:12" s="32" customFormat="1" x14ac:dyDescent="0.25">
      <c r="A197" s="34"/>
      <c r="B197" s="11"/>
      <c r="C197" s="11"/>
      <c r="D197" s="11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selection activeCell="A9" sqref="A9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0.81640625" style="12"/>
    <col min="8" max="11" width="10.81640625" style="11"/>
    <col min="12" max="256" width="10.81640625" style="12"/>
    <col min="257" max="257" width="8.7265625" style="12" customWidth="1"/>
    <col min="258" max="260" width="12.7265625" style="12" customWidth="1"/>
    <col min="261" max="512" width="10.81640625" style="12"/>
    <col min="513" max="513" width="8.7265625" style="12" customWidth="1"/>
    <col min="514" max="516" width="12.7265625" style="12" customWidth="1"/>
    <col min="517" max="768" width="10.81640625" style="12"/>
    <col min="769" max="769" width="8.7265625" style="12" customWidth="1"/>
    <col min="770" max="772" width="12.7265625" style="12" customWidth="1"/>
    <col min="773" max="1024" width="10.81640625" style="12"/>
    <col min="1025" max="1025" width="8.7265625" style="12" customWidth="1"/>
    <col min="1026" max="1028" width="12.7265625" style="12" customWidth="1"/>
    <col min="1029" max="1280" width="10.81640625" style="12"/>
    <col min="1281" max="1281" width="8.7265625" style="12" customWidth="1"/>
    <col min="1282" max="1284" width="12.7265625" style="12" customWidth="1"/>
    <col min="1285" max="1536" width="10.81640625" style="12"/>
    <col min="1537" max="1537" width="8.7265625" style="12" customWidth="1"/>
    <col min="1538" max="1540" width="12.7265625" style="12" customWidth="1"/>
    <col min="1541" max="1792" width="10.81640625" style="12"/>
    <col min="1793" max="1793" width="8.7265625" style="12" customWidth="1"/>
    <col min="1794" max="1796" width="12.7265625" style="12" customWidth="1"/>
    <col min="1797" max="2048" width="10.81640625" style="12"/>
    <col min="2049" max="2049" width="8.7265625" style="12" customWidth="1"/>
    <col min="2050" max="2052" width="12.7265625" style="12" customWidth="1"/>
    <col min="2053" max="2304" width="10.81640625" style="12"/>
    <col min="2305" max="2305" width="8.7265625" style="12" customWidth="1"/>
    <col min="2306" max="2308" width="12.7265625" style="12" customWidth="1"/>
    <col min="2309" max="2560" width="10.81640625" style="12"/>
    <col min="2561" max="2561" width="8.7265625" style="12" customWidth="1"/>
    <col min="2562" max="2564" width="12.7265625" style="12" customWidth="1"/>
    <col min="2565" max="2816" width="10.81640625" style="12"/>
    <col min="2817" max="2817" width="8.7265625" style="12" customWidth="1"/>
    <col min="2818" max="2820" width="12.7265625" style="12" customWidth="1"/>
    <col min="2821" max="3072" width="10.81640625" style="12"/>
    <col min="3073" max="3073" width="8.7265625" style="12" customWidth="1"/>
    <col min="3074" max="3076" width="12.7265625" style="12" customWidth="1"/>
    <col min="3077" max="3328" width="10.81640625" style="12"/>
    <col min="3329" max="3329" width="8.7265625" style="12" customWidth="1"/>
    <col min="3330" max="3332" width="12.7265625" style="12" customWidth="1"/>
    <col min="3333" max="3584" width="10.81640625" style="12"/>
    <col min="3585" max="3585" width="8.7265625" style="12" customWidth="1"/>
    <col min="3586" max="3588" width="12.7265625" style="12" customWidth="1"/>
    <col min="3589" max="3840" width="10.81640625" style="12"/>
    <col min="3841" max="3841" width="8.7265625" style="12" customWidth="1"/>
    <col min="3842" max="3844" width="12.7265625" style="12" customWidth="1"/>
    <col min="3845" max="4096" width="10.81640625" style="12"/>
    <col min="4097" max="4097" width="8.7265625" style="12" customWidth="1"/>
    <col min="4098" max="4100" width="12.7265625" style="12" customWidth="1"/>
    <col min="4101" max="4352" width="10.81640625" style="12"/>
    <col min="4353" max="4353" width="8.7265625" style="12" customWidth="1"/>
    <col min="4354" max="4356" width="12.7265625" style="12" customWidth="1"/>
    <col min="4357" max="4608" width="10.81640625" style="12"/>
    <col min="4609" max="4609" width="8.7265625" style="12" customWidth="1"/>
    <col min="4610" max="4612" width="12.7265625" style="12" customWidth="1"/>
    <col min="4613" max="4864" width="10.81640625" style="12"/>
    <col min="4865" max="4865" width="8.7265625" style="12" customWidth="1"/>
    <col min="4866" max="4868" width="12.7265625" style="12" customWidth="1"/>
    <col min="4869" max="5120" width="10.81640625" style="12"/>
    <col min="5121" max="5121" width="8.7265625" style="12" customWidth="1"/>
    <col min="5122" max="5124" width="12.7265625" style="12" customWidth="1"/>
    <col min="5125" max="5376" width="10.81640625" style="12"/>
    <col min="5377" max="5377" width="8.7265625" style="12" customWidth="1"/>
    <col min="5378" max="5380" width="12.7265625" style="12" customWidth="1"/>
    <col min="5381" max="5632" width="10.81640625" style="12"/>
    <col min="5633" max="5633" width="8.7265625" style="12" customWidth="1"/>
    <col min="5634" max="5636" width="12.7265625" style="12" customWidth="1"/>
    <col min="5637" max="5888" width="10.81640625" style="12"/>
    <col min="5889" max="5889" width="8.7265625" style="12" customWidth="1"/>
    <col min="5890" max="5892" width="12.7265625" style="12" customWidth="1"/>
    <col min="5893" max="6144" width="10.81640625" style="12"/>
    <col min="6145" max="6145" width="8.7265625" style="12" customWidth="1"/>
    <col min="6146" max="6148" width="12.7265625" style="12" customWidth="1"/>
    <col min="6149" max="6400" width="10.81640625" style="12"/>
    <col min="6401" max="6401" width="8.7265625" style="12" customWidth="1"/>
    <col min="6402" max="6404" width="12.7265625" style="12" customWidth="1"/>
    <col min="6405" max="6656" width="10.81640625" style="12"/>
    <col min="6657" max="6657" width="8.7265625" style="12" customWidth="1"/>
    <col min="6658" max="6660" width="12.7265625" style="12" customWidth="1"/>
    <col min="6661" max="6912" width="10.81640625" style="12"/>
    <col min="6913" max="6913" width="8.7265625" style="12" customWidth="1"/>
    <col min="6914" max="6916" width="12.7265625" style="12" customWidth="1"/>
    <col min="6917" max="7168" width="10.81640625" style="12"/>
    <col min="7169" max="7169" width="8.7265625" style="12" customWidth="1"/>
    <col min="7170" max="7172" width="12.7265625" style="12" customWidth="1"/>
    <col min="7173" max="7424" width="10.81640625" style="12"/>
    <col min="7425" max="7425" width="8.7265625" style="12" customWidth="1"/>
    <col min="7426" max="7428" width="12.7265625" style="12" customWidth="1"/>
    <col min="7429" max="7680" width="10.81640625" style="12"/>
    <col min="7681" max="7681" width="8.7265625" style="12" customWidth="1"/>
    <col min="7682" max="7684" width="12.7265625" style="12" customWidth="1"/>
    <col min="7685" max="7936" width="10.81640625" style="12"/>
    <col min="7937" max="7937" width="8.7265625" style="12" customWidth="1"/>
    <col min="7938" max="7940" width="12.7265625" style="12" customWidth="1"/>
    <col min="7941" max="8192" width="10.81640625" style="12"/>
    <col min="8193" max="8193" width="8.7265625" style="12" customWidth="1"/>
    <col min="8194" max="8196" width="12.7265625" style="12" customWidth="1"/>
    <col min="8197" max="8448" width="10.81640625" style="12"/>
    <col min="8449" max="8449" width="8.7265625" style="12" customWidth="1"/>
    <col min="8450" max="8452" width="12.7265625" style="12" customWidth="1"/>
    <col min="8453" max="8704" width="10.81640625" style="12"/>
    <col min="8705" max="8705" width="8.7265625" style="12" customWidth="1"/>
    <col min="8706" max="8708" width="12.7265625" style="12" customWidth="1"/>
    <col min="8709" max="8960" width="10.81640625" style="12"/>
    <col min="8961" max="8961" width="8.7265625" style="12" customWidth="1"/>
    <col min="8962" max="8964" width="12.7265625" style="12" customWidth="1"/>
    <col min="8965" max="9216" width="10.81640625" style="12"/>
    <col min="9217" max="9217" width="8.7265625" style="12" customWidth="1"/>
    <col min="9218" max="9220" width="12.7265625" style="12" customWidth="1"/>
    <col min="9221" max="9472" width="10.81640625" style="12"/>
    <col min="9473" max="9473" width="8.7265625" style="12" customWidth="1"/>
    <col min="9474" max="9476" width="12.7265625" style="12" customWidth="1"/>
    <col min="9477" max="9728" width="10.81640625" style="12"/>
    <col min="9729" max="9729" width="8.7265625" style="12" customWidth="1"/>
    <col min="9730" max="9732" width="12.7265625" style="12" customWidth="1"/>
    <col min="9733" max="9984" width="10.81640625" style="12"/>
    <col min="9985" max="9985" width="8.7265625" style="12" customWidth="1"/>
    <col min="9986" max="9988" width="12.7265625" style="12" customWidth="1"/>
    <col min="9989" max="10240" width="10.81640625" style="12"/>
    <col min="10241" max="10241" width="8.7265625" style="12" customWidth="1"/>
    <col min="10242" max="10244" width="12.7265625" style="12" customWidth="1"/>
    <col min="10245" max="10496" width="10.81640625" style="12"/>
    <col min="10497" max="10497" width="8.7265625" style="12" customWidth="1"/>
    <col min="10498" max="10500" width="12.7265625" style="12" customWidth="1"/>
    <col min="10501" max="10752" width="10.81640625" style="12"/>
    <col min="10753" max="10753" width="8.7265625" style="12" customWidth="1"/>
    <col min="10754" max="10756" width="12.7265625" style="12" customWidth="1"/>
    <col min="10757" max="11008" width="10.81640625" style="12"/>
    <col min="11009" max="11009" width="8.7265625" style="12" customWidth="1"/>
    <col min="11010" max="11012" width="12.7265625" style="12" customWidth="1"/>
    <col min="11013" max="11264" width="10.81640625" style="12"/>
    <col min="11265" max="11265" width="8.7265625" style="12" customWidth="1"/>
    <col min="11266" max="11268" width="12.7265625" style="12" customWidth="1"/>
    <col min="11269" max="11520" width="10.81640625" style="12"/>
    <col min="11521" max="11521" width="8.7265625" style="12" customWidth="1"/>
    <col min="11522" max="11524" width="12.7265625" style="12" customWidth="1"/>
    <col min="11525" max="11776" width="10.81640625" style="12"/>
    <col min="11777" max="11777" width="8.7265625" style="12" customWidth="1"/>
    <col min="11778" max="11780" width="12.7265625" style="12" customWidth="1"/>
    <col min="11781" max="12032" width="10.81640625" style="12"/>
    <col min="12033" max="12033" width="8.7265625" style="12" customWidth="1"/>
    <col min="12034" max="12036" width="12.7265625" style="12" customWidth="1"/>
    <col min="12037" max="12288" width="10.81640625" style="12"/>
    <col min="12289" max="12289" width="8.7265625" style="12" customWidth="1"/>
    <col min="12290" max="12292" width="12.7265625" style="12" customWidth="1"/>
    <col min="12293" max="12544" width="10.81640625" style="12"/>
    <col min="12545" max="12545" width="8.7265625" style="12" customWidth="1"/>
    <col min="12546" max="12548" width="12.7265625" style="12" customWidth="1"/>
    <col min="12549" max="12800" width="10.81640625" style="12"/>
    <col min="12801" max="12801" width="8.7265625" style="12" customWidth="1"/>
    <col min="12802" max="12804" width="12.7265625" style="12" customWidth="1"/>
    <col min="12805" max="13056" width="10.81640625" style="12"/>
    <col min="13057" max="13057" width="8.7265625" style="12" customWidth="1"/>
    <col min="13058" max="13060" width="12.7265625" style="12" customWidth="1"/>
    <col min="13061" max="13312" width="10.81640625" style="12"/>
    <col min="13313" max="13313" width="8.7265625" style="12" customWidth="1"/>
    <col min="13314" max="13316" width="12.7265625" style="12" customWidth="1"/>
    <col min="13317" max="13568" width="10.81640625" style="12"/>
    <col min="13569" max="13569" width="8.7265625" style="12" customWidth="1"/>
    <col min="13570" max="13572" width="12.7265625" style="12" customWidth="1"/>
    <col min="13573" max="13824" width="10.81640625" style="12"/>
    <col min="13825" max="13825" width="8.7265625" style="12" customWidth="1"/>
    <col min="13826" max="13828" width="12.7265625" style="12" customWidth="1"/>
    <col min="13829" max="14080" width="10.81640625" style="12"/>
    <col min="14081" max="14081" width="8.7265625" style="12" customWidth="1"/>
    <col min="14082" max="14084" width="12.7265625" style="12" customWidth="1"/>
    <col min="14085" max="14336" width="10.81640625" style="12"/>
    <col min="14337" max="14337" width="8.7265625" style="12" customWidth="1"/>
    <col min="14338" max="14340" width="12.7265625" style="12" customWidth="1"/>
    <col min="14341" max="14592" width="10.81640625" style="12"/>
    <col min="14593" max="14593" width="8.7265625" style="12" customWidth="1"/>
    <col min="14594" max="14596" width="12.7265625" style="12" customWidth="1"/>
    <col min="14597" max="14848" width="10.81640625" style="12"/>
    <col min="14849" max="14849" width="8.7265625" style="12" customWidth="1"/>
    <col min="14850" max="14852" width="12.7265625" style="12" customWidth="1"/>
    <col min="14853" max="15104" width="10.81640625" style="12"/>
    <col min="15105" max="15105" width="8.7265625" style="12" customWidth="1"/>
    <col min="15106" max="15108" width="12.7265625" style="12" customWidth="1"/>
    <col min="15109" max="15360" width="10.81640625" style="12"/>
    <col min="15361" max="15361" width="8.7265625" style="12" customWidth="1"/>
    <col min="15362" max="15364" width="12.7265625" style="12" customWidth="1"/>
    <col min="15365" max="15616" width="10.81640625" style="12"/>
    <col min="15617" max="15617" width="8.7265625" style="12" customWidth="1"/>
    <col min="15618" max="15620" width="12.7265625" style="12" customWidth="1"/>
    <col min="15621" max="15872" width="10.81640625" style="12"/>
    <col min="15873" max="15873" width="8.7265625" style="12" customWidth="1"/>
    <col min="15874" max="15876" width="12.7265625" style="12" customWidth="1"/>
    <col min="15877" max="16128" width="10.81640625" style="12"/>
    <col min="16129" max="16129" width="8.7265625" style="12" customWidth="1"/>
    <col min="16130" max="16132" width="12.7265625" style="12" customWidth="1"/>
    <col min="16133" max="16384" width="10.816406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45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2" customFormat="1" ht="100" x14ac:dyDescent="0.25">
      <c r="A6" s="60" t="s">
        <v>0</v>
      </c>
      <c r="B6" s="61" t="s">
        <v>36</v>
      </c>
      <c r="C6" s="70" t="s">
        <v>46</v>
      </c>
      <c r="D6" s="70"/>
      <c r="E6" s="62" t="s">
        <v>37</v>
      </c>
      <c r="F6" s="62" t="s">
        <v>38</v>
      </c>
      <c r="G6" s="62" t="s">
        <v>39</v>
      </c>
      <c r="H6" s="61" t="s">
        <v>40</v>
      </c>
      <c r="I6" s="61" t="s">
        <v>41</v>
      </c>
      <c r="J6" s="61" t="s">
        <v>42</v>
      </c>
      <c r="K6" s="61" t="s">
        <v>43</v>
      </c>
      <c r="L6" s="62" t="s">
        <v>44</v>
      </c>
    </row>
    <row r="7" spans="1:13" s="42" customFormat="1" ht="14.5" x14ac:dyDescent="0.25">
      <c r="A7" s="63"/>
      <c r="B7" s="64"/>
      <c r="C7" s="66">
        <v>43101</v>
      </c>
      <c r="D7" s="66">
        <v>43466</v>
      </c>
      <c r="E7" s="67" t="s">
        <v>3</v>
      </c>
      <c r="F7" s="67" t="s">
        <v>4</v>
      </c>
      <c r="G7" s="67" t="s">
        <v>5</v>
      </c>
      <c r="H7" s="60" t="s">
        <v>6</v>
      </c>
      <c r="I7" s="60" t="s">
        <v>7</v>
      </c>
      <c r="J7" s="60" t="s">
        <v>8</v>
      </c>
      <c r="K7" s="60" t="s">
        <v>9</v>
      </c>
      <c r="L7" s="67" t="s">
        <v>10</v>
      </c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2</v>
      </c>
      <c r="C9" s="10">
        <v>1399</v>
      </c>
      <c r="D9" s="10">
        <v>1351</v>
      </c>
      <c r="E9" s="19">
        <v>0.5</v>
      </c>
      <c r="F9" s="20">
        <f>B9/((C9+D9)/2)</f>
        <v>1.4545454545454545E-3</v>
      </c>
      <c r="G9" s="20">
        <f t="shared" ref="G9:G72" si="0">F9/((1+(1-E9)*F9))</f>
        <v>1.4534883720930232E-3</v>
      </c>
      <c r="H9" s="15">
        <v>100000</v>
      </c>
      <c r="I9" s="15">
        <f>H9*G9</f>
        <v>145.34883720930233</v>
      </c>
      <c r="J9" s="15">
        <f t="shared" ref="J9:J72" si="1">H10+I9*E9</f>
        <v>99927.325581395358</v>
      </c>
      <c r="K9" s="15">
        <f t="shared" ref="K9:K72" si="2">K10+J9</f>
        <v>8587100.211002944</v>
      </c>
      <c r="L9" s="21">
        <f>K9/H9</f>
        <v>85.871002110029437</v>
      </c>
    </row>
    <row r="10" spans="1:13" ht="14.5" x14ac:dyDescent="0.35">
      <c r="A10" s="18">
        <v>1</v>
      </c>
      <c r="B10" s="59">
        <v>0</v>
      </c>
      <c r="C10" s="10">
        <v>1571</v>
      </c>
      <c r="D10" s="10">
        <v>1495</v>
      </c>
      <c r="E10" s="19">
        <v>0.5</v>
      </c>
      <c r="F10" s="20">
        <f t="shared" ref="F10:F73" si="3">B10/((C10+D10)/2)</f>
        <v>0</v>
      </c>
      <c r="G10" s="20">
        <f t="shared" si="0"/>
        <v>0</v>
      </c>
      <c r="H10" s="15">
        <f>H9-I9</f>
        <v>99854.651162790702</v>
      </c>
      <c r="I10" s="15">
        <f t="shared" ref="I10:I73" si="4">H10*G10</f>
        <v>0</v>
      </c>
      <c r="J10" s="15">
        <f t="shared" si="1"/>
        <v>99854.651162790702</v>
      </c>
      <c r="K10" s="15">
        <f t="shared" si="2"/>
        <v>8487172.885421548</v>
      </c>
      <c r="L10" s="22">
        <f t="shared" ref="L10:L73" si="5">K10/H10</f>
        <v>84.995268488646644</v>
      </c>
    </row>
    <row r="11" spans="1:13" x14ac:dyDescent="0.25">
      <c r="A11" s="18">
        <v>2</v>
      </c>
      <c r="B11" s="10">
        <v>0</v>
      </c>
      <c r="C11" s="10">
        <v>1655</v>
      </c>
      <c r="D11" s="10">
        <v>1568</v>
      </c>
      <c r="E11" s="19">
        <v>0.5</v>
      </c>
      <c r="F11" s="20">
        <f t="shared" si="3"/>
        <v>0</v>
      </c>
      <c r="G11" s="20">
        <f t="shared" si="0"/>
        <v>0</v>
      </c>
      <c r="H11" s="15">
        <f t="shared" ref="H11:H74" si="6">H10-I10</f>
        <v>99854.651162790702</v>
      </c>
      <c r="I11" s="15">
        <f t="shared" si="4"/>
        <v>0</v>
      </c>
      <c r="J11" s="15">
        <f t="shared" si="1"/>
        <v>99854.651162790702</v>
      </c>
      <c r="K11" s="15">
        <f t="shared" si="2"/>
        <v>8387318.2342587579</v>
      </c>
      <c r="L11" s="22">
        <f t="shared" si="5"/>
        <v>83.995268488646659</v>
      </c>
    </row>
    <row r="12" spans="1:13" x14ac:dyDescent="0.25">
      <c r="A12" s="18">
        <v>3</v>
      </c>
      <c r="B12" s="38">
        <v>0</v>
      </c>
      <c r="C12" s="10">
        <v>1654</v>
      </c>
      <c r="D12" s="10">
        <v>1719</v>
      </c>
      <c r="E12" s="19">
        <v>0.5</v>
      </c>
      <c r="F12" s="20">
        <f t="shared" si="3"/>
        <v>0</v>
      </c>
      <c r="G12" s="20">
        <f t="shared" si="0"/>
        <v>0</v>
      </c>
      <c r="H12" s="15">
        <f t="shared" si="6"/>
        <v>99854.651162790702</v>
      </c>
      <c r="I12" s="15">
        <f t="shared" si="4"/>
        <v>0</v>
      </c>
      <c r="J12" s="15">
        <f t="shared" si="1"/>
        <v>99854.651162790702</v>
      </c>
      <c r="K12" s="15">
        <f t="shared" si="2"/>
        <v>8287463.5830959668</v>
      </c>
      <c r="L12" s="22">
        <f t="shared" si="5"/>
        <v>82.995268488646644</v>
      </c>
    </row>
    <row r="13" spans="1:13" x14ac:dyDescent="0.25">
      <c r="A13" s="18">
        <v>4</v>
      </c>
      <c r="B13" s="38">
        <v>0</v>
      </c>
      <c r="C13" s="10">
        <v>1595</v>
      </c>
      <c r="D13" s="10">
        <v>1677</v>
      </c>
      <c r="E13" s="19">
        <v>0.5</v>
      </c>
      <c r="F13" s="20">
        <f t="shared" si="3"/>
        <v>0</v>
      </c>
      <c r="G13" s="20">
        <f t="shared" si="0"/>
        <v>0</v>
      </c>
      <c r="H13" s="15">
        <f t="shared" si="6"/>
        <v>99854.651162790702</v>
      </c>
      <c r="I13" s="15">
        <f t="shared" si="4"/>
        <v>0</v>
      </c>
      <c r="J13" s="15">
        <f t="shared" si="1"/>
        <v>99854.651162790702</v>
      </c>
      <c r="K13" s="15">
        <f t="shared" si="2"/>
        <v>8187608.9319331758</v>
      </c>
      <c r="L13" s="22">
        <f t="shared" si="5"/>
        <v>81.995268488646644</v>
      </c>
    </row>
    <row r="14" spans="1:13" x14ac:dyDescent="0.25">
      <c r="A14" s="18">
        <v>5</v>
      </c>
      <c r="B14" s="38">
        <v>0</v>
      </c>
      <c r="C14" s="10">
        <v>1739</v>
      </c>
      <c r="D14" s="10">
        <v>1599</v>
      </c>
      <c r="E14" s="19">
        <v>0.5</v>
      </c>
      <c r="F14" s="20">
        <f t="shared" si="3"/>
        <v>0</v>
      </c>
      <c r="G14" s="20">
        <f t="shared" si="0"/>
        <v>0</v>
      </c>
      <c r="H14" s="15">
        <f t="shared" si="6"/>
        <v>99854.651162790702</v>
      </c>
      <c r="I14" s="15">
        <f t="shared" si="4"/>
        <v>0</v>
      </c>
      <c r="J14" s="15">
        <f t="shared" si="1"/>
        <v>99854.651162790702</v>
      </c>
      <c r="K14" s="15">
        <f t="shared" si="2"/>
        <v>8087754.2807703847</v>
      </c>
      <c r="L14" s="22">
        <f t="shared" si="5"/>
        <v>80.995268488646644</v>
      </c>
    </row>
    <row r="15" spans="1:13" x14ac:dyDescent="0.25">
      <c r="A15" s="18">
        <v>6</v>
      </c>
      <c r="B15" s="38">
        <v>0</v>
      </c>
      <c r="C15" s="10">
        <v>1724</v>
      </c>
      <c r="D15" s="10">
        <v>1733</v>
      </c>
      <c r="E15" s="19">
        <v>0.5</v>
      </c>
      <c r="F15" s="20">
        <f t="shared" si="3"/>
        <v>0</v>
      </c>
      <c r="G15" s="20">
        <f t="shared" si="0"/>
        <v>0</v>
      </c>
      <c r="H15" s="15">
        <f t="shared" si="6"/>
        <v>99854.651162790702</v>
      </c>
      <c r="I15" s="15">
        <f t="shared" si="4"/>
        <v>0</v>
      </c>
      <c r="J15" s="15">
        <f t="shared" si="1"/>
        <v>99854.651162790702</v>
      </c>
      <c r="K15" s="15">
        <f t="shared" si="2"/>
        <v>7987899.6296075936</v>
      </c>
      <c r="L15" s="22">
        <f t="shared" si="5"/>
        <v>79.995268488646644</v>
      </c>
    </row>
    <row r="16" spans="1:13" x14ac:dyDescent="0.25">
      <c r="A16" s="18">
        <v>7</v>
      </c>
      <c r="B16" s="38">
        <v>1</v>
      </c>
      <c r="C16" s="10">
        <v>1728</v>
      </c>
      <c r="D16" s="10">
        <v>1735</v>
      </c>
      <c r="E16" s="19">
        <v>0.5</v>
      </c>
      <c r="F16" s="20">
        <f t="shared" si="3"/>
        <v>5.775339301183945E-4</v>
      </c>
      <c r="G16" s="20">
        <f t="shared" si="0"/>
        <v>5.7736720554272516E-4</v>
      </c>
      <c r="H16" s="15">
        <f t="shared" si="6"/>
        <v>99854.651162790702</v>
      </c>
      <c r="I16" s="15">
        <f t="shared" si="4"/>
        <v>57.652800902304101</v>
      </c>
      <c r="J16" s="15">
        <f t="shared" si="1"/>
        <v>99825.824762339558</v>
      </c>
      <c r="K16" s="15">
        <f t="shared" si="2"/>
        <v>7888044.9784448026</v>
      </c>
      <c r="L16" s="22">
        <f t="shared" si="5"/>
        <v>78.99526848864663</v>
      </c>
    </row>
    <row r="17" spans="1:12" x14ac:dyDescent="0.25">
      <c r="A17" s="18">
        <v>8</v>
      </c>
      <c r="B17" s="38">
        <v>0</v>
      </c>
      <c r="C17" s="10">
        <v>1806</v>
      </c>
      <c r="D17" s="10">
        <v>1744</v>
      </c>
      <c r="E17" s="19">
        <v>0.5</v>
      </c>
      <c r="F17" s="20">
        <f t="shared" si="3"/>
        <v>0</v>
      </c>
      <c r="G17" s="20">
        <f t="shared" si="0"/>
        <v>0</v>
      </c>
      <c r="H17" s="15">
        <f t="shared" si="6"/>
        <v>99796.9983618884</v>
      </c>
      <c r="I17" s="15">
        <f t="shared" si="4"/>
        <v>0</v>
      </c>
      <c r="J17" s="15">
        <f t="shared" si="1"/>
        <v>99796.9983618884</v>
      </c>
      <c r="K17" s="15">
        <f t="shared" si="2"/>
        <v>7788219.1536824629</v>
      </c>
      <c r="L17" s="22">
        <f t="shared" si="5"/>
        <v>78.040615264203339</v>
      </c>
    </row>
    <row r="18" spans="1:12" x14ac:dyDescent="0.25">
      <c r="A18" s="18">
        <v>9</v>
      </c>
      <c r="B18" s="38">
        <v>0</v>
      </c>
      <c r="C18" s="10">
        <v>1901</v>
      </c>
      <c r="D18" s="10">
        <v>1826</v>
      </c>
      <c r="E18" s="19">
        <v>0.5</v>
      </c>
      <c r="F18" s="20">
        <f t="shared" si="3"/>
        <v>0</v>
      </c>
      <c r="G18" s="20">
        <f t="shared" si="0"/>
        <v>0</v>
      </c>
      <c r="H18" s="15">
        <f t="shared" si="6"/>
        <v>99796.9983618884</v>
      </c>
      <c r="I18" s="15">
        <f t="shared" si="4"/>
        <v>0</v>
      </c>
      <c r="J18" s="15">
        <f t="shared" si="1"/>
        <v>99796.9983618884</v>
      </c>
      <c r="K18" s="15">
        <f t="shared" si="2"/>
        <v>7688422.1553205745</v>
      </c>
      <c r="L18" s="22">
        <f t="shared" si="5"/>
        <v>77.040615264203339</v>
      </c>
    </row>
    <row r="19" spans="1:12" x14ac:dyDescent="0.25">
      <c r="A19" s="18">
        <v>10</v>
      </c>
      <c r="B19" s="38">
        <v>1</v>
      </c>
      <c r="C19" s="10">
        <v>1831</v>
      </c>
      <c r="D19" s="10">
        <v>1904</v>
      </c>
      <c r="E19" s="19">
        <v>0.5</v>
      </c>
      <c r="F19" s="20">
        <f t="shared" si="3"/>
        <v>5.3547523427041502E-4</v>
      </c>
      <c r="G19" s="20">
        <f t="shared" si="0"/>
        <v>5.3533190578158461E-4</v>
      </c>
      <c r="H19" s="15">
        <f t="shared" si="6"/>
        <v>99796.9983618884</v>
      </c>
      <c r="I19" s="15">
        <f t="shared" si="4"/>
        <v>53.424517324351392</v>
      </c>
      <c r="J19" s="15">
        <f t="shared" si="1"/>
        <v>99770.286103226215</v>
      </c>
      <c r="K19" s="15">
        <f t="shared" si="2"/>
        <v>7588625.1569586862</v>
      </c>
      <c r="L19" s="22">
        <f t="shared" si="5"/>
        <v>76.040615264203339</v>
      </c>
    </row>
    <row r="20" spans="1:12" x14ac:dyDescent="0.25">
      <c r="A20" s="18">
        <v>11</v>
      </c>
      <c r="B20" s="38">
        <v>0</v>
      </c>
      <c r="C20" s="10">
        <v>1788</v>
      </c>
      <c r="D20" s="10">
        <v>1854</v>
      </c>
      <c r="E20" s="19">
        <v>0.5</v>
      </c>
      <c r="F20" s="20">
        <f t="shared" si="3"/>
        <v>0</v>
      </c>
      <c r="G20" s="20">
        <f t="shared" si="0"/>
        <v>0</v>
      </c>
      <c r="H20" s="15">
        <f t="shared" si="6"/>
        <v>99743.573844564045</v>
      </c>
      <c r="I20" s="15">
        <f t="shared" si="4"/>
        <v>0</v>
      </c>
      <c r="J20" s="15">
        <f t="shared" si="1"/>
        <v>99743.573844564045</v>
      </c>
      <c r="K20" s="15">
        <f t="shared" si="2"/>
        <v>7488854.8708554599</v>
      </c>
      <c r="L20" s="22">
        <f t="shared" si="5"/>
        <v>75.081076225780308</v>
      </c>
    </row>
    <row r="21" spans="1:12" x14ac:dyDescent="0.25">
      <c r="A21" s="18">
        <v>12</v>
      </c>
      <c r="B21" s="38">
        <v>0</v>
      </c>
      <c r="C21" s="10">
        <v>1827</v>
      </c>
      <c r="D21" s="10">
        <v>1791</v>
      </c>
      <c r="E21" s="19">
        <v>0.5</v>
      </c>
      <c r="F21" s="20">
        <f t="shared" si="3"/>
        <v>0</v>
      </c>
      <c r="G21" s="20">
        <f t="shared" si="0"/>
        <v>0</v>
      </c>
      <c r="H21" s="15">
        <f t="shared" si="6"/>
        <v>99743.573844564045</v>
      </c>
      <c r="I21" s="15">
        <f t="shared" si="4"/>
        <v>0</v>
      </c>
      <c r="J21" s="15">
        <f t="shared" si="1"/>
        <v>99743.573844564045</v>
      </c>
      <c r="K21" s="15">
        <f t="shared" si="2"/>
        <v>7389111.2970108958</v>
      </c>
      <c r="L21" s="22">
        <f t="shared" si="5"/>
        <v>74.081076225780308</v>
      </c>
    </row>
    <row r="22" spans="1:12" x14ac:dyDescent="0.25">
      <c r="A22" s="18">
        <v>13</v>
      </c>
      <c r="B22" s="38">
        <v>1</v>
      </c>
      <c r="C22" s="10">
        <v>1878</v>
      </c>
      <c r="D22" s="10">
        <v>1836</v>
      </c>
      <c r="E22" s="19">
        <v>0.5</v>
      </c>
      <c r="F22" s="20">
        <f t="shared" si="3"/>
        <v>5.3850296176628971E-4</v>
      </c>
      <c r="G22" s="20">
        <f t="shared" si="0"/>
        <v>5.3835800807537019E-4</v>
      </c>
      <c r="H22" s="15">
        <f t="shared" si="6"/>
        <v>99743.573844564045</v>
      </c>
      <c r="I22" s="15">
        <f t="shared" si="4"/>
        <v>53.697751733278096</v>
      </c>
      <c r="J22" s="15">
        <f t="shared" si="1"/>
        <v>99716.724968697396</v>
      </c>
      <c r="K22" s="15">
        <f t="shared" si="2"/>
        <v>7289367.7231663316</v>
      </c>
      <c r="L22" s="22">
        <f t="shared" si="5"/>
        <v>73.081076225780308</v>
      </c>
    </row>
    <row r="23" spans="1:12" x14ac:dyDescent="0.25">
      <c r="A23" s="18">
        <v>14</v>
      </c>
      <c r="B23" s="38">
        <v>0</v>
      </c>
      <c r="C23" s="10">
        <v>1813</v>
      </c>
      <c r="D23" s="10">
        <v>1912</v>
      </c>
      <c r="E23" s="19">
        <v>0.5</v>
      </c>
      <c r="F23" s="20">
        <f t="shared" si="3"/>
        <v>0</v>
      </c>
      <c r="G23" s="20">
        <f t="shared" si="0"/>
        <v>0</v>
      </c>
      <c r="H23" s="15">
        <f t="shared" si="6"/>
        <v>99689.87609283076</v>
      </c>
      <c r="I23" s="15">
        <f t="shared" si="4"/>
        <v>0</v>
      </c>
      <c r="J23" s="15">
        <f t="shared" si="1"/>
        <v>99689.87609283076</v>
      </c>
      <c r="K23" s="15">
        <f t="shared" si="2"/>
        <v>7189650.9981976347</v>
      </c>
      <c r="L23" s="22">
        <f t="shared" si="5"/>
        <v>72.120171876858024</v>
      </c>
    </row>
    <row r="24" spans="1:12" x14ac:dyDescent="0.25">
      <c r="A24" s="18">
        <v>15</v>
      </c>
      <c r="B24" s="38">
        <v>0</v>
      </c>
      <c r="C24" s="10">
        <v>1747</v>
      </c>
      <c r="D24" s="10">
        <v>1799</v>
      </c>
      <c r="E24" s="19">
        <v>0.5</v>
      </c>
      <c r="F24" s="20">
        <f t="shared" si="3"/>
        <v>0</v>
      </c>
      <c r="G24" s="20">
        <f t="shared" si="0"/>
        <v>0</v>
      </c>
      <c r="H24" s="15">
        <f t="shared" si="6"/>
        <v>99689.87609283076</v>
      </c>
      <c r="I24" s="15">
        <f t="shared" si="4"/>
        <v>0</v>
      </c>
      <c r="J24" s="15">
        <f t="shared" si="1"/>
        <v>99689.87609283076</v>
      </c>
      <c r="K24" s="15">
        <f t="shared" si="2"/>
        <v>7089961.122104804</v>
      </c>
      <c r="L24" s="22">
        <f t="shared" si="5"/>
        <v>71.120171876858038</v>
      </c>
    </row>
    <row r="25" spans="1:12" x14ac:dyDescent="0.25">
      <c r="A25" s="18">
        <v>16</v>
      </c>
      <c r="B25" s="38">
        <v>0</v>
      </c>
      <c r="C25" s="10">
        <v>1655</v>
      </c>
      <c r="D25" s="10">
        <v>1770</v>
      </c>
      <c r="E25" s="19">
        <v>0.5</v>
      </c>
      <c r="F25" s="20">
        <f t="shared" si="3"/>
        <v>0</v>
      </c>
      <c r="G25" s="20">
        <f t="shared" si="0"/>
        <v>0</v>
      </c>
      <c r="H25" s="15">
        <f t="shared" si="6"/>
        <v>99689.87609283076</v>
      </c>
      <c r="I25" s="15">
        <f t="shared" si="4"/>
        <v>0</v>
      </c>
      <c r="J25" s="15">
        <f t="shared" si="1"/>
        <v>99689.87609283076</v>
      </c>
      <c r="K25" s="15">
        <f t="shared" si="2"/>
        <v>6990271.2460119734</v>
      </c>
      <c r="L25" s="22">
        <f t="shared" si="5"/>
        <v>70.120171876858038</v>
      </c>
    </row>
    <row r="26" spans="1:12" x14ac:dyDescent="0.25">
      <c r="A26" s="18">
        <v>17</v>
      </c>
      <c r="B26" s="38">
        <v>1</v>
      </c>
      <c r="C26" s="10">
        <v>1639</v>
      </c>
      <c r="D26" s="10">
        <v>1676</v>
      </c>
      <c r="E26" s="19">
        <v>0.5</v>
      </c>
      <c r="F26" s="20">
        <f t="shared" si="3"/>
        <v>6.0331825037707393E-4</v>
      </c>
      <c r="G26" s="20">
        <f t="shared" si="0"/>
        <v>6.0313630880579018E-4</v>
      </c>
      <c r="H26" s="15">
        <f t="shared" si="6"/>
        <v>99689.87609283076</v>
      </c>
      <c r="I26" s="15">
        <f t="shared" si="4"/>
        <v>60.126583891936534</v>
      </c>
      <c r="J26" s="15">
        <f t="shared" si="1"/>
        <v>99659.8128008848</v>
      </c>
      <c r="K26" s="15">
        <f t="shared" si="2"/>
        <v>6890581.3699191427</v>
      </c>
      <c r="L26" s="22">
        <f t="shared" si="5"/>
        <v>69.120171876858038</v>
      </c>
    </row>
    <row r="27" spans="1:12" x14ac:dyDescent="0.25">
      <c r="A27" s="18">
        <v>18</v>
      </c>
      <c r="B27" s="10">
        <v>0</v>
      </c>
      <c r="C27" s="10">
        <v>1533</v>
      </c>
      <c r="D27" s="10">
        <v>1667</v>
      </c>
      <c r="E27" s="19">
        <v>0.5</v>
      </c>
      <c r="F27" s="20">
        <f t="shared" si="3"/>
        <v>0</v>
      </c>
      <c r="G27" s="20">
        <f t="shared" si="0"/>
        <v>0</v>
      </c>
      <c r="H27" s="15">
        <f t="shared" si="6"/>
        <v>99629.749508938825</v>
      </c>
      <c r="I27" s="15">
        <f t="shared" si="4"/>
        <v>0</v>
      </c>
      <c r="J27" s="15">
        <f t="shared" si="1"/>
        <v>99629.749508938825</v>
      </c>
      <c r="K27" s="15">
        <f t="shared" si="2"/>
        <v>6790921.5571182575</v>
      </c>
      <c r="L27" s="22">
        <f t="shared" si="5"/>
        <v>68.161584171291864</v>
      </c>
    </row>
    <row r="28" spans="1:12" x14ac:dyDescent="0.25">
      <c r="A28" s="18">
        <v>19</v>
      </c>
      <c r="B28" s="10">
        <v>0</v>
      </c>
      <c r="C28" s="10">
        <v>1482</v>
      </c>
      <c r="D28" s="10">
        <v>1564</v>
      </c>
      <c r="E28" s="19">
        <v>0.5</v>
      </c>
      <c r="F28" s="20">
        <f t="shared" si="3"/>
        <v>0</v>
      </c>
      <c r="G28" s="20">
        <f t="shared" si="0"/>
        <v>0</v>
      </c>
      <c r="H28" s="15">
        <f t="shared" si="6"/>
        <v>99629.749508938825</v>
      </c>
      <c r="I28" s="15">
        <f t="shared" si="4"/>
        <v>0</v>
      </c>
      <c r="J28" s="15">
        <f t="shared" si="1"/>
        <v>99629.749508938825</v>
      </c>
      <c r="K28" s="15">
        <f t="shared" si="2"/>
        <v>6691291.8076093188</v>
      </c>
      <c r="L28" s="22">
        <f t="shared" si="5"/>
        <v>67.161584171291864</v>
      </c>
    </row>
    <row r="29" spans="1:12" x14ac:dyDescent="0.25">
      <c r="A29" s="18">
        <v>20</v>
      </c>
      <c r="B29" s="10">
        <v>0</v>
      </c>
      <c r="C29" s="10">
        <v>1438</v>
      </c>
      <c r="D29" s="10">
        <v>1499</v>
      </c>
      <c r="E29" s="19">
        <v>0.5</v>
      </c>
      <c r="F29" s="20">
        <f t="shared" si="3"/>
        <v>0</v>
      </c>
      <c r="G29" s="20">
        <f t="shared" si="0"/>
        <v>0</v>
      </c>
      <c r="H29" s="15">
        <f t="shared" si="6"/>
        <v>99629.749508938825</v>
      </c>
      <c r="I29" s="15">
        <f t="shared" si="4"/>
        <v>0</v>
      </c>
      <c r="J29" s="15">
        <f t="shared" si="1"/>
        <v>99629.749508938825</v>
      </c>
      <c r="K29" s="15">
        <f t="shared" si="2"/>
        <v>6591662.05810038</v>
      </c>
      <c r="L29" s="22">
        <f t="shared" si="5"/>
        <v>66.161584171291864</v>
      </c>
    </row>
    <row r="30" spans="1:12" x14ac:dyDescent="0.25">
      <c r="A30" s="18">
        <v>21</v>
      </c>
      <c r="B30" s="10">
        <v>0</v>
      </c>
      <c r="C30" s="10">
        <v>1394</v>
      </c>
      <c r="D30" s="10">
        <v>1469</v>
      </c>
      <c r="E30" s="19">
        <v>0.5</v>
      </c>
      <c r="F30" s="20">
        <f t="shared" si="3"/>
        <v>0</v>
      </c>
      <c r="G30" s="20">
        <f t="shared" si="0"/>
        <v>0</v>
      </c>
      <c r="H30" s="15">
        <f t="shared" si="6"/>
        <v>99629.749508938825</v>
      </c>
      <c r="I30" s="15">
        <f t="shared" si="4"/>
        <v>0</v>
      </c>
      <c r="J30" s="15">
        <f t="shared" si="1"/>
        <v>99629.749508938825</v>
      </c>
      <c r="K30" s="15">
        <f t="shared" si="2"/>
        <v>6492032.3085914413</v>
      </c>
      <c r="L30" s="22">
        <f t="shared" si="5"/>
        <v>65.161584171291864</v>
      </c>
    </row>
    <row r="31" spans="1:12" x14ac:dyDescent="0.25">
      <c r="A31" s="18">
        <v>22</v>
      </c>
      <c r="B31" s="10">
        <v>0</v>
      </c>
      <c r="C31" s="10">
        <v>1280</v>
      </c>
      <c r="D31" s="10">
        <v>1428</v>
      </c>
      <c r="E31" s="19">
        <v>0.5</v>
      </c>
      <c r="F31" s="20">
        <f t="shared" si="3"/>
        <v>0</v>
      </c>
      <c r="G31" s="20">
        <f t="shared" si="0"/>
        <v>0</v>
      </c>
      <c r="H31" s="15">
        <f t="shared" si="6"/>
        <v>99629.749508938825</v>
      </c>
      <c r="I31" s="15">
        <f t="shared" si="4"/>
        <v>0</v>
      </c>
      <c r="J31" s="15">
        <f t="shared" si="1"/>
        <v>99629.749508938825</v>
      </c>
      <c r="K31" s="15">
        <f t="shared" si="2"/>
        <v>6392402.5590825025</v>
      </c>
      <c r="L31" s="22">
        <f t="shared" si="5"/>
        <v>64.161584171291864</v>
      </c>
    </row>
    <row r="32" spans="1:12" x14ac:dyDescent="0.25">
      <c r="A32" s="18">
        <v>23</v>
      </c>
      <c r="B32" s="10">
        <v>0</v>
      </c>
      <c r="C32" s="10">
        <v>1396</v>
      </c>
      <c r="D32" s="10">
        <v>1327</v>
      </c>
      <c r="E32" s="19">
        <v>0.5</v>
      </c>
      <c r="F32" s="20">
        <f t="shared" si="3"/>
        <v>0</v>
      </c>
      <c r="G32" s="20">
        <f t="shared" si="0"/>
        <v>0</v>
      </c>
      <c r="H32" s="15">
        <f t="shared" si="6"/>
        <v>99629.749508938825</v>
      </c>
      <c r="I32" s="15">
        <f t="shared" si="4"/>
        <v>0</v>
      </c>
      <c r="J32" s="15">
        <f t="shared" si="1"/>
        <v>99629.749508938825</v>
      </c>
      <c r="K32" s="15">
        <f t="shared" si="2"/>
        <v>6292772.8095735637</v>
      </c>
      <c r="L32" s="22">
        <f t="shared" si="5"/>
        <v>63.161584171291864</v>
      </c>
    </row>
    <row r="33" spans="1:12" x14ac:dyDescent="0.25">
      <c r="A33" s="18">
        <v>24</v>
      </c>
      <c r="B33" s="10">
        <v>0</v>
      </c>
      <c r="C33" s="10">
        <v>1387</v>
      </c>
      <c r="D33" s="10">
        <v>1424</v>
      </c>
      <c r="E33" s="19">
        <v>0.5</v>
      </c>
      <c r="F33" s="20">
        <f t="shared" si="3"/>
        <v>0</v>
      </c>
      <c r="G33" s="20">
        <f t="shared" si="0"/>
        <v>0</v>
      </c>
      <c r="H33" s="15">
        <f t="shared" si="6"/>
        <v>99629.749508938825</v>
      </c>
      <c r="I33" s="15">
        <f t="shared" si="4"/>
        <v>0</v>
      </c>
      <c r="J33" s="15">
        <f t="shared" si="1"/>
        <v>99629.749508938825</v>
      </c>
      <c r="K33" s="15">
        <f t="shared" si="2"/>
        <v>6193143.060064625</v>
      </c>
      <c r="L33" s="22">
        <f t="shared" si="5"/>
        <v>62.161584171291864</v>
      </c>
    </row>
    <row r="34" spans="1:12" x14ac:dyDescent="0.25">
      <c r="A34" s="18">
        <v>25</v>
      </c>
      <c r="B34" s="10">
        <v>0</v>
      </c>
      <c r="C34" s="10">
        <v>1426</v>
      </c>
      <c r="D34" s="10">
        <v>1398</v>
      </c>
      <c r="E34" s="19">
        <v>0.5</v>
      </c>
      <c r="F34" s="20">
        <f t="shared" si="3"/>
        <v>0</v>
      </c>
      <c r="G34" s="20">
        <f t="shared" si="0"/>
        <v>0</v>
      </c>
      <c r="H34" s="15">
        <f t="shared" si="6"/>
        <v>99629.749508938825</v>
      </c>
      <c r="I34" s="15">
        <f t="shared" si="4"/>
        <v>0</v>
      </c>
      <c r="J34" s="15">
        <f t="shared" si="1"/>
        <v>99629.749508938825</v>
      </c>
      <c r="K34" s="15">
        <f t="shared" si="2"/>
        <v>6093513.3105556862</v>
      </c>
      <c r="L34" s="22">
        <f t="shared" si="5"/>
        <v>61.161584171291864</v>
      </c>
    </row>
    <row r="35" spans="1:12" x14ac:dyDescent="0.25">
      <c r="A35" s="18">
        <v>26</v>
      </c>
      <c r="B35" s="10">
        <v>0</v>
      </c>
      <c r="C35" s="10">
        <v>1453</v>
      </c>
      <c r="D35" s="10">
        <v>1499</v>
      </c>
      <c r="E35" s="19">
        <v>0.5</v>
      </c>
      <c r="F35" s="20">
        <f t="shared" si="3"/>
        <v>0</v>
      </c>
      <c r="G35" s="20">
        <f t="shared" si="0"/>
        <v>0</v>
      </c>
      <c r="H35" s="15">
        <f t="shared" si="6"/>
        <v>99629.749508938825</v>
      </c>
      <c r="I35" s="15">
        <f t="shared" si="4"/>
        <v>0</v>
      </c>
      <c r="J35" s="15">
        <f t="shared" si="1"/>
        <v>99629.749508938825</v>
      </c>
      <c r="K35" s="15">
        <f t="shared" si="2"/>
        <v>5993883.5610467475</v>
      </c>
      <c r="L35" s="22">
        <f t="shared" si="5"/>
        <v>60.161584171291864</v>
      </c>
    </row>
    <row r="36" spans="1:12" x14ac:dyDescent="0.25">
      <c r="A36" s="18">
        <v>27</v>
      </c>
      <c r="B36" s="10">
        <v>0</v>
      </c>
      <c r="C36" s="10">
        <v>1388</v>
      </c>
      <c r="D36" s="10">
        <v>1469</v>
      </c>
      <c r="E36" s="19">
        <v>0.5</v>
      </c>
      <c r="F36" s="20">
        <f t="shared" si="3"/>
        <v>0</v>
      </c>
      <c r="G36" s="20">
        <f t="shared" si="0"/>
        <v>0</v>
      </c>
      <c r="H36" s="15">
        <f t="shared" si="6"/>
        <v>99629.749508938825</v>
      </c>
      <c r="I36" s="15">
        <f t="shared" si="4"/>
        <v>0</v>
      </c>
      <c r="J36" s="15">
        <f t="shared" si="1"/>
        <v>99629.749508938825</v>
      </c>
      <c r="K36" s="15">
        <f t="shared" si="2"/>
        <v>5894253.8115378087</v>
      </c>
      <c r="L36" s="22">
        <f t="shared" si="5"/>
        <v>59.161584171291864</v>
      </c>
    </row>
    <row r="37" spans="1:12" x14ac:dyDescent="0.25">
      <c r="A37" s="18">
        <v>28</v>
      </c>
      <c r="B37" s="10">
        <v>0</v>
      </c>
      <c r="C37" s="10">
        <v>1596</v>
      </c>
      <c r="D37" s="10">
        <v>1409</v>
      </c>
      <c r="E37" s="19">
        <v>0.5</v>
      </c>
      <c r="F37" s="20">
        <f t="shared" si="3"/>
        <v>0</v>
      </c>
      <c r="G37" s="20">
        <f t="shared" si="0"/>
        <v>0</v>
      </c>
      <c r="H37" s="15">
        <f t="shared" si="6"/>
        <v>99629.749508938825</v>
      </c>
      <c r="I37" s="15">
        <f t="shared" si="4"/>
        <v>0</v>
      </c>
      <c r="J37" s="15">
        <f t="shared" si="1"/>
        <v>99629.749508938825</v>
      </c>
      <c r="K37" s="15">
        <f t="shared" si="2"/>
        <v>5794624.06202887</v>
      </c>
      <c r="L37" s="22">
        <f t="shared" si="5"/>
        <v>58.161584171291864</v>
      </c>
    </row>
    <row r="38" spans="1:12" x14ac:dyDescent="0.25">
      <c r="A38" s="18">
        <v>29</v>
      </c>
      <c r="B38" s="10">
        <v>0</v>
      </c>
      <c r="C38" s="10">
        <v>1584</v>
      </c>
      <c r="D38" s="10">
        <v>1643</v>
      </c>
      <c r="E38" s="19">
        <v>0.5</v>
      </c>
      <c r="F38" s="20">
        <f t="shared" si="3"/>
        <v>0</v>
      </c>
      <c r="G38" s="20">
        <f t="shared" si="0"/>
        <v>0</v>
      </c>
      <c r="H38" s="15">
        <f t="shared" si="6"/>
        <v>99629.749508938825</v>
      </c>
      <c r="I38" s="15">
        <f t="shared" si="4"/>
        <v>0</v>
      </c>
      <c r="J38" s="15">
        <f t="shared" si="1"/>
        <v>99629.749508938825</v>
      </c>
      <c r="K38" s="15">
        <f t="shared" si="2"/>
        <v>5694994.3125199312</v>
      </c>
      <c r="L38" s="22">
        <f t="shared" si="5"/>
        <v>57.161584171291871</v>
      </c>
    </row>
    <row r="39" spans="1:12" x14ac:dyDescent="0.25">
      <c r="A39" s="18">
        <v>30</v>
      </c>
      <c r="B39" s="10">
        <v>0</v>
      </c>
      <c r="C39" s="10">
        <v>1613</v>
      </c>
      <c r="D39" s="10">
        <v>1641</v>
      </c>
      <c r="E39" s="19">
        <v>0.5</v>
      </c>
      <c r="F39" s="20">
        <f t="shared" si="3"/>
        <v>0</v>
      </c>
      <c r="G39" s="20">
        <f t="shared" si="0"/>
        <v>0</v>
      </c>
      <c r="H39" s="15">
        <f t="shared" si="6"/>
        <v>99629.749508938825</v>
      </c>
      <c r="I39" s="15">
        <f t="shared" si="4"/>
        <v>0</v>
      </c>
      <c r="J39" s="15">
        <f t="shared" si="1"/>
        <v>99629.749508938825</v>
      </c>
      <c r="K39" s="15">
        <f t="shared" si="2"/>
        <v>5595364.5630109925</v>
      </c>
      <c r="L39" s="22">
        <f t="shared" si="5"/>
        <v>56.161584171291871</v>
      </c>
    </row>
    <row r="40" spans="1:12" x14ac:dyDescent="0.25">
      <c r="A40" s="18">
        <v>31</v>
      </c>
      <c r="B40" s="10">
        <v>0</v>
      </c>
      <c r="C40" s="10">
        <v>1681</v>
      </c>
      <c r="D40" s="10">
        <v>1647</v>
      </c>
      <c r="E40" s="19">
        <v>0.5</v>
      </c>
      <c r="F40" s="20">
        <f t="shared" si="3"/>
        <v>0</v>
      </c>
      <c r="G40" s="20">
        <f t="shared" si="0"/>
        <v>0</v>
      </c>
      <c r="H40" s="15">
        <f t="shared" si="6"/>
        <v>99629.749508938825</v>
      </c>
      <c r="I40" s="15">
        <f t="shared" si="4"/>
        <v>0</v>
      </c>
      <c r="J40" s="15">
        <f t="shared" si="1"/>
        <v>99629.749508938825</v>
      </c>
      <c r="K40" s="15">
        <f t="shared" si="2"/>
        <v>5495734.8135020537</v>
      </c>
      <c r="L40" s="22">
        <f t="shared" si="5"/>
        <v>55.161584171291871</v>
      </c>
    </row>
    <row r="41" spans="1:12" x14ac:dyDescent="0.25">
      <c r="A41" s="18">
        <v>32</v>
      </c>
      <c r="B41" s="10">
        <v>0</v>
      </c>
      <c r="C41" s="10">
        <v>1850</v>
      </c>
      <c r="D41" s="10">
        <v>1708</v>
      </c>
      <c r="E41" s="19">
        <v>0.5</v>
      </c>
      <c r="F41" s="20">
        <f t="shared" si="3"/>
        <v>0</v>
      </c>
      <c r="G41" s="20">
        <f t="shared" si="0"/>
        <v>0</v>
      </c>
      <c r="H41" s="15">
        <f t="shared" si="6"/>
        <v>99629.749508938825</v>
      </c>
      <c r="I41" s="15">
        <f t="shared" si="4"/>
        <v>0</v>
      </c>
      <c r="J41" s="15">
        <f t="shared" si="1"/>
        <v>99629.749508938825</v>
      </c>
      <c r="K41" s="15">
        <f t="shared" si="2"/>
        <v>5396105.063993115</v>
      </c>
      <c r="L41" s="22">
        <f t="shared" si="5"/>
        <v>54.161584171291871</v>
      </c>
    </row>
    <row r="42" spans="1:12" x14ac:dyDescent="0.25">
      <c r="A42" s="18">
        <v>33</v>
      </c>
      <c r="B42" s="10">
        <v>0</v>
      </c>
      <c r="C42" s="10">
        <v>2076</v>
      </c>
      <c r="D42" s="10">
        <v>1882</v>
      </c>
      <c r="E42" s="19">
        <v>0.5</v>
      </c>
      <c r="F42" s="20">
        <f t="shared" si="3"/>
        <v>0</v>
      </c>
      <c r="G42" s="20">
        <f t="shared" si="0"/>
        <v>0</v>
      </c>
      <c r="H42" s="15">
        <f t="shared" si="6"/>
        <v>99629.749508938825</v>
      </c>
      <c r="I42" s="15">
        <f t="shared" si="4"/>
        <v>0</v>
      </c>
      <c r="J42" s="15">
        <f t="shared" si="1"/>
        <v>99629.749508938825</v>
      </c>
      <c r="K42" s="15">
        <f t="shared" si="2"/>
        <v>5296475.3144841762</v>
      </c>
      <c r="L42" s="22">
        <f t="shared" si="5"/>
        <v>53.161584171291871</v>
      </c>
    </row>
    <row r="43" spans="1:12" x14ac:dyDescent="0.25">
      <c r="A43" s="18">
        <v>34</v>
      </c>
      <c r="B43" s="10">
        <v>2</v>
      </c>
      <c r="C43" s="10">
        <v>2155</v>
      </c>
      <c r="D43" s="10">
        <v>2085</v>
      </c>
      <c r="E43" s="19">
        <v>0.5</v>
      </c>
      <c r="F43" s="20">
        <f t="shared" si="3"/>
        <v>9.4339622641509435E-4</v>
      </c>
      <c r="G43" s="20">
        <f t="shared" si="0"/>
        <v>9.4295143800094295E-4</v>
      </c>
      <c r="H43" s="15">
        <f t="shared" si="6"/>
        <v>99629.749508938825</v>
      </c>
      <c r="I43" s="15">
        <f t="shared" si="4"/>
        <v>93.946015567127603</v>
      </c>
      <c r="J43" s="15">
        <f t="shared" si="1"/>
        <v>99582.776501155269</v>
      </c>
      <c r="K43" s="15">
        <f t="shared" si="2"/>
        <v>5196845.5649752375</v>
      </c>
      <c r="L43" s="22">
        <f t="shared" si="5"/>
        <v>52.161584171291871</v>
      </c>
    </row>
    <row r="44" spans="1:12" x14ac:dyDescent="0.25">
      <c r="A44" s="18">
        <v>35</v>
      </c>
      <c r="B44" s="10">
        <v>1</v>
      </c>
      <c r="C44" s="10">
        <v>2396</v>
      </c>
      <c r="D44" s="10">
        <v>2150</v>
      </c>
      <c r="E44" s="19">
        <v>0.5</v>
      </c>
      <c r="F44" s="20">
        <f t="shared" si="3"/>
        <v>4.399472063352398E-4</v>
      </c>
      <c r="G44" s="20">
        <f t="shared" si="0"/>
        <v>4.3985045084671216E-4</v>
      </c>
      <c r="H44" s="15">
        <f t="shared" si="6"/>
        <v>99535.803493371699</v>
      </c>
      <c r="I44" s="15">
        <f t="shared" si="4"/>
        <v>43.78086804194929</v>
      </c>
      <c r="J44" s="15">
        <f t="shared" si="1"/>
        <v>99513.913059350714</v>
      </c>
      <c r="K44" s="15">
        <f t="shared" si="2"/>
        <v>5097262.788474082</v>
      </c>
      <c r="L44" s="22">
        <f t="shared" si="5"/>
        <v>51.210344515011826</v>
      </c>
    </row>
    <row r="45" spans="1:12" x14ac:dyDescent="0.25">
      <c r="A45" s="18">
        <v>36</v>
      </c>
      <c r="B45" s="10">
        <v>2</v>
      </c>
      <c r="C45" s="10">
        <v>2611</v>
      </c>
      <c r="D45" s="10">
        <v>2431</v>
      </c>
      <c r="E45" s="19">
        <v>0.5</v>
      </c>
      <c r="F45" s="20">
        <f t="shared" si="3"/>
        <v>7.9333597778659263E-4</v>
      </c>
      <c r="G45" s="20">
        <f t="shared" si="0"/>
        <v>7.930214115781125E-4</v>
      </c>
      <c r="H45" s="15">
        <f t="shared" si="6"/>
        <v>99492.022625329744</v>
      </c>
      <c r="I45" s="15">
        <f t="shared" si="4"/>
        <v>78.899304223100501</v>
      </c>
      <c r="J45" s="15">
        <f t="shared" si="1"/>
        <v>99452.572973218194</v>
      </c>
      <c r="K45" s="15">
        <f t="shared" si="2"/>
        <v>4997748.875414731</v>
      </c>
      <c r="L45" s="22">
        <f t="shared" si="5"/>
        <v>50.232659298076733</v>
      </c>
    </row>
    <row r="46" spans="1:12" x14ac:dyDescent="0.25">
      <c r="A46" s="18">
        <v>37</v>
      </c>
      <c r="B46" s="10">
        <v>1</v>
      </c>
      <c r="C46" s="10">
        <v>2601</v>
      </c>
      <c r="D46" s="10">
        <v>2616</v>
      </c>
      <c r="E46" s="19">
        <v>0.5</v>
      </c>
      <c r="F46" s="20">
        <f t="shared" si="3"/>
        <v>3.8336208548974505E-4</v>
      </c>
      <c r="G46" s="20">
        <f t="shared" si="0"/>
        <v>3.8328861632809503E-4</v>
      </c>
      <c r="H46" s="15">
        <f t="shared" si="6"/>
        <v>99413.123321106643</v>
      </c>
      <c r="I46" s="15">
        <f t="shared" si="4"/>
        <v>38.103918482601237</v>
      </c>
      <c r="J46" s="15">
        <f t="shared" si="1"/>
        <v>99394.071361865339</v>
      </c>
      <c r="K46" s="15">
        <f t="shared" si="2"/>
        <v>4898296.3024415132</v>
      </c>
      <c r="L46" s="22">
        <f t="shared" si="5"/>
        <v>49.272129662599021</v>
      </c>
    </row>
    <row r="47" spans="1:12" x14ac:dyDescent="0.25">
      <c r="A47" s="18">
        <v>38</v>
      </c>
      <c r="B47" s="10">
        <v>0</v>
      </c>
      <c r="C47" s="10">
        <v>2906</v>
      </c>
      <c r="D47" s="10">
        <v>2654</v>
      </c>
      <c r="E47" s="19">
        <v>0.5</v>
      </c>
      <c r="F47" s="20">
        <f t="shared" si="3"/>
        <v>0</v>
      </c>
      <c r="G47" s="20">
        <f t="shared" si="0"/>
        <v>0</v>
      </c>
      <c r="H47" s="15">
        <f t="shared" si="6"/>
        <v>99375.019402624035</v>
      </c>
      <c r="I47" s="15">
        <f t="shared" si="4"/>
        <v>0</v>
      </c>
      <c r="J47" s="15">
        <f t="shared" si="1"/>
        <v>99375.019402624035</v>
      </c>
      <c r="K47" s="15">
        <f t="shared" si="2"/>
        <v>4798902.2310796482</v>
      </c>
      <c r="L47" s="22">
        <f t="shared" si="5"/>
        <v>48.290830632561679</v>
      </c>
    </row>
    <row r="48" spans="1:12" x14ac:dyDescent="0.25">
      <c r="A48" s="18">
        <v>39</v>
      </c>
      <c r="B48" s="10">
        <v>3</v>
      </c>
      <c r="C48" s="10">
        <v>3077</v>
      </c>
      <c r="D48" s="10">
        <v>2930</v>
      </c>
      <c r="E48" s="19">
        <v>0.5</v>
      </c>
      <c r="F48" s="20">
        <f t="shared" si="3"/>
        <v>9.98834692858332E-4</v>
      </c>
      <c r="G48" s="20">
        <f t="shared" si="0"/>
        <v>9.9833610648918472E-4</v>
      </c>
      <c r="H48" s="15">
        <f t="shared" si="6"/>
        <v>99375.019402624035</v>
      </c>
      <c r="I48" s="15">
        <f t="shared" si="4"/>
        <v>99.209669952702868</v>
      </c>
      <c r="J48" s="15">
        <f t="shared" si="1"/>
        <v>99325.414567647691</v>
      </c>
      <c r="K48" s="15">
        <f t="shared" si="2"/>
        <v>4699527.2116770241</v>
      </c>
      <c r="L48" s="22">
        <f t="shared" si="5"/>
        <v>47.290830632561679</v>
      </c>
    </row>
    <row r="49" spans="1:12" x14ac:dyDescent="0.25">
      <c r="A49" s="18">
        <v>40</v>
      </c>
      <c r="B49" s="10">
        <v>1</v>
      </c>
      <c r="C49" s="10">
        <v>3161</v>
      </c>
      <c r="D49" s="10">
        <v>3087</v>
      </c>
      <c r="E49" s="19">
        <v>0.5</v>
      </c>
      <c r="F49" s="20">
        <f t="shared" si="3"/>
        <v>3.201024327784891E-4</v>
      </c>
      <c r="G49" s="20">
        <f t="shared" si="0"/>
        <v>3.2005120819331091E-4</v>
      </c>
      <c r="H49" s="15">
        <f t="shared" si="6"/>
        <v>99275.809732671332</v>
      </c>
      <c r="I49" s="15">
        <f t="shared" si="4"/>
        <v>31.773342849310716</v>
      </c>
      <c r="J49" s="15">
        <f t="shared" si="1"/>
        <v>99259.923061246678</v>
      </c>
      <c r="K49" s="15">
        <f t="shared" si="2"/>
        <v>4600201.7971093766</v>
      </c>
      <c r="L49" s="22">
        <f t="shared" si="5"/>
        <v>46.337590290089224</v>
      </c>
    </row>
    <row r="50" spans="1:12" x14ac:dyDescent="0.25">
      <c r="A50" s="18">
        <v>41</v>
      </c>
      <c r="B50" s="10">
        <v>1</v>
      </c>
      <c r="C50" s="10">
        <v>3336</v>
      </c>
      <c r="D50" s="10">
        <v>3175</v>
      </c>
      <c r="E50" s="19">
        <v>0.5</v>
      </c>
      <c r="F50" s="20">
        <f t="shared" si="3"/>
        <v>3.0717247734602982E-4</v>
      </c>
      <c r="G50" s="20">
        <f t="shared" si="0"/>
        <v>3.0712530712530717E-4</v>
      </c>
      <c r="H50" s="15">
        <f t="shared" si="6"/>
        <v>99244.036389822024</v>
      </c>
      <c r="I50" s="15">
        <f t="shared" si="4"/>
        <v>30.48035515657925</v>
      </c>
      <c r="J50" s="15">
        <f t="shared" si="1"/>
        <v>99228.796212243731</v>
      </c>
      <c r="K50" s="15">
        <f t="shared" si="2"/>
        <v>4500941.8740481297</v>
      </c>
      <c r="L50" s="22">
        <f t="shared" si="5"/>
        <v>45.352265363017054</v>
      </c>
    </row>
    <row r="51" spans="1:12" x14ac:dyDescent="0.25">
      <c r="A51" s="18">
        <v>42</v>
      </c>
      <c r="B51" s="10">
        <v>2</v>
      </c>
      <c r="C51" s="10">
        <v>3465</v>
      </c>
      <c r="D51" s="10">
        <v>3320</v>
      </c>
      <c r="E51" s="19">
        <v>0.5</v>
      </c>
      <c r="F51" s="20">
        <f t="shared" si="3"/>
        <v>5.8953574060427417E-4</v>
      </c>
      <c r="G51" s="20">
        <f t="shared" si="0"/>
        <v>5.8936201561809347E-4</v>
      </c>
      <c r="H51" s="15">
        <f t="shared" si="6"/>
        <v>99213.556034665438</v>
      </c>
      <c r="I51" s="15">
        <f t="shared" si="4"/>
        <v>58.472701361229085</v>
      </c>
      <c r="J51" s="15">
        <f t="shared" si="1"/>
        <v>99184.319683984824</v>
      </c>
      <c r="K51" s="15">
        <f t="shared" si="2"/>
        <v>4401713.0778358858</v>
      </c>
      <c r="L51" s="22">
        <f t="shared" si="5"/>
        <v>44.366044860824438</v>
      </c>
    </row>
    <row r="52" spans="1:12" x14ac:dyDescent="0.25">
      <c r="A52" s="18">
        <v>43</v>
      </c>
      <c r="B52" s="10">
        <v>1</v>
      </c>
      <c r="C52" s="10">
        <v>3436</v>
      </c>
      <c r="D52" s="10">
        <v>3436</v>
      </c>
      <c r="E52" s="19">
        <v>0.5</v>
      </c>
      <c r="F52" s="20">
        <f t="shared" si="3"/>
        <v>2.9103608847497089E-4</v>
      </c>
      <c r="G52" s="20">
        <f t="shared" si="0"/>
        <v>2.9099374363451185E-4</v>
      </c>
      <c r="H52" s="15">
        <f t="shared" si="6"/>
        <v>99155.08333330421</v>
      </c>
      <c r="I52" s="15">
        <f t="shared" si="4"/>
        <v>28.853508899550185</v>
      </c>
      <c r="J52" s="15">
        <f t="shared" si="1"/>
        <v>99140.656578854425</v>
      </c>
      <c r="K52" s="15">
        <f t="shared" si="2"/>
        <v>4302528.758151901</v>
      </c>
      <c r="L52" s="22">
        <f t="shared" si="5"/>
        <v>43.391913087190837</v>
      </c>
    </row>
    <row r="53" spans="1:12" x14ac:dyDescent="0.25">
      <c r="A53" s="18">
        <v>44</v>
      </c>
      <c r="B53" s="10">
        <v>2</v>
      </c>
      <c r="C53" s="10">
        <v>3294</v>
      </c>
      <c r="D53" s="10">
        <v>3444</v>
      </c>
      <c r="E53" s="19">
        <v>0.5</v>
      </c>
      <c r="F53" s="20">
        <f t="shared" si="3"/>
        <v>5.9364796675571388E-4</v>
      </c>
      <c r="G53" s="20">
        <f t="shared" si="0"/>
        <v>5.9347181008902086E-4</v>
      </c>
      <c r="H53" s="15">
        <f t="shared" si="6"/>
        <v>99126.229824404654</v>
      </c>
      <c r="I53" s="15">
        <f t="shared" si="4"/>
        <v>58.828623041189715</v>
      </c>
      <c r="J53" s="15">
        <f t="shared" si="1"/>
        <v>99096.815512884059</v>
      </c>
      <c r="K53" s="15">
        <f t="shared" si="2"/>
        <v>4203388.1015730463</v>
      </c>
      <c r="L53" s="22">
        <f t="shared" si="5"/>
        <v>42.40439799858283</v>
      </c>
    </row>
    <row r="54" spans="1:12" x14ac:dyDescent="0.25">
      <c r="A54" s="18">
        <v>45</v>
      </c>
      <c r="B54" s="10">
        <v>2</v>
      </c>
      <c r="C54" s="10">
        <v>3310</v>
      </c>
      <c r="D54" s="10">
        <v>3286</v>
      </c>
      <c r="E54" s="19">
        <v>0.5</v>
      </c>
      <c r="F54" s="20">
        <f t="shared" si="3"/>
        <v>6.0642813826561554E-4</v>
      </c>
      <c r="G54" s="20">
        <f t="shared" si="0"/>
        <v>6.062443164595332E-4</v>
      </c>
      <c r="H54" s="15">
        <f t="shared" si="6"/>
        <v>99067.401201363464</v>
      </c>
      <c r="I54" s="15">
        <f t="shared" si="4"/>
        <v>60.059048924742932</v>
      </c>
      <c r="J54" s="15">
        <f t="shared" si="1"/>
        <v>99037.371676901093</v>
      </c>
      <c r="K54" s="15">
        <f t="shared" si="2"/>
        <v>4104291.2860601624</v>
      </c>
      <c r="L54" s="22">
        <f t="shared" si="5"/>
        <v>41.429281845375336</v>
      </c>
    </row>
    <row r="55" spans="1:12" x14ac:dyDescent="0.25">
      <c r="A55" s="18">
        <v>46</v>
      </c>
      <c r="B55" s="10">
        <v>4</v>
      </c>
      <c r="C55" s="10">
        <v>3203</v>
      </c>
      <c r="D55" s="10">
        <v>3293</v>
      </c>
      <c r="E55" s="19">
        <v>0.5</v>
      </c>
      <c r="F55" s="20">
        <f t="shared" si="3"/>
        <v>1.2315270935960591E-3</v>
      </c>
      <c r="G55" s="20">
        <f t="shared" si="0"/>
        <v>1.2307692307692308E-3</v>
      </c>
      <c r="H55" s="15">
        <f t="shared" si="6"/>
        <v>99007.342152438723</v>
      </c>
      <c r="I55" s="15">
        <f t="shared" si="4"/>
        <v>121.85519034146304</v>
      </c>
      <c r="J55" s="15">
        <f t="shared" si="1"/>
        <v>98946.414557267999</v>
      </c>
      <c r="K55" s="15">
        <f t="shared" si="2"/>
        <v>4005253.9143832615</v>
      </c>
      <c r="L55" s="22">
        <f t="shared" si="5"/>
        <v>40.454110041823853</v>
      </c>
    </row>
    <row r="56" spans="1:12" x14ac:dyDescent="0.25">
      <c r="A56" s="18">
        <v>47</v>
      </c>
      <c r="B56" s="10">
        <v>4</v>
      </c>
      <c r="C56" s="10">
        <v>3027</v>
      </c>
      <c r="D56" s="10">
        <v>3213</v>
      </c>
      <c r="E56" s="19">
        <v>0.5</v>
      </c>
      <c r="F56" s="20">
        <f t="shared" si="3"/>
        <v>1.2820512820512821E-3</v>
      </c>
      <c r="G56" s="20">
        <f t="shared" si="0"/>
        <v>1.2812299807815502E-3</v>
      </c>
      <c r="H56" s="15">
        <f t="shared" si="6"/>
        <v>98885.48696209726</v>
      </c>
      <c r="I56" s="15">
        <f t="shared" si="4"/>
        <v>126.69505056002211</v>
      </c>
      <c r="J56" s="15">
        <f t="shared" si="1"/>
        <v>98822.139436817248</v>
      </c>
      <c r="K56" s="15">
        <f t="shared" si="2"/>
        <v>3906307.4998259936</v>
      </c>
      <c r="L56" s="22">
        <f t="shared" si="5"/>
        <v>39.503344927888946</v>
      </c>
    </row>
    <row r="57" spans="1:12" x14ac:dyDescent="0.25">
      <c r="A57" s="18">
        <v>48</v>
      </c>
      <c r="B57" s="10">
        <v>4</v>
      </c>
      <c r="C57" s="10">
        <v>2920</v>
      </c>
      <c r="D57" s="10">
        <v>3043</v>
      </c>
      <c r="E57" s="19">
        <v>0.5</v>
      </c>
      <c r="F57" s="20">
        <f t="shared" si="3"/>
        <v>1.3416065738722121E-3</v>
      </c>
      <c r="G57" s="20">
        <f t="shared" si="0"/>
        <v>1.3407072230601645E-3</v>
      </c>
      <c r="H57" s="15">
        <f t="shared" si="6"/>
        <v>98758.791911537235</v>
      </c>
      <c r="I57" s="15">
        <f t="shared" si="4"/>
        <v>132.40662565649373</v>
      </c>
      <c r="J57" s="15">
        <f t="shared" si="1"/>
        <v>98692.588598708986</v>
      </c>
      <c r="K57" s="15">
        <f t="shared" si="2"/>
        <v>3807485.3603891763</v>
      </c>
      <c r="L57" s="22">
        <f t="shared" si="5"/>
        <v>38.553381290849678</v>
      </c>
    </row>
    <row r="58" spans="1:12" x14ac:dyDescent="0.25">
      <c r="A58" s="18">
        <v>49</v>
      </c>
      <c r="B58" s="10">
        <v>5</v>
      </c>
      <c r="C58" s="10">
        <v>2879</v>
      </c>
      <c r="D58" s="10">
        <v>2894</v>
      </c>
      <c r="E58" s="19">
        <v>0.5</v>
      </c>
      <c r="F58" s="20">
        <f t="shared" si="3"/>
        <v>1.7322016282695306E-3</v>
      </c>
      <c r="G58" s="20">
        <f t="shared" si="0"/>
        <v>1.7307026652821046E-3</v>
      </c>
      <c r="H58" s="15">
        <f t="shared" si="6"/>
        <v>98626.385285880737</v>
      </c>
      <c r="I58" s="15">
        <f t="shared" si="4"/>
        <v>170.69294788141355</v>
      </c>
      <c r="J58" s="15">
        <f t="shared" si="1"/>
        <v>98541.03881194003</v>
      </c>
      <c r="K58" s="15">
        <f t="shared" si="2"/>
        <v>3708792.7717904672</v>
      </c>
      <c r="L58" s="22">
        <f t="shared" si="5"/>
        <v>37.604468226631994</v>
      </c>
    </row>
    <row r="59" spans="1:12" x14ac:dyDescent="0.25">
      <c r="A59" s="18">
        <v>50</v>
      </c>
      <c r="B59" s="10">
        <v>6</v>
      </c>
      <c r="C59" s="10">
        <v>2614</v>
      </c>
      <c r="D59" s="10">
        <v>2850</v>
      </c>
      <c r="E59" s="19">
        <v>0.5</v>
      </c>
      <c r="F59" s="20">
        <f t="shared" si="3"/>
        <v>2.1961932650073207E-3</v>
      </c>
      <c r="G59" s="20">
        <f t="shared" si="0"/>
        <v>2.1937842778793422E-3</v>
      </c>
      <c r="H59" s="15">
        <f t="shared" si="6"/>
        <v>98455.692337999324</v>
      </c>
      <c r="I59" s="15">
        <f t="shared" si="4"/>
        <v>215.99054991882852</v>
      </c>
      <c r="J59" s="15">
        <f t="shared" si="1"/>
        <v>98347.697063039901</v>
      </c>
      <c r="K59" s="15">
        <f t="shared" si="2"/>
        <v>3610251.732978527</v>
      </c>
      <c r="L59" s="22">
        <f t="shared" si="5"/>
        <v>36.668796361560268</v>
      </c>
    </row>
    <row r="60" spans="1:12" x14ac:dyDescent="0.25">
      <c r="A60" s="18">
        <v>51</v>
      </c>
      <c r="B60" s="10">
        <v>3</v>
      </c>
      <c r="C60" s="10">
        <v>2433</v>
      </c>
      <c r="D60" s="10">
        <v>2617</v>
      </c>
      <c r="E60" s="19">
        <v>0.5</v>
      </c>
      <c r="F60" s="20">
        <f t="shared" si="3"/>
        <v>1.1881188118811881E-3</v>
      </c>
      <c r="G60" s="20">
        <f t="shared" si="0"/>
        <v>1.1874134177716207E-3</v>
      </c>
      <c r="H60" s="15">
        <f t="shared" si="6"/>
        <v>98239.701788080492</v>
      </c>
      <c r="I60" s="15">
        <f t="shared" si="4"/>
        <v>116.65114006104946</v>
      </c>
      <c r="J60" s="15">
        <f t="shared" si="1"/>
        <v>98181.376218049976</v>
      </c>
      <c r="K60" s="15">
        <f t="shared" si="2"/>
        <v>3511904.035915487</v>
      </c>
      <c r="L60" s="22">
        <f t="shared" si="5"/>
        <v>35.748317350262859</v>
      </c>
    </row>
    <row r="61" spans="1:12" x14ac:dyDescent="0.25">
      <c r="A61" s="18">
        <v>52</v>
      </c>
      <c r="B61" s="10">
        <v>3</v>
      </c>
      <c r="C61" s="10">
        <v>2273</v>
      </c>
      <c r="D61" s="10">
        <v>2428</v>
      </c>
      <c r="E61" s="19">
        <v>0.5</v>
      </c>
      <c r="F61" s="20">
        <f t="shared" si="3"/>
        <v>1.2763241863433313E-3</v>
      </c>
      <c r="G61" s="20">
        <f t="shared" si="0"/>
        <v>1.2755102040816328E-3</v>
      </c>
      <c r="H61" s="15">
        <f t="shared" si="6"/>
        <v>98123.050648019445</v>
      </c>
      <c r="I61" s="15">
        <f t="shared" si="4"/>
        <v>125.15695235716767</v>
      </c>
      <c r="J61" s="15">
        <f t="shared" si="1"/>
        <v>98060.472171840869</v>
      </c>
      <c r="K61" s="15">
        <f t="shared" si="2"/>
        <v>3413722.6596974372</v>
      </c>
      <c r="L61" s="22">
        <f t="shared" si="5"/>
        <v>34.790221432708186</v>
      </c>
    </row>
    <row r="62" spans="1:12" x14ac:dyDescent="0.25">
      <c r="A62" s="18">
        <v>53</v>
      </c>
      <c r="B62" s="10">
        <v>7</v>
      </c>
      <c r="C62" s="10">
        <v>2322</v>
      </c>
      <c r="D62" s="10">
        <v>2260</v>
      </c>
      <c r="E62" s="19">
        <v>0.5</v>
      </c>
      <c r="F62" s="20">
        <f t="shared" si="3"/>
        <v>3.0554343081623746E-3</v>
      </c>
      <c r="G62" s="20">
        <f t="shared" si="0"/>
        <v>3.0507735890172149E-3</v>
      </c>
      <c r="H62" s="15">
        <f t="shared" si="6"/>
        <v>97997.893695662278</v>
      </c>
      <c r="I62" s="15">
        <f t="shared" si="4"/>
        <v>298.96938586604313</v>
      </c>
      <c r="J62" s="15">
        <f t="shared" si="1"/>
        <v>97848.409002729255</v>
      </c>
      <c r="K62" s="15">
        <f t="shared" si="2"/>
        <v>3315662.1875255965</v>
      </c>
      <c r="L62" s="22">
        <f t="shared" si="5"/>
        <v>33.834014818956859</v>
      </c>
    </row>
    <row r="63" spans="1:12" x14ac:dyDescent="0.25">
      <c r="A63" s="18">
        <v>54</v>
      </c>
      <c r="B63" s="10">
        <v>6</v>
      </c>
      <c r="C63" s="10">
        <v>2127</v>
      </c>
      <c r="D63" s="10">
        <v>2311</v>
      </c>
      <c r="E63" s="19">
        <v>0.5</v>
      </c>
      <c r="F63" s="20">
        <f t="shared" si="3"/>
        <v>2.7039206849932404E-3</v>
      </c>
      <c r="G63" s="20">
        <f t="shared" si="0"/>
        <v>2.7002700270027007E-3</v>
      </c>
      <c r="H63" s="15">
        <f t="shared" si="6"/>
        <v>97698.924309796232</v>
      </c>
      <c r="I63" s="15">
        <f t="shared" si="4"/>
        <v>263.81347698414828</v>
      </c>
      <c r="J63" s="15">
        <f t="shared" si="1"/>
        <v>97567.017571304168</v>
      </c>
      <c r="K63" s="15">
        <f t="shared" si="2"/>
        <v>3217813.7785228672</v>
      </c>
      <c r="L63" s="22">
        <f t="shared" si="5"/>
        <v>32.936020547364599</v>
      </c>
    </row>
    <row r="64" spans="1:12" x14ac:dyDescent="0.25">
      <c r="A64" s="18">
        <v>55</v>
      </c>
      <c r="B64" s="10">
        <v>6</v>
      </c>
      <c r="C64" s="10">
        <v>1994</v>
      </c>
      <c r="D64" s="10">
        <v>2143</v>
      </c>
      <c r="E64" s="19">
        <v>0.5</v>
      </c>
      <c r="F64" s="20">
        <f t="shared" si="3"/>
        <v>2.9006526468455403E-3</v>
      </c>
      <c r="G64" s="20">
        <f t="shared" si="0"/>
        <v>2.8964518464880524E-3</v>
      </c>
      <c r="H64" s="15">
        <f t="shared" si="6"/>
        <v>97435.11083281209</v>
      </c>
      <c r="I64" s="15">
        <f t="shared" si="4"/>
        <v>282.21610668446664</v>
      </c>
      <c r="J64" s="15">
        <f t="shared" si="1"/>
        <v>97294.002779469854</v>
      </c>
      <c r="K64" s="15">
        <f t="shared" si="2"/>
        <v>3120246.7609515633</v>
      </c>
      <c r="L64" s="22">
        <f t="shared" si="5"/>
        <v>32.023843707691398</v>
      </c>
    </row>
    <row r="65" spans="1:12" x14ac:dyDescent="0.25">
      <c r="A65" s="18">
        <v>56</v>
      </c>
      <c r="B65" s="10">
        <v>5</v>
      </c>
      <c r="C65" s="10">
        <v>1884</v>
      </c>
      <c r="D65" s="10">
        <v>1971</v>
      </c>
      <c r="E65" s="19">
        <v>0.5</v>
      </c>
      <c r="F65" s="20">
        <f t="shared" si="3"/>
        <v>2.5940337224383916E-3</v>
      </c>
      <c r="G65" s="20">
        <f t="shared" si="0"/>
        <v>2.5906735751295338E-3</v>
      </c>
      <c r="H65" s="15">
        <f t="shared" si="6"/>
        <v>97152.894726127619</v>
      </c>
      <c r="I65" s="15">
        <f t="shared" si="4"/>
        <v>251.69143711432025</v>
      </c>
      <c r="J65" s="15">
        <f t="shared" si="1"/>
        <v>97027.049007570458</v>
      </c>
      <c r="K65" s="15">
        <f t="shared" si="2"/>
        <v>3022952.7581720934</v>
      </c>
      <c r="L65" s="22">
        <f t="shared" si="5"/>
        <v>31.115416238432694</v>
      </c>
    </row>
    <row r="66" spans="1:12" x14ac:dyDescent="0.25">
      <c r="A66" s="18">
        <v>57</v>
      </c>
      <c r="B66" s="10">
        <v>3</v>
      </c>
      <c r="C66" s="10">
        <v>1785</v>
      </c>
      <c r="D66" s="10">
        <v>1891</v>
      </c>
      <c r="E66" s="19">
        <v>0.5</v>
      </c>
      <c r="F66" s="20">
        <f t="shared" si="3"/>
        <v>1.632208922742111E-3</v>
      </c>
      <c r="G66" s="20">
        <f t="shared" si="0"/>
        <v>1.6308779559662953E-3</v>
      </c>
      <c r="H66" s="15">
        <f t="shared" si="6"/>
        <v>96901.203289013298</v>
      </c>
      <c r="I66" s="15">
        <f t="shared" si="4"/>
        <v>158.03403635066044</v>
      </c>
      <c r="J66" s="15">
        <f t="shared" si="1"/>
        <v>96822.186270837978</v>
      </c>
      <c r="K66" s="15">
        <f t="shared" si="2"/>
        <v>2925925.7091645231</v>
      </c>
      <c r="L66" s="22">
        <f t="shared" si="5"/>
        <v>30.194936800090964</v>
      </c>
    </row>
    <row r="67" spans="1:12" x14ac:dyDescent="0.25">
      <c r="A67" s="18">
        <v>58</v>
      </c>
      <c r="B67" s="10">
        <v>3</v>
      </c>
      <c r="C67" s="10">
        <v>1596</v>
      </c>
      <c r="D67" s="10">
        <v>1773</v>
      </c>
      <c r="E67" s="19">
        <v>0.5</v>
      </c>
      <c r="F67" s="20">
        <f t="shared" si="3"/>
        <v>1.7809439002671415E-3</v>
      </c>
      <c r="G67" s="20">
        <f t="shared" si="0"/>
        <v>1.7793594306049823E-3</v>
      </c>
      <c r="H67" s="15">
        <f t="shared" si="6"/>
        <v>96743.169252662643</v>
      </c>
      <c r="I67" s="15">
        <f t="shared" si="4"/>
        <v>172.14087055633922</v>
      </c>
      <c r="J67" s="15">
        <f t="shared" si="1"/>
        <v>96657.098817384482</v>
      </c>
      <c r="K67" s="15">
        <f t="shared" si="2"/>
        <v>2829103.5228936849</v>
      </c>
      <c r="L67" s="22">
        <f t="shared" si="5"/>
        <v>29.243444728433062</v>
      </c>
    </row>
    <row r="68" spans="1:12" x14ac:dyDescent="0.25">
      <c r="A68" s="18">
        <v>59</v>
      </c>
      <c r="B68" s="10">
        <v>5</v>
      </c>
      <c r="C68" s="10">
        <v>1635</v>
      </c>
      <c r="D68" s="10">
        <v>1593</v>
      </c>
      <c r="E68" s="19">
        <v>0.5</v>
      </c>
      <c r="F68" s="20">
        <f t="shared" si="3"/>
        <v>3.0978934324659233E-3</v>
      </c>
      <c r="G68" s="20">
        <f t="shared" si="0"/>
        <v>3.0931023816888337E-3</v>
      </c>
      <c r="H68" s="15">
        <f t="shared" si="6"/>
        <v>96571.028382106306</v>
      </c>
      <c r="I68" s="15">
        <f t="shared" si="4"/>
        <v>298.70407789083299</v>
      </c>
      <c r="J68" s="15">
        <f t="shared" si="1"/>
        <v>96421.6763431609</v>
      </c>
      <c r="K68" s="15">
        <f t="shared" si="2"/>
        <v>2732446.4240763006</v>
      </c>
      <c r="L68" s="22">
        <f t="shared" si="5"/>
        <v>28.294680815293017</v>
      </c>
    </row>
    <row r="69" spans="1:12" x14ac:dyDescent="0.25">
      <c r="A69" s="18">
        <v>60</v>
      </c>
      <c r="B69" s="10">
        <v>7</v>
      </c>
      <c r="C69" s="10">
        <v>1653</v>
      </c>
      <c r="D69" s="10">
        <v>1628</v>
      </c>
      <c r="E69" s="19">
        <v>0.5</v>
      </c>
      <c r="F69" s="20">
        <f t="shared" si="3"/>
        <v>4.2669917708015852E-3</v>
      </c>
      <c r="G69" s="20">
        <f t="shared" si="0"/>
        <v>4.2579075425790763E-3</v>
      </c>
      <c r="H69" s="15">
        <f t="shared" si="6"/>
        <v>96272.324304215479</v>
      </c>
      <c r="I69" s="15">
        <f t="shared" si="4"/>
        <v>409.91865579653802</v>
      </c>
      <c r="J69" s="15">
        <f t="shared" si="1"/>
        <v>96067.3649763172</v>
      </c>
      <c r="K69" s="15">
        <f t="shared" si="2"/>
        <v>2636024.7477331399</v>
      </c>
      <c r="L69" s="22">
        <f t="shared" si="5"/>
        <v>27.380919353348531</v>
      </c>
    </row>
    <row r="70" spans="1:12" x14ac:dyDescent="0.25">
      <c r="A70" s="18">
        <v>61</v>
      </c>
      <c r="B70" s="10">
        <v>5</v>
      </c>
      <c r="C70" s="10">
        <v>1533</v>
      </c>
      <c r="D70" s="10">
        <v>1639</v>
      </c>
      <c r="E70" s="19">
        <v>0.5</v>
      </c>
      <c r="F70" s="20">
        <f t="shared" si="3"/>
        <v>3.1525851197982345E-3</v>
      </c>
      <c r="G70" s="20">
        <f t="shared" si="0"/>
        <v>3.1476235442241107E-3</v>
      </c>
      <c r="H70" s="15">
        <f t="shared" si="6"/>
        <v>95862.405648418935</v>
      </c>
      <c r="I70" s="15">
        <f t="shared" si="4"/>
        <v>301.73876502492584</v>
      </c>
      <c r="J70" s="15">
        <f t="shared" si="1"/>
        <v>95711.53626590647</v>
      </c>
      <c r="K70" s="15">
        <f t="shared" si="2"/>
        <v>2539957.3827568227</v>
      </c>
      <c r="L70" s="22">
        <f t="shared" si="5"/>
        <v>26.495865251621865</v>
      </c>
    </row>
    <row r="71" spans="1:12" x14ac:dyDescent="0.25">
      <c r="A71" s="18">
        <v>62</v>
      </c>
      <c r="B71" s="10">
        <v>7</v>
      </c>
      <c r="C71" s="10">
        <v>1517</v>
      </c>
      <c r="D71" s="10">
        <v>1515</v>
      </c>
      <c r="E71" s="19">
        <v>0.5</v>
      </c>
      <c r="F71" s="20">
        <f t="shared" si="3"/>
        <v>4.6174142480211082E-3</v>
      </c>
      <c r="G71" s="20">
        <f t="shared" si="0"/>
        <v>4.6067785455742019E-3</v>
      </c>
      <c r="H71" s="15">
        <f t="shared" si="6"/>
        <v>95560.666883394006</v>
      </c>
      <c r="I71" s="15">
        <f t="shared" si="4"/>
        <v>440.22682999918266</v>
      </c>
      <c r="J71" s="15">
        <f t="shared" si="1"/>
        <v>95340.553468394413</v>
      </c>
      <c r="K71" s="15">
        <f t="shared" si="2"/>
        <v>2444245.8464909163</v>
      </c>
      <c r="L71" s="22">
        <f t="shared" si="5"/>
        <v>25.577948817304282</v>
      </c>
    </row>
    <row r="72" spans="1:12" x14ac:dyDescent="0.25">
      <c r="A72" s="18">
        <v>63</v>
      </c>
      <c r="B72" s="10">
        <v>9</v>
      </c>
      <c r="C72" s="10">
        <v>1593</v>
      </c>
      <c r="D72" s="10">
        <v>1517</v>
      </c>
      <c r="E72" s="19">
        <v>0.5</v>
      </c>
      <c r="F72" s="20">
        <f t="shared" si="3"/>
        <v>5.7877813504823147E-3</v>
      </c>
      <c r="G72" s="20">
        <f t="shared" si="0"/>
        <v>5.7710804745110611E-3</v>
      </c>
      <c r="H72" s="15">
        <f t="shared" si="6"/>
        <v>95120.440053394821</v>
      </c>
      <c r="I72" s="15">
        <f t="shared" si="4"/>
        <v>548.94771431904678</v>
      </c>
      <c r="J72" s="15">
        <f t="shared" si="1"/>
        <v>94845.966196235298</v>
      </c>
      <c r="K72" s="15">
        <f t="shared" si="2"/>
        <v>2348905.2930225218</v>
      </c>
      <c r="L72" s="22">
        <f t="shared" si="5"/>
        <v>24.694012051500071</v>
      </c>
    </row>
    <row r="73" spans="1:12" x14ac:dyDescent="0.25">
      <c r="A73" s="18">
        <v>64</v>
      </c>
      <c r="B73" s="10">
        <v>7</v>
      </c>
      <c r="C73" s="10">
        <v>1796</v>
      </c>
      <c r="D73" s="10">
        <v>1585</v>
      </c>
      <c r="E73" s="19">
        <v>0.5</v>
      </c>
      <c r="F73" s="20">
        <f t="shared" si="3"/>
        <v>4.140786749482402E-3</v>
      </c>
      <c r="G73" s="20">
        <f t="shared" ref="G73:G108" si="7">F73/((1+(1-E73)*F73))</f>
        <v>4.1322314049586778E-3</v>
      </c>
      <c r="H73" s="15">
        <f t="shared" si="6"/>
        <v>94571.492339075776</v>
      </c>
      <c r="I73" s="15">
        <f t="shared" si="4"/>
        <v>390.79129065733792</v>
      </c>
      <c r="J73" s="15">
        <f t="shared" ref="J73:J108" si="8">H74+I73*E73</f>
        <v>94376.096693747109</v>
      </c>
      <c r="K73" s="15">
        <f t="shared" ref="K73:K97" si="9">K74+J73</f>
        <v>2254059.3268262865</v>
      </c>
      <c r="L73" s="22">
        <f t="shared" si="5"/>
        <v>23.8344481098448</v>
      </c>
    </row>
    <row r="74" spans="1:12" x14ac:dyDescent="0.25">
      <c r="A74" s="18">
        <v>65</v>
      </c>
      <c r="B74" s="10">
        <v>8</v>
      </c>
      <c r="C74" s="10">
        <v>1907</v>
      </c>
      <c r="D74" s="10">
        <v>1795</v>
      </c>
      <c r="E74" s="19">
        <v>0.5</v>
      </c>
      <c r="F74" s="20">
        <f t="shared" ref="F74:F108" si="10">B74/((C74+D74)/2)</f>
        <v>4.3219881145326851E-3</v>
      </c>
      <c r="G74" s="20">
        <f t="shared" si="7"/>
        <v>4.3126684636118594E-3</v>
      </c>
      <c r="H74" s="15">
        <f t="shared" si="6"/>
        <v>94180.701048418443</v>
      </c>
      <c r="I74" s="15">
        <f t="shared" ref="I74:I108" si="11">H74*G74</f>
        <v>406.17013929237061</v>
      </c>
      <c r="J74" s="15">
        <f t="shared" si="8"/>
        <v>93977.615978772257</v>
      </c>
      <c r="K74" s="15">
        <f t="shared" si="9"/>
        <v>2159683.2301325393</v>
      </c>
      <c r="L74" s="22">
        <f t="shared" ref="L74:L108" si="12">K74/H74</f>
        <v>22.931271545985233</v>
      </c>
    </row>
    <row r="75" spans="1:12" x14ac:dyDescent="0.25">
      <c r="A75" s="18">
        <v>66</v>
      </c>
      <c r="B75" s="10">
        <v>14</v>
      </c>
      <c r="C75" s="10">
        <v>1875</v>
      </c>
      <c r="D75" s="10">
        <v>1883</v>
      </c>
      <c r="E75" s="19">
        <v>0.5</v>
      </c>
      <c r="F75" s="20">
        <f t="shared" si="10"/>
        <v>7.4507716870675887E-3</v>
      </c>
      <c r="G75" s="20">
        <f t="shared" si="7"/>
        <v>7.423117709437964E-3</v>
      </c>
      <c r="H75" s="15">
        <f t="shared" ref="H75:H108" si="13">H74-I74</f>
        <v>93774.530909126071</v>
      </c>
      <c r="I75" s="15">
        <f t="shared" si="11"/>
        <v>696.09938108577148</v>
      </c>
      <c r="J75" s="15">
        <f t="shared" si="8"/>
        <v>93426.481218583183</v>
      </c>
      <c r="K75" s="15">
        <f t="shared" si="9"/>
        <v>2065705.6141537672</v>
      </c>
      <c r="L75" s="22">
        <f t="shared" si="12"/>
        <v>22.028429192096702</v>
      </c>
    </row>
    <row r="76" spans="1:12" x14ac:dyDescent="0.25">
      <c r="A76" s="18">
        <v>67</v>
      </c>
      <c r="B76" s="10">
        <v>8</v>
      </c>
      <c r="C76" s="10">
        <v>1910</v>
      </c>
      <c r="D76" s="10">
        <v>1866</v>
      </c>
      <c r="E76" s="19">
        <v>0.5</v>
      </c>
      <c r="F76" s="20">
        <f t="shared" si="10"/>
        <v>4.2372881355932203E-3</v>
      </c>
      <c r="G76" s="20">
        <f t="shared" si="7"/>
        <v>4.2283298097251579E-3</v>
      </c>
      <c r="H76" s="15">
        <f t="shared" si="13"/>
        <v>93078.431528040295</v>
      </c>
      <c r="I76" s="15">
        <f t="shared" si="11"/>
        <v>393.56630667247475</v>
      </c>
      <c r="J76" s="15">
        <f t="shared" si="8"/>
        <v>92881.648374704047</v>
      </c>
      <c r="K76" s="15">
        <f t="shared" si="9"/>
        <v>1972279.1329351841</v>
      </c>
      <c r="L76" s="22">
        <f t="shared" si="12"/>
        <v>21.189432401866657</v>
      </c>
    </row>
    <row r="77" spans="1:12" x14ac:dyDescent="0.25">
      <c r="A77" s="18">
        <v>68</v>
      </c>
      <c r="B77" s="10">
        <v>11</v>
      </c>
      <c r="C77" s="10">
        <v>2237</v>
      </c>
      <c r="D77" s="10">
        <v>1901</v>
      </c>
      <c r="E77" s="19">
        <v>0.5</v>
      </c>
      <c r="F77" s="20">
        <f t="shared" si="10"/>
        <v>5.3165780570323829E-3</v>
      </c>
      <c r="G77" s="20">
        <f t="shared" si="7"/>
        <v>5.3024825259098572E-3</v>
      </c>
      <c r="H77" s="15">
        <f t="shared" si="13"/>
        <v>92684.865221367814</v>
      </c>
      <c r="I77" s="15">
        <f t="shared" si="11"/>
        <v>491.45987825261307</v>
      </c>
      <c r="J77" s="15">
        <f t="shared" si="8"/>
        <v>92439.135282241507</v>
      </c>
      <c r="K77" s="15">
        <f t="shared" si="9"/>
        <v>1879397.4845604801</v>
      </c>
      <c r="L77" s="22">
        <f t="shared" si="12"/>
        <v>20.277285618010467</v>
      </c>
    </row>
    <row r="78" spans="1:12" x14ac:dyDescent="0.25">
      <c r="A78" s="18">
        <v>69</v>
      </c>
      <c r="B78" s="10">
        <v>16</v>
      </c>
      <c r="C78" s="10">
        <v>2509</v>
      </c>
      <c r="D78" s="10">
        <v>2232</v>
      </c>
      <c r="E78" s="19">
        <v>0.5</v>
      </c>
      <c r="F78" s="20">
        <f t="shared" si="10"/>
        <v>6.749630879561274E-3</v>
      </c>
      <c r="G78" s="20">
        <f t="shared" si="7"/>
        <v>6.726928736598697E-3</v>
      </c>
      <c r="H78" s="15">
        <f t="shared" si="13"/>
        <v>92193.405343115199</v>
      </c>
      <c r="I78" s="15">
        <f t="shared" si="11"/>
        <v>620.17846772749351</v>
      </c>
      <c r="J78" s="15">
        <f t="shared" si="8"/>
        <v>91883.316109251449</v>
      </c>
      <c r="K78" s="15">
        <f t="shared" si="9"/>
        <v>1786958.3492782386</v>
      </c>
      <c r="L78" s="22">
        <f t="shared" si="12"/>
        <v>19.382713358159783</v>
      </c>
    </row>
    <row r="79" spans="1:12" x14ac:dyDescent="0.25">
      <c r="A79" s="18">
        <v>70</v>
      </c>
      <c r="B79" s="10">
        <v>24</v>
      </c>
      <c r="C79" s="10">
        <v>2356</v>
      </c>
      <c r="D79" s="10">
        <v>2502</v>
      </c>
      <c r="E79" s="19">
        <v>0.5</v>
      </c>
      <c r="F79" s="20">
        <f t="shared" si="10"/>
        <v>9.8806093042404283E-3</v>
      </c>
      <c r="G79" s="20">
        <f t="shared" si="7"/>
        <v>9.8320360507988536E-3</v>
      </c>
      <c r="H79" s="15">
        <f t="shared" si="13"/>
        <v>91573.2268753877</v>
      </c>
      <c r="I79" s="15">
        <f t="shared" si="11"/>
        <v>900.35126792679432</v>
      </c>
      <c r="J79" s="15">
        <f t="shared" si="8"/>
        <v>91123.051241424313</v>
      </c>
      <c r="K79" s="15">
        <f t="shared" si="9"/>
        <v>1695075.0331689871</v>
      </c>
      <c r="L79" s="22">
        <f t="shared" si="12"/>
        <v>18.510596284606581</v>
      </c>
    </row>
    <row r="80" spans="1:12" x14ac:dyDescent="0.25">
      <c r="A80" s="18">
        <v>71</v>
      </c>
      <c r="B80" s="10">
        <v>38</v>
      </c>
      <c r="C80" s="10">
        <v>2166</v>
      </c>
      <c r="D80" s="10">
        <v>2311</v>
      </c>
      <c r="E80" s="19">
        <v>0.5</v>
      </c>
      <c r="F80" s="20">
        <f t="shared" si="10"/>
        <v>1.6975653339289704E-2</v>
      </c>
      <c r="G80" s="20">
        <f t="shared" si="7"/>
        <v>1.68327796234773E-2</v>
      </c>
      <c r="H80" s="15">
        <f t="shared" si="13"/>
        <v>90672.875607460912</v>
      </c>
      <c r="I80" s="15">
        <f t="shared" si="11"/>
        <v>1526.27653292736</v>
      </c>
      <c r="J80" s="15">
        <f t="shared" si="8"/>
        <v>89909.737340997235</v>
      </c>
      <c r="K80" s="15">
        <f t="shared" si="9"/>
        <v>1603951.9819275627</v>
      </c>
      <c r="L80" s="22">
        <f t="shared" si="12"/>
        <v>17.689435469890221</v>
      </c>
    </row>
    <row r="81" spans="1:12" x14ac:dyDescent="0.25">
      <c r="A81" s="18">
        <v>72</v>
      </c>
      <c r="B81" s="10">
        <v>24</v>
      </c>
      <c r="C81" s="10">
        <v>2406</v>
      </c>
      <c r="D81" s="10">
        <v>2138</v>
      </c>
      <c r="E81" s="19">
        <v>0.5</v>
      </c>
      <c r="F81" s="20">
        <f t="shared" si="10"/>
        <v>1.0563380281690141E-2</v>
      </c>
      <c r="G81" s="20">
        <f t="shared" si="7"/>
        <v>1.0507880910683012E-2</v>
      </c>
      <c r="H81" s="15">
        <f t="shared" si="13"/>
        <v>89146.599074533558</v>
      </c>
      <c r="I81" s="15">
        <f t="shared" si="11"/>
        <v>936.74184666760311</v>
      </c>
      <c r="J81" s="15">
        <f t="shared" si="8"/>
        <v>88678.228151199757</v>
      </c>
      <c r="K81" s="15">
        <f t="shared" si="9"/>
        <v>1514042.2445865655</v>
      </c>
      <c r="L81" s="22">
        <f t="shared" si="12"/>
        <v>16.983735333758581</v>
      </c>
    </row>
    <row r="82" spans="1:12" x14ac:dyDescent="0.25">
      <c r="A82" s="18">
        <v>73</v>
      </c>
      <c r="B82" s="10">
        <v>23</v>
      </c>
      <c r="C82" s="10">
        <v>2288</v>
      </c>
      <c r="D82" s="10">
        <v>2395</v>
      </c>
      <c r="E82" s="19">
        <v>0.5</v>
      </c>
      <c r="F82" s="20">
        <f t="shared" si="10"/>
        <v>9.8227631859918851E-3</v>
      </c>
      <c r="G82" s="20">
        <f t="shared" si="7"/>
        <v>9.7747556311092217E-3</v>
      </c>
      <c r="H82" s="15">
        <f t="shared" si="13"/>
        <v>88209.857227865956</v>
      </c>
      <c r="I82" s="15">
        <f t="shared" si="11"/>
        <v>862.2297986574232</v>
      </c>
      <c r="J82" s="15">
        <f t="shared" si="8"/>
        <v>87778.742328537235</v>
      </c>
      <c r="K82" s="15">
        <f t="shared" si="9"/>
        <v>1425364.0164353659</v>
      </c>
      <c r="L82" s="22">
        <f t="shared" si="12"/>
        <v>16.158783850577258</v>
      </c>
    </row>
    <row r="83" spans="1:12" x14ac:dyDescent="0.25">
      <c r="A83" s="18">
        <v>74</v>
      </c>
      <c r="B83" s="10">
        <v>25</v>
      </c>
      <c r="C83" s="10">
        <v>2158</v>
      </c>
      <c r="D83" s="10">
        <v>2264</v>
      </c>
      <c r="E83" s="19">
        <v>0.5</v>
      </c>
      <c r="F83" s="20">
        <f t="shared" si="10"/>
        <v>1.1307100859339666E-2</v>
      </c>
      <c r="G83" s="20">
        <f t="shared" si="7"/>
        <v>1.124353496739375E-2</v>
      </c>
      <c r="H83" s="15">
        <f t="shared" si="13"/>
        <v>87347.627429208529</v>
      </c>
      <c r="I83" s="15">
        <f t="shared" si="11"/>
        <v>982.09610331918748</v>
      </c>
      <c r="J83" s="15">
        <f t="shared" si="8"/>
        <v>86856.579377548944</v>
      </c>
      <c r="K83" s="15">
        <f t="shared" si="9"/>
        <v>1337585.2741068287</v>
      </c>
      <c r="L83" s="22">
        <f t="shared" si="12"/>
        <v>15.313355536655918</v>
      </c>
    </row>
    <row r="84" spans="1:12" x14ac:dyDescent="0.25">
      <c r="A84" s="18">
        <v>75</v>
      </c>
      <c r="B84" s="10">
        <v>29</v>
      </c>
      <c r="C84" s="10">
        <v>1705</v>
      </c>
      <c r="D84" s="10">
        <v>2126</v>
      </c>
      <c r="E84" s="19">
        <v>0.5</v>
      </c>
      <c r="F84" s="20">
        <f t="shared" si="10"/>
        <v>1.5139650221874185E-2</v>
      </c>
      <c r="G84" s="20">
        <f t="shared" si="7"/>
        <v>1.5025906735751297E-2</v>
      </c>
      <c r="H84" s="15">
        <f t="shared" si="13"/>
        <v>86365.531325889344</v>
      </c>
      <c r="I84" s="15">
        <f t="shared" si="11"/>
        <v>1297.7204188864202</v>
      </c>
      <c r="J84" s="15">
        <f t="shared" si="8"/>
        <v>85716.67111644613</v>
      </c>
      <c r="K84" s="15">
        <f t="shared" si="9"/>
        <v>1250728.6947292797</v>
      </c>
      <c r="L84" s="22">
        <f t="shared" si="12"/>
        <v>14.481803973506677</v>
      </c>
    </row>
    <row r="85" spans="1:12" x14ac:dyDescent="0.25">
      <c r="A85" s="18">
        <v>76</v>
      </c>
      <c r="B85" s="10">
        <v>21</v>
      </c>
      <c r="C85" s="10">
        <v>1513</v>
      </c>
      <c r="D85" s="10">
        <v>1668</v>
      </c>
      <c r="E85" s="19">
        <v>0.5</v>
      </c>
      <c r="F85" s="20">
        <f t="shared" si="10"/>
        <v>1.3203395158755108E-2</v>
      </c>
      <c r="G85" s="20">
        <f t="shared" si="7"/>
        <v>1.3116801998750781E-2</v>
      </c>
      <c r="H85" s="15">
        <f t="shared" si="13"/>
        <v>85067.810907002917</v>
      </c>
      <c r="I85" s="15">
        <f t="shared" si="11"/>
        <v>1115.8176321343294</v>
      </c>
      <c r="J85" s="15">
        <f t="shared" si="8"/>
        <v>84509.90209093575</v>
      </c>
      <c r="K85" s="15">
        <f t="shared" si="9"/>
        <v>1165012.0236128336</v>
      </c>
      <c r="L85" s="22">
        <f t="shared" si="12"/>
        <v>13.695098195090946</v>
      </c>
    </row>
    <row r="86" spans="1:12" x14ac:dyDescent="0.25">
      <c r="A86" s="18">
        <v>77</v>
      </c>
      <c r="B86" s="10">
        <v>38</v>
      </c>
      <c r="C86" s="10">
        <v>1822</v>
      </c>
      <c r="D86" s="10">
        <v>1486</v>
      </c>
      <c r="E86" s="19">
        <v>0.5</v>
      </c>
      <c r="F86" s="20">
        <f t="shared" si="10"/>
        <v>2.2974607013301087E-2</v>
      </c>
      <c r="G86" s="20">
        <f t="shared" si="7"/>
        <v>2.2713687985654513E-2</v>
      </c>
      <c r="H86" s="15">
        <f t="shared" si="13"/>
        <v>83951.993274868582</v>
      </c>
      <c r="I86" s="15">
        <f t="shared" si="11"/>
        <v>1906.859381019131</v>
      </c>
      <c r="J86" s="15">
        <f t="shared" si="8"/>
        <v>82998.563584359013</v>
      </c>
      <c r="K86" s="15">
        <f t="shared" si="9"/>
        <v>1080502.1215218978</v>
      </c>
      <c r="L86" s="22">
        <f t="shared" si="12"/>
        <v>12.870476082494054</v>
      </c>
    </row>
    <row r="87" spans="1:12" x14ac:dyDescent="0.25">
      <c r="A87" s="18">
        <v>78</v>
      </c>
      <c r="B87" s="10">
        <v>41</v>
      </c>
      <c r="C87" s="10">
        <v>1034</v>
      </c>
      <c r="D87" s="10">
        <v>1767</v>
      </c>
      <c r="E87" s="19">
        <v>0.5</v>
      </c>
      <c r="F87" s="20">
        <f t="shared" si="10"/>
        <v>2.9275258836129952E-2</v>
      </c>
      <c r="G87" s="20">
        <f t="shared" si="7"/>
        <v>2.8852920478536239E-2</v>
      </c>
      <c r="H87" s="15">
        <f t="shared" si="13"/>
        <v>82045.133893849445</v>
      </c>
      <c r="I87" s="15">
        <f t="shared" si="11"/>
        <v>2367.2417238900962</v>
      </c>
      <c r="J87" s="15">
        <f t="shared" si="8"/>
        <v>80861.513031904396</v>
      </c>
      <c r="K87" s="15">
        <f t="shared" si="9"/>
        <v>997503.55793753883</v>
      </c>
      <c r="L87" s="22">
        <f t="shared" si="12"/>
        <v>12.157985618356303</v>
      </c>
    </row>
    <row r="88" spans="1:12" x14ac:dyDescent="0.25">
      <c r="A88" s="18">
        <v>79</v>
      </c>
      <c r="B88" s="10">
        <v>24</v>
      </c>
      <c r="C88" s="10">
        <v>1071</v>
      </c>
      <c r="D88" s="10">
        <v>995</v>
      </c>
      <c r="E88" s="19">
        <v>0.5</v>
      </c>
      <c r="F88" s="20">
        <f t="shared" si="10"/>
        <v>2.3233301064859633E-2</v>
      </c>
      <c r="G88" s="20">
        <f t="shared" si="7"/>
        <v>2.2966507177033496E-2</v>
      </c>
      <c r="H88" s="15">
        <f t="shared" si="13"/>
        <v>79677.892169959348</v>
      </c>
      <c r="I88" s="15">
        <f t="shared" si="11"/>
        <v>1829.9228823722724</v>
      </c>
      <c r="J88" s="15">
        <f t="shared" si="8"/>
        <v>78762.930728773223</v>
      </c>
      <c r="K88" s="15">
        <f t="shared" si="9"/>
        <v>916642.04490563448</v>
      </c>
      <c r="L88" s="22">
        <f t="shared" si="12"/>
        <v>11.504346060640803</v>
      </c>
    </row>
    <row r="89" spans="1:12" x14ac:dyDescent="0.25">
      <c r="A89" s="18">
        <v>80</v>
      </c>
      <c r="B89" s="10">
        <v>32</v>
      </c>
      <c r="C89" s="10">
        <v>1075</v>
      </c>
      <c r="D89" s="10">
        <v>1031</v>
      </c>
      <c r="E89" s="19">
        <v>0.5</v>
      </c>
      <c r="F89" s="20">
        <f t="shared" si="10"/>
        <v>3.0389363722697058E-2</v>
      </c>
      <c r="G89" s="20">
        <f t="shared" si="7"/>
        <v>2.9934518241347057E-2</v>
      </c>
      <c r="H89" s="15">
        <f t="shared" si="13"/>
        <v>77847.969287587082</v>
      </c>
      <c r="I89" s="15">
        <f t="shared" si="11"/>
        <v>2330.341456691101</v>
      </c>
      <c r="J89" s="15">
        <f t="shared" si="8"/>
        <v>76682.798559241535</v>
      </c>
      <c r="K89" s="15">
        <f t="shared" si="9"/>
        <v>837879.11417686124</v>
      </c>
      <c r="L89" s="22">
        <f t="shared" si="12"/>
        <v>10.763018250117177</v>
      </c>
    </row>
    <row r="90" spans="1:12" x14ac:dyDescent="0.25">
      <c r="A90" s="18">
        <v>81</v>
      </c>
      <c r="B90" s="10">
        <v>31</v>
      </c>
      <c r="C90" s="10">
        <v>1087</v>
      </c>
      <c r="D90" s="10">
        <v>1045</v>
      </c>
      <c r="E90" s="19">
        <v>0.5</v>
      </c>
      <c r="F90" s="20">
        <f t="shared" si="10"/>
        <v>2.9080675422138838E-2</v>
      </c>
      <c r="G90" s="20">
        <f t="shared" si="7"/>
        <v>2.8663892741562648E-2</v>
      </c>
      <c r="H90" s="15">
        <f t="shared" si="13"/>
        <v>75517.627830895988</v>
      </c>
      <c r="I90" s="15">
        <f t="shared" si="11"/>
        <v>2164.6291842420487</v>
      </c>
      <c r="J90" s="15">
        <f t="shared" si="8"/>
        <v>74435.313238774965</v>
      </c>
      <c r="K90" s="15">
        <f t="shared" si="9"/>
        <v>761196.31561761966</v>
      </c>
      <c r="L90" s="22">
        <f t="shared" si="12"/>
        <v>10.079716981075467</v>
      </c>
    </row>
    <row r="91" spans="1:12" x14ac:dyDescent="0.25">
      <c r="A91" s="18">
        <v>82</v>
      </c>
      <c r="B91" s="10">
        <v>38</v>
      </c>
      <c r="C91" s="10">
        <v>901</v>
      </c>
      <c r="D91" s="10">
        <v>1042</v>
      </c>
      <c r="E91" s="19">
        <v>0.5</v>
      </c>
      <c r="F91" s="20">
        <f t="shared" si="10"/>
        <v>3.9114770972722597E-2</v>
      </c>
      <c r="G91" s="20">
        <f t="shared" si="7"/>
        <v>3.8364462392730947E-2</v>
      </c>
      <c r="H91" s="15">
        <f t="shared" si="13"/>
        <v>73352.998646653941</v>
      </c>
      <c r="I91" s="15">
        <f t="shared" si="11"/>
        <v>2814.1483579735991</v>
      </c>
      <c r="J91" s="15">
        <f t="shared" si="8"/>
        <v>71945.924467667151</v>
      </c>
      <c r="K91" s="15">
        <f t="shared" si="9"/>
        <v>686761.00237884466</v>
      </c>
      <c r="L91" s="22">
        <f t="shared" si="12"/>
        <v>9.3624121037916392</v>
      </c>
    </row>
    <row r="92" spans="1:12" x14ac:dyDescent="0.25">
      <c r="A92" s="18">
        <v>83</v>
      </c>
      <c r="B92" s="10">
        <v>46</v>
      </c>
      <c r="C92" s="10">
        <v>806</v>
      </c>
      <c r="D92" s="10">
        <v>852</v>
      </c>
      <c r="E92" s="19">
        <v>0.5</v>
      </c>
      <c r="F92" s="20">
        <f t="shared" si="10"/>
        <v>5.5488540410132688E-2</v>
      </c>
      <c r="G92" s="20">
        <f t="shared" si="7"/>
        <v>5.39906103286385E-2</v>
      </c>
      <c r="H92" s="15">
        <f t="shared" si="13"/>
        <v>70538.850288680347</v>
      </c>
      <c r="I92" s="15">
        <f t="shared" si="11"/>
        <v>3808.43557896631</v>
      </c>
      <c r="J92" s="15">
        <f t="shared" si="8"/>
        <v>68634.632499197192</v>
      </c>
      <c r="K92" s="15">
        <f t="shared" si="9"/>
        <v>614815.07791117753</v>
      </c>
      <c r="L92" s="22">
        <f t="shared" si="12"/>
        <v>8.715978150977028</v>
      </c>
    </row>
    <row r="93" spans="1:12" x14ac:dyDescent="0.25">
      <c r="A93" s="18">
        <v>84</v>
      </c>
      <c r="B93" s="10">
        <v>32</v>
      </c>
      <c r="C93" s="10">
        <v>759</v>
      </c>
      <c r="D93" s="10">
        <v>762</v>
      </c>
      <c r="E93" s="19">
        <v>0.5</v>
      </c>
      <c r="F93" s="20">
        <f t="shared" si="10"/>
        <v>4.2077580539119003E-2</v>
      </c>
      <c r="G93" s="20">
        <f t="shared" si="7"/>
        <v>4.1210560206052807E-2</v>
      </c>
      <c r="H93" s="15">
        <f t="shared" si="13"/>
        <v>66730.414709714038</v>
      </c>
      <c r="I93" s="15">
        <f t="shared" si="11"/>
        <v>2749.997772969542</v>
      </c>
      <c r="J93" s="15">
        <f t="shared" si="8"/>
        <v>65355.415823229268</v>
      </c>
      <c r="K93" s="15">
        <f t="shared" si="9"/>
        <v>546180.44541198038</v>
      </c>
      <c r="L93" s="22">
        <f t="shared" si="12"/>
        <v>8.1848801298169089</v>
      </c>
    </row>
    <row r="94" spans="1:12" x14ac:dyDescent="0.25">
      <c r="A94" s="18">
        <v>85</v>
      </c>
      <c r="B94" s="10">
        <v>59</v>
      </c>
      <c r="C94" s="10">
        <v>662</v>
      </c>
      <c r="D94" s="10">
        <v>707</v>
      </c>
      <c r="E94" s="19">
        <v>0.5</v>
      </c>
      <c r="F94" s="20">
        <f t="shared" si="10"/>
        <v>8.6194302410518633E-2</v>
      </c>
      <c r="G94" s="20">
        <f t="shared" si="7"/>
        <v>8.2633053221288513E-2</v>
      </c>
      <c r="H94" s="15">
        <f t="shared" si="13"/>
        <v>63980.416936744499</v>
      </c>
      <c r="I94" s="15">
        <f t="shared" si="11"/>
        <v>5286.8971978542368</v>
      </c>
      <c r="J94" s="15">
        <f t="shared" si="8"/>
        <v>61336.96833781738</v>
      </c>
      <c r="K94" s="15">
        <f t="shared" si="9"/>
        <v>480825.02958875115</v>
      </c>
      <c r="L94" s="22">
        <f t="shared" si="12"/>
        <v>7.5151906256586027</v>
      </c>
    </row>
    <row r="95" spans="1:12" x14ac:dyDescent="0.25">
      <c r="A95" s="18">
        <v>86</v>
      </c>
      <c r="B95" s="10">
        <v>49</v>
      </c>
      <c r="C95" s="10">
        <v>563</v>
      </c>
      <c r="D95" s="10">
        <v>574</v>
      </c>
      <c r="E95" s="19">
        <v>0.5</v>
      </c>
      <c r="F95" s="20">
        <f t="shared" si="10"/>
        <v>8.6191732629727347E-2</v>
      </c>
      <c r="G95" s="20">
        <f t="shared" si="7"/>
        <v>8.2630691399662726E-2</v>
      </c>
      <c r="H95" s="15">
        <f t="shared" si="13"/>
        <v>58693.51973889026</v>
      </c>
      <c r="I95" s="15">
        <f t="shared" si="11"/>
        <v>4849.8861167042542</v>
      </c>
      <c r="J95" s="15">
        <f t="shared" si="8"/>
        <v>56268.576680538128</v>
      </c>
      <c r="K95" s="15">
        <f t="shared" si="9"/>
        <v>419488.0612509338</v>
      </c>
      <c r="L95" s="22">
        <f t="shared" si="12"/>
        <v>7.1470932927026602</v>
      </c>
    </row>
    <row r="96" spans="1:12" x14ac:dyDescent="0.25">
      <c r="A96" s="18">
        <v>87</v>
      </c>
      <c r="B96" s="10">
        <v>47</v>
      </c>
      <c r="C96" s="10">
        <v>446</v>
      </c>
      <c r="D96" s="10">
        <v>515</v>
      </c>
      <c r="E96" s="19">
        <v>0.5</v>
      </c>
      <c r="F96" s="20">
        <f t="shared" si="10"/>
        <v>9.7814776274713841E-2</v>
      </c>
      <c r="G96" s="20">
        <f t="shared" si="7"/>
        <v>9.3253968253968256E-2</v>
      </c>
      <c r="H96" s="15">
        <f t="shared" si="13"/>
        <v>53843.633622186004</v>
      </c>
      <c r="I96" s="15">
        <f t="shared" si="11"/>
        <v>5021.1325004816317</v>
      </c>
      <c r="J96" s="15">
        <f t="shared" si="8"/>
        <v>51333.067371945188</v>
      </c>
      <c r="K96" s="15">
        <f t="shared" si="9"/>
        <v>363219.48457039567</v>
      </c>
      <c r="L96" s="22">
        <f t="shared" si="12"/>
        <v>6.7458204459056583</v>
      </c>
    </row>
    <row r="97" spans="1:12" x14ac:dyDescent="0.25">
      <c r="A97" s="18">
        <v>88</v>
      </c>
      <c r="B97" s="10">
        <v>37</v>
      </c>
      <c r="C97" s="10">
        <v>415</v>
      </c>
      <c r="D97" s="10">
        <v>400</v>
      </c>
      <c r="E97" s="19">
        <v>0.5</v>
      </c>
      <c r="F97" s="20">
        <f t="shared" si="10"/>
        <v>9.0797546012269942E-2</v>
      </c>
      <c r="G97" s="20">
        <f t="shared" si="7"/>
        <v>8.6854460093896718E-2</v>
      </c>
      <c r="H97" s="15">
        <f t="shared" si="13"/>
        <v>48822.501121704372</v>
      </c>
      <c r="I97" s="15">
        <f t="shared" si="11"/>
        <v>4240.4519753593004</v>
      </c>
      <c r="J97" s="15">
        <f t="shared" si="8"/>
        <v>46702.275134024727</v>
      </c>
      <c r="K97" s="15">
        <f t="shared" si="9"/>
        <v>311886.41719845048</v>
      </c>
      <c r="L97" s="22">
        <f t="shared" si="12"/>
        <v>6.3881695946093036</v>
      </c>
    </row>
    <row r="98" spans="1:12" x14ac:dyDescent="0.25">
      <c r="A98" s="18">
        <v>89</v>
      </c>
      <c r="B98" s="10">
        <v>37</v>
      </c>
      <c r="C98" s="10">
        <v>362</v>
      </c>
      <c r="D98" s="10">
        <v>365</v>
      </c>
      <c r="E98" s="19">
        <v>0.5</v>
      </c>
      <c r="F98" s="20">
        <f t="shared" si="10"/>
        <v>0.10178817056396149</v>
      </c>
      <c r="G98" s="20">
        <f t="shared" si="7"/>
        <v>9.6858638743455489E-2</v>
      </c>
      <c r="H98" s="15">
        <f t="shared" si="13"/>
        <v>44582.049146345074</v>
      </c>
      <c r="I98" s="15">
        <f t="shared" si="11"/>
        <v>4318.1565927088159</v>
      </c>
      <c r="J98" s="15">
        <f t="shared" si="8"/>
        <v>42422.97084999067</v>
      </c>
      <c r="K98" s="15">
        <f>K99+J98</f>
        <v>265184.14206442575</v>
      </c>
      <c r="L98" s="22">
        <f t="shared" si="12"/>
        <v>5.9482268568214991</v>
      </c>
    </row>
    <row r="99" spans="1:12" x14ac:dyDescent="0.25">
      <c r="A99" s="18">
        <v>90</v>
      </c>
      <c r="B99" s="10">
        <v>32</v>
      </c>
      <c r="C99" s="10">
        <v>294</v>
      </c>
      <c r="D99" s="10">
        <v>313</v>
      </c>
      <c r="E99" s="19">
        <v>0.5</v>
      </c>
      <c r="F99" s="24">
        <f t="shared" si="10"/>
        <v>0.10543657331136738</v>
      </c>
      <c r="G99" s="24">
        <f t="shared" si="7"/>
        <v>0.10015649452269171</v>
      </c>
      <c r="H99" s="25">
        <f t="shared" si="13"/>
        <v>40263.892553636259</v>
      </c>
      <c r="I99" s="25">
        <f t="shared" si="11"/>
        <v>4032.6903340105173</v>
      </c>
      <c r="J99" s="25">
        <f t="shared" si="8"/>
        <v>38247.547386630999</v>
      </c>
      <c r="K99" s="25">
        <f t="shared" ref="K99:K108" si="14">K100+J99</f>
        <v>222761.17121443505</v>
      </c>
      <c r="L99" s="26">
        <f t="shared" si="12"/>
        <v>5.532529447263224</v>
      </c>
    </row>
    <row r="100" spans="1:12" x14ac:dyDescent="0.25">
      <c r="A100" s="18">
        <v>91</v>
      </c>
      <c r="B100" s="10">
        <v>33</v>
      </c>
      <c r="C100" s="10">
        <v>268</v>
      </c>
      <c r="D100" s="10">
        <v>255</v>
      </c>
      <c r="E100" s="19">
        <v>0.5</v>
      </c>
      <c r="F100" s="24">
        <f t="shared" si="10"/>
        <v>0.12619502868068833</v>
      </c>
      <c r="G100" s="24">
        <f t="shared" si="7"/>
        <v>0.11870503597122302</v>
      </c>
      <c r="H100" s="25">
        <f t="shared" si="13"/>
        <v>36231.202219625739</v>
      </c>
      <c r="I100" s="25">
        <f t="shared" si="11"/>
        <v>4300.8261627613283</v>
      </c>
      <c r="J100" s="25">
        <f t="shared" si="8"/>
        <v>34080.789138245076</v>
      </c>
      <c r="K100" s="25">
        <f t="shared" si="14"/>
        <v>184513.62382780405</v>
      </c>
      <c r="L100" s="26">
        <f t="shared" si="12"/>
        <v>5.0926718553064356</v>
      </c>
    </row>
    <row r="101" spans="1:12" x14ac:dyDescent="0.25">
      <c r="A101" s="18">
        <v>92</v>
      </c>
      <c r="B101" s="10">
        <v>18</v>
      </c>
      <c r="C101" s="10">
        <v>179</v>
      </c>
      <c r="D101" s="10">
        <v>228</v>
      </c>
      <c r="E101" s="19">
        <v>0.5</v>
      </c>
      <c r="F101" s="24">
        <f t="shared" si="10"/>
        <v>8.8452088452088448E-2</v>
      </c>
      <c r="G101" s="24">
        <f t="shared" si="7"/>
        <v>8.4705882352941173E-2</v>
      </c>
      <c r="H101" s="25">
        <f t="shared" si="13"/>
        <v>31930.37605686441</v>
      </c>
      <c r="I101" s="25">
        <f t="shared" si="11"/>
        <v>2704.6906777579266</v>
      </c>
      <c r="J101" s="25">
        <f t="shared" si="8"/>
        <v>30578.030717985446</v>
      </c>
      <c r="K101" s="25">
        <f t="shared" si="14"/>
        <v>150432.83468955898</v>
      </c>
      <c r="L101" s="26">
        <f t="shared" si="12"/>
        <v>4.7112766358170983</v>
      </c>
    </row>
    <row r="102" spans="1:12" x14ac:dyDescent="0.25">
      <c r="A102" s="18">
        <v>93</v>
      </c>
      <c r="B102" s="10">
        <v>28</v>
      </c>
      <c r="C102" s="10">
        <v>169</v>
      </c>
      <c r="D102" s="10">
        <v>155</v>
      </c>
      <c r="E102" s="19">
        <v>0.5</v>
      </c>
      <c r="F102" s="24">
        <f t="shared" si="10"/>
        <v>0.1728395061728395</v>
      </c>
      <c r="G102" s="24">
        <f t="shared" si="7"/>
        <v>0.15909090909090909</v>
      </c>
      <c r="H102" s="25">
        <f t="shared" si="13"/>
        <v>29225.685379106482</v>
      </c>
      <c r="I102" s="25">
        <f t="shared" si="11"/>
        <v>4649.5408557669407</v>
      </c>
      <c r="J102" s="25">
        <f t="shared" si="8"/>
        <v>26900.914951223014</v>
      </c>
      <c r="K102" s="25">
        <f t="shared" si="14"/>
        <v>119854.80397157354</v>
      </c>
      <c r="L102" s="26">
        <f t="shared" si="12"/>
        <v>4.1010091779492717</v>
      </c>
    </row>
    <row r="103" spans="1:12" x14ac:dyDescent="0.25">
      <c r="A103" s="18">
        <v>94</v>
      </c>
      <c r="B103" s="10">
        <v>20</v>
      </c>
      <c r="C103" s="10">
        <v>148</v>
      </c>
      <c r="D103" s="10">
        <v>140</v>
      </c>
      <c r="E103" s="19">
        <v>0.5</v>
      </c>
      <c r="F103" s="24">
        <f t="shared" si="10"/>
        <v>0.1388888888888889</v>
      </c>
      <c r="G103" s="24">
        <f t="shared" si="7"/>
        <v>0.12987012987012989</v>
      </c>
      <c r="H103" s="25">
        <f t="shared" si="13"/>
        <v>24576.144523339543</v>
      </c>
      <c r="I103" s="25">
        <f t="shared" si="11"/>
        <v>3191.7070809531879</v>
      </c>
      <c r="J103" s="25">
        <f t="shared" si="8"/>
        <v>22980.290982862949</v>
      </c>
      <c r="K103" s="25">
        <f t="shared" si="14"/>
        <v>92953.889020350514</v>
      </c>
      <c r="L103" s="26">
        <f t="shared" si="12"/>
        <v>3.7822811845883231</v>
      </c>
    </row>
    <row r="104" spans="1:12" x14ac:dyDescent="0.25">
      <c r="A104" s="18">
        <v>95</v>
      </c>
      <c r="B104" s="10">
        <v>28</v>
      </c>
      <c r="C104" s="10">
        <v>84</v>
      </c>
      <c r="D104" s="10">
        <v>110</v>
      </c>
      <c r="E104" s="19">
        <v>0.5</v>
      </c>
      <c r="F104" s="24">
        <f t="shared" si="10"/>
        <v>0.28865979381443296</v>
      </c>
      <c r="G104" s="24">
        <f t="shared" si="7"/>
        <v>0.25225225225225223</v>
      </c>
      <c r="H104" s="25">
        <f t="shared" si="13"/>
        <v>21384.437442386356</v>
      </c>
      <c r="I104" s="25">
        <f t="shared" si="11"/>
        <v>5394.2725079893507</v>
      </c>
      <c r="J104" s="25">
        <f t="shared" si="8"/>
        <v>18687.301188391681</v>
      </c>
      <c r="K104" s="25">
        <f t="shared" si="14"/>
        <v>69973.598037487565</v>
      </c>
      <c r="L104" s="26">
        <f t="shared" si="12"/>
        <v>3.2721738987059834</v>
      </c>
    </row>
    <row r="105" spans="1:12" x14ac:dyDescent="0.25">
      <c r="A105" s="18">
        <v>96</v>
      </c>
      <c r="B105" s="10">
        <v>26</v>
      </c>
      <c r="C105" s="10">
        <v>80</v>
      </c>
      <c r="D105" s="10">
        <v>63</v>
      </c>
      <c r="E105" s="19">
        <v>0.5</v>
      </c>
      <c r="F105" s="24">
        <f t="shared" si="10"/>
        <v>0.36363636363636365</v>
      </c>
      <c r="G105" s="24">
        <f t="shared" si="7"/>
        <v>0.30769230769230771</v>
      </c>
      <c r="H105" s="25">
        <f t="shared" si="13"/>
        <v>15990.164934397006</v>
      </c>
      <c r="I105" s="25">
        <f t="shared" si="11"/>
        <v>4920.0507490452328</v>
      </c>
      <c r="J105" s="25">
        <f t="shared" si="8"/>
        <v>13530.139559874389</v>
      </c>
      <c r="K105" s="25">
        <f t="shared" si="14"/>
        <v>51286.296849095881</v>
      </c>
      <c r="L105" s="26">
        <f t="shared" si="12"/>
        <v>3.2073650934501696</v>
      </c>
    </row>
    <row r="106" spans="1:12" x14ac:dyDescent="0.25">
      <c r="A106" s="18">
        <v>97</v>
      </c>
      <c r="B106" s="10">
        <v>17</v>
      </c>
      <c r="C106" s="10">
        <v>72</v>
      </c>
      <c r="D106" s="10">
        <v>57</v>
      </c>
      <c r="E106" s="19">
        <v>0.5</v>
      </c>
      <c r="F106" s="24">
        <f t="shared" si="10"/>
        <v>0.26356589147286824</v>
      </c>
      <c r="G106" s="24">
        <f t="shared" si="7"/>
        <v>0.23287671232876714</v>
      </c>
      <c r="H106" s="25">
        <f t="shared" si="13"/>
        <v>11070.114185351773</v>
      </c>
      <c r="I106" s="25">
        <f t="shared" si="11"/>
        <v>2577.9717965887694</v>
      </c>
      <c r="J106" s="25">
        <f t="shared" si="8"/>
        <v>9781.1282870573887</v>
      </c>
      <c r="K106" s="25">
        <f t="shared" si="14"/>
        <v>37756.15728922149</v>
      </c>
      <c r="L106" s="26">
        <f t="shared" si="12"/>
        <v>3.410638468316912</v>
      </c>
    </row>
    <row r="107" spans="1:12" x14ac:dyDescent="0.25">
      <c r="A107" s="18">
        <v>98</v>
      </c>
      <c r="B107" s="10">
        <v>9</v>
      </c>
      <c r="C107" s="10">
        <v>46</v>
      </c>
      <c r="D107" s="10">
        <v>53</v>
      </c>
      <c r="E107" s="19">
        <v>0.5</v>
      </c>
      <c r="F107" s="24">
        <f t="shared" si="10"/>
        <v>0.18181818181818182</v>
      </c>
      <c r="G107" s="24">
        <f t="shared" si="7"/>
        <v>0.16666666666666669</v>
      </c>
      <c r="H107" s="25">
        <f t="shared" si="13"/>
        <v>8492.1423887630044</v>
      </c>
      <c r="I107" s="25">
        <f t="shared" si="11"/>
        <v>1415.3570647938343</v>
      </c>
      <c r="J107" s="25">
        <f t="shared" si="8"/>
        <v>7784.4638563660874</v>
      </c>
      <c r="K107" s="25">
        <f t="shared" si="14"/>
        <v>27975.029002164098</v>
      </c>
      <c r="L107" s="26">
        <f t="shared" si="12"/>
        <v>3.2942251461988308</v>
      </c>
    </row>
    <row r="108" spans="1:12" x14ac:dyDescent="0.25">
      <c r="A108" s="18">
        <v>99</v>
      </c>
      <c r="B108" s="10">
        <v>10</v>
      </c>
      <c r="C108" s="10">
        <v>17</v>
      </c>
      <c r="D108" s="10">
        <v>30</v>
      </c>
      <c r="E108" s="19">
        <v>0.5</v>
      </c>
      <c r="F108" s="24">
        <f t="shared" si="10"/>
        <v>0.42553191489361702</v>
      </c>
      <c r="G108" s="24">
        <f t="shared" si="7"/>
        <v>0.35087719298245612</v>
      </c>
      <c r="H108" s="25">
        <f t="shared" si="13"/>
        <v>7076.7853239691703</v>
      </c>
      <c r="I108" s="25">
        <f t="shared" si="11"/>
        <v>2483.0825698137437</v>
      </c>
      <c r="J108" s="25">
        <f t="shared" si="8"/>
        <v>5835.2440390622987</v>
      </c>
      <c r="K108" s="25">
        <f t="shared" si="14"/>
        <v>20190.565145798009</v>
      </c>
      <c r="L108" s="26">
        <f t="shared" si="12"/>
        <v>2.8530701754385972</v>
      </c>
    </row>
    <row r="109" spans="1:12" x14ac:dyDescent="0.25">
      <c r="A109" s="18" t="s">
        <v>25</v>
      </c>
      <c r="B109" s="25">
        <v>16</v>
      </c>
      <c r="C109" s="55">
        <v>53</v>
      </c>
      <c r="D109" s="55">
        <v>47</v>
      </c>
      <c r="E109" s="23"/>
      <c r="F109" s="24">
        <f>B109/((C109+D109)/2)</f>
        <v>0.32</v>
      </c>
      <c r="G109" s="24">
        <v>1</v>
      </c>
      <c r="H109" s="25">
        <f>H108-I108</f>
        <v>4593.7027541554271</v>
      </c>
      <c r="I109" s="25">
        <f>H109*G109</f>
        <v>4593.7027541554271</v>
      </c>
      <c r="J109" s="25">
        <f>H109/F109</f>
        <v>14355.32110673571</v>
      </c>
      <c r="K109" s="25">
        <f>J109</f>
        <v>14355.32110673571</v>
      </c>
      <c r="L109" s="26">
        <f>K109/H109</f>
        <v>3.125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x14ac:dyDescent="0.25">
      <c r="A112" s="33" t="s">
        <v>12</v>
      </c>
      <c r="B112" s="15"/>
      <c r="C112" s="15"/>
      <c r="D112" s="15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5">
      <c r="A113" s="35" t="s">
        <v>13</v>
      </c>
      <c r="B113" s="11"/>
      <c r="C113" s="11"/>
      <c r="D113" s="11"/>
      <c r="H113" s="34"/>
      <c r="I113" s="34"/>
      <c r="J113" s="34"/>
      <c r="K113" s="34"/>
      <c r="L113" s="31"/>
    </row>
    <row r="114" spans="1:12" s="32" customFormat="1" x14ac:dyDescent="0.25">
      <c r="A114" s="33" t="s">
        <v>14</v>
      </c>
      <c r="B114" s="56"/>
      <c r="C114" s="56"/>
      <c r="D114" s="5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15</v>
      </c>
      <c r="B115" s="56"/>
      <c r="C115" s="56"/>
      <c r="D115" s="5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16</v>
      </c>
      <c r="B116" s="56"/>
      <c r="C116" s="56"/>
      <c r="D116" s="5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17</v>
      </c>
      <c r="B117" s="56"/>
      <c r="C117" s="56"/>
      <c r="D117" s="5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18</v>
      </c>
      <c r="B118" s="56"/>
      <c r="C118" s="56"/>
      <c r="D118" s="5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19</v>
      </c>
      <c r="B119" s="56"/>
      <c r="C119" s="56"/>
      <c r="D119" s="5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3" t="s">
        <v>20</v>
      </c>
      <c r="B120" s="56"/>
      <c r="C120" s="56"/>
      <c r="D120" s="56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5">
      <c r="A121" s="33" t="s">
        <v>21</v>
      </c>
      <c r="B121" s="56"/>
      <c r="C121" s="56"/>
      <c r="D121" s="56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5">
      <c r="A122" s="33" t="s">
        <v>22</v>
      </c>
      <c r="B122" s="56"/>
      <c r="C122" s="56"/>
      <c r="D122" s="56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5">
      <c r="A123" s="33" t="s">
        <v>23</v>
      </c>
      <c r="B123" s="56"/>
      <c r="C123" s="56"/>
      <c r="D123" s="56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5">
      <c r="A124" s="30"/>
      <c r="B124" s="56"/>
      <c r="C124" s="56"/>
      <c r="D124" s="56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5">
      <c r="A125" s="7" t="s">
        <v>50</v>
      </c>
      <c r="B125" s="15"/>
      <c r="C125" s="15"/>
      <c r="D125" s="15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5">
      <c r="A126" s="34"/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5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5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5"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5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5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5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5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5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5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5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5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5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5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5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5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5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5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5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5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5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5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5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5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5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5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5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5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5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5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5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5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5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5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5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5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5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5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5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5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5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5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5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5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5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5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5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5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5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5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5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5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5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5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5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5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5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5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5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5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5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5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5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5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5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5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5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:12" s="32" customFormat="1" x14ac:dyDescent="0.25">
      <c r="A193" s="34"/>
      <c r="B193" s="11"/>
      <c r="C193" s="11"/>
      <c r="D193" s="11"/>
      <c r="H193" s="34"/>
      <c r="I193" s="34"/>
      <c r="J193" s="34"/>
      <c r="K193" s="34"/>
      <c r="L193" s="31"/>
    </row>
    <row r="194" spans="1:12" s="32" customFormat="1" x14ac:dyDescent="0.25">
      <c r="A194" s="34"/>
      <c r="B194" s="11"/>
      <c r="C194" s="11"/>
      <c r="D194" s="11"/>
      <c r="H194" s="34"/>
      <c r="I194" s="34"/>
      <c r="J194" s="34"/>
      <c r="K194" s="34"/>
      <c r="L194" s="31"/>
    </row>
    <row r="195" spans="1:12" s="32" customFormat="1" x14ac:dyDescent="0.25">
      <c r="A195" s="34"/>
      <c r="B195" s="11"/>
      <c r="C195" s="11"/>
      <c r="D195" s="11"/>
      <c r="H195" s="34"/>
      <c r="I195" s="34"/>
      <c r="J195" s="34"/>
      <c r="K195" s="34"/>
      <c r="L195" s="31"/>
    </row>
    <row r="196" spans="1:12" s="32" customFormat="1" x14ac:dyDescent="0.25">
      <c r="A196" s="34"/>
      <c r="B196" s="11"/>
      <c r="C196" s="11"/>
      <c r="D196" s="11"/>
      <c r="H196" s="34"/>
      <c r="I196" s="34"/>
      <c r="J196" s="34"/>
      <c r="K196" s="34"/>
      <c r="L196" s="31"/>
    </row>
    <row r="197" spans="1:12" s="32" customFormat="1" x14ac:dyDescent="0.25">
      <c r="A197" s="34"/>
      <c r="B197" s="11"/>
      <c r="C197" s="11"/>
      <c r="D197" s="11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7" topLeftCell="A8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35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2" customFormat="1" ht="87.5" x14ac:dyDescent="0.25">
      <c r="A6" s="60" t="s">
        <v>0</v>
      </c>
      <c r="B6" s="61" t="s">
        <v>36</v>
      </c>
      <c r="C6" s="70" t="s">
        <v>46</v>
      </c>
      <c r="D6" s="70"/>
      <c r="E6" s="62" t="s">
        <v>37</v>
      </c>
      <c r="F6" s="62" t="s">
        <v>38</v>
      </c>
      <c r="G6" s="62" t="s">
        <v>39</v>
      </c>
      <c r="H6" s="61" t="s">
        <v>40</v>
      </c>
      <c r="I6" s="61" t="s">
        <v>41</v>
      </c>
      <c r="J6" s="61" t="s">
        <v>42</v>
      </c>
      <c r="K6" s="61" t="s">
        <v>43</v>
      </c>
      <c r="L6" s="62" t="s">
        <v>44</v>
      </c>
    </row>
    <row r="7" spans="1:13" s="42" customFormat="1" ht="14.5" x14ac:dyDescent="0.25">
      <c r="A7" s="63"/>
      <c r="B7" s="64"/>
      <c r="C7" s="65">
        <v>42736</v>
      </c>
      <c r="D7" s="66">
        <v>43101</v>
      </c>
      <c r="E7" s="67" t="s">
        <v>3</v>
      </c>
      <c r="F7" s="67" t="s">
        <v>4</v>
      </c>
      <c r="G7" s="67" t="s">
        <v>5</v>
      </c>
      <c r="H7" s="60" t="s">
        <v>6</v>
      </c>
      <c r="I7" s="60" t="s">
        <v>7</v>
      </c>
      <c r="J7" s="60" t="s">
        <v>8</v>
      </c>
      <c r="K7" s="60" t="s">
        <v>9</v>
      </c>
      <c r="L7" s="67" t="s">
        <v>10</v>
      </c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4</v>
      </c>
      <c r="C9" s="55">
        <v>1500</v>
      </c>
      <c r="D9" s="10">
        <v>1399</v>
      </c>
      <c r="E9" s="19">
        <v>5.21E-2</v>
      </c>
      <c r="F9" s="20">
        <f>B9/((C9+D9)/2)</f>
        <v>2.7595722662987236E-3</v>
      </c>
      <c r="G9" s="20">
        <f t="shared" ref="G9:G72" si="0">F9/((1+(1-E9)*F9))</f>
        <v>2.7523726140025856E-3</v>
      </c>
      <c r="H9" s="15">
        <v>100000</v>
      </c>
      <c r="I9" s="15">
        <f>H9*G9</f>
        <v>275.23726140025855</v>
      </c>
      <c r="J9" s="15">
        <f t="shared" ref="J9:J72" si="1">H10+I9*E9</f>
        <v>99739.102599918697</v>
      </c>
      <c r="K9" s="15">
        <f t="shared" ref="K9:K72" si="2">K10+J9</f>
        <v>8559410.3794161864</v>
      </c>
      <c r="L9" s="21">
        <f>K9/H9</f>
        <v>85.594103794161867</v>
      </c>
    </row>
    <row r="10" spans="1:13" ht="14.5" x14ac:dyDescent="0.35">
      <c r="A10" s="18">
        <v>1</v>
      </c>
      <c r="B10" s="59">
        <v>0</v>
      </c>
      <c r="C10" s="55">
        <v>1623</v>
      </c>
      <c r="D10" s="10">
        <v>1571</v>
      </c>
      <c r="E10" s="19">
        <v>0</v>
      </c>
      <c r="F10" s="20">
        <f t="shared" ref="F10:F73" si="3">B10/((C10+D10)/2)</f>
        <v>0</v>
      </c>
      <c r="G10" s="20">
        <f t="shared" si="0"/>
        <v>0</v>
      </c>
      <c r="H10" s="15">
        <f>H9-I9</f>
        <v>99724.762738599748</v>
      </c>
      <c r="I10" s="15">
        <f t="shared" ref="I10:I73" si="4">H10*G10</f>
        <v>0</v>
      </c>
      <c r="J10" s="15">
        <f t="shared" si="1"/>
        <v>99724.762738599748</v>
      </c>
      <c r="K10" s="15">
        <f t="shared" si="2"/>
        <v>8459671.2768162675</v>
      </c>
      <c r="L10" s="22">
        <f t="shared" ref="L10:L73" si="5">K10/H10</f>
        <v>84.830197079444574</v>
      </c>
    </row>
    <row r="11" spans="1:13" x14ac:dyDescent="0.25">
      <c r="A11" s="18">
        <v>2</v>
      </c>
      <c r="B11" s="10">
        <v>1</v>
      </c>
      <c r="C11" s="55">
        <v>1615</v>
      </c>
      <c r="D11" s="10">
        <v>1655</v>
      </c>
      <c r="E11" s="19">
        <v>0.64380000000000004</v>
      </c>
      <c r="F11" s="20">
        <f t="shared" si="3"/>
        <v>6.116207951070336E-4</v>
      </c>
      <c r="G11" s="20">
        <f t="shared" si="0"/>
        <v>6.1148757683494274E-4</v>
      </c>
      <c r="H11" s="15">
        <f t="shared" ref="H11:H74" si="6">H10-I10</f>
        <v>99724.762738599748</v>
      </c>
      <c r="I11" s="15">
        <f t="shared" si="4"/>
        <v>60.980453517465946</v>
      </c>
      <c r="J11" s="15">
        <f t="shared" si="1"/>
        <v>99703.041501056825</v>
      </c>
      <c r="K11" s="15">
        <f t="shared" si="2"/>
        <v>8359946.5140776681</v>
      </c>
      <c r="L11" s="22">
        <f t="shared" si="5"/>
        <v>83.830197079444574</v>
      </c>
    </row>
    <row r="12" spans="1:13" x14ac:dyDescent="0.25">
      <c r="A12" s="18">
        <v>3</v>
      </c>
      <c r="B12" s="38">
        <v>0</v>
      </c>
      <c r="C12" s="55">
        <v>1585</v>
      </c>
      <c r="D12" s="10">
        <v>1654</v>
      </c>
      <c r="E12" s="19">
        <v>0</v>
      </c>
      <c r="F12" s="20">
        <f t="shared" si="3"/>
        <v>0</v>
      </c>
      <c r="G12" s="20">
        <f t="shared" si="0"/>
        <v>0</v>
      </c>
      <c r="H12" s="15">
        <f t="shared" si="6"/>
        <v>99663.782285082285</v>
      </c>
      <c r="I12" s="15">
        <f t="shared" si="4"/>
        <v>0</v>
      </c>
      <c r="J12" s="15">
        <f t="shared" si="1"/>
        <v>99663.782285082285</v>
      </c>
      <c r="K12" s="15">
        <f t="shared" si="2"/>
        <v>8260243.4725766117</v>
      </c>
      <c r="L12" s="22">
        <f t="shared" si="5"/>
        <v>82.881095651664907</v>
      </c>
    </row>
    <row r="13" spans="1:13" x14ac:dyDescent="0.25">
      <c r="A13" s="18">
        <v>4</v>
      </c>
      <c r="B13" s="38">
        <v>0</v>
      </c>
      <c r="C13" s="55">
        <v>1713</v>
      </c>
      <c r="D13" s="10">
        <v>1595</v>
      </c>
      <c r="E13" s="19">
        <v>0</v>
      </c>
      <c r="F13" s="20">
        <f t="shared" si="3"/>
        <v>0</v>
      </c>
      <c r="G13" s="20">
        <f t="shared" si="0"/>
        <v>0</v>
      </c>
      <c r="H13" s="15">
        <f t="shared" si="6"/>
        <v>99663.782285082285</v>
      </c>
      <c r="I13" s="15">
        <f t="shared" si="4"/>
        <v>0</v>
      </c>
      <c r="J13" s="15">
        <f t="shared" si="1"/>
        <v>99663.782285082285</v>
      </c>
      <c r="K13" s="15">
        <f t="shared" si="2"/>
        <v>8160579.6902915295</v>
      </c>
      <c r="L13" s="22">
        <f t="shared" si="5"/>
        <v>81.881095651664907</v>
      </c>
    </row>
    <row r="14" spans="1:13" x14ac:dyDescent="0.25">
      <c r="A14" s="18">
        <v>5</v>
      </c>
      <c r="B14" s="38">
        <v>0</v>
      </c>
      <c r="C14" s="55">
        <v>1727</v>
      </c>
      <c r="D14" s="10">
        <v>1739</v>
      </c>
      <c r="E14" s="19">
        <v>0</v>
      </c>
      <c r="F14" s="20">
        <f t="shared" si="3"/>
        <v>0</v>
      </c>
      <c r="G14" s="20">
        <f t="shared" si="0"/>
        <v>0</v>
      </c>
      <c r="H14" s="15">
        <f t="shared" si="6"/>
        <v>99663.782285082285</v>
      </c>
      <c r="I14" s="15">
        <f t="shared" si="4"/>
        <v>0</v>
      </c>
      <c r="J14" s="15">
        <f t="shared" si="1"/>
        <v>99663.782285082285</v>
      </c>
      <c r="K14" s="15">
        <f t="shared" si="2"/>
        <v>8060915.9080064474</v>
      </c>
      <c r="L14" s="22">
        <f t="shared" si="5"/>
        <v>80.881095651664907</v>
      </c>
    </row>
    <row r="15" spans="1:13" x14ac:dyDescent="0.25">
      <c r="A15" s="18">
        <v>6</v>
      </c>
      <c r="B15" s="38">
        <v>0</v>
      </c>
      <c r="C15" s="55">
        <v>1720</v>
      </c>
      <c r="D15" s="10">
        <v>1724</v>
      </c>
      <c r="E15" s="19">
        <v>0</v>
      </c>
      <c r="F15" s="20">
        <f t="shared" si="3"/>
        <v>0</v>
      </c>
      <c r="G15" s="20">
        <f t="shared" si="0"/>
        <v>0</v>
      </c>
      <c r="H15" s="15">
        <f t="shared" si="6"/>
        <v>99663.782285082285</v>
      </c>
      <c r="I15" s="15">
        <f t="shared" si="4"/>
        <v>0</v>
      </c>
      <c r="J15" s="15">
        <f t="shared" si="1"/>
        <v>99663.782285082285</v>
      </c>
      <c r="K15" s="15">
        <f t="shared" si="2"/>
        <v>7961252.1257213652</v>
      </c>
      <c r="L15" s="22">
        <f t="shared" si="5"/>
        <v>79.881095651664907</v>
      </c>
    </row>
    <row r="16" spans="1:13" x14ac:dyDescent="0.25">
      <c r="A16" s="18">
        <v>7</v>
      </c>
      <c r="B16" s="38">
        <v>0</v>
      </c>
      <c r="C16" s="55">
        <v>1788</v>
      </c>
      <c r="D16" s="10">
        <v>1728</v>
      </c>
      <c r="E16" s="19">
        <v>0</v>
      </c>
      <c r="F16" s="20">
        <f t="shared" si="3"/>
        <v>0</v>
      </c>
      <c r="G16" s="20">
        <f t="shared" si="0"/>
        <v>0</v>
      </c>
      <c r="H16" s="15">
        <f t="shared" si="6"/>
        <v>99663.782285082285</v>
      </c>
      <c r="I16" s="15">
        <f t="shared" si="4"/>
        <v>0</v>
      </c>
      <c r="J16" s="15">
        <f t="shared" si="1"/>
        <v>99663.782285082285</v>
      </c>
      <c r="K16" s="15">
        <f t="shared" si="2"/>
        <v>7861588.3434362831</v>
      </c>
      <c r="L16" s="22">
        <f t="shared" si="5"/>
        <v>78.881095651664921</v>
      </c>
    </row>
    <row r="17" spans="1:12" x14ac:dyDescent="0.25">
      <c r="A17" s="18">
        <v>8</v>
      </c>
      <c r="B17" s="38">
        <v>0</v>
      </c>
      <c r="C17" s="55">
        <v>1897</v>
      </c>
      <c r="D17" s="10">
        <v>1806</v>
      </c>
      <c r="E17" s="19">
        <v>0</v>
      </c>
      <c r="F17" s="20">
        <f t="shared" si="3"/>
        <v>0</v>
      </c>
      <c r="G17" s="20">
        <f t="shared" si="0"/>
        <v>0</v>
      </c>
      <c r="H17" s="15">
        <f t="shared" si="6"/>
        <v>99663.782285082285</v>
      </c>
      <c r="I17" s="15">
        <f t="shared" si="4"/>
        <v>0</v>
      </c>
      <c r="J17" s="15">
        <f t="shared" si="1"/>
        <v>99663.782285082285</v>
      </c>
      <c r="K17" s="15">
        <f t="shared" si="2"/>
        <v>7761924.5611512009</v>
      </c>
      <c r="L17" s="22">
        <f t="shared" si="5"/>
        <v>77.881095651664921</v>
      </c>
    </row>
    <row r="18" spans="1:12" x14ac:dyDescent="0.25">
      <c r="A18" s="18">
        <v>9</v>
      </c>
      <c r="B18" s="38">
        <v>0</v>
      </c>
      <c r="C18" s="55">
        <v>1830</v>
      </c>
      <c r="D18" s="10">
        <v>1901</v>
      </c>
      <c r="E18" s="19">
        <v>0</v>
      </c>
      <c r="F18" s="20">
        <f t="shared" si="3"/>
        <v>0</v>
      </c>
      <c r="G18" s="20">
        <f t="shared" si="0"/>
        <v>0</v>
      </c>
      <c r="H18" s="15">
        <f t="shared" si="6"/>
        <v>99663.782285082285</v>
      </c>
      <c r="I18" s="15">
        <f t="shared" si="4"/>
        <v>0</v>
      </c>
      <c r="J18" s="15">
        <f t="shared" si="1"/>
        <v>99663.782285082285</v>
      </c>
      <c r="K18" s="15">
        <f t="shared" si="2"/>
        <v>7662260.7788661188</v>
      </c>
      <c r="L18" s="22">
        <f t="shared" si="5"/>
        <v>76.881095651664921</v>
      </c>
    </row>
    <row r="19" spans="1:12" x14ac:dyDescent="0.25">
      <c r="A19" s="18">
        <v>10</v>
      </c>
      <c r="B19" s="38">
        <v>0</v>
      </c>
      <c r="C19" s="55">
        <v>1771</v>
      </c>
      <c r="D19" s="10">
        <v>1831</v>
      </c>
      <c r="E19" s="19">
        <v>0</v>
      </c>
      <c r="F19" s="20">
        <f t="shared" si="3"/>
        <v>0</v>
      </c>
      <c r="G19" s="20">
        <f t="shared" si="0"/>
        <v>0</v>
      </c>
      <c r="H19" s="15">
        <f t="shared" si="6"/>
        <v>99663.782285082285</v>
      </c>
      <c r="I19" s="15">
        <f t="shared" si="4"/>
        <v>0</v>
      </c>
      <c r="J19" s="15">
        <f t="shared" si="1"/>
        <v>99663.782285082285</v>
      </c>
      <c r="K19" s="15">
        <f t="shared" si="2"/>
        <v>7562596.9965810366</v>
      </c>
      <c r="L19" s="22">
        <f t="shared" si="5"/>
        <v>75.881095651664921</v>
      </c>
    </row>
    <row r="20" spans="1:12" x14ac:dyDescent="0.25">
      <c r="A20" s="18">
        <v>11</v>
      </c>
      <c r="B20" s="38">
        <v>0</v>
      </c>
      <c r="C20" s="55">
        <v>1825</v>
      </c>
      <c r="D20" s="10">
        <v>1788</v>
      </c>
      <c r="E20" s="19">
        <v>0</v>
      </c>
      <c r="F20" s="20">
        <f t="shared" si="3"/>
        <v>0</v>
      </c>
      <c r="G20" s="20">
        <f t="shared" si="0"/>
        <v>0</v>
      </c>
      <c r="H20" s="15">
        <f t="shared" si="6"/>
        <v>99663.782285082285</v>
      </c>
      <c r="I20" s="15">
        <f t="shared" si="4"/>
        <v>0</v>
      </c>
      <c r="J20" s="15">
        <f t="shared" si="1"/>
        <v>99663.782285082285</v>
      </c>
      <c r="K20" s="15">
        <f t="shared" si="2"/>
        <v>7462933.2142959544</v>
      </c>
      <c r="L20" s="22">
        <f t="shared" si="5"/>
        <v>74.881095651664921</v>
      </c>
    </row>
    <row r="21" spans="1:12" x14ac:dyDescent="0.25">
      <c r="A21" s="18">
        <v>12</v>
      </c>
      <c r="B21" s="38">
        <v>0</v>
      </c>
      <c r="C21" s="55">
        <v>1870</v>
      </c>
      <c r="D21" s="10">
        <v>1827</v>
      </c>
      <c r="E21" s="19">
        <v>0</v>
      </c>
      <c r="F21" s="20">
        <f t="shared" si="3"/>
        <v>0</v>
      </c>
      <c r="G21" s="20">
        <f t="shared" si="0"/>
        <v>0</v>
      </c>
      <c r="H21" s="15">
        <f t="shared" si="6"/>
        <v>99663.782285082285</v>
      </c>
      <c r="I21" s="15">
        <f t="shared" si="4"/>
        <v>0</v>
      </c>
      <c r="J21" s="15">
        <f t="shared" si="1"/>
        <v>99663.782285082285</v>
      </c>
      <c r="K21" s="15">
        <f t="shared" si="2"/>
        <v>7363269.4320108723</v>
      </c>
      <c r="L21" s="22">
        <f t="shared" si="5"/>
        <v>73.881095651664921</v>
      </c>
    </row>
    <row r="22" spans="1:12" x14ac:dyDescent="0.25">
      <c r="A22" s="18">
        <v>13</v>
      </c>
      <c r="B22" s="38">
        <v>0</v>
      </c>
      <c r="C22" s="55">
        <v>1801</v>
      </c>
      <c r="D22" s="10">
        <v>1878</v>
      </c>
      <c r="E22" s="19">
        <v>0</v>
      </c>
      <c r="F22" s="20">
        <f t="shared" si="3"/>
        <v>0</v>
      </c>
      <c r="G22" s="20">
        <f t="shared" si="0"/>
        <v>0</v>
      </c>
      <c r="H22" s="15">
        <f t="shared" si="6"/>
        <v>99663.782285082285</v>
      </c>
      <c r="I22" s="15">
        <f t="shared" si="4"/>
        <v>0</v>
      </c>
      <c r="J22" s="15">
        <f t="shared" si="1"/>
        <v>99663.782285082285</v>
      </c>
      <c r="K22" s="15">
        <f t="shared" si="2"/>
        <v>7263605.6497257901</v>
      </c>
      <c r="L22" s="22">
        <f t="shared" si="5"/>
        <v>72.881095651664921</v>
      </c>
    </row>
    <row r="23" spans="1:12" x14ac:dyDescent="0.25">
      <c r="A23" s="18">
        <v>14</v>
      </c>
      <c r="B23" s="38">
        <v>0</v>
      </c>
      <c r="C23" s="55">
        <v>1731</v>
      </c>
      <c r="D23" s="10">
        <v>1813</v>
      </c>
      <c r="E23" s="19">
        <v>0</v>
      </c>
      <c r="F23" s="20">
        <f t="shared" si="3"/>
        <v>0</v>
      </c>
      <c r="G23" s="20">
        <f t="shared" si="0"/>
        <v>0</v>
      </c>
      <c r="H23" s="15">
        <f t="shared" si="6"/>
        <v>99663.782285082285</v>
      </c>
      <c r="I23" s="15">
        <f t="shared" si="4"/>
        <v>0</v>
      </c>
      <c r="J23" s="15">
        <f t="shared" si="1"/>
        <v>99663.782285082285</v>
      </c>
      <c r="K23" s="15">
        <f t="shared" si="2"/>
        <v>7163941.867440708</v>
      </c>
      <c r="L23" s="22">
        <f t="shared" si="5"/>
        <v>71.881095651664921</v>
      </c>
    </row>
    <row r="24" spans="1:12" x14ac:dyDescent="0.25">
      <c r="A24" s="18">
        <v>15</v>
      </c>
      <c r="B24" s="38">
        <v>0</v>
      </c>
      <c r="C24" s="55">
        <v>1632</v>
      </c>
      <c r="D24" s="10">
        <v>1747</v>
      </c>
      <c r="E24" s="19">
        <v>0</v>
      </c>
      <c r="F24" s="20">
        <f t="shared" si="3"/>
        <v>0</v>
      </c>
      <c r="G24" s="20">
        <f t="shared" si="0"/>
        <v>0</v>
      </c>
      <c r="H24" s="15">
        <f t="shared" si="6"/>
        <v>99663.782285082285</v>
      </c>
      <c r="I24" s="15">
        <f t="shared" si="4"/>
        <v>0</v>
      </c>
      <c r="J24" s="15">
        <f t="shared" si="1"/>
        <v>99663.782285082285</v>
      </c>
      <c r="K24" s="15">
        <f t="shared" si="2"/>
        <v>7064278.0851556258</v>
      </c>
      <c r="L24" s="22">
        <f t="shared" si="5"/>
        <v>70.881095651664921</v>
      </c>
    </row>
    <row r="25" spans="1:12" x14ac:dyDescent="0.25">
      <c r="A25" s="18">
        <v>16</v>
      </c>
      <c r="B25" s="38">
        <v>0</v>
      </c>
      <c r="C25" s="55">
        <v>1611</v>
      </c>
      <c r="D25" s="10">
        <v>1655</v>
      </c>
      <c r="E25" s="19">
        <v>0</v>
      </c>
      <c r="F25" s="20">
        <f t="shared" si="3"/>
        <v>0</v>
      </c>
      <c r="G25" s="20">
        <f t="shared" si="0"/>
        <v>0</v>
      </c>
      <c r="H25" s="15">
        <f t="shared" si="6"/>
        <v>99663.782285082285</v>
      </c>
      <c r="I25" s="15">
        <f t="shared" si="4"/>
        <v>0</v>
      </c>
      <c r="J25" s="15">
        <f t="shared" si="1"/>
        <v>99663.782285082285</v>
      </c>
      <c r="K25" s="15">
        <f t="shared" si="2"/>
        <v>6964614.3028705437</v>
      </c>
      <c r="L25" s="22">
        <f t="shared" si="5"/>
        <v>69.881095651664921</v>
      </c>
    </row>
    <row r="26" spans="1:12" x14ac:dyDescent="0.25">
      <c r="A26" s="18">
        <v>17</v>
      </c>
      <c r="B26" s="38">
        <v>0</v>
      </c>
      <c r="C26" s="55">
        <v>1493</v>
      </c>
      <c r="D26" s="10">
        <v>1639</v>
      </c>
      <c r="E26" s="19">
        <v>0</v>
      </c>
      <c r="F26" s="20">
        <f t="shared" si="3"/>
        <v>0</v>
      </c>
      <c r="G26" s="20">
        <f t="shared" si="0"/>
        <v>0</v>
      </c>
      <c r="H26" s="15">
        <f t="shared" si="6"/>
        <v>99663.782285082285</v>
      </c>
      <c r="I26" s="15">
        <f t="shared" si="4"/>
        <v>0</v>
      </c>
      <c r="J26" s="15">
        <f t="shared" si="1"/>
        <v>99663.782285082285</v>
      </c>
      <c r="K26" s="15">
        <f t="shared" si="2"/>
        <v>6864950.5205854615</v>
      </c>
      <c r="L26" s="22">
        <f t="shared" si="5"/>
        <v>68.881095651664936</v>
      </c>
    </row>
    <row r="27" spans="1:12" x14ac:dyDescent="0.25">
      <c r="A27" s="18">
        <v>18</v>
      </c>
      <c r="B27" s="10">
        <v>1</v>
      </c>
      <c r="C27" s="55">
        <v>1446</v>
      </c>
      <c r="D27" s="10">
        <v>1533</v>
      </c>
      <c r="E27" s="19">
        <v>5.7500000000000002E-2</v>
      </c>
      <c r="F27" s="20">
        <f t="shared" si="3"/>
        <v>6.7136623027861698E-4</v>
      </c>
      <c r="G27" s="20">
        <f t="shared" si="0"/>
        <v>6.7094168342623085E-4</v>
      </c>
      <c r="H27" s="15">
        <f t="shared" si="6"/>
        <v>99663.782285082285</v>
      </c>
      <c r="I27" s="15">
        <f t="shared" si="4"/>
        <v>66.868585862978478</v>
      </c>
      <c r="J27" s="15">
        <f t="shared" si="1"/>
        <v>99600.758642906425</v>
      </c>
      <c r="K27" s="15">
        <f t="shared" si="2"/>
        <v>6765286.7383003794</v>
      </c>
      <c r="L27" s="22">
        <f t="shared" si="5"/>
        <v>67.881095651664936</v>
      </c>
    </row>
    <row r="28" spans="1:12" x14ac:dyDescent="0.25">
      <c r="A28" s="18">
        <v>19</v>
      </c>
      <c r="B28" s="10">
        <v>0</v>
      </c>
      <c r="C28" s="55">
        <v>1437</v>
      </c>
      <c r="D28" s="10">
        <v>1482</v>
      </c>
      <c r="E28" s="19">
        <v>0</v>
      </c>
      <c r="F28" s="20">
        <f t="shared" si="3"/>
        <v>0</v>
      </c>
      <c r="G28" s="20">
        <f t="shared" si="0"/>
        <v>0</v>
      </c>
      <c r="H28" s="15">
        <f t="shared" si="6"/>
        <v>99596.913699219309</v>
      </c>
      <c r="I28" s="15">
        <f t="shared" si="4"/>
        <v>0</v>
      </c>
      <c r="J28" s="15">
        <f t="shared" si="1"/>
        <v>99596.913699219309</v>
      </c>
      <c r="K28" s="15">
        <f t="shared" si="2"/>
        <v>6665685.979657473</v>
      </c>
      <c r="L28" s="22">
        <f t="shared" si="5"/>
        <v>66.926631881262026</v>
      </c>
    </row>
    <row r="29" spans="1:12" x14ac:dyDescent="0.25">
      <c r="A29" s="18">
        <v>20</v>
      </c>
      <c r="B29" s="10">
        <v>0</v>
      </c>
      <c r="C29" s="55">
        <v>1353</v>
      </c>
      <c r="D29" s="10">
        <v>1438</v>
      </c>
      <c r="E29" s="19">
        <v>0</v>
      </c>
      <c r="F29" s="20">
        <f t="shared" si="3"/>
        <v>0</v>
      </c>
      <c r="G29" s="20">
        <f t="shared" si="0"/>
        <v>0</v>
      </c>
      <c r="H29" s="15">
        <f t="shared" si="6"/>
        <v>99596.913699219309</v>
      </c>
      <c r="I29" s="15">
        <f t="shared" si="4"/>
        <v>0</v>
      </c>
      <c r="J29" s="15">
        <f t="shared" si="1"/>
        <v>99596.913699219309</v>
      </c>
      <c r="K29" s="15">
        <f t="shared" si="2"/>
        <v>6566089.065958254</v>
      </c>
      <c r="L29" s="22">
        <f t="shared" si="5"/>
        <v>65.926631881262026</v>
      </c>
    </row>
    <row r="30" spans="1:12" x14ac:dyDescent="0.25">
      <c r="A30" s="18">
        <v>21</v>
      </c>
      <c r="B30" s="10">
        <v>0</v>
      </c>
      <c r="C30" s="55">
        <v>1251</v>
      </c>
      <c r="D30" s="10">
        <v>1394</v>
      </c>
      <c r="E30" s="19">
        <v>0</v>
      </c>
      <c r="F30" s="20">
        <f t="shared" si="3"/>
        <v>0</v>
      </c>
      <c r="G30" s="20">
        <f t="shared" si="0"/>
        <v>0</v>
      </c>
      <c r="H30" s="15">
        <f t="shared" si="6"/>
        <v>99596.913699219309</v>
      </c>
      <c r="I30" s="15">
        <f t="shared" si="4"/>
        <v>0</v>
      </c>
      <c r="J30" s="15">
        <f t="shared" si="1"/>
        <v>99596.913699219309</v>
      </c>
      <c r="K30" s="15">
        <f t="shared" si="2"/>
        <v>6466492.152259035</v>
      </c>
      <c r="L30" s="22">
        <f t="shared" si="5"/>
        <v>64.926631881262026</v>
      </c>
    </row>
    <row r="31" spans="1:12" x14ac:dyDescent="0.25">
      <c r="A31" s="18">
        <v>22</v>
      </c>
      <c r="B31" s="10">
        <v>0</v>
      </c>
      <c r="C31" s="55">
        <v>1373</v>
      </c>
      <c r="D31" s="10">
        <v>1280</v>
      </c>
      <c r="E31" s="19">
        <v>0</v>
      </c>
      <c r="F31" s="20">
        <f t="shared" si="3"/>
        <v>0</v>
      </c>
      <c r="G31" s="20">
        <f t="shared" si="0"/>
        <v>0</v>
      </c>
      <c r="H31" s="15">
        <f t="shared" si="6"/>
        <v>99596.913699219309</v>
      </c>
      <c r="I31" s="15">
        <f t="shared" si="4"/>
        <v>0</v>
      </c>
      <c r="J31" s="15">
        <f t="shared" si="1"/>
        <v>99596.913699219309</v>
      </c>
      <c r="K31" s="15">
        <f t="shared" si="2"/>
        <v>6366895.238559816</v>
      </c>
      <c r="L31" s="22">
        <f t="shared" si="5"/>
        <v>63.926631881262033</v>
      </c>
    </row>
    <row r="32" spans="1:12" x14ac:dyDescent="0.25">
      <c r="A32" s="18">
        <v>23</v>
      </c>
      <c r="B32" s="10">
        <v>0</v>
      </c>
      <c r="C32" s="55">
        <v>1343</v>
      </c>
      <c r="D32" s="10">
        <v>1396</v>
      </c>
      <c r="E32" s="19">
        <v>0</v>
      </c>
      <c r="F32" s="20">
        <f t="shared" si="3"/>
        <v>0</v>
      </c>
      <c r="G32" s="20">
        <f t="shared" si="0"/>
        <v>0</v>
      </c>
      <c r="H32" s="15">
        <f t="shared" si="6"/>
        <v>99596.913699219309</v>
      </c>
      <c r="I32" s="15">
        <f t="shared" si="4"/>
        <v>0</v>
      </c>
      <c r="J32" s="15">
        <f t="shared" si="1"/>
        <v>99596.913699219309</v>
      </c>
      <c r="K32" s="15">
        <f t="shared" si="2"/>
        <v>6267298.324860597</v>
      </c>
      <c r="L32" s="22">
        <f t="shared" si="5"/>
        <v>62.926631881262033</v>
      </c>
    </row>
    <row r="33" spans="1:12" x14ac:dyDescent="0.25">
      <c r="A33" s="18">
        <v>24</v>
      </c>
      <c r="B33" s="10">
        <v>1</v>
      </c>
      <c r="C33" s="55">
        <v>1394</v>
      </c>
      <c r="D33" s="10">
        <v>1387</v>
      </c>
      <c r="E33" s="19">
        <v>0.13969999999999999</v>
      </c>
      <c r="F33" s="20">
        <f t="shared" si="3"/>
        <v>7.19165767709457E-4</v>
      </c>
      <c r="G33" s="20">
        <f t="shared" si="0"/>
        <v>7.1872109618191624E-4</v>
      </c>
      <c r="H33" s="15">
        <f t="shared" si="6"/>
        <v>99596.913699219309</v>
      </c>
      <c r="I33" s="15">
        <f t="shared" si="4"/>
        <v>71.582402990238606</v>
      </c>
      <c r="J33" s="15">
        <f t="shared" si="1"/>
        <v>99535.3313579268</v>
      </c>
      <c r="K33" s="15">
        <f t="shared" si="2"/>
        <v>6167701.411161378</v>
      </c>
      <c r="L33" s="22">
        <f t="shared" si="5"/>
        <v>61.926631881262033</v>
      </c>
    </row>
    <row r="34" spans="1:12" x14ac:dyDescent="0.25">
      <c r="A34" s="18">
        <v>25</v>
      </c>
      <c r="B34" s="10">
        <v>0</v>
      </c>
      <c r="C34" s="55">
        <v>1421</v>
      </c>
      <c r="D34" s="10">
        <v>1426</v>
      </c>
      <c r="E34" s="19">
        <v>0</v>
      </c>
      <c r="F34" s="20">
        <f t="shared" si="3"/>
        <v>0</v>
      </c>
      <c r="G34" s="20">
        <f t="shared" si="0"/>
        <v>0</v>
      </c>
      <c r="H34" s="15">
        <f t="shared" si="6"/>
        <v>99525.331296229066</v>
      </c>
      <c r="I34" s="15">
        <f t="shared" si="4"/>
        <v>0</v>
      </c>
      <c r="J34" s="15">
        <f t="shared" si="1"/>
        <v>99525.331296229066</v>
      </c>
      <c r="K34" s="15">
        <f t="shared" si="2"/>
        <v>6068166.079803451</v>
      </c>
      <c r="L34" s="22">
        <f t="shared" si="5"/>
        <v>60.971071392287534</v>
      </c>
    </row>
    <row r="35" spans="1:12" x14ac:dyDescent="0.25">
      <c r="A35" s="18">
        <v>26</v>
      </c>
      <c r="B35" s="10">
        <v>1</v>
      </c>
      <c r="C35" s="55">
        <v>1360</v>
      </c>
      <c r="D35" s="10">
        <v>1453</v>
      </c>
      <c r="E35" s="19">
        <v>0.1041</v>
      </c>
      <c r="F35" s="20">
        <f t="shared" si="3"/>
        <v>7.1098471382865266E-4</v>
      </c>
      <c r="G35" s="20">
        <f t="shared" si="0"/>
        <v>7.1053212532450885E-4</v>
      </c>
      <c r="H35" s="15">
        <f t="shared" si="6"/>
        <v>99525.331296229066</v>
      </c>
      <c r="I35" s="15">
        <f t="shared" si="4"/>
        <v>70.715945169535487</v>
      </c>
      <c r="J35" s="15">
        <f t="shared" si="1"/>
        <v>99461.976880951683</v>
      </c>
      <c r="K35" s="15">
        <f t="shared" si="2"/>
        <v>5968640.7485072222</v>
      </c>
      <c r="L35" s="22">
        <f t="shared" si="5"/>
        <v>59.971071392287534</v>
      </c>
    </row>
    <row r="36" spans="1:12" x14ac:dyDescent="0.25">
      <c r="A36" s="18">
        <v>27</v>
      </c>
      <c r="B36" s="10">
        <v>0</v>
      </c>
      <c r="C36" s="55">
        <v>1565</v>
      </c>
      <c r="D36" s="10">
        <v>1388</v>
      </c>
      <c r="E36" s="19">
        <v>0</v>
      </c>
      <c r="F36" s="20">
        <f t="shared" si="3"/>
        <v>0</v>
      </c>
      <c r="G36" s="20">
        <f t="shared" si="0"/>
        <v>0</v>
      </c>
      <c r="H36" s="15">
        <f t="shared" si="6"/>
        <v>99454.615351059532</v>
      </c>
      <c r="I36" s="15">
        <f t="shared" si="4"/>
        <v>0</v>
      </c>
      <c r="J36" s="15">
        <f t="shared" si="1"/>
        <v>99454.615351059532</v>
      </c>
      <c r="K36" s="15">
        <f t="shared" si="2"/>
        <v>5869178.7716262704</v>
      </c>
      <c r="L36" s="22">
        <f t="shared" si="5"/>
        <v>59.013639044391958</v>
      </c>
    </row>
    <row r="37" spans="1:12" x14ac:dyDescent="0.25">
      <c r="A37" s="18">
        <v>28</v>
      </c>
      <c r="B37" s="10">
        <v>0</v>
      </c>
      <c r="C37" s="55">
        <v>1584</v>
      </c>
      <c r="D37" s="10">
        <v>1596</v>
      </c>
      <c r="E37" s="19">
        <v>0</v>
      </c>
      <c r="F37" s="20">
        <f t="shared" si="3"/>
        <v>0</v>
      </c>
      <c r="G37" s="20">
        <f t="shared" si="0"/>
        <v>0</v>
      </c>
      <c r="H37" s="15">
        <f t="shared" si="6"/>
        <v>99454.615351059532</v>
      </c>
      <c r="I37" s="15">
        <f t="shared" si="4"/>
        <v>0</v>
      </c>
      <c r="J37" s="15">
        <f t="shared" si="1"/>
        <v>99454.615351059532</v>
      </c>
      <c r="K37" s="15">
        <f t="shared" si="2"/>
        <v>5769724.1562752109</v>
      </c>
      <c r="L37" s="22">
        <f t="shared" si="5"/>
        <v>58.013639044391958</v>
      </c>
    </row>
    <row r="38" spans="1:12" x14ac:dyDescent="0.25">
      <c r="A38" s="18">
        <v>29</v>
      </c>
      <c r="B38" s="10">
        <v>0</v>
      </c>
      <c r="C38" s="55">
        <v>1602</v>
      </c>
      <c r="D38" s="10">
        <v>1584</v>
      </c>
      <c r="E38" s="19">
        <v>0</v>
      </c>
      <c r="F38" s="20">
        <f t="shared" si="3"/>
        <v>0</v>
      </c>
      <c r="G38" s="20">
        <f t="shared" si="0"/>
        <v>0</v>
      </c>
      <c r="H38" s="15">
        <f t="shared" si="6"/>
        <v>99454.615351059532</v>
      </c>
      <c r="I38" s="15">
        <f t="shared" si="4"/>
        <v>0</v>
      </c>
      <c r="J38" s="15">
        <f t="shared" si="1"/>
        <v>99454.615351059532</v>
      </c>
      <c r="K38" s="15">
        <f t="shared" si="2"/>
        <v>5670269.5409241514</v>
      </c>
      <c r="L38" s="22">
        <f t="shared" si="5"/>
        <v>57.013639044391958</v>
      </c>
    </row>
    <row r="39" spans="1:12" x14ac:dyDescent="0.25">
      <c r="A39" s="18">
        <v>30</v>
      </c>
      <c r="B39" s="10">
        <v>0</v>
      </c>
      <c r="C39" s="55">
        <v>1668</v>
      </c>
      <c r="D39" s="10">
        <v>1613</v>
      </c>
      <c r="E39" s="19">
        <v>0</v>
      </c>
      <c r="F39" s="20">
        <f t="shared" si="3"/>
        <v>0</v>
      </c>
      <c r="G39" s="20">
        <f t="shared" si="0"/>
        <v>0</v>
      </c>
      <c r="H39" s="15">
        <f t="shared" si="6"/>
        <v>99454.615351059532</v>
      </c>
      <c r="I39" s="15">
        <f t="shared" si="4"/>
        <v>0</v>
      </c>
      <c r="J39" s="15">
        <f t="shared" si="1"/>
        <v>99454.615351059532</v>
      </c>
      <c r="K39" s="15">
        <f t="shared" si="2"/>
        <v>5570814.925573092</v>
      </c>
      <c r="L39" s="22">
        <f t="shared" si="5"/>
        <v>56.013639044391958</v>
      </c>
    </row>
    <row r="40" spans="1:12" x14ac:dyDescent="0.25">
      <c r="A40" s="18">
        <v>31</v>
      </c>
      <c r="B40" s="10">
        <v>0</v>
      </c>
      <c r="C40" s="55">
        <v>1847</v>
      </c>
      <c r="D40" s="10">
        <v>1681</v>
      </c>
      <c r="E40" s="19">
        <v>0</v>
      </c>
      <c r="F40" s="20">
        <f t="shared" si="3"/>
        <v>0</v>
      </c>
      <c r="G40" s="20">
        <f t="shared" si="0"/>
        <v>0</v>
      </c>
      <c r="H40" s="15">
        <f t="shared" si="6"/>
        <v>99454.615351059532</v>
      </c>
      <c r="I40" s="15">
        <f t="shared" si="4"/>
        <v>0</v>
      </c>
      <c r="J40" s="15">
        <f t="shared" si="1"/>
        <v>99454.615351059532</v>
      </c>
      <c r="K40" s="15">
        <f t="shared" si="2"/>
        <v>5471360.3102220325</v>
      </c>
      <c r="L40" s="22">
        <f t="shared" si="5"/>
        <v>55.013639044391958</v>
      </c>
    </row>
    <row r="41" spans="1:12" x14ac:dyDescent="0.25">
      <c r="A41" s="18">
        <v>32</v>
      </c>
      <c r="B41" s="10">
        <v>0</v>
      </c>
      <c r="C41" s="55">
        <v>2048</v>
      </c>
      <c r="D41" s="10">
        <v>1850</v>
      </c>
      <c r="E41" s="19">
        <v>0</v>
      </c>
      <c r="F41" s="20">
        <f t="shared" si="3"/>
        <v>0</v>
      </c>
      <c r="G41" s="20">
        <f t="shared" si="0"/>
        <v>0</v>
      </c>
      <c r="H41" s="15">
        <f t="shared" si="6"/>
        <v>99454.615351059532</v>
      </c>
      <c r="I41" s="15">
        <f t="shared" si="4"/>
        <v>0</v>
      </c>
      <c r="J41" s="15">
        <f t="shared" si="1"/>
        <v>99454.615351059532</v>
      </c>
      <c r="K41" s="15">
        <f t="shared" si="2"/>
        <v>5371905.694870973</v>
      </c>
      <c r="L41" s="22">
        <f t="shared" si="5"/>
        <v>54.013639044391958</v>
      </c>
    </row>
    <row r="42" spans="1:12" x14ac:dyDescent="0.25">
      <c r="A42" s="18">
        <v>33</v>
      </c>
      <c r="B42" s="10">
        <v>1</v>
      </c>
      <c r="C42" s="55">
        <v>2149</v>
      </c>
      <c r="D42" s="10">
        <v>2076</v>
      </c>
      <c r="E42" s="19">
        <v>6.5799999999999997E-2</v>
      </c>
      <c r="F42" s="20">
        <f t="shared" si="3"/>
        <v>4.7337278106508875E-4</v>
      </c>
      <c r="G42" s="20">
        <f t="shared" si="0"/>
        <v>4.7316353639020322E-4</v>
      </c>
      <c r="H42" s="15">
        <f t="shared" si="6"/>
        <v>99454.615351059532</v>
      </c>
      <c r="I42" s="15">
        <f t="shared" si="4"/>
        <v>47.058297509834723</v>
      </c>
      <c r="J42" s="15">
        <f t="shared" si="1"/>
        <v>99410.653489525837</v>
      </c>
      <c r="K42" s="15">
        <f t="shared" si="2"/>
        <v>5272451.0795199135</v>
      </c>
      <c r="L42" s="22">
        <f t="shared" si="5"/>
        <v>53.013639044391958</v>
      </c>
    </row>
    <row r="43" spans="1:12" x14ac:dyDescent="0.25">
      <c r="A43" s="18">
        <v>34</v>
      </c>
      <c r="B43" s="10">
        <v>0</v>
      </c>
      <c r="C43" s="55">
        <v>2384</v>
      </c>
      <c r="D43" s="10">
        <v>2155</v>
      </c>
      <c r="E43" s="19">
        <v>0</v>
      </c>
      <c r="F43" s="20">
        <f t="shared" si="3"/>
        <v>0</v>
      </c>
      <c r="G43" s="20">
        <f t="shared" si="0"/>
        <v>0</v>
      </c>
      <c r="H43" s="15">
        <f t="shared" si="6"/>
        <v>99407.557053549695</v>
      </c>
      <c r="I43" s="15">
        <f t="shared" si="4"/>
        <v>0</v>
      </c>
      <c r="J43" s="15">
        <f t="shared" si="1"/>
        <v>99407.557053549695</v>
      </c>
      <c r="K43" s="15">
        <f t="shared" si="2"/>
        <v>5173040.4260303881</v>
      </c>
      <c r="L43" s="22">
        <f t="shared" si="5"/>
        <v>52.038703890929852</v>
      </c>
    </row>
    <row r="44" spans="1:12" x14ac:dyDescent="0.25">
      <c r="A44" s="18">
        <v>35</v>
      </c>
      <c r="B44" s="10">
        <v>0</v>
      </c>
      <c r="C44" s="55">
        <v>2604</v>
      </c>
      <c r="D44" s="10">
        <v>2396</v>
      </c>
      <c r="E44" s="19">
        <v>0</v>
      </c>
      <c r="F44" s="20">
        <f t="shared" si="3"/>
        <v>0</v>
      </c>
      <c r="G44" s="20">
        <f t="shared" si="0"/>
        <v>0</v>
      </c>
      <c r="H44" s="15">
        <f t="shared" si="6"/>
        <v>99407.557053549695</v>
      </c>
      <c r="I44" s="15">
        <f t="shared" si="4"/>
        <v>0</v>
      </c>
      <c r="J44" s="15">
        <f t="shared" si="1"/>
        <v>99407.557053549695</v>
      </c>
      <c r="K44" s="15">
        <f t="shared" si="2"/>
        <v>5073632.868976838</v>
      </c>
      <c r="L44" s="22">
        <f t="shared" si="5"/>
        <v>51.038703890929852</v>
      </c>
    </row>
    <row r="45" spans="1:12" x14ac:dyDescent="0.25">
      <c r="A45" s="18">
        <v>36</v>
      </c>
      <c r="B45" s="10">
        <v>1</v>
      </c>
      <c r="C45" s="55">
        <v>2608</v>
      </c>
      <c r="D45" s="10">
        <v>2611</v>
      </c>
      <c r="E45" s="19">
        <v>0.47670000000000001</v>
      </c>
      <c r="F45" s="20">
        <f t="shared" si="3"/>
        <v>3.8321517532094272E-4</v>
      </c>
      <c r="G45" s="20">
        <f t="shared" si="0"/>
        <v>3.8313834209832535E-4</v>
      </c>
      <c r="H45" s="15">
        <f t="shared" si="6"/>
        <v>99407.557053549695</v>
      </c>
      <c r="I45" s="15">
        <f t="shared" si="4"/>
        <v>38.086846601541716</v>
      </c>
      <c r="J45" s="15">
        <f t="shared" si="1"/>
        <v>99387.626206723115</v>
      </c>
      <c r="K45" s="15">
        <f t="shared" si="2"/>
        <v>4974225.3119232878</v>
      </c>
      <c r="L45" s="22">
        <f t="shared" si="5"/>
        <v>50.038703890929845</v>
      </c>
    </row>
    <row r="46" spans="1:12" x14ac:dyDescent="0.25">
      <c r="A46" s="18">
        <v>37</v>
      </c>
      <c r="B46" s="10">
        <v>1</v>
      </c>
      <c r="C46" s="55">
        <v>2892</v>
      </c>
      <c r="D46" s="10">
        <v>2601</v>
      </c>
      <c r="E46" s="19">
        <v>0.9123</v>
      </c>
      <c r="F46" s="20">
        <f t="shared" si="3"/>
        <v>3.6409976333515382E-4</v>
      </c>
      <c r="G46" s="20">
        <f t="shared" si="0"/>
        <v>3.6408813743686391E-4</v>
      </c>
      <c r="H46" s="15">
        <f t="shared" si="6"/>
        <v>99369.470206948157</v>
      </c>
      <c r="I46" s="15">
        <f t="shared" si="4"/>
        <v>36.179245325735693</v>
      </c>
      <c r="J46" s="15">
        <f t="shared" si="1"/>
        <v>99366.297287133086</v>
      </c>
      <c r="K46" s="15">
        <f t="shared" si="2"/>
        <v>4874837.6857165648</v>
      </c>
      <c r="L46" s="22">
        <f t="shared" si="5"/>
        <v>49.057700273174085</v>
      </c>
    </row>
    <row r="47" spans="1:12" x14ac:dyDescent="0.25">
      <c r="A47" s="18">
        <v>38</v>
      </c>
      <c r="B47" s="10">
        <v>3</v>
      </c>
      <c r="C47" s="55">
        <v>3069</v>
      </c>
      <c r="D47" s="10">
        <v>2906</v>
      </c>
      <c r="E47" s="19">
        <v>0.42830000000000001</v>
      </c>
      <c r="F47" s="20">
        <f t="shared" si="3"/>
        <v>1.0041841004184101E-3</v>
      </c>
      <c r="G47" s="20">
        <f t="shared" si="0"/>
        <v>1.0036079370802054E-3</v>
      </c>
      <c r="H47" s="15">
        <f t="shared" si="6"/>
        <v>99333.290961622421</v>
      </c>
      <c r="I47" s="15">
        <f t="shared" si="4"/>
        <v>99.691679225381691</v>
      </c>
      <c r="J47" s="15">
        <f t="shared" si="1"/>
        <v>99276.29722860927</v>
      </c>
      <c r="K47" s="15">
        <f t="shared" si="2"/>
        <v>4775471.3884294312</v>
      </c>
      <c r="L47" s="22">
        <f t="shared" si="5"/>
        <v>48.07523582677274</v>
      </c>
    </row>
    <row r="48" spans="1:12" x14ac:dyDescent="0.25">
      <c r="A48" s="18">
        <v>39</v>
      </c>
      <c r="B48" s="10">
        <v>1</v>
      </c>
      <c r="C48" s="55">
        <v>3187</v>
      </c>
      <c r="D48" s="10">
        <v>3077</v>
      </c>
      <c r="E48" s="19">
        <v>0.73419999999999996</v>
      </c>
      <c r="F48" s="20">
        <f t="shared" si="3"/>
        <v>3.1928480204342275E-4</v>
      </c>
      <c r="G48" s="20">
        <f t="shared" si="0"/>
        <v>3.1925770795058328E-4</v>
      </c>
      <c r="H48" s="15">
        <f t="shared" si="6"/>
        <v>99233.599282397045</v>
      </c>
      <c r="I48" s="15">
        <f t="shared" si="4"/>
        <v>31.681091458584728</v>
      </c>
      <c r="J48" s="15">
        <f t="shared" si="1"/>
        <v>99225.178448287363</v>
      </c>
      <c r="K48" s="15">
        <f t="shared" si="2"/>
        <v>4676195.091200822</v>
      </c>
      <c r="L48" s="22">
        <f t="shared" si="5"/>
        <v>47.123102709329295</v>
      </c>
    </row>
    <row r="49" spans="1:12" x14ac:dyDescent="0.25">
      <c r="A49" s="18">
        <v>40</v>
      </c>
      <c r="B49" s="10">
        <v>5</v>
      </c>
      <c r="C49" s="55">
        <v>3327</v>
      </c>
      <c r="D49" s="10">
        <v>3161</v>
      </c>
      <c r="E49" s="19">
        <v>0.48</v>
      </c>
      <c r="F49" s="20">
        <f t="shared" si="3"/>
        <v>1.5413070283600493E-3</v>
      </c>
      <c r="G49" s="20">
        <f t="shared" si="0"/>
        <v>1.5400726914310354E-3</v>
      </c>
      <c r="H49" s="15">
        <f t="shared" si="6"/>
        <v>99201.918190938464</v>
      </c>
      <c r="I49" s="15">
        <f t="shared" si="4"/>
        <v>152.77816514343999</v>
      </c>
      <c r="J49" s="15">
        <f t="shared" si="1"/>
        <v>99122.473545063884</v>
      </c>
      <c r="K49" s="15">
        <f t="shared" si="2"/>
        <v>4576969.9127525343</v>
      </c>
      <c r="L49" s="22">
        <f t="shared" si="5"/>
        <v>46.137917453803979</v>
      </c>
    </row>
    <row r="50" spans="1:12" x14ac:dyDescent="0.25">
      <c r="A50" s="18">
        <v>41</v>
      </c>
      <c r="B50" s="10">
        <v>1</v>
      </c>
      <c r="C50" s="55">
        <v>3470</v>
      </c>
      <c r="D50" s="10">
        <v>3336</v>
      </c>
      <c r="E50" s="19">
        <v>9.3200000000000005E-2</v>
      </c>
      <c r="F50" s="20">
        <f t="shared" si="3"/>
        <v>2.9385836027034972E-4</v>
      </c>
      <c r="G50" s="20">
        <f t="shared" si="0"/>
        <v>2.937800764697788E-4</v>
      </c>
      <c r="H50" s="15">
        <f t="shared" si="6"/>
        <v>99049.14002579503</v>
      </c>
      <c r="I50" s="15">
        <f t="shared" si="4"/>
        <v>29.098663931043891</v>
      </c>
      <c r="J50" s="15">
        <f t="shared" si="1"/>
        <v>99022.753357342357</v>
      </c>
      <c r="K50" s="15">
        <f t="shared" si="2"/>
        <v>4477847.43920747</v>
      </c>
      <c r="L50" s="22">
        <f t="shared" si="5"/>
        <v>45.208342425197429</v>
      </c>
    </row>
    <row r="51" spans="1:12" x14ac:dyDescent="0.25">
      <c r="A51" s="18">
        <v>42</v>
      </c>
      <c r="B51" s="10">
        <v>1</v>
      </c>
      <c r="C51" s="55">
        <v>3451</v>
      </c>
      <c r="D51" s="10">
        <v>3465</v>
      </c>
      <c r="E51" s="19">
        <v>0.38900000000000001</v>
      </c>
      <c r="F51" s="20">
        <f t="shared" si="3"/>
        <v>2.8918449971081548E-4</v>
      </c>
      <c r="G51" s="20">
        <f t="shared" si="0"/>
        <v>2.8913341222820373E-4</v>
      </c>
      <c r="H51" s="15">
        <f t="shared" si="6"/>
        <v>99020.041361863987</v>
      </c>
      <c r="I51" s="15">
        <f t="shared" si="4"/>
        <v>28.630002437933605</v>
      </c>
      <c r="J51" s="15">
        <f t="shared" si="1"/>
        <v>99002.548430374416</v>
      </c>
      <c r="K51" s="15">
        <f t="shared" si="2"/>
        <v>4378824.6858501276</v>
      </c>
      <c r="L51" s="22">
        <f t="shared" si="5"/>
        <v>44.221600250073848</v>
      </c>
    </row>
    <row r="52" spans="1:12" x14ac:dyDescent="0.25">
      <c r="A52" s="18">
        <v>43</v>
      </c>
      <c r="B52" s="10">
        <v>3</v>
      </c>
      <c r="C52" s="55">
        <v>3304</v>
      </c>
      <c r="D52" s="10">
        <v>3436</v>
      </c>
      <c r="E52" s="19">
        <v>0.379</v>
      </c>
      <c r="F52" s="20">
        <f t="shared" si="3"/>
        <v>8.9020771513353112E-4</v>
      </c>
      <c r="G52" s="20">
        <f t="shared" si="0"/>
        <v>8.8971586330761356E-4</v>
      </c>
      <c r="H52" s="15">
        <f t="shared" si="6"/>
        <v>98991.411359426056</v>
      </c>
      <c r="I52" s="15">
        <f t="shared" si="4"/>
        <v>88.074229017690854</v>
      </c>
      <c r="J52" s="15">
        <f t="shared" si="1"/>
        <v>98936.717263206068</v>
      </c>
      <c r="K52" s="15">
        <f t="shared" si="2"/>
        <v>4279822.1374197528</v>
      </c>
      <c r="L52" s="22">
        <f t="shared" si="5"/>
        <v>43.234277384734185</v>
      </c>
    </row>
    <row r="53" spans="1:12" x14ac:dyDescent="0.25">
      <c r="A53" s="18">
        <v>44</v>
      </c>
      <c r="B53" s="10">
        <v>2</v>
      </c>
      <c r="C53" s="55">
        <v>3347</v>
      </c>
      <c r="D53" s="10">
        <v>3294</v>
      </c>
      <c r="E53" s="19">
        <v>0.87119999999999997</v>
      </c>
      <c r="F53" s="20">
        <f t="shared" si="3"/>
        <v>6.0231892787230841E-4</v>
      </c>
      <c r="G53" s="20">
        <f t="shared" si="0"/>
        <v>6.0227220439094985E-4</v>
      </c>
      <c r="H53" s="15">
        <f t="shared" si="6"/>
        <v>98903.33713040837</v>
      </c>
      <c r="I53" s="15">
        <f t="shared" si="4"/>
        <v>59.566730875152331</v>
      </c>
      <c r="J53" s="15">
        <f t="shared" si="1"/>
        <v>98895.66493547165</v>
      </c>
      <c r="K53" s="15">
        <f t="shared" si="2"/>
        <v>4180885.4201565469</v>
      </c>
      <c r="L53" s="22">
        <f t="shared" si="5"/>
        <v>42.272440359053476</v>
      </c>
    </row>
    <row r="54" spans="1:12" x14ac:dyDescent="0.25">
      <c r="A54" s="18">
        <v>45</v>
      </c>
      <c r="B54" s="10">
        <v>2</v>
      </c>
      <c r="C54" s="55">
        <v>3203</v>
      </c>
      <c r="D54" s="10">
        <v>3310</v>
      </c>
      <c r="E54" s="19">
        <v>0.50409999999999999</v>
      </c>
      <c r="F54" s="20">
        <f t="shared" si="3"/>
        <v>6.1415630277905729E-4</v>
      </c>
      <c r="G54" s="20">
        <f t="shared" si="0"/>
        <v>6.1396931221745525E-4</v>
      </c>
      <c r="H54" s="15">
        <f t="shared" si="6"/>
        <v>98843.770399533212</v>
      </c>
      <c r="I54" s="15">
        <f t="shared" si="4"/>
        <v>60.687041729181466</v>
      </c>
      <c r="J54" s="15">
        <f t="shared" si="1"/>
        <v>98813.675695539714</v>
      </c>
      <c r="K54" s="15">
        <f t="shared" si="2"/>
        <v>4081989.7552210754</v>
      </c>
      <c r="L54" s="22">
        <f t="shared" si="5"/>
        <v>41.297390201945923</v>
      </c>
    </row>
    <row r="55" spans="1:12" x14ac:dyDescent="0.25">
      <c r="A55" s="18">
        <v>46</v>
      </c>
      <c r="B55" s="10">
        <v>3</v>
      </c>
      <c r="C55" s="55">
        <v>3023</v>
      </c>
      <c r="D55" s="10">
        <v>3203</v>
      </c>
      <c r="E55" s="19">
        <v>0.69410000000000005</v>
      </c>
      <c r="F55" s="20">
        <f t="shared" si="3"/>
        <v>9.6370061034371985E-4</v>
      </c>
      <c r="G55" s="20">
        <f t="shared" si="0"/>
        <v>9.6341659896791751E-4</v>
      </c>
      <c r="H55" s="15">
        <f t="shared" si="6"/>
        <v>98783.083357804033</v>
      </c>
      <c r="I55" s="15">
        <f t="shared" si="4"/>
        <v>95.169262204139855</v>
      </c>
      <c r="J55" s="15">
        <f t="shared" si="1"/>
        <v>98753.971080495787</v>
      </c>
      <c r="K55" s="15">
        <f t="shared" si="2"/>
        <v>3983176.0795255355</v>
      </c>
      <c r="L55" s="22">
        <f t="shared" si="5"/>
        <v>40.322451417091322</v>
      </c>
    </row>
    <row r="56" spans="1:12" x14ac:dyDescent="0.25">
      <c r="A56" s="18">
        <v>47</v>
      </c>
      <c r="B56" s="10">
        <v>4</v>
      </c>
      <c r="C56" s="55">
        <v>2920</v>
      </c>
      <c r="D56" s="10">
        <v>3027</v>
      </c>
      <c r="E56" s="19">
        <v>0.82809999999999995</v>
      </c>
      <c r="F56" s="20">
        <f t="shared" si="3"/>
        <v>1.3452160753321001E-3</v>
      </c>
      <c r="G56" s="20">
        <f t="shared" si="0"/>
        <v>1.3449050759272885E-3</v>
      </c>
      <c r="H56" s="15">
        <f t="shared" si="6"/>
        <v>98687.914095599888</v>
      </c>
      <c r="I56" s="15">
        <f t="shared" si="4"/>
        <v>132.7258765998485</v>
      </c>
      <c r="J56" s="15">
        <f t="shared" si="1"/>
        <v>98665.098517412378</v>
      </c>
      <c r="K56" s="15">
        <f t="shared" si="2"/>
        <v>3884422.1084450395</v>
      </c>
      <c r="L56" s="22">
        <f t="shared" si="5"/>
        <v>39.360666846014844</v>
      </c>
    </row>
    <row r="57" spans="1:12" x14ac:dyDescent="0.25">
      <c r="A57" s="18">
        <v>48</v>
      </c>
      <c r="B57" s="10">
        <v>5</v>
      </c>
      <c r="C57" s="55">
        <v>2895</v>
      </c>
      <c r="D57" s="10">
        <v>2920</v>
      </c>
      <c r="E57" s="19">
        <v>0.4647</v>
      </c>
      <c r="F57" s="20">
        <f t="shared" si="3"/>
        <v>1.7196904557179708E-3</v>
      </c>
      <c r="G57" s="20">
        <f t="shared" si="0"/>
        <v>1.7181088500989546E-3</v>
      </c>
      <c r="H57" s="15">
        <f t="shared" si="6"/>
        <v>98555.188219000047</v>
      </c>
      <c r="I57" s="15">
        <f t="shared" si="4"/>
        <v>169.32854110223221</v>
      </c>
      <c r="J57" s="15">
        <f t="shared" si="1"/>
        <v>98464.546650948017</v>
      </c>
      <c r="K57" s="15">
        <f t="shared" si="2"/>
        <v>3785757.0099276272</v>
      </c>
      <c r="L57" s="22">
        <f t="shared" si="5"/>
        <v>38.412559281153975</v>
      </c>
    </row>
    <row r="58" spans="1:12" x14ac:dyDescent="0.25">
      <c r="A58" s="18">
        <v>49</v>
      </c>
      <c r="B58" s="10">
        <v>1</v>
      </c>
      <c r="C58" s="55">
        <v>2632</v>
      </c>
      <c r="D58" s="10">
        <v>2879</v>
      </c>
      <c r="E58" s="19">
        <v>0.49859999999999999</v>
      </c>
      <c r="F58" s="20">
        <f t="shared" si="3"/>
        <v>3.6291054255126111E-4</v>
      </c>
      <c r="G58" s="20">
        <f t="shared" si="0"/>
        <v>3.6284451814864825E-4</v>
      </c>
      <c r="H58" s="15">
        <f t="shared" si="6"/>
        <v>98385.85967789781</v>
      </c>
      <c r="I58" s="15">
        <f t="shared" si="4"/>
        <v>35.698769847467354</v>
      </c>
      <c r="J58" s="15">
        <f t="shared" si="1"/>
        <v>98367.960314696291</v>
      </c>
      <c r="K58" s="15">
        <f t="shared" si="2"/>
        <v>3687292.4632766792</v>
      </c>
      <c r="L58" s="22">
        <f t="shared" si="5"/>
        <v>37.477870045028659</v>
      </c>
    </row>
    <row r="59" spans="1:12" x14ac:dyDescent="0.25">
      <c r="A59" s="18">
        <v>50</v>
      </c>
      <c r="B59" s="10">
        <v>7</v>
      </c>
      <c r="C59" s="55">
        <v>2441</v>
      </c>
      <c r="D59" s="10">
        <v>2614</v>
      </c>
      <c r="E59" s="19">
        <v>0.57889999999999997</v>
      </c>
      <c r="F59" s="20">
        <f t="shared" si="3"/>
        <v>2.7695351137487635E-3</v>
      </c>
      <c r="G59" s="20">
        <f t="shared" si="0"/>
        <v>2.7663089025708769E-3</v>
      </c>
      <c r="H59" s="15">
        <f t="shared" si="6"/>
        <v>98350.16090805034</v>
      </c>
      <c r="I59" s="15">
        <f t="shared" si="4"/>
        <v>272.0669256892179</v>
      </c>
      <c r="J59" s="15">
        <f t="shared" si="1"/>
        <v>98235.593525642616</v>
      </c>
      <c r="K59" s="15">
        <f t="shared" si="2"/>
        <v>3588924.502961983</v>
      </c>
      <c r="L59" s="22">
        <f t="shared" si="5"/>
        <v>36.491292640764918</v>
      </c>
    </row>
    <row r="60" spans="1:12" x14ac:dyDescent="0.25">
      <c r="A60" s="18">
        <v>51</v>
      </c>
      <c r="B60" s="10">
        <v>4</v>
      </c>
      <c r="C60" s="55">
        <v>2288</v>
      </c>
      <c r="D60" s="10">
        <v>2433</v>
      </c>
      <c r="E60" s="19">
        <v>0.61709999999999998</v>
      </c>
      <c r="F60" s="20">
        <f t="shared" si="3"/>
        <v>1.6945562380851515E-3</v>
      </c>
      <c r="G60" s="20">
        <f t="shared" si="0"/>
        <v>1.6934574457005572E-3</v>
      </c>
      <c r="H60" s="15">
        <f t="shared" si="6"/>
        <v>98078.093982361126</v>
      </c>
      <c r="I60" s="15">
        <f t="shared" si="4"/>
        <v>166.09107851454846</v>
      </c>
      <c r="J60" s="15">
        <f t="shared" si="1"/>
        <v>98014.497708397903</v>
      </c>
      <c r="K60" s="15">
        <f t="shared" si="2"/>
        <v>3490688.9094363404</v>
      </c>
      <c r="L60" s="22">
        <f t="shared" si="5"/>
        <v>35.590912992906695</v>
      </c>
    </row>
    <row r="61" spans="1:12" x14ac:dyDescent="0.25">
      <c r="A61" s="18">
        <v>52</v>
      </c>
      <c r="B61" s="10">
        <v>3</v>
      </c>
      <c r="C61" s="55">
        <v>2316</v>
      </c>
      <c r="D61" s="10">
        <v>2273</v>
      </c>
      <c r="E61" s="19">
        <v>0.51319999999999999</v>
      </c>
      <c r="F61" s="20">
        <f t="shared" si="3"/>
        <v>1.3074743952930922E-3</v>
      </c>
      <c r="G61" s="20">
        <f t="shared" si="0"/>
        <v>1.3066427452320169E-3</v>
      </c>
      <c r="H61" s="15">
        <f t="shared" si="6"/>
        <v>97912.002903846573</v>
      </c>
      <c r="I61" s="15">
        <f t="shared" si="4"/>
        <v>127.9360082654473</v>
      </c>
      <c r="J61" s="15">
        <f t="shared" si="1"/>
        <v>97849.723655022957</v>
      </c>
      <c r="K61" s="15">
        <f t="shared" si="2"/>
        <v>3392674.4117279425</v>
      </c>
      <c r="L61" s="22">
        <f t="shared" si="5"/>
        <v>34.650240124897472</v>
      </c>
    </row>
    <row r="62" spans="1:12" x14ac:dyDescent="0.25">
      <c r="A62" s="18">
        <v>53</v>
      </c>
      <c r="B62" s="10">
        <v>4</v>
      </c>
      <c r="C62" s="55">
        <v>2128</v>
      </c>
      <c r="D62" s="10">
        <v>2322</v>
      </c>
      <c r="E62" s="19">
        <v>0.111</v>
      </c>
      <c r="F62" s="20">
        <f t="shared" si="3"/>
        <v>1.7977528089887641E-3</v>
      </c>
      <c r="G62" s="20">
        <f t="shared" si="0"/>
        <v>1.794884220993325E-3</v>
      </c>
      <c r="H62" s="15">
        <f t="shared" si="6"/>
        <v>97784.066895581127</v>
      </c>
      <c r="I62" s="15">
        <f t="shared" si="4"/>
        <v>175.51107873543432</v>
      </c>
      <c r="J62" s="15">
        <f t="shared" si="1"/>
        <v>97628.037546585329</v>
      </c>
      <c r="K62" s="15">
        <f t="shared" si="2"/>
        <v>3294824.6880729194</v>
      </c>
      <c r="L62" s="22">
        <f t="shared" si="5"/>
        <v>33.694903399664312</v>
      </c>
    </row>
    <row r="63" spans="1:12" x14ac:dyDescent="0.25">
      <c r="A63" s="18">
        <v>54</v>
      </c>
      <c r="B63" s="10">
        <v>4</v>
      </c>
      <c r="C63" s="55">
        <v>2012</v>
      </c>
      <c r="D63" s="10">
        <v>2127</v>
      </c>
      <c r="E63" s="19">
        <v>0.58150000000000002</v>
      </c>
      <c r="F63" s="20">
        <f t="shared" si="3"/>
        <v>1.9328340178787146E-3</v>
      </c>
      <c r="G63" s="20">
        <f t="shared" si="0"/>
        <v>1.9312718294068965E-3</v>
      </c>
      <c r="H63" s="15">
        <f t="shared" si="6"/>
        <v>97608.555816845692</v>
      </c>
      <c r="I63" s="15">
        <f t="shared" si="4"/>
        <v>188.50865415816475</v>
      </c>
      <c r="J63" s="15">
        <f t="shared" si="1"/>
        <v>97529.664945080498</v>
      </c>
      <c r="K63" s="15">
        <f t="shared" si="2"/>
        <v>3197196.6505263341</v>
      </c>
      <c r="L63" s="22">
        <f t="shared" si="5"/>
        <v>32.755291006718785</v>
      </c>
    </row>
    <row r="64" spans="1:12" x14ac:dyDescent="0.25">
      <c r="A64" s="18">
        <v>55</v>
      </c>
      <c r="B64" s="10">
        <v>7</v>
      </c>
      <c r="C64" s="55">
        <v>1864</v>
      </c>
      <c r="D64" s="10">
        <v>1994</v>
      </c>
      <c r="E64" s="19">
        <v>0.53069999999999995</v>
      </c>
      <c r="F64" s="20">
        <f t="shared" si="3"/>
        <v>3.6288232244686366E-3</v>
      </c>
      <c r="G64" s="20">
        <f t="shared" si="0"/>
        <v>3.6226538205982126E-3</v>
      </c>
      <c r="H64" s="15">
        <f t="shared" si="6"/>
        <v>97420.047162687522</v>
      </c>
      <c r="I64" s="15">
        <f t="shared" si="4"/>
        <v>352.91910605676804</v>
      </c>
      <c r="J64" s="15">
        <f t="shared" si="1"/>
        <v>97254.422226215087</v>
      </c>
      <c r="K64" s="15">
        <f t="shared" si="2"/>
        <v>3099666.9855812537</v>
      </c>
      <c r="L64" s="22">
        <f t="shared" si="5"/>
        <v>31.817547577296239</v>
      </c>
    </row>
    <row r="65" spans="1:12" x14ac:dyDescent="0.25">
      <c r="A65" s="18">
        <v>56</v>
      </c>
      <c r="B65" s="10">
        <v>4</v>
      </c>
      <c r="C65" s="55">
        <v>1797</v>
      </c>
      <c r="D65" s="10">
        <v>1884</v>
      </c>
      <c r="E65" s="19">
        <v>0.33629999999999999</v>
      </c>
      <c r="F65" s="20">
        <f t="shared" si="3"/>
        <v>2.1733224667209996E-3</v>
      </c>
      <c r="G65" s="20">
        <f t="shared" si="0"/>
        <v>2.1701921075755544E-3</v>
      </c>
      <c r="H65" s="15">
        <f t="shared" si="6"/>
        <v>97067.128056630754</v>
      </c>
      <c r="I65" s="15">
        <f t="shared" si="4"/>
        <v>210.65431521352573</v>
      </c>
      <c r="J65" s="15">
        <f t="shared" si="1"/>
        <v>96927.316787623538</v>
      </c>
      <c r="K65" s="15">
        <f t="shared" si="2"/>
        <v>3002412.5633550384</v>
      </c>
      <c r="L65" s="22">
        <f t="shared" si="5"/>
        <v>30.931301084785115</v>
      </c>
    </row>
    <row r="66" spans="1:12" x14ac:dyDescent="0.25">
      <c r="A66" s="18">
        <v>57</v>
      </c>
      <c r="B66" s="10">
        <v>6</v>
      </c>
      <c r="C66" s="55">
        <v>1603</v>
      </c>
      <c r="D66" s="10">
        <v>1785</v>
      </c>
      <c r="E66" s="19">
        <v>0.6</v>
      </c>
      <c r="F66" s="20">
        <f t="shared" si="3"/>
        <v>3.5419126328217238E-3</v>
      </c>
      <c r="G66" s="20">
        <f t="shared" si="0"/>
        <v>3.536901674133459E-3</v>
      </c>
      <c r="H66" s="15">
        <f t="shared" si="6"/>
        <v>96856.473741417227</v>
      </c>
      <c r="I66" s="15">
        <f t="shared" si="4"/>
        <v>342.57182412668197</v>
      </c>
      <c r="J66" s="15">
        <f t="shared" si="1"/>
        <v>96719.445011766555</v>
      </c>
      <c r="K66" s="15">
        <f t="shared" si="2"/>
        <v>2905485.2465674151</v>
      </c>
      <c r="L66" s="22">
        <f t="shared" si="5"/>
        <v>29.997842522373261</v>
      </c>
    </row>
    <row r="67" spans="1:12" x14ac:dyDescent="0.25">
      <c r="A67" s="18">
        <v>58</v>
      </c>
      <c r="B67" s="10">
        <v>6</v>
      </c>
      <c r="C67" s="55">
        <v>1624</v>
      </c>
      <c r="D67" s="10">
        <v>1596</v>
      </c>
      <c r="E67" s="19">
        <v>0.35210000000000002</v>
      </c>
      <c r="F67" s="20">
        <f t="shared" si="3"/>
        <v>3.7267080745341614E-3</v>
      </c>
      <c r="G67" s="20">
        <f t="shared" si="0"/>
        <v>3.7177314848607155E-3</v>
      </c>
      <c r="H67" s="15">
        <f t="shared" si="6"/>
        <v>96513.901917290539</v>
      </c>
      <c r="I67" s="15">
        <f t="shared" si="4"/>
        <v>358.81277188467004</v>
      </c>
      <c r="J67" s="15">
        <f t="shared" si="1"/>
        <v>96281.427122386463</v>
      </c>
      <c r="K67" s="15">
        <f t="shared" si="2"/>
        <v>2808765.8015556484</v>
      </c>
      <c r="L67" s="22">
        <f t="shared" si="5"/>
        <v>29.102188863555373</v>
      </c>
    </row>
    <row r="68" spans="1:12" x14ac:dyDescent="0.25">
      <c r="A68" s="18">
        <v>59</v>
      </c>
      <c r="B68" s="10">
        <v>1</v>
      </c>
      <c r="C68" s="55">
        <v>1625</v>
      </c>
      <c r="D68" s="10">
        <v>1635</v>
      </c>
      <c r="E68" s="19">
        <v>0.1671</v>
      </c>
      <c r="F68" s="20">
        <f t="shared" si="3"/>
        <v>6.1349693251533746E-4</v>
      </c>
      <c r="G68" s="20">
        <f t="shared" si="0"/>
        <v>6.1318360697775961E-4</v>
      </c>
      <c r="H68" s="15">
        <f t="shared" si="6"/>
        <v>96155.089145405873</v>
      </c>
      <c r="I68" s="15">
        <f t="shared" si="4"/>
        <v>58.960724391447997</v>
      </c>
      <c r="J68" s="15">
        <f t="shared" si="1"/>
        <v>96105.980758060236</v>
      </c>
      <c r="K68" s="15">
        <f t="shared" si="2"/>
        <v>2712484.3744332618</v>
      </c>
      <c r="L68" s="22">
        <f t="shared" si="5"/>
        <v>28.209472827084991</v>
      </c>
    </row>
    <row r="69" spans="1:12" x14ac:dyDescent="0.25">
      <c r="A69" s="18">
        <v>60</v>
      </c>
      <c r="B69" s="10">
        <v>6</v>
      </c>
      <c r="C69" s="55">
        <v>1536</v>
      </c>
      <c r="D69" s="10">
        <v>1653</v>
      </c>
      <c r="E69" s="19">
        <v>0.49730000000000002</v>
      </c>
      <c r="F69" s="20">
        <f t="shared" si="3"/>
        <v>3.7629350893697085E-3</v>
      </c>
      <c r="G69" s="20">
        <f t="shared" si="0"/>
        <v>3.7558304573061612E-3</v>
      </c>
      <c r="H69" s="15">
        <f t="shared" si="6"/>
        <v>96096.128421014422</v>
      </c>
      <c r="I69" s="15">
        <f t="shared" si="4"/>
        <v>360.92076595285022</v>
      </c>
      <c r="J69" s="15">
        <f t="shared" si="1"/>
        <v>95914.693551969933</v>
      </c>
      <c r="K69" s="15">
        <f t="shared" si="2"/>
        <v>2616378.3936752016</v>
      </c>
      <c r="L69" s="22">
        <f t="shared" si="5"/>
        <v>27.22667850064029</v>
      </c>
    </row>
    <row r="70" spans="1:12" x14ac:dyDescent="0.25">
      <c r="A70" s="18">
        <v>61</v>
      </c>
      <c r="B70" s="10">
        <v>5</v>
      </c>
      <c r="C70" s="55">
        <v>1516</v>
      </c>
      <c r="D70" s="10">
        <v>1533</v>
      </c>
      <c r="E70" s="19">
        <v>0.5786</v>
      </c>
      <c r="F70" s="20">
        <f t="shared" si="3"/>
        <v>3.2797638570022957E-3</v>
      </c>
      <c r="G70" s="20">
        <f t="shared" si="0"/>
        <v>3.2752371763001215E-3</v>
      </c>
      <c r="H70" s="15">
        <f t="shared" si="6"/>
        <v>95735.207655061575</v>
      </c>
      <c r="I70" s="15">
        <f t="shared" si="4"/>
        <v>313.55551119266966</v>
      </c>
      <c r="J70" s="15">
        <f t="shared" si="1"/>
        <v>95603.075362644988</v>
      </c>
      <c r="K70" s="15">
        <f t="shared" si="2"/>
        <v>2520463.7001232319</v>
      </c>
      <c r="L70" s="22">
        <f t="shared" si="5"/>
        <v>26.327447987626247</v>
      </c>
    </row>
    <row r="71" spans="1:12" x14ac:dyDescent="0.25">
      <c r="A71" s="18">
        <v>62</v>
      </c>
      <c r="B71" s="10">
        <v>4</v>
      </c>
      <c r="C71" s="55">
        <v>1582</v>
      </c>
      <c r="D71" s="10">
        <v>1517</v>
      </c>
      <c r="E71" s="19">
        <v>0.374</v>
      </c>
      <c r="F71" s="20">
        <f t="shared" si="3"/>
        <v>2.5814778960955146E-3</v>
      </c>
      <c r="G71" s="20">
        <f t="shared" si="0"/>
        <v>2.5773129450697286E-3</v>
      </c>
      <c r="H71" s="15">
        <f t="shared" si="6"/>
        <v>95421.652143868909</v>
      </c>
      <c r="I71" s="15">
        <f t="shared" si="4"/>
        <v>245.93145931033396</v>
      </c>
      <c r="J71" s="15">
        <f t="shared" si="1"/>
        <v>95267.699050340641</v>
      </c>
      <c r="K71" s="15">
        <f t="shared" si="2"/>
        <v>2424860.6247605868</v>
      </c>
      <c r="L71" s="22">
        <f t="shared" si="5"/>
        <v>25.412058691926457</v>
      </c>
    </row>
    <row r="72" spans="1:12" x14ac:dyDescent="0.25">
      <c r="A72" s="18">
        <v>63</v>
      </c>
      <c r="B72" s="10">
        <v>8</v>
      </c>
      <c r="C72" s="55">
        <v>1804</v>
      </c>
      <c r="D72" s="10">
        <v>1593</v>
      </c>
      <c r="E72" s="19">
        <v>0.60270000000000001</v>
      </c>
      <c r="F72" s="20">
        <f t="shared" si="3"/>
        <v>4.7100382690609364E-3</v>
      </c>
      <c r="G72" s="20">
        <f t="shared" si="0"/>
        <v>4.7012408455087643E-3</v>
      </c>
      <c r="H72" s="15">
        <f t="shared" si="6"/>
        <v>95175.720684558575</v>
      </c>
      <c r="I72" s="15">
        <f t="shared" si="4"/>
        <v>447.44398558298013</v>
      </c>
      <c r="J72" s="15">
        <f t="shared" si="1"/>
        <v>94997.951189086452</v>
      </c>
      <c r="K72" s="15">
        <f t="shared" si="2"/>
        <v>2329592.925710246</v>
      </c>
      <c r="L72" s="22">
        <f t="shared" si="5"/>
        <v>24.476756350826371</v>
      </c>
    </row>
    <row r="73" spans="1:12" x14ac:dyDescent="0.25">
      <c r="A73" s="18">
        <v>64</v>
      </c>
      <c r="B73" s="10">
        <v>11</v>
      </c>
      <c r="C73" s="55">
        <v>1903</v>
      </c>
      <c r="D73" s="10">
        <v>1796</v>
      </c>
      <c r="E73" s="19">
        <v>0.48870000000000002</v>
      </c>
      <c r="F73" s="20">
        <f t="shared" si="3"/>
        <v>5.9475533928088674E-3</v>
      </c>
      <c r="G73" s="20">
        <f t="shared" ref="G73:G108" si="7">F73/((1+(1-E73)*F73))</f>
        <v>5.9295218115573171E-3</v>
      </c>
      <c r="H73" s="15">
        <f t="shared" si="6"/>
        <v>94728.276698975591</v>
      </c>
      <c r="I73" s="15">
        <f t="shared" si="4"/>
        <v>561.69338285781248</v>
      </c>
      <c r="J73" s="15">
        <f t="shared" ref="J73:J108" si="8">H74+I73*E73</f>
        <v>94441.082872320389</v>
      </c>
      <c r="K73" s="15">
        <f t="shared" ref="K73:K97" si="9">K74+J73</f>
        <v>2234594.9745211597</v>
      </c>
      <c r="L73" s="22">
        <f t="shared" si="5"/>
        <v>23.589524188455176</v>
      </c>
    </row>
    <row r="74" spans="1:12" x14ac:dyDescent="0.25">
      <c r="A74" s="18">
        <v>65</v>
      </c>
      <c r="B74" s="10">
        <v>10</v>
      </c>
      <c r="C74" s="55">
        <v>1883</v>
      </c>
      <c r="D74" s="10">
        <v>1907</v>
      </c>
      <c r="E74" s="19">
        <v>0.4627</v>
      </c>
      <c r="F74" s="20">
        <f t="shared" ref="F74:F108" si="10">B74/((C74+D74)/2)</f>
        <v>5.2770448548812663E-3</v>
      </c>
      <c r="G74" s="20">
        <f t="shared" si="7"/>
        <v>5.2621248565413213E-3</v>
      </c>
      <c r="H74" s="15">
        <f t="shared" si="6"/>
        <v>94166.583316117772</v>
      </c>
      <c r="I74" s="15">
        <f t="shared" ref="I74:I108" si="11">H74*G74</f>
        <v>495.51631872331262</v>
      </c>
      <c r="J74" s="15">
        <f t="shared" si="8"/>
        <v>93900.342398067733</v>
      </c>
      <c r="K74" s="15">
        <f t="shared" si="9"/>
        <v>2140153.8916488392</v>
      </c>
      <c r="L74" s="22">
        <f t="shared" ref="L74:L108" si="12">K74/H74</f>
        <v>22.72731808123833</v>
      </c>
    </row>
    <row r="75" spans="1:12" x14ac:dyDescent="0.25">
      <c r="A75" s="18">
        <v>66</v>
      </c>
      <c r="B75" s="10">
        <v>20</v>
      </c>
      <c r="C75" s="55">
        <v>1923</v>
      </c>
      <c r="D75" s="10">
        <v>1875</v>
      </c>
      <c r="E75" s="19">
        <v>0.46560000000000001</v>
      </c>
      <c r="F75" s="20">
        <f t="shared" si="10"/>
        <v>1.0531858873091101E-2</v>
      </c>
      <c r="G75" s="20">
        <f t="shared" si="7"/>
        <v>1.047291494736313E-2</v>
      </c>
      <c r="H75" s="15">
        <f t="shared" ref="H75:H108" si="13">H74-I74</f>
        <v>93671.06699739446</v>
      </c>
      <c r="I75" s="15">
        <f t="shared" si="11"/>
        <v>981.00911769246568</v>
      </c>
      <c r="J75" s="15">
        <f t="shared" si="8"/>
        <v>93146.815724899614</v>
      </c>
      <c r="K75" s="15">
        <f t="shared" si="9"/>
        <v>2046253.5492507713</v>
      </c>
      <c r="L75" s="22">
        <f t="shared" si="12"/>
        <v>21.845097049099373</v>
      </c>
    </row>
    <row r="76" spans="1:12" x14ac:dyDescent="0.25">
      <c r="A76" s="18">
        <v>67</v>
      </c>
      <c r="B76" s="10">
        <v>14</v>
      </c>
      <c r="C76" s="55">
        <v>2245</v>
      </c>
      <c r="D76" s="10">
        <v>1910</v>
      </c>
      <c r="E76" s="19">
        <v>0.60529999999999995</v>
      </c>
      <c r="F76" s="20">
        <f t="shared" si="10"/>
        <v>6.7388688327316487E-3</v>
      </c>
      <c r="G76" s="20">
        <f t="shared" si="7"/>
        <v>6.7209921259736684E-3</v>
      </c>
      <c r="H76" s="15">
        <f t="shared" si="13"/>
        <v>92690.057879701999</v>
      </c>
      <c r="I76" s="15">
        <f t="shared" si="11"/>
        <v>622.96914916552066</v>
      </c>
      <c r="J76" s="15">
        <f t="shared" si="8"/>
        <v>92444.171956526363</v>
      </c>
      <c r="K76" s="15">
        <f t="shared" si="9"/>
        <v>1953106.7335258718</v>
      </c>
      <c r="L76" s="22">
        <f t="shared" si="12"/>
        <v>21.071372466513246</v>
      </c>
    </row>
    <row r="77" spans="1:12" x14ac:dyDescent="0.25">
      <c r="A77" s="18">
        <v>68</v>
      </c>
      <c r="B77" s="10">
        <v>11</v>
      </c>
      <c r="C77" s="55">
        <v>2513</v>
      </c>
      <c r="D77" s="10">
        <v>2237</v>
      </c>
      <c r="E77" s="19">
        <v>0.55689999999999995</v>
      </c>
      <c r="F77" s="20">
        <f t="shared" si="10"/>
        <v>4.6315789473684215E-3</v>
      </c>
      <c r="G77" s="20">
        <f t="shared" si="7"/>
        <v>4.6220932443443129E-3</v>
      </c>
      <c r="H77" s="15">
        <f t="shared" si="13"/>
        <v>92067.088730536474</v>
      </c>
      <c r="I77" s="15">
        <f t="shared" si="11"/>
        <v>425.54266884786108</v>
      </c>
      <c r="J77" s="15">
        <f t="shared" si="8"/>
        <v>91878.530773969993</v>
      </c>
      <c r="K77" s="15">
        <f t="shared" si="9"/>
        <v>1860662.5615693454</v>
      </c>
      <c r="L77" s="22">
        <f t="shared" si="12"/>
        <v>20.20985552193536</v>
      </c>
    </row>
    <row r="78" spans="1:12" x14ac:dyDescent="0.25">
      <c r="A78" s="18">
        <v>69</v>
      </c>
      <c r="B78" s="10">
        <v>22</v>
      </c>
      <c r="C78" s="55">
        <v>2361</v>
      </c>
      <c r="D78" s="10">
        <v>2509</v>
      </c>
      <c r="E78" s="19">
        <v>0.54520000000000002</v>
      </c>
      <c r="F78" s="20">
        <f t="shared" si="10"/>
        <v>9.0349075975359339E-3</v>
      </c>
      <c r="G78" s="20">
        <f t="shared" si="7"/>
        <v>8.9979344014590405E-3</v>
      </c>
      <c r="H78" s="15">
        <f t="shared" si="13"/>
        <v>91641.546061688612</v>
      </c>
      <c r="I78" s="15">
        <f t="shared" si="11"/>
        <v>824.58461991136119</v>
      </c>
      <c r="J78" s="15">
        <f t="shared" si="8"/>
        <v>91266.52497655293</v>
      </c>
      <c r="K78" s="15">
        <f t="shared" si="9"/>
        <v>1768784.0307953754</v>
      </c>
      <c r="L78" s="22">
        <f t="shared" si="12"/>
        <v>19.301115125280802</v>
      </c>
    </row>
    <row r="79" spans="1:12" x14ac:dyDescent="0.25">
      <c r="A79" s="18">
        <v>70</v>
      </c>
      <c r="B79" s="10">
        <v>20</v>
      </c>
      <c r="C79" s="55">
        <v>2186</v>
      </c>
      <c r="D79" s="10">
        <v>2356</v>
      </c>
      <c r="E79" s="19">
        <v>0.5181</v>
      </c>
      <c r="F79" s="20">
        <f t="shared" si="10"/>
        <v>8.8066930867459273E-3</v>
      </c>
      <c r="G79" s="20">
        <f t="shared" si="7"/>
        <v>8.7694759098112026E-3</v>
      </c>
      <c r="H79" s="15">
        <f t="shared" si="13"/>
        <v>90816.961441777254</v>
      </c>
      <c r="I79" s="15">
        <f t="shared" si="11"/>
        <v>796.41715556591851</v>
      </c>
      <c r="J79" s="15">
        <f t="shared" si="8"/>
        <v>90433.16801451004</v>
      </c>
      <c r="K79" s="15">
        <f t="shared" si="9"/>
        <v>1677517.5058188224</v>
      </c>
      <c r="L79" s="22">
        <f t="shared" si="12"/>
        <v>18.471411938774001</v>
      </c>
    </row>
    <row r="80" spans="1:12" x14ac:dyDescent="0.25">
      <c r="A80" s="18">
        <v>71</v>
      </c>
      <c r="B80" s="10">
        <v>30</v>
      </c>
      <c r="C80" s="55">
        <v>2419</v>
      </c>
      <c r="D80" s="10">
        <v>2166</v>
      </c>
      <c r="E80" s="19">
        <v>0.53459999999999996</v>
      </c>
      <c r="F80" s="20">
        <f t="shared" si="10"/>
        <v>1.3086150490730643E-2</v>
      </c>
      <c r="G80" s="20">
        <f t="shared" si="7"/>
        <v>1.3006934430309279E-2</v>
      </c>
      <c r="H80" s="15">
        <f t="shared" si="13"/>
        <v>90020.544286211341</v>
      </c>
      <c r="I80" s="15">
        <f t="shared" si="11"/>
        <v>1170.8913169115035</v>
      </c>
      <c r="J80" s="15">
        <f t="shared" si="8"/>
        <v>89475.611467320734</v>
      </c>
      <c r="K80" s="15">
        <f t="shared" si="9"/>
        <v>1587084.3378043124</v>
      </c>
      <c r="L80" s="22">
        <f t="shared" si="12"/>
        <v>17.630245966502223</v>
      </c>
    </row>
    <row r="81" spans="1:12" x14ac:dyDescent="0.25">
      <c r="A81" s="18">
        <v>72</v>
      </c>
      <c r="B81" s="10">
        <v>29</v>
      </c>
      <c r="C81" s="55">
        <v>2305</v>
      </c>
      <c r="D81" s="10">
        <v>2406</v>
      </c>
      <c r="E81" s="19">
        <v>0.58740000000000003</v>
      </c>
      <c r="F81" s="20">
        <f t="shared" si="10"/>
        <v>1.2311611122903842E-2</v>
      </c>
      <c r="G81" s="20">
        <f t="shared" si="7"/>
        <v>1.2249387044896198E-2</v>
      </c>
      <c r="H81" s="15">
        <f t="shared" si="13"/>
        <v>88849.652969299845</v>
      </c>
      <c r="I81" s="15">
        <f t="shared" si="11"/>
        <v>1088.3537880256645</v>
      </c>
      <c r="J81" s="15">
        <f t="shared" si="8"/>
        <v>88400.598196360457</v>
      </c>
      <c r="K81" s="15">
        <f t="shared" si="9"/>
        <v>1497608.7263369916</v>
      </c>
      <c r="L81" s="22">
        <f t="shared" si="12"/>
        <v>16.855538274915482</v>
      </c>
    </row>
    <row r="82" spans="1:12" x14ac:dyDescent="0.25">
      <c r="A82" s="18">
        <v>73</v>
      </c>
      <c r="B82" s="10">
        <v>29</v>
      </c>
      <c r="C82" s="55">
        <v>2172</v>
      </c>
      <c r="D82" s="10">
        <v>2288</v>
      </c>
      <c r="E82" s="19">
        <v>0.41620000000000001</v>
      </c>
      <c r="F82" s="20">
        <f t="shared" si="10"/>
        <v>1.3004484304932735E-2</v>
      </c>
      <c r="G82" s="20">
        <f t="shared" si="7"/>
        <v>1.2906497941057537E-2</v>
      </c>
      <c r="H82" s="15">
        <f t="shared" si="13"/>
        <v>87761.299181274182</v>
      </c>
      <c r="I82" s="15">
        <f t="shared" si="11"/>
        <v>1132.6910271876498</v>
      </c>
      <c r="J82" s="15">
        <f t="shared" si="8"/>
        <v>87100.03415960203</v>
      </c>
      <c r="K82" s="15">
        <f t="shared" si="9"/>
        <v>1409208.1281406311</v>
      </c>
      <c r="L82" s="22">
        <f t="shared" si="12"/>
        <v>16.057284261823199</v>
      </c>
    </row>
    <row r="83" spans="1:12" x14ac:dyDescent="0.25">
      <c r="A83" s="18">
        <v>74</v>
      </c>
      <c r="B83" s="10">
        <v>31</v>
      </c>
      <c r="C83" s="55">
        <v>1724</v>
      </c>
      <c r="D83" s="10">
        <v>2158</v>
      </c>
      <c r="E83" s="19">
        <v>0.38219999999999998</v>
      </c>
      <c r="F83" s="20">
        <f t="shared" si="10"/>
        <v>1.5971148892323546E-2</v>
      </c>
      <c r="G83" s="20">
        <f t="shared" si="7"/>
        <v>1.5815101667125984E-2</v>
      </c>
      <c r="H83" s="15">
        <f t="shared" si="13"/>
        <v>86628.608154086527</v>
      </c>
      <c r="I83" s="15">
        <f t="shared" si="11"/>
        <v>1370.0402452384974</v>
      </c>
      <c r="J83" s="15">
        <f t="shared" si="8"/>
        <v>85782.197290578173</v>
      </c>
      <c r="K83" s="15">
        <f t="shared" si="9"/>
        <v>1322108.093981029</v>
      </c>
      <c r="L83" s="22">
        <f t="shared" si="12"/>
        <v>15.261795406309565</v>
      </c>
    </row>
    <row r="84" spans="1:12" x14ac:dyDescent="0.25">
      <c r="A84" s="18">
        <v>75</v>
      </c>
      <c r="B84" s="10">
        <v>24</v>
      </c>
      <c r="C84" s="55">
        <v>1541</v>
      </c>
      <c r="D84" s="10">
        <v>1705</v>
      </c>
      <c r="E84" s="19">
        <v>0.44790000000000002</v>
      </c>
      <c r="F84" s="20">
        <f t="shared" si="10"/>
        <v>1.4787430683918669E-2</v>
      </c>
      <c r="G84" s="20">
        <f t="shared" si="7"/>
        <v>1.4667681670238247E-2</v>
      </c>
      <c r="H84" s="15">
        <f t="shared" si="13"/>
        <v>85258.567908848025</v>
      </c>
      <c r="I84" s="15">
        <f t="shared" si="11"/>
        <v>1250.5455337473729</v>
      </c>
      <c r="J84" s="15">
        <f t="shared" si="8"/>
        <v>84568.141719666106</v>
      </c>
      <c r="K84" s="15">
        <f t="shared" si="9"/>
        <v>1236325.8966904508</v>
      </c>
      <c r="L84" s="22">
        <f t="shared" si="12"/>
        <v>14.500899170769985</v>
      </c>
    </row>
    <row r="85" spans="1:12" x14ac:dyDescent="0.25">
      <c r="A85" s="18">
        <v>76</v>
      </c>
      <c r="B85" s="10">
        <v>25</v>
      </c>
      <c r="C85" s="55">
        <v>1836</v>
      </c>
      <c r="D85" s="10">
        <v>1513</v>
      </c>
      <c r="E85" s="19">
        <v>0.50670000000000004</v>
      </c>
      <c r="F85" s="20">
        <f t="shared" si="10"/>
        <v>1.4929829799940281E-2</v>
      </c>
      <c r="G85" s="20">
        <f t="shared" si="7"/>
        <v>1.4820677216024709E-2</v>
      </c>
      <c r="H85" s="15">
        <f t="shared" si="13"/>
        <v>84008.022375100656</v>
      </c>
      <c r="I85" s="15">
        <f t="shared" si="11"/>
        <v>1245.0557831779483</v>
      </c>
      <c r="J85" s="15">
        <f t="shared" si="8"/>
        <v>83393.836357258973</v>
      </c>
      <c r="K85" s="15">
        <f t="shared" si="9"/>
        <v>1151757.7549707848</v>
      </c>
      <c r="L85" s="22">
        <f t="shared" si="12"/>
        <v>13.710092469837226</v>
      </c>
    </row>
    <row r="86" spans="1:12" x14ac:dyDescent="0.25">
      <c r="A86" s="18">
        <v>77</v>
      </c>
      <c r="B86" s="10">
        <v>29</v>
      </c>
      <c r="C86" s="55">
        <v>1043</v>
      </c>
      <c r="D86" s="10">
        <v>1822</v>
      </c>
      <c r="E86" s="19">
        <v>0.56159999999999999</v>
      </c>
      <c r="F86" s="20">
        <f t="shared" si="10"/>
        <v>2.0244328097731239E-2</v>
      </c>
      <c r="G86" s="20">
        <f t="shared" si="7"/>
        <v>2.0066237959565286E-2</v>
      </c>
      <c r="H86" s="15">
        <f t="shared" si="13"/>
        <v>82762.966591922712</v>
      </c>
      <c r="I86" s="15">
        <f t="shared" si="11"/>
        <v>1660.7413818730731</v>
      </c>
      <c r="J86" s="15">
        <f t="shared" si="8"/>
        <v>82034.897570109562</v>
      </c>
      <c r="K86" s="15">
        <f t="shared" si="9"/>
        <v>1068363.9186135258</v>
      </c>
      <c r="L86" s="22">
        <f t="shared" si="12"/>
        <v>12.908719474511843</v>
      </c>
    </row>
    <row r="87" spans="1:12" x14ac:dyDescent="0.25">
      <c r="A87" s="18">
        <v>78</v>
      </c>
      <c r="B87" s="10">
        <v>23</v>
      </c>
      <c r="C87" s="55">
        <v>1085</v>
      </c>
      <c r="D87" s="10">
        <v>1034</v>
      </c>
      <c r="E87" s="19">
        <v>0.4864</v>
      </c>
      <c r="F87" s="20">
        <f t="shared" si="10"/>
        <v>2.1708352996696555E-2</v>
      </c>
      <c r="G87" s="20">
        <f t="shared" si="7"/>
        <v>2.1468986462217197E-2</v>
      </c>
      <c r="H87" s="15">
        <f t="shared" si="13"/>
        <v>81102.225210049641</v>
      </c>
      <c r="I87" s="15">
        <f t="shared" si="11"/>
        <v>1741.182575090246</v>
      </c>
      <c r="J87" s="15">
        <f t="shared" si="8"/>
        <v>80207.953839483293</v>
      </c>
      <c r="K87" s="15">
        <f t="shared" si="9"/>
        <v>986329.02104341635</v>
      </c>
      <c r="L87" s="22">
        <f t="shared" si="12"/>
        <v>12.161553132344846</v>
      </c>
    </row>
    <row r="88" spans="1:12" x14ac:dyDescent="0.25">
      <c r="A88" s="18">
        <v>79</v>
      </c>
      <c r="B88" s="10">
        <v>40</v>
      </c>
      <c r="C88" s="55">
        <v>1104</v>
      </c>
      <c r="D88" s="10">
        <v>1071</v>
      </c>
      <c r="E88" s="19">
        <v>0.54659999999999997</v>
      </c>
      <c r="F88" s="20">
        <f t="shared" si="10"/>
        <v>3.6781609195402298E-2</v>
      </c>
      <c r="G88" s="20">
        <f t="shared" si="7"/>
        <v>3.6178272053370181E-2</v>
      </c>
      <c r="H88" s="15">
        <f t="shared" si="13"/>
        <v>79361.042634959391</v>
      </c>
      <c r="I88" s="15">
        <f t="shared" si="11"/>
        <v>2871.1453908866706</v>
      </c>
      <c r="J88" s="15">
        <f t="shared" si="8"/>
        <v>78059.265314731383</v>
      </c>
      <c r="K88" s="15">
        <f t="shared" si="9"/>
        <v>906121.06720393302</v>
      </c>
      <c r="L88" s="22">
        <f t="shared" si="12"/>
        <v>11.417706183270038</v>
      </c>
    </row>
    <row r="89" spans="1:12" x14ac:dyDescent="0.25">
      <c r="A89" s="18">
        <v>80</v>
      </c>
      <c r="B89" s="10">
        <v>34</v>
      </c>
      <c r="C89" s="55">
        <v>1116</v>
      </c>
      <c r="D89" s="10">
        <v>1075</v>
      </c>
      <c r="E89" s="19">
        <v>0.52610000000000001</v>
      </c>
      <c r="F89" s="20">
        <f t="shared" si="10"/>
        <v>3.1036056595162027E-2</v>
      </c>
      <c r="G89" s="20">
        <f t="shared" si="7"/>
        <v>3.058619522664641E-2</v>
      </c>
      <c r="H89" s="15">
        <f t="shared" si="13"/>
        <v>76489.897244072723</v>
      </c>
      <c r="I89" s="15">
        <f t="shared" si="11"/>
        <v>2339.5349299733316</v>
      </c>
      <c r="J89" s="15">
        <f t="shared" si="8"/>
        <v>75381.191640758363</v>
      </c>
      <c r="K89" s="15">
        <f t="shared" si="9"/>
        <v>828061.80188920163</v>
      </c>
      <c r="L89" s="22">
        <f t="shared" si="12"/>
        <v>10.825766953862249</v>
      </c>
    </row>
    <row r="90" spans="1:12" x14ac:dyDescent="0.25">
      <c r="A90" s="18">
        <v>81</v>
      </c>
      <c r="B90" s="10">
        <v>39</v>
      </c>
      <c r="C90" s="55">
        <v>919</v>
      </c>
      <c r="D90" s="10">
        <v>1087</v>
      </c>
      <c r="E90" s="19">
        <v>0.48770000000000002</v>
      </c>
      <c r="F90" s="20">
        <f t="shared" si="10"/>
        <v>3.8883349950149554E-2</v>
      </c>
      <c r="G90" s="20">
        <f t="shared" si="7"/>
        <v>3.8123923671212638E-2</v>
      </c>
      <c r="H90" s="15">
        <f t="shared" si="13"/>
        <v>74150.362314099388</v>
      </c>
      <c r="I90" s="15">
        <f t="shared" si="11"/>
        <v>2826.9027530554872</v>
      </c>
      <c r="J90" s="15">
        <f t="shared" si="8"/>
        <v>72702.14003370906</v>
      </c>
      <c r="K90" s="15">
        <f t="shared" si="9"/>
        <v>752680.6102484432</v>
      </c>
      <c r="L90" s="22">
        <f t="shared" si="12"/>
        <v>10.150734086235531</v>
      </c>
    </row>
    <row r="91" spans="1:12" x14ac:dyDescent="0.25">
      <c r="A91" s="18">
        <v>82</v>
      </c>
      <c r="B91" s="10">
        <v>35</v>
      </c>
      <c r="C91" s="55">
        <v>838</v>
      </c>
      <c r="D91" s="10">
        <v>901</v>
      </c>
      <c r="E91" s="19">
        <v>0.5111</v>
      </c>
      <c r="F91" s="20">
        <f t="shared" si="10"/>
        <v>4.0253018976423229E-2</v>
      </c>
      <c r="G91" s="20">
        <f t="shared" si="7"/>
        <v>3.9476140338806788E-2</v>
      </c>
      <c r="H91" s="15">
        <f t="shared" si="13"/>
        <v>71323.459561043899</v>
      </c>
      <c r="I91" s="15">
        <f t="shared" si="11"/>
        <v>2815.5748990809798</v>
      </c>
      <c r="J91" s="15">
        <f t="shared" si="8"/>
        <v>69946.924992883214</v>
      </c>
      <c r="K91" s="15">
        <f t="shared" si="9"/>
        <v>679978.4702147342</v>
      </c>
      <c r="L91" s="22">
        <f t="shared" si="12"/>
        <v>9.5337280945094687</v>
      </c>
    </row>
    <row r="92" spans="1:12" x14ac:dyDescent="0.25">
      <c r="A92" s="18">
        <v>83</v>
      </c>
      <c r="B92" s="10">
        <v>33</v>
      </c>
      <c r="C92" s="55">
        <v>785</v>
      </c>
      <c r="D92" s="10">
        <v>806</v>
      </c>
      <c r="E92" s="19">
        <v>0.4506</v>
      </c>
      <c r="F92" s="20">
        <f t="shared" si="10"/>
        <v>4.1483343808925204E-2</v>
      </c>
      <c r="G92" s="20">
        <f t="shared" si="7"/>
        <v>4.0558966469042078E-2</v>
      </c>
      <c r="H92" s="15">
        <f t="shared" si="13"/>
        <v>68507.884661962918</v>
      </c>
      <c r="I92" s="15">
        <f t="shared" si="11"/>
        <v>2778.608996869556</v>
      </c>
      <c r="J92" s="15">
        <f t="shared" si="8"/>
        <v>66981.316879082777</v>
      </c>
      <c r="K92" s="15">
        <f t="shared" si="9"/>
        <v>610031.54522185097</v>
      </c>
      <c r="L92" s="22">
        <f t="shared" si="12"/>
        <v>8.9045450495503893</v>
      </c>
    </row>
    <row r="93" spans="1:12" x14ac:dyDescent="0.25">
      <c r="A93" s="18">
        <v>84</v>
      </c>
      <c r="B93" s="10">
        <v>31</v>
      </c>
      <c r="C93" s="55">
        <v>682</v>
      </c>
      <c r="D93" s="10">
        <v>759</v>
      </c>
      <c r="E93" s="19">
        <v>0.46410000000000001</v>
      </c>
      <c r="F93" s="20">
        <f t="shared" si="10"/>
        <v>4.302567661346287E-2</v>
      </c>
      <c r="G93" s="20">
        <f t="shared" si="7"/>
        <v>4.2055972701061123E-2</v>
      </c>
      <c r="H93" s="15">
        <f t="shared" si="13"/>
        <v>65729.275665093359</v>
      </c>
      <c r="I93" s="15">
        <f t="shared" si="11"/>
        <v>2764.3086230316876</v>
      </c>
      <c r="J93" s="15">
        <f t="shared" si="8"/>
        <v>64247.882674010682</v>
      </c>
      <c r="K93" s="15">
        <f t="shared" si="9"/>
        <v>543050.22834276815</v>
      </c>
      <c r="L93" s="22">
        <f t="shared" si="12"/>
        <v>8.2619232122645183</v>
      </c>
    </row>
    <row r="94" spans="1:12" x14ac:dyDescent="0.25">
      <c r="A94" s="18">
        <v>85</v>
      </c>
      <c r="B94" s="10">
        <v>54</v>
      </c>
      <c r="C94" s="55">
        <v>589</v>
      </c>
      <c r="D94" s="10">
        <v>662</v>
      </c>
      <c r="E94" s="19">
        <v>0.52769999999999995</v>
      </c>
      <c r="F94" s="20">
        <f t="shared" si="10"/>
        <v>8.6330935251798566E-2</v>
      </c>
      <c r="G94" s="20">
        <f t="shared" si="7"/>
        <v>8.29487736023823E-2</v>
      </c>
      <c r="H94" s="15">
        <f t="shared" si="13"/>
        <v>62964.967042061675</v>
      </c>
      <c r="I94" s="15">
        <f t="shared" si="11"/>
        <v>5222.8667960534367</v>
      </c>
      <c r="J94" s="15">
        <f t="shared" si="8"/>
        <v>60498.207054285638</v>
      </c>
      <c r="K94" s="15">
        <f t="shared" si="9"/>
        <v>478802.34566875751</v>
      </c>
      <c r="L94" s="22">
        <f t="shared" si="12"/>
        <v>7.6042658030601267</v>
      </c>
    </row>
    <row r="95" spans="1:12" x14ac:dyDescent="0.25">
      <c r="A95" s="18">
        <v>86</v>
      </c>
      <c r="B95" s="10">
        <v>40</v>
      </c>
      <c r="C95" s="55">
        <v>473</v>
      </c>
      <c r="D95" s="10">
        <v>563</v>
      </c>
      <c r="E95" s="19">
        <v>0.50019999999999998</v>
      </c>
      <c r="F95" s="20">
        <f t="shared" si="10"/>
        <v>7.7220077220077218E-2</v>
      </c>
      <c r="G95" s="20">
        <f t="shared" si="7"/>
        <v>7.4350547963538488E-2</v>
      </c>
      <c r="H95" s="15">
        <f t="shared" si="13"/>
        <v>57742.100246008238</v>
      </c>
      <c r="I95" s="15">
        <f t="shared" si="11"/>
        <v>4293.156793856283</v>
      </c>
      <c r="J95" s="15">
        <f t="shared" si="8"/>
        <v>55596.380480438871</v>
      </c>
      <c r="K95" s="15">
        <f t="shared" si="9"/>
        <v>418304.13861447189</v>
      </c>
      <c r="L95" s="22">
        <f t="shared" si="12"/>
        <v>7.2443526791076431</v>
      </c>
    </row>
    <row r="96" spans="1:12" x14ac:dyDescent="0.25">
      <c r="A96" s="18">
        <v>87</v>
      </c>
      <c r="B96" s="10">
        <v>33</v>
      </c>
      <c r="C96" s="55">
        <v>446</v>
      </c>
      <c r="D96" s="10">
        <v>446</v>
      </c>
      <c r="E96" s="19">
        <v>0.53300000000000003</v>
      </c>
      <c r="F96" s="20">
        <f t="shared" si="10"/>
        <v>7.3991031390134535E-2</v>
      </c>
      <c r="G96" s="20">
        <f t="shared" si="7"/>
        <v>7.1519751371337065E-2</v>
      </c>
      <c r="H96" s="15">
        <f t="shared" si="13"/>
        <v>53448.943452151958</v>
      </c>
      <c r="I96" s="15">
        <f t="shared" si="11"/>
        <v>3822.6551467585623</v>
      </c>
      <c r="J96" s="15">
        <f t="shared" si="8"/>
        <v>51663.763498615714</v>
      </c>
      <c r="K96" s="15">
        <f t="shared" si="9"/>
        <v>362707.75813403301</v>
      </c>
      <c r="L96" s="22">
        <f t="shared" si="12"/>
        <v>6.786060391609662</v>
      </c>
    </row>
    <row r="97" spans="1:12" x14ac:dyDescent="0.25">
      <c r="A97" s="18">
        <v>88</v>
      </c>
      <c r="B97" s="10">
        <v>27</v>
      </c>
      <c r="C97" s="55">
        <v>394</v>
      </c>
      <c r="D97" s="10">
        <v>415</v>
      </c>
      <c r="E97" s="19">
        <v>0.37769999999999998</v>
      </c>
      <c r="F97" s="20">
        <f t="shared" si="10"/>
        <v>6.6749072929542644E-2</v>
      </c>
      <c r="G97" s="20">
        <f t="shared" si="7"/>
        <v>6.4087029236265386E-2</v>
      </c>
      <c r="H97" s="15">
        <f t="shared" si="13"/>
        <v>49626.288305393398</v>
      </c>
      <c r="I97" s="15">
        <f t="shared" si="11"/>
        <v>3180.4013895150815</v>
      </c>
      <c r="J97" s="15">
        <f t="shared" si="8"/>
        <v>47647.124520698169</v>
      </c>
      <c r="K97" s="15">
        <f t="shared" si="9"/>
        <v>311043.9946354173</v>
      </c>
      <c r="L97" s="22">
        <f t="shared" si="12"/>
        <v>6.2677263453856362</v>
      </c>
    </row>
    <row r="98" spans="1:12" x14ac:dyDescent="0.25">
      <c r="A98" s="18">
        <v>89</v>
      </c>
      <c r="B98" s="10">
        <v>36</v>
      </c>
      <c r="C98" s="55">
        <v>326</v>
      </c>
      <c r="D98" s="10">
        <v>362</v>
      </c>
      <c r="E98" s="19">
        <v>0.50449999999999995</v>
      </c>
      <c r="F98" s="20">
        <f t="shared" si="10"/>
        <v>0.10465116279069768</v>
      </c>
      <c r="G98" s="20">
        <f t="shared" si="7"/>
        <v>9.9492037873302422E-2</v>
      </c>
      <c r="H98" s="15">
        <f t="shared" si="13"/>
        <v>46445.88691587832</v>
      </c>
      <c r="I98" s="15">
        <f t="shared" si="11"/>
        <v>4620.9959400936868</v>
      </c>
      <c r="J98" s="15">
        <f t="shared" si="8"/>
        <v>44156.183427561897</v>
      </c>
      <c r="K98" s="15">
        <f>K99+J98</f>
        <v>263396.87011471915</v>
      </c>
      <c r="L98" s="22">
        <f t="shared" si="12"/>
        <v>5.6710483447496065</v>
      </c>
    </row>
    <row r="99" spans="1:12" x14ac:dyDescent="0.25">
      <c r="A99" s="18">
        <v>90</v>
      </c>
      <c r="B99" s="10">
        <v>35</v>
      </c>
      <c r="C99" s="55">
        <v>298</v>
      </c>
      <c r="D99" s="10">
        <v>294</v>
      </c>
      <c r="E99" s="23">
        <v>0.54730000000000001</v>
      </c>
      <c r="F99" s="24">
        <f t="shared" si="10"/>
        <v>0.11824324324324324</v>
      </c>
      <c r="G99" s="24">
        <f t="shared" si="7"/>
        <v>0.11223542502753778</v>
      </c>
      <c r="H99" s="25">
        <f t="shared" si="13"/>
        <v>41824.890975784634</v>
      </c>
      <c r="I99" s="25">
        <f t="shared" si="11"/>
        <v>4694.2344153976173</v>
      </c>
      <c r="J99" s="25">
        <f t="shared" si="8"/>
        <v>39699.811055934137</v>
      </c>
      <c r="K99" s="25">
        <f t="shared" ref="K99:K108" si="14">K100+J99</f>
        <v>219240.68668715723</v>
      </c>
      <c r="L99" s="26">
        <f t="shared" si="12"/>
        <v>5.2418710861455935</v>
      </c>
    </row>
    <row r="100" spans="1:12" x14ac:dyDescent="0.25">
      <c r="A100" s="18">
        <v>91</v>
      </c>
      <c r="B100" s="10">
        <v>38</v>
      </c>
      <c r="C100" s="55">
        <v>210</v>
      </c>
      <c r="D100" s="10">
        <v>268</v>
      </c>
      <c r="E100" s="23">
        <v>0.4476</v>
      </c>
      <c r="F100" s="24">
        <f t="shared" si="10"/>
        <v>0.15899581589958159</v>
      </c>
      <c r="G100" s="24">
        <f t="shared" si="7"/>
        <v>0.14615879306684226</v>
      </c>
      <c r="H100" s="25">
        <f t="shared" si="13"/>
        <v>37130.656560387019</v>
      </c>
      <c r="I100" s="25">
        <f t="shared" si="11"/>
        <v>5426.9719486455951</v>
      </c>
      <c r="J100" s="25">
        <f t="shared" si="8"/>
        <v>34132.797255955193</v>
      </c>
      <c r="K100" s="25">
        <f t="shared" si="14"/>
        <v>179540.87563122308</v>
      </c>
      <c r="L100" s="26">
        <f t="shared" si="12"/>
        <v>4.8353811180049791</v>
      </c>
    </row>
    <row r="101" spans="1:12" x14ac:dyDescent="0.25">
      <c r="A101" s="18">
        <v>92</v>
      </c>
      <c r="B101" s="10">
        <v>19</v>
      </c>
      <c r="C101" s="55">
        <v>180</v>
      </c>
      <c r="D101" s="10">
        <v>179</v>
      </c>
      <c r="E101" s="23">
        <v>0.54510000000000003</v>
      </c>
      <c r="F101" s="24">
        <f t="shared" si="10"/>
        <v>0.10584958217270195</v>
      </c>
      <c r="G101" s="24">
        <f t="shared" si="7"/>
        <v>0.10098696152024708</v>
      </c>
      <c r="H101" s="25">
        <f t="shared" si="13"/>
        <v>31703.684611741424</v>
      </c>
      <c r="I101" s="25">
        <f t="shared" si="11"/>
        <v>3201.6587779359807</v>
      </c>
      <c r="J101" s="25">
        <f t="shared" si="8"/>
        <v>30247.250033658347</v>
      </c>
      <c r="K101" s="25">
        <f t="shared" si="14"/>
        <v>145408.07837526788</v>
      </c>
      <c r="L101" s="26">
        <f t="shared" si="12"/>
        <v>4.586472523809304</v>
      </c>
    </row>
    <row r="102" spans="1:12" x14ac:dyDescent="0.25">
      <c r="A102" s="18">
        <v>93</v>
      </c>
      <c r="B102" s="10">
        <v>32</v>
      </c>
      <c r="C102" s="55">
        <v>170</v>
      </c>
      <c r="D102" s="10">
        <v>169</v>
      </c>
      <c r="E102" s="23">
        <v>0.49969999999999998</v>
      </c>
      <c r="F102" s="24">
        <f t="shared" si="10"/>
        <v>0.1887905604719764</v>
      </c>
      <c r="G102" s="24">
        <f t="shared" si="7"/>
        <v>0.17249781143401743</v>
      </c>
      <c r="H102" s="25">
        <f t="shared" si="13"/>
        <v>28502.025833805445</v>
      </c>
      <c r="I102" s="25">
        <f t="shared" si="11"/>
        <v>4916.5370777672651</v>
      </c>
      <c r="J102" s="25">
        <f t="shared" si="8"/>
        <v>26042.282333798481</v>
      </c>
      <c r="K102" s="25">
        <f t="shared" si="14"/>
        <v>115160.82834160954</v>
      </c>
      <c r="L102" s="26">
        <f t="shared" si="12"/>
        <v>4.0404436166435769</v>
      </c>
    </row>
    <row r="103" spans="1:12" x14ac:dyDescent="0.25">
      <c r="A103" s="18">
        <v>94</v>
      </c>
      <c r="B103" s="10">
        <v>26</v>
      </c>
      <c r="C103" s="55">
        <v>102</v>
      </c>
      <c r="D103" s="10">
        <v>148</v>
      </c>
      <c r="E103" s="23">
        <v>0.48970000000000002</v>
      </c>
      <c r="F103" s="24">
        <f t="shared" si="10"/>
        <v>0.20799999999999999</v>
      </c>
      <c r="G103" s="24">
        <f t="shared" si="7"/>
        <v>0.18804088876802841</v>
      </c>
      <c r="H103" s="25">
        <f t="shared" si="13"/>
        <v>23585.488756038179</v>
      </c>
      <c r="I103" s="25">
        <f t="shared" si="11"/>
        <v>4435.03626771376</v>
      </c>
      <c r="J103" s="25">
        <f t="shared" si="8"/>
        <v>21322.289748623847</v>
      </c>
      <c r="K103" s="25">
        <f t="shared" si="14"/>
        <v>89118.546007811048</v>
      </c>
      <c r="L103" s="26">
        <f t="shared" si="12"/>
        <v>3.778532933094108</v>
      </c>
    </row>
    <row r="104" spans="1:12" x14ac:dyDescent="0.25">
      <c r="A104" s="18">
        <v>95</v>
      </c>
      <c r="B104" s="10">
        <v>23</v>
      </c>
      <c r="C104" s="55">
        <v>101</v>
      </c>
      <c r="D104" s="10">
        <v>84</v>
      </c>
      <c r="E104" s="23">
        <v>0.52480000000000004</v>
      </c>
      <c r="F104" s="24">
        <f t="shared" si="10"/>
        <v>0.24864864864864866</v>
      </c>
      <c r="G104" s="24">
        <f t="shared" si="7"/>
        <v>0.22237347915877081</v>
      </c>
      <c r="H104" s="25">
        <f t="shared" si="13"/>
        <v>19150.452488324419</v>
      </c>
      <c r="I104" s="25">
        <f t="shared" si="11"/>
        <v>4258.5527472934409</v>
      </c>
      <c r="J104" s="25">
        <f t="shared" si="8"/>
        <v>17126.788222810577</v>
      </c>
      <c r="K104" s="25">
        <f t="shared" si="14"/>
        <v>67796.256259187197</v>
      </c>
      <c r="L104" s="26">
        <f t="shared" si="12"/>
        <v>3.5401908284162467</v>
      </c>
    </row>
    <row r="105" spans="1:12" x14ac:dyDescent="0.25">
      <c r="A105" s="18">
        <v>96</v>
      </c>
      <c r="B105" s="10">
        <v>19</v>
      </c>
      <c r="C105" s="55">
        <v>85</v>
      </c>
      <c r="D105" s="10">
        <v>80</v>
      </c>
      <c r="E105" s="23">
        <v>0.46860000000000002</v>
      </c>
      <c r="F105" s="24">
        <f t="shared" si="10"/>
        <v>0.23030303030303031</v>
      </c>
      <c r="G105" s="24">
        <f t="shared" si="7"/>
        <v>0.20519111932835549</v>
      </c>
      <c r="H105" s="25">
        <f t="shared" si="13"/>
        <v>14891.899741030978</v>
      </c>
      <c r="I105" s="25">
        <f t="shared" si="11"/>
        <v>3055.6855767877937</v>
      </c>
      <c r="J105" s="25">
        <f t="shared" si="8"/>
        <v>13268.108425525945</v>
      </c>
      <c r="K105" s="25">
        <f t="shared" si="14"/>
        <v>50669.468036376624</v>
      </c>
      <c r="L105" s="26">
        <f t="shared" si="12"/>
        <v>3.4024851709664232</v>
      </c>
    </row>
    <row r="106" spans="1:12" x14ac:dyDescent="0.25">
      <c r="A106" s="18">
        <v>97</v>
      </c>
      <c r="B106" s="10">
        <v>16</v>
      </c>
      <c r="C106" s="55">
        <v>55</v>
      </c>
      <c r="D106" s="10">
        <v>72</v>
      </c>
      <c r="E106" s="23">
        <v>0.55920000000000003</v>
      </c>
      <c r="F106" s="24">
        <f t="shared" si="10"/>
        <v>0.25196850393700787</v>
      </c>
      <c r="G106" s="24">
        <f t="shared" si="7"/>
        <v>0.2267805104829291</v>
      </c>
      <c r="H106" s="25">
        <f t="shared" si="13"/>
        <v>11836.214164243185</v>
      </c>
      <c r="I106" s="25">
        <f t="shared" si="11"/>
        <v>2684.2226903523456</v>
      </c>
      <c r="J106" s="25">
        <f t="shared" si="8"/>
        <v>10653.008802335871</v>
      </c>
      <c r="K106" s="25">
        <f t="shared" si="14"/>
        <v>37401.359610850683</v>
      </c>
      <c r="L106" s="26">
        <f t="shared" si="12"/>
        <v>3.1599089955501958</v>
      </c>
    </row>
    <row r="107" spans="1:12" x14ac:dyDescent="0.25">
      <c r="A107" s="18">
        <v>98</v>
      </c>
      <c r="B107" s="10">
        <v>8</v>
      </c>
      <c r="C107" s="55">
        <v>28</v>
      </c>
      <c r="D107" s="10">
        <v>46</v>
      </c>
      <c r="E107" s="23">
        <v>0.50619999999999998</v>
      </c>
      <c r="F107" s="24">
        <f t="shared" si="10"/>
        <v>0.21621621621621623</v>
      </c>
      <c r="G107" s="24">
        <f t="shared" si="7"/>
        <v>0.19535828709853872</v>
      </c>
      <c r="H107" s="25">
        <f t="shared" si="13"/>
        <v>9151.9914738908392</v>
      </c>
      <c r="I107" s="25">
        <f t="shared" si="11"/>
        <v>1787.9173778797451</v>
      </c>
      <c r="J107" s="25">
        <f t="shared" si="8"/>
        <v>8269.1178726938215</v>
      </c>
      <c r="K107" s="25">
        <f t="shared" si="14"/>
        <v>26748.350808514813</v>
      </c>
      <c r="L107" s="26">
        <f t="shared" si="12"/>
        <v>2.922680914293196</v>
      </c>
    </row>
    <row r="108" spans="1:12" x14ac:dyDescent="0.25">
      <c r="A108" s="18">
        <v>99</v>
      </c>
      <c r="B108" s="10">
        <v>11</v>
      </c>
      <c r="C108" s="55">
        <v>29</v>
      </c>
      <c r="D108" s="10">
        <v>17</v>
      </c>
      <c r="E108" s="23">
        <v>0.53180000000000005</v>
      </c>
      <c r="F108" s="24">
        <f t="shared" si="10"/>
        <v>0.47826086956521741</v>
      </c>
      <c r="G108" s="24">
        <f t="shared" si="7"/>
        <v>0.39076098926472996</v>
      </c>
      <c r="H108" s="25">
        <f t="shared" si="13"/>
        <v>7364.0740960110943</v>
      </c>
      <c r="I108" s="25">
        <f t="shared" si="11"/>
        <v>2877.5928787760672</v>
      </c>
      <c r="J108" s="25">
        <f t="shared" si="8"/>
        <v>6016.785110168139</v>
      </c>
      <c r="K108" s="25">
        <f t="shared" si="14"/>
        <v>18479.23293582099</v>
      </c>
      <c r="L108" s="26">
        <f t="shared" si="12"/>
        <v>2.5093762902020034</v>
      </c>
    </row>
    <row r="109" spans="1:12" x14ac:dyDescent="0.25">
      <c r="A109" s="18" t="s">
        <v>25</v>
      </c>
      <c r="B109" s="25">
        <v>18</v>
      </c>
      <c r="C109" s="55">
        <v>47</v>
      </c>
      <c r="D109" s="55">
        <v>53</v>
      </c>
      <c r="E109" s="23"/>
      <c r="F109" s="24">
        <f>B109/((C109+D109)/2)</f>
        <v>0.36</v>
      </c>
      <c r="G109" s="24">
        <v>1</v>
      </c>
      <c r="H109" s="25">
        <f>H108-I108</f>
        <v>4486.4812172350266</v>
      </c>
      <c r="I109" s="25">
        <f>H109*G109</f>
        <v>4486.4812172350266</v>
      </c>
      <c r="J109" s="25">
        <f>H109/F109</f>
        <v>12462.447825652853</v>
      </c>
      <c r="K109" s="25">
        <f>J109</f>
        <v>12462.447825652853</v>
      </c>
      <c r="L109" s="26">
        <f>K109/H109</f>
        <v>2.7777777777777781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x14ac:dyDescent="0.25">
      <c r="A112" s="33" t="s">
        <v>12</v>
      </c>
      <c r="B112" s="15"/>
      <c r="C112" s="15"/>
      <c r="D112" s="15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5">
      <c r="A113" s="35" t="s">
        <v>13</v>
      </c>
      <c r="B113" s="11"/>
      <c r="C113" s="11"/>
      <c r="D113" s="11"/>
      <c r="H113" s="34"/>
      <c r="I113" s="34"/>
      <c r="J113" s="34"/>
      <c r="K113" s="34"/>
      <c r="L113" s="31"/>
    </row>
    <row r="114" spans="1:12" s="32" customFormat="1" x14ac:dyDescent="0.25">
      <c r="A114" s="33" t="s">
        <v>14</v>
      </c>
      <c r="B114" s="56"/>
      <c r="C114" s="56"/>
      <c r="D114" s="5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15</v>
      </c>
      <c r="B115" s="56"/>
      <c r="C115" s="56"/>
      <c r="D115" s="5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16</v>
      </c>
      <c r="B116" s="56"/>
      <c r="C116" s="56"/>
      <c r="D116" s="5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17</v>
      </c>
      <c r="B117" s="56"/>
      <c r="C117" s="56"/>
      <c r="D117" s="5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18</v>
      </c>
      <c r="B118" s="56"/>
      <c r="C118" s="56"/>
      <c r="D118" s="5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19</v>
      </c>
      <c r="B119" s="56"/>
      <c r="C119" s="56"/>
      <c r="D119" s="5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3" t="s">
        <v>20</v>
      </c>
      <c r="B120" s="56"/>
      <c r="C120" s="56"/>
      <c r="D120" s="56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5">
      <c r="A121" s="33" t="s">
        <v>21</v>
      </c>
      <c r="B121" s="56"/>
      <c r="C121" s="56"/>
      <c r="D121" s="56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5">
      <c r="A122" s="33" t="s">
        <v>22</v>
      </c>
      <c r="B122" s="56"/>
      <c r="C122" s="56"/>
      <c r="D122" s="56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5">
      <c r="A123" s="33" t="s">
        <v>23</v>
      </c>
      <c r="B123" s="56"/>
      <c r="C123" s="56"/>
      <c r="D123" s="56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5">
      <c r="A124" s="30"/>
      <c r="B124" s="56"/>
      <c r="C124" s="56"/>
      <c r="D124" s="56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5">
      <c r="A125" s="7" t="s">
        <v>50</v>
      </c>
      <c r="B125" s="15"/>
      <c r="C125" s="15"/>
      <c r="D125" s="15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5">
      <c r="A126" s="34"/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5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5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5"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5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5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5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5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5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5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5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5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5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5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5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5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5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5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5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5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5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5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5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5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5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5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5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5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5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5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5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5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5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5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5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5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5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5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5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5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5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5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5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5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5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5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5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5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5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5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5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5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5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5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5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5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5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5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5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5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5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5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5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5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5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5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5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:12" s="32" customFormat="1" x14ac:dyDescent="0.25">
      <c r="A193" s="34"/>
      <c r="B193" s="11"/>
      <c r="C193" s="11"/>
      <c r="D193" s="11"/>
      <c r="H193" s="34"/>
      <c r="I193" s="34"/>
      <c r="J193" s="34"/>
      <c r="K193" s="34"/>
      <c r="L193" s="31"/>
    </row>
    <row r="194" spans="1:12" s="32" customFormat="1" x14ac:dyDescent="0.25">
      <c r="A194" s="34"/>
      <c r="B194" s="11"/>
      <c r="C194" s="11"/>
      <c r="D194" s="11"/>
      <c r="H194" s="34"/>
      <c r="I194" s="34"/>
      <c r="J194" s="34"/>
      <c r="K194" s="34"/>
      <c r="L194" s="31"/>
    </row>
    <row r="195" spans="1:12" s="32" customFormat="1" x14ac:dyDescent="0.25">
      <c r="A195" s="34"/>
      <c r="B195" s="11"/>
      <c r="C195" s="11"/>
      <c r="D195" s="11"/>
      <c r="H195" s="34"/>
      <c r="I195" s="34"/>
      <c r="J195" s="34"/>
      <c r="K195" s="34"/>
      <c r="L195" s="31"/>
    </row>
    <row r="196" spans="1:12" s="32" customFormat="1" x14ac:dyDescent="0.25">
      <c r="A196" s="34"/>
      <c r="B196" s="11"/>
      <c r="C196" s="11"/>
      <c r="D196" s="11"/>
      <c r="H196" s="34"/>
      <c r="I196" s="34"/>
      <c r="J196" s="34"/>
      <c r="K196" s="34"/>
      <c r="L196" s="31"/>
    </row>
    <row r="197" spans="1:12" s="32" customFormat="1" x14ac:dyDescent="0.25">
      <c r="A197" s="34"/>
      <c r="B197" s="11"/>
      <c r="C197" s="11"/>
      <c r="D197" s="11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34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2" customFormat="1" ht="14.5" x14ac:dyDescent="0.25">
      <c r="A6" s="39" t="s">
        <v>0</v>
      </c>
      <c r="B6" s="40" t="s">
        <v>1</v>
      </c>
      <c r="C6" s="71" t="s">
        <v>2</v>
      </c>
      <c r="D6" s="72"/>
      <c r="E6" s="53" t="s">
        <v>3</v>
      </c>
      <c r="F6" s="53" t="s">
        <v>4</v>
      </c>
      <c r="G6" s="53" t="s">
        <v>5</v>
      </c>
      <c r="H6" s="40" t="s">
        <v>6</v>
      </c>
      <c r="I6" s="40" t="s">
        <v>7</v>
      </c>
      <c r="J6" s="40" t="s">
        <v>8</v>
      </c>
      <c r="K6" s="40" t="s">
        <v>9</v>
      </c>
      <c r="L6" s="53" t="s">
        <v>10</v>
      </c>
    </row>
    <row r="7" spans="1:13" s="42" customFormat="1" x14ac:dyDescent="0.25">
      <c r="A7" s="43"/>
      <c r="B7" s="44"/>
      <c r="C7" s="45">
        <v>42370</v>
      </c>
      <c r="D7" s="46">
        <v>42736</v>
      </c>
      <c r="E7" s="47"/>
      <c r="F7" s="47"/>
      <c r="G7" s="47"/>
      <c r="H7" s="48"/>
      <c r="I7" s="48"/>
      <c r="J7" s="48"/>
      <c r="K7" s="48"/>
      <c r="L7" s="47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57">
        <v>1</v>
      </c>
      <c r="C9" s="55">
        <v>1521</v>
      </c>
      <c r="D9" s="55">
        <v>1500</v>
      </c>
      <c r="E9" s="19">
        <v>0.35249999999999998</v>
      </c>
      <c r="F9" s="20">
        <f>B9/((C9+D9)/2)</f>
        <v>6.6203243958953991E-4</v>
      </c>
      <c r="G9" s="20">
        <f t="shared" ref="G9:G72" si="0">F9/((1+(1-E9)*F9))</f>
        <v>6.6174877038806604E-4</v>
      </c>
      <c r="H9" s="15">
        <v>100000</v>
      </c>
      <c r="I9" s="15">
        <f>H9*G9</f>
        <v>66.174877038806599</v>
      </c>
      <c r="J9" s="15">
        <f t="shared" ref="J9:J72" si="1">H10+I9*E9</f>
        <v>99957.151767117379</v>
      </c>
      <c r="K9" s="15">
        <f t="shared" ref="K9:K72" si="2">K10+J9</f>
        <v>8561158.1123682708</v>
      </c>
      <c r="L9" s="21">
        <f>K9/H9</f>
        <v>85.611581123682711</v>
      </c>
    </row>
    <row r="10" spans="1:13" x14ac:dyDescent="0.25">
      <c r="A10" s="18">
        <v>1</v>
      </c>
      <c r="B10" s="57">
        <v>0</v>
      </c>
      <c r="C10" s="55">
        <v>1623</v>
      </c>
      <c r="D10" s="55">
        <v>1623</v>
      </c>
      <c r="E10" s="19">
        <v>0</v>
      </c>
      <c r="F10" s="20">
        <f t="shared" ref="F10:F73" si="3">B10/((C10+D10)/2)</f>
        <v>0</v>
      </c>
      <c r="G10" s="20">
        <f t="shared" si="0"/>
        <v>0</v>
      </c>
      <c r="H10" s="15">
        <f>H9-I9</f>
        <v>99933.825122961192</v>
      </c>
      <c r="I10" s="15">
        <f t="shared" ref="I10:I73" si="4">H10*G10</f>
        <v>0</v>
      </c>
      <c r="J10" s="15">
        <f t="shared" si="1"/>
        <v>99933.825122961192</v>
      </c>
      <c r="K10" s="15">
        <f t="shared" si="2"/>
        <v>8461200.9606011529</v>
      </c>
      <c r="L10" s="22">
        <f t="shared" ref="L10:L73" si="5">K10/H10</f>
        <v>84.668038576430646</v>
      </c>
    </row>
    <row r="11" spans="1:13" x14ac:dyDescent="0.25">
      <c r="A11" s="18">
        <v>2</v>
      </c>
      <c r="B11" s="57">
        <v>0</v>
      </c>
      <c r="C11" s="55">
        <v>1573</v>
      </c>
      <c r="D11" s="55">
        <v>1615</v>
      </c>
      <c r="E11" s="19">
        <v>0</v>
      </c>
      <c r="F11" s="20">
        <f t="shared" si="3"/>
        <v>0</v>
      </c>
      <c r="G11" s="20">
        <f t="shared" si="0"/>
        <v>0</v>
      </c>
      <c r="H11" s="15">
        <f t="shared" ref="H11:H74" si="6">H10-I10</f>
        <v>99933.825122961192</v>
      </c>
      <c r="I11" s="15">
        <f t="shared" si="4"/>
        <v>0</v>
      </c>
      <c r="J11" s="15">
        <f t="shared" si="1"/>
        <v>99933.825122961192</v>
      </c>
      <c r="K11" s="15">
        <f t="shared" si="2"/>
        <v>8361267.1354781911</v>
      </c>
      <c r="L11" s="22">
        <f t="shared" si="5"/>
        <v>83.668038576430646</v>
      </c>
    </row>
    <row r="12" spans="1:13" x14ac:dyDescent="0.25">
      <c r="A12" s="18">
        <v>3</v>
      </c>
      <c r="B12" s="57">
        <v>0</v>
      </c>
      <c r="C12" s="55">
        <v>1720</v>
      </c>
      <c r="D12" s="55">
        <v>1585</v>
      </c>
      <c r="E12" s="19">
        <v>0</v>
      </c>
      <c r="F12" s="20">
        <f t="shared" si="3"/>
        <v>0</v>
      </c>
      <c r="G12" s="20">
        <f t="shared" si="0"/>
        <v>0</v>
      </c>
      <c r="H12" s="15">
        <f t="shared" si="6"/>
        <v>99933.825122961192</v>
      </c>
      <c r="I12" s="15">
        <f t="shared" si="4"/>
        <v>0</v>
      </c>
      <c r="J12" s="15">
        <f t="shared" si="1"/>
        <v>99933.825122961192</v>
      </c>
      <c r="K12" s="15">
        <f t="shared" si="2"/>
        <v>8261333.3103552302</v>
      </c>
      <c r="L12" s="22">
        <f t="shared" si="5"/>
        <v>82.668038576430646</v>
      </c>
    </row>
    <row r="13" spans="1:13" x14ac:dyDescent="0.25">
      <c r="A13" s="18">
        <v>4</v>
      </c>
      <c r="B13" s="57">
        <v>0</v>
      </c>
      <c r="C13" s="55">
        <v>1732</v>
      </c>
      <c r="D13" s="55">
        <v>1713</v>
      </c>
      <c r="E13" s="19">
        <v>0</v>
      </c>
      <c r="F13" s="20">
        <f t="shared" si="3"/>
        <v>0</v>
      </c>
      <c r="G13" s="20">
        <f t="shared" si="0"/>
        <v>0</v>
      </c>
      <c r="H13" s="15">
        <f t="shared" si="6"/>
        <v>99933.825122961192</v>
      </c>
      <c r="I13" s="15">
        <f t="shared" si="4"/>
        <v>0</v>
      </c>
      <c r="J13" s="15">
        <f t="shared" si="1"/>
        <v>99933.825122961192</v>
      </c>
      <c r="K13" s="15">
        <f t="shared" si="2"/>
        <v>8161399.4852322694</v>
      </c>
      <c r="L13" s="22">
        <f t="shared" si="5"/>
        <v>81.668038576430646</v>
      </c>
    </row>
    <row r="14" spans="1:13" x14ac:dyDescent="0.25">
      <c r="A14" s="18">
        <v>5</v>
      </c>
      <c r="B14" s="57">
        <v>0</v>
      </c>
      <c r="C14" s="55">
        <v>1726</v>
      </c>
      <c r="D14" s="55">
        <v>1727</v>
      </c>
      <c r="E14" s="19">
        <v>0</v>
      </c>
      <c r="F14" s="20">
        <f t="shared" si="3"/>
        <v>0</v>
      </c>
      <c r="G14" s="20">
        <f t="shared" si="0"/>
        <v>0</v>
      </c>
      <c r="H14" s="15">
        <f t="shared" si="6"/>
        <v>99933.825122961192</v>
      </c>
      <c r="I14" s="15">
        <f t="shared" si="4"/>
        <v>0</v>
      </c>
      <c r="J14" s="15">
        <f t="shared" si="1"/>
        <v>99933.825122961192</v>
      </c>
      <c r="K14" s="15">
        <f t="shared" si="2"/>
        <v>8061465.6601093085</v>
      </c>
      <c r="L14" s="22">
        <f t="shared" si="5"/>
        <v>80.668038576430661</v>
      </c>
    </row>
    <row r="15" spans="1:13" x14ac:dyDescent="0.25">
      <c r="A15" s="18">
        <v>6</v>
      </c>
      <c r="B15" s="57">
        <v>0</v>
      </c>
      <c r="C15" s="55">
        <v>1790</v>
      </c>
      <c r="D15" s="55">
        <v>1720</v>
      </c>
      <c r="E15" s="19">
        <v>0</v>
      </c>
      <c r="F15" s="20">
        <f t="shared" si="3"/>
        <v>0</v>
      </c>
      <c r="G15" s="20">
        <f t="shared" si="0"/>
        <v>0</v>
      </c>
      <c r="H15" s="15">
        <f t="shared" si="6"/>
        <v>99933.825122961192</v>
      </c>
      <c r="I15" s="15">
        <f t="shared" si="4"/>
        <v>0</v>
      </c>
      <c r="J15" s="15">
        <f t="shared" si="1"/>
        <v>99933.825122961192</v>
      </c>
      <c r="K15" s="15">
        <f t="shared" si="2"/>
        <v>7961531.8349863477</v>
      </c>
      <c r="L15" s="22">
        <f t="shared" si="5"/>
        <v>79.668038576430661</v>
      </c>
    </row>
    <row r="16" spans="1:13" x14ac:dyDescent="0.25">
      <c r="A16" s="18">
        <v>7</v>
      </c>
      <c r="B16" s="57">
        <v>0</v>
      </c>
      <c r="C16" s="55">
        <v>1900</v>
      </c>
      <c r="D16" s="55">
        <v>1788</v>
      </c>
      <c r="E16" s="19">
        <v>0</v>
      </c>
      <c r="F16" s="20">
        <f t="shared" si="3"/>
        <v>0</v>
      </c>
      <c r="G16" s="20">
        <f t="shared" si="0"/>
        <v>0</v>
      </c>
      <c r="H16" s="15">
        <f t="shared" si="6"/>
        <v>99933.825122961192</v>
      </c>
      <c r="I16" s="15">
        <f t="shared" si="4"/>
        <v>0</v>
      </c>
      <c r="J16" s="15">
        <f t="shared" si="1"/>
        <v>99933.825122961192</v>
      </c>
      <c r="K16" s="15">
        <f t="shared" si="2"/>
        <v>7861598.0098633869</v>
      </c>
      <c r="L16" s="22">
        <f t="shared" si="5"/>
        <v>78.668038576430661</v>
      </c>
    </row>
    <row r="17" spans="1:12" x14ac:dyDescent="0.25">
      <c r="A17" s="18">
        <v>8</v>
      </c>
      <c r="B17" s="57">
        <v>0</v>
      </c>
      <c r="C17" s="55">
        <v>1822</v>
      </c>
      <c r="D17" s="55">
        <v>1897</v>
      </c>
      <c r="E17" s="19">
        <v>0</v>
      </c>
      <c r="F17" s="20">
        <f t="shared" si="3"/>
        <v>0</v>
      </c>
      <c r="G17" s="20">
        <f t="shared" si="0"/>
        <v>0</v>
      </c>
      <c r="H17" s="15">
        <f t="shared" si="6"/>
        <v>99933.825122961192</v>
      </c>
      <c r="I17" s="15">
        <f t="shared" si="4"/>
        <v>0</v>
      </c>
      <c r="J17" s="15">
        <f t="shared" si="1"/>
        <v>99933.825122961192</v>
      </c>
      <c r="K17" s="15">
        <f t="shared" si="2"/>
        <v>7761664.184740426</v>
      </c>
      <c r="L17" s="22">
        <f t="shared" si="5"/>
        <v>77.668038576430661</v>
      </c>
    </row>
    <row r="18" spans="1:12" x14ac:dyDescent="0.25">
      <c r="A18" s="18">
        <v>9</v>
      </c>
      <c r="B18" s="57">
        <v>0</v>
      </c>
      <c r="C18" s="55">
        <v>1777</v>
      </c>
      <c r="D18" s="55">
        <v>1830</v>
      </c>
      <c r="E18" s="19">
        <v>0</v>
      </c>
      <c r="F18" s="20">
        <f t="shared" si="3"/>
        <v>0</v>
      </c>
      <c r="G18" s="20">
        <f t="shared" si="0"/>
        <v>0</v>
      </c>
      <c r="H18" s="15">
        <f t="shared" si="6"/>
        <v>99933.825122961192</v>
      </c>
      <c r="I18" s="15">
        <f t="shared" si="4"/>
        <v>0</v>
      </c>
      <c r="J18" s="15">
        <f t="shared" si="1"/>
        <v>99933.825122961192</v>
      </c>
      <c r="K18" s="15">
        <f t="shared" si="2"/>
        <v>7661730.3596174652</v>
      </c>
      <c r="L18" s="22">
        <f t="shared" si="5"/>
        <v>76.668038576430675</v>
      </c>
    </row>
    <row r="19" spans="1:12" x14ac:dyDescent="0.25">
      <c r="A19" s="18">
        <v>10</v>
      </c>
      <c r="B19" s="57">
        <v>0</v>
      </c>
      <c r="C19" s="55">
        <v>1820</v>
      </c>
      <c r="D19" s="55">
        <v>1771</v>
      </c>
      <c r="E19" s="19">
        <v>0</v>
      </c>
      <c r="F19" s="20">
        <f t="shared" si="3"/>
        <v>0</v>
      </c>
      <c r="G19" s="20">
        <f t="shared" si="0"/>
        <v>0</v>
      </c>
      <c r="H19" s="15">
        <f t="shared" si="6"/>
        <v>99933.825122961192</v>
      </c>
      <c r="I19" s="15">
        <f t="shared" si="4"/>
        <v>0</v>
      </c>
      <c r="J19" s="15">
        <f t="shared" si="1"/>
        <v>99933.825122961192</v>
      </c>
      <c r="K19" s="15">
        <f t="shared" si="2"/>
        <v>7561796.5344945043</v>
      </c>
      <c r="L19" s="22">
        <f t="shared" si="5"/>
        <v>75.668038576430675</v>
      </c>
    </row>
    <row r="20" spans="1:12" x14ac:dyDescent="0.25">
      <c r="A20" s="18">
        <v>11</v>
      </c>
      <c r="B20" s="57">
        <v>0</v>
      </c>
      <c r="C20" s="55">
        <v>1859</v>
      </c>
      <c r="D20" s="55">
        <v>1825</v>
      </c>
      <c r="E20" s="19">
        <v>0</v>
      </c>
      <c r="F20" s="20">
        <f t="shared" si="3"/>
        <v>0</v>
      </c>
      <c r="G20" s="20">
        <f t="shared" si="0"/>
        <v>0</v>
      </c>
      <c r="H20" s="15">
        <f t="shared" si="6"/>
        <v>99933.825122961192</v>
      </c>
      <c r="I20" s="15">
        <f t="shared" si="4"/>
        <v>0</v>
      </c>
      <c r="J20" s="15">
        <f t="shared" si="1"/>
        <v>99933.825122961192</v>
      </c>
      <c r="K20" s="15">
        <f t="shared" si="2"/>
        <v>7461862.7093715435</v>
      </c>
      <c r="L20" s="22">
        <f t="shared" si="5"/>
        <v>74.668038576430675</v>
      </c>
    </row>
    <row r="21" spans="1:12" x14ac:dyDescent="0.25">
      <c r="A21" s="18">
        <v>12</v>
      </c>
      <c r="B21" s="57">
        <v>0</v>
      </c>
      <c r="C21" s="55">
        <v>1801</v>
      </c>
      <c r="D21" s="55">
        <v>1870</v>
      </c>
      <c r="E21" s="19">
        <v>0</v>
      </c>
      <c r="F21" s="20">
        <f t="shared" si="3"/>
        <v>0</v>
      </c>
      <c r="G21" s="20">
        <f t="shared" si="0"/>
        <v>0</v>
      </c>
      <c r="H21" s="15">
        <f t="shared" si="6"/>
        <v>99933.825122961192</v>
      </c>
      <c r="I21" s="15">
        <f t="shared" si="4"/>
        <v>0</v>
      </c>
      <c r="J21" s="15">
        <f t="shared" si="1"/>
        <v>99933.825122961192</v>
      </c>
      <c r="K21" s="15">
        <f t="shared" si="2"/>
        <v>7361928.8842485826</v>
      </c>
      <c r="L21" s="22">
        <f t="shared" si="5"/>
        <v>73.668038576430675</v>
      </c>
    </row>
    <row r="22" spans="1:12" x14ac:dyDescent="0.25">
      <c r="A22" s="18">
        <v>13</v>
      </c>
      <c r="B22" s="57">
        <v>0</v>
      </c>
      <c r="C22" s="55">
        <v>1719</v>
      </c>
      <c r="D22" s="55">
        <v>1801</v>
      </c>
      <c r="E22" s="19">
        <v>0</v>
      </c>
      <c r="F22" s="20">
        <f t="shared" si="3"/>
        <v>0</v>
      </c>
      <c r="G22" s="20">
        <f t="shared" si="0"/>
        <v>0</v>
      </c>
      <c r="H22" s="15">
        <f t="shared" si="6"/>
        <v>99933.825122961192</v>
      </c>
      <c r="I22" s="15">
        <f t="shared" si="4"/>
        <v>0</v>
      </c>
      <c r="J22" s="15">
        <f t="shared" si="1"/>
        <v>99933.825122961192</v>
      </c>
      <c r="K22" s="15">
        <f t="shared" si="2"/>
        <v>7261995.0591256218</v>
      </c>
      <c r="L22" s="22">
        <f t="shared" si="5"/>
        <v>72.668038576430689</v>
      </c>
    </row>
    <row r="23" spans="1:12" x14ac:dyDescent="0.25">
      <c r="A23" s="18">
        <v>14</v>
      </c>
      <c r="B23" s="57">
        <v>0</v>
      </c>
      <c r="C23" s="55">
        <v>1621</v>
      </c>
      <c r="D23" s="55">
        <v>1731</v>
      </c>
      <c r="E23" s="19">
        <v>0</v>
      </c>
      <c r="F23" s="20">
        <f t="shared" si="3"/>
        <v>0</v>
      </c>
      <c r="G23" s="20">
        <f t="shared" si="0"/>
        <v>0</v>
      </c>
      <c r="H23" s="15">
        <f t="shared" si="6"/>
        <v>99933.825122961192</v>
      </c>
      <c r="I23" s="15">
        <f t="shared" si="4"/>
        <v>0</v>
      </c>
      <c r="J23" s="15">
        <f t="shared" si="1"/>
        <v>99933.825122961192</v>
      </c>
      <c r="K23" s="15">
        <f t="shared" si="2"/>
        <v>7162061.234002661</v>
      </c>
      <c r="L23" s="22">
        <f t="shared" si="5"/>
        <v>71.668038576430689</v>
      </c>
    </row>
    <row r="24" spans="1:12" x14ac:dyDescent="0.25">
      <c r="A24" s="18">
        <v>15</v>
      </c>
      <c r="B24" s="57">
        <v>0</v>
      </c>
      <c r="C24" s="55">
        <v>1582</v>
      </c>
      <c r="D24" s="55">
        <v>1632</v>
      </c>
      <c r="E24" s="19">
        <v>0</v>
      </c>
      <c r="F24" s="20">
        <f t="shared" si="3"/>
        <v>0</v>
      </c>
      <c r="G24" s="20">
        <f t="shared" si="0"/>
        <v>0</v>
      </c>
      <c r="H24" s="15">
        <f t="shared" si="6"/>
        <v>99933.825122961192</v>
      </c>
      <c r="I24" s="15">
        <f t="shared" si="4"/>
        <v>0</v>
      </c>
      <c r="J24" s="15">
        <f t="shared" si="1"/>
        <v>99933.825122961192</v>
      </c>
      <c r="K24" s="15">
        <f t="shared" si="2"/>
        <v>7062127.4088797001</v>
      </c>
      <c r="L24" s="22">
        <f t="shared" si="5"/>
        <v>70.668038576430689</v>
      </c>
    </row>
    <row r="25" spans="1:12" x14ac:dyDescent="0.25">
      <c r="A25" s="18">
        <v>16</v>
      </c>
      <c r="B25" s="57">
        <v>0</v>
      </c>
      <c r="C25" s="55">
        <v>1474</v>
      </c>
      <c r="D25" s="55">
        <v>1611</v>
      </c>
      <c r="E25" s="19">
        <v>0</v>
      </c>
      <c r="F25" s="20">
        <f t="shared" si="3"/>
        <v>0</v>
      </c>
      <c r="G25" s="20">
        <f t="shared" si="0"/>
        <v>0</v>
      </c>
      <c r="H25" s="15">
        <f t="shared" si="6"/>
        <v>99933.825122961192</v>
      </c>
      <c r="I25" s="15">
        <f t="shared" si="4"/>
        <v>0</v>
      </c>
      <c r="J25" s="15">
        <f t="shared" si="1"/>
        <v>99933.825122961192</v>
      </c>
      <c r="K25" s="15">
        <f t="shared" si="2"/>
        <v>6962193.5837567393</v>
      </c>
      <c r="L25" s="22">
        <f t="shared" si="5"/>
        <v>69.668038576430689</v>
      </c>
    </row>
    <row r="26" spans="1:12" x14ac:dyDescent="0.25">
      <c r="A26" s="18">
        <v>17</v>
      </c>
      <c r="B26" s="57">
        <v>0</v>
      </c>
      <c r="C26" s="55">
        <v>1414</v>
      </c>
      <c r="D26" s="55">
        <v>1493</v>
      </c>
      <c r="E26" s="19">
        <v>0</v>
      </c>
      <c r="F26" s="20">
        <f t="shared" si="3"/>
        <v>0</v>
      </c>
      <c r="G26" s="20">
        <f t="shared" si="0"/>
        <v>0</v>
      </c>
      <c r="H26" s="15">
        <f t="shared" si="6"/>
        <v>99933.825122961192</v>
      </c>
      <c r="I26" s="15">
        <f t="shared" si="4"/>
        <v>0</v>
      </c>
      <c r="J26" s="15">
        <f t="shared" si="1"/>
        <v>99933.825122961192</v>
      </c>
      <c r="K26" s="15">
        <f t="shared" si="2"/>
        <v>6862259.7586337784</v>
      </c>
      <c r="L26" s="22">
        <f t="shared" si="5"/>
        <v>68.668038576430703</v>
      </c>
    </row>
    <row r="27" spans="1:12" x14ac:dyDescent="0.25">
      <c r="A27" s="18">
        <v>18</v>
      </c>
      <c r="B27" s="57">
        <v>0</v>
      </c>
      <c r="C27" s="55">
        <v>1405</v>
      </c>
      <c r="D27" s="55">
        <v>1446</v>
      </c>
      <c r="E27" s="19">
        <v>0</v>
      </c>
      <c r="F27" s="20">
        <f t="shared" si="3"/>
        <v>0</v>
      </c>
      <c r="G27" s="20">
        <f t="shared" si="0"/>
        <v>0</v>
      </c>
      <c r="H27" s="15">
        <f t="shared" si="6"/>
        <v>99933.825122961192</v>
      </c>
      <c r="I27" s="15">
        <f t="shared" si="4"/>
        <v>0</v>
      </c>
      <c r="J27" s="15">
        <f t="shared" si="1"/>
        <v>99933.825122961192</v>
      </c>
      <c r="K27" s="15">
        <f t="shared" si="2"/>
        <v>6762325.9335108176</v>
      </c>
      <c r="L27" s="22">
        <f t="shared" si="5"/>
        <v>67.668038576430703</v>
      </c>
    </row>
    <row r="28" spans="1:12" x14ac:dyDescent="0.25">
      <c r="A28" s="18">
        <v>19</v>
      </c>
      <c r="B28" s="57">
        <v>1</v>
      </c>
      <c r="C28" s="55">
        <v>1330</v>
      </c>
      <c r="D28" s="55">
        <v>1437</v>
      </c>
      <c r="E28" s="19">
        <v>0.8962</v>
      </c>
      <c r="F28" s="20">
        <f t="shared" si="3"/>
        <v>7.2280448138778463E-4</v>
      </c>
      <c r="G28" s="20">
        <f t="shared" si="0"/>
        <v>7.2275025552835279E-4</v>
      </c>
      <c r="H28" s="15">
        <f t="shared" si="6"/>
        <v>99933.825122961192</v>
      </c>
      <c r="I28" s="15">
        <f t="shared" si="4"/>
        <v>72.227197643545921</v>
      </c>
      <c r="J28" s="15">
        <f t="shared" si="1"/>
        <v>99926.327939845796</v>
      </c>
      <c r="K28" s="15">
        <f t="shared" si="2"/>
        <v>6662392.1083878567</v>
      </c>
      <c r="L28" s="22">
        <f t="shared" si="5"/>
        <v>66.668038576430703</v>
      </c>
    </row>
    <row r="29" spans="1:12" x14ac:dyDescent="0.25">
      <c r="A29" s="18">
        <v>20</v>
      </c>
      <c r="B29" s="57">
        <v>0</v>
      </c>
      <c r="C29" s="55">
        <v>1232</v>
      </c>
      <c r="D29" s="55">
        <v>1353</v>
      </c>
      <c r="E29" s="19">
        <v>0</v>
      </c>
      <c r="F29" s="20">
        <f t="shared" si="3"/>
        <v>0</v>
      </c>
      <c r="G29" s="20">
        <f t="shared" si="0"/>
        <v>0</v>
      </c>
      <c r="H29" s="15">
        <f t="shared" si="6"/>
        <v>99861.597925317648</v>
      </c>
      <c r="I29" s="15">
        <f t="shared" si="4"/>
        <v>0</v>
      </c>
      <c r="J29" s="15">
        <f t="shared" si="1"/>
        <v>99861.597925317648</v>
      </c>
      <c r="K29" s="15">
        <f t="shared" si="2"/>
        <v>6562465.7804480111</v>
      </c>
      <c r="L29" s="22">
        <f t="shared" si="5"/>
        <v>65.715609571517248</v>
      </c>
    </row>
    <row r="30" spans="1:12" x14ac:dyDescent="0.25">
      <c r="A30" s="18">
        <v>21</v>
      </c>
      <c r="B30" s="57">
        <v>0</v>
      </c>
      <c r="C30" s="55">
        <v>1349</v>
      </c>
      <c r="D30" s="55">
        <v>1251</v>
      </c>
      <c r="E30" s="19">
        <v>0</v>
      </c>
      <c r="F30" s="20">
        <f t="shared" si="3"/>
        <v>0</v>
      </c>
      <c r="G30" s="20">
        <f t="shared" si="0"/>
        <v>0</v>
      </c>
      <c r="H30" s="15">
        <f t="shared" si="6"/>
        <v>99861.597925317648</v>
      </c>
      <c r="I30" s="15">
        <f t="shared" si="4"/>
        <v>0</v>
      </c>
      <c r="J30" s="15">
        <f t="shared" si="1"/>
        <v>99861.597925317648</v>
      </c>
      <c r="K30" s="15">
        <f t="shared" si="2"/>
        <v>6462604.1825226936</v>
      </c>
      <c r="L30" s="22">
        <f t="shared" si="5"/>
        <v>64.715609571517248</v>
      </c>
    </row>
    <row r="31" spans="1:12" x14ac:dyDescent="0.25">
      <c r="A31" s="18">
        <v>22</v>
      </c>
      <c r="B31" s="57">
        <v>0</v>
      </c>
      <c r="C31" s="55">
        <v>1301</v>
      </c>
      <c r="D31" s="55">
        <v>1373</v>
      </c>
      <c r="E31" s="19">
        <v>0</v>
      </c>
      <c r="F31" s="20">
        <f t="shared" si="3"/>
        <v>0</v>
      </c>
      <c r="G31" s="20">
        <f t="shared" si="0"/>
        <v>0</v>
      </c>
      <c r="H31" s="15">
        <f t="shared" si="6"/>
        <v>99861.597925317648</v>
      </c>
      <c r="I31" s="15">
        <f t="shared" si="4"/>
        <v>0</v>
      </c>
      <c r="J31" s="15">
        <f t="shared" si="1"/>
        <v>99861.597925317648</v>
      </c>
      <c r="K31" s="15">
        <f t="shared" si="2"/>
        <v>6362742.5845973762</v>
      </c>
      <c r="L31" s="22">
        <f t="shared" si="5"/>
        <v>63.715609571517248</v>
      </c>
    </row>
    <row r="32" spans="1:12" x14ac:dyDescent="0.25">
      <c r="A32" s="18">
        <v>23</v>
      </c>
      <c r="B32" s="57">
        <v>1</v>
      </c>
      <c r="C32" s="55">
        <v>1359</v>
      </c>
      <c r="D32" s="55">
        <v>1343</v>
      </c>
      <c r="E32" s="19">
        <v>0.21579999999999999</v>
      </c>
      <c r="F32" s="20">
        <f t="shared" si="3"/>
        <v>7.4019245003700959E-4</v>
      </c>
      <c r="G32" s="20">
        <f t="shared" si="0"/>
        <v>7.3976304797762832E-4</v>
      </c>
      <c r="H32" s="15">
        <f t="shared" si="6"/>
        <v>99861.597925317648</v>
      </c>
      <c r="I32" s="15">
        <f t="shared" si="4"/>
        <v>73.873920057149391</v>
      </c>
      <c r="J32" s="15">
        <f t="shared" si="1"/>
        <v>99803.665997208838</v>
      </c>
      <c r="K32" s="15">
        <f t="shared" si="2"/>
        <v>6262880.9866720587</v>
      </c>
      <c r="L32" s="22">
        <f t="shared" si="5"/>
        <v>62.715609571517248</v>
      </c>
    </row>
    <row r="33" spans="1:12" x14ac:dyDescent="0.25">
      <c r="A33" s="18">
        <v>24</v>
      </c>
      <c r="B33" s="57">
        <v>0</v>
      </c>
      <c r="C33" s="55">
        <v>1406</v>
      </c>
      <c r="D33" s="55">
        <v>1394</v>
      </c>
      <c r="E33" s="19">
        <v>0</v>
      </c>
      <c r="F33" s="20">
        <f t="shared" si="3"/>
        <v>0</v>
      </c>
      <c r="G33" s="20">
        <f t="shared" si="0"/>
        <v>0</v>
      </c>
      <c r="H33" s="15">
        <f t="shared" si="6"/>
        <v>99787.724005260505</v>
      </c>
      <c r="I33" s="15">
        <f t="shared" si="4"/>
        <v>0</v>
      </c>
      <c r="J33" s="15">
        <f t="shared" si="1"/>
        <v>99787.724005260505</v>
      </c>
      <c r="K33" s="15">
        <f t="shared" si="2"/>
        <v>6163077.3206748497</v>
      </c>
      <c r="L33" s="22">
        <f t="shared" si="5"/>
        <v>61.761878849445957</v>
      </c>
    </row>
    <row r="34" spans="1:12" x14ac:dyDescent="0.25">
      <c r="A34" s="18">
        <v>25</v>
      </c>
      <c r="B34" s="57">
        <v>0</v>
      </c>
      <c r="C34" s="55">
        <v>1342</v>
      </c>
      <c r="D34" s="55">
        <v>1421</v>
      </c>
      <c r="E34" s="19">
        <v>0</v>
      </c>
      <c r="F34" s="20">
        <f t="shared" si="3"/>
        <v>0</v>
      </c>
      <c r="G34" s="20">
        <f t="shared" si="0"/>
        <v>0</v>
      </c>
      <c r="H34" s="15">
        <f t="shared" si="6"/>
        <v>99787.724005260505</v>
      </c>
      <c r="I34" s="15">
        <f t="shared" si="4"/>
        <v>0</v>
      </c>
      <c r="J34" s="15">
        <f t="shared" si="1"/>
        <v>99787.724005260505</v>
      </c>
      <c r="K34" s="15">
        <f t="shared" si="2"/>
        <v>6063289.5966695892</v>
      </c>
      <c r="L34" s="22">
        <f t="shared" si="5"/>
        <v>60.761878849445957</v>
      </c>
    </row>
    <row r="35" spans="1:12" x14ac:dyDescent="0.25">
      <c r="A35" s="18">
        <v>26</v>
      </c>
      <c r="B35" s="57">
        <v>1</v>
      </c>
      <c r="C35" s="55">
        <v>1532</v>
      </c>
      <c r="D35" s="55">
        <v>1360</v>
      </c>
      <c r="E35" s="19">
        <v>0.40710000000000002</v>
      </c>
      <c r="F35" s="20">
        <f t="shared" si="3"/>
        <v>6.9156293222683268E-4</v>
      </c>
      <c r="G35" s="20">
        <f t="shared" si="0"/>
        <v>6.9127948851401119E-4</v>
      </c>
      <c r="H35" s="15">
        <f t="shared" si="6"/>
        <v>99787.724005260505</v>
      </c>
      <c r="I35" s="15">
        <f t="shared" si="4"/>
        <v>68.981206810333802</v>
      </c>
      <c r="J35" s="15">
        <f t="shared" si="1"/>
        <v>99746.825047742663</v>
      </c>
      <c r="K35" s="15">
        <f t="shared" si="2"/>
        <v>5963501.8726643287</v>
      </c>
      <c r="L35" s="22">
        <f t="shared" si="5"/>
        <v>59.761878849445957</v>
      </c>
    </row>
    <row r="36" spans="1:12" x14ac:dyDescent="0.25">
      <c r="A36" s="18">
        <v>27</v>
      </c>
      <c r="B36" s="57">
        <v>0</v>
      </c>
      <c r="C36" s="55">
        <v>1573</v>
      </c>
      <c r="D36" s="55">
        <v>1565</v>
      </c>
      <c r="E36" s="19">
        <v>0</v>
      </c>
      <c r="F36" s="20">
        <f t="shared" si="3"/>
        <v>0</v>
      </c>
      <c r="G36" s="20">
        <f t="shared" si="0"/>
        <v>0</v>
      </c>
      <c r="H36" s="15">
        <f t="shared" si="6"/>
        <v>99718.74279845017</v>
      </c>
      <c r="I36" s="15">
        <f t="shared" si="4"/>
        <v>0</v>
      </c>
      <c r="J36" s="15">
        <f t="shared" si="1"/>
        <v>99718.74279845017</v>
      </c>
      <c r="K36" s="15">
        <f t="shared" si="2"/>
        <v>5863755.0476165861</v>
      </c>
      <c r="L36" s="22">
        <f t="shared" si="5"/>
        <v>58.802937973940445</v>
      </c>
    </row>
    <row r="37" spans="1:12" x14ac:dyDescent="0.25">
      <c r="A37" s="18">
        <v>28</v>
      </c>
      <c r="B37" s="57">
        <v>0</v>
      </c>
      <c r="C37" s="55">
        <v>1609</v>
      </c>
      <c r="D37" s="55">
        <v>1584</v>
      </c>
      <c r="E37" s="19">
        <v>0</v>
      </c>
      <c r="F37" s="20">
        <f t="shared" si="3"/>
        <v>0</v>
      </c>
      <c r="G37" s="20">
        <f t="shared" si="0"/>
        <v>0</v>
      </c>
      <c r="H37" s="15">
        <f t="shared" si="6"/>
        <v>99718.74279845017</v>
      </c>
      <c r="I37" s="15">
        <f t="shared" si="4"/>
        <v>0</v>
      </c>
      <c r="J37" s="15">
        <f t="shared" si="1"/>
        <v>99718.74279845017</v>
      </c>
      <c r="K37" s="15">
        <f t="shared" si="2"/>
        <v>5764036.3048181357</v>
      </c>
      <c r="L37" s="22">
        <f t="shared" si="5"/>
        <v>57.802937973940445</v>
      </c>
    </row>
    <row r="38" spans="1:12" x14ac:dyDescent="0.25">
      <c r="A38" s="18">
        <v>29</v>
      </c>
      <c r="B38" s="57">
        <v>0</v>
      </c>
      <c r="C38" s="55">
        <v>1689</v>
      </c>
      <c r="D38" s="55">
        <v>1602</v>
      </c>
      <c r="E38" s="19">
        <v>0</v>
      </c>
      <c r="F38" s="20">
        <f t="shared" si="3"/>
        <v>0</v>
      </c>
      <c r="G38" s="20">
        <f t="shared" si="0"/>
        <v>0</v>
      </c>
      <c r="H38" s="15">
        <f t="shared" si="6"/>
        <v>99718.74279845017</v>
      </c>
      <c r="I38" s="15">
        <f t="shared" si="4"/>
        <v>0</v>
      </c>
      <c r="J38" s="15">
        <f t="shared" si="1"/>
        <v>99718.74279845017</v>
      </c>
      <c r="K38" s="15">
        <f t="shared" si="2"/>
        <v>5664317.5620196853</v>
      </c>
      <c r="L38" s="22">
        <f t="shared" si="5"/>
        <v>56.802937973940445</v>
      </c>
    </row>
    <row r="39" spans="1:12" x14ac:dyDescent="0.25">
      <c r="A39" s="18">
        <v>30</v>
      </c>
      <c r="B39" s="57">
        <v>1</v>
      </c>
      <c r="C39" s="55">
        <v>1840</v>
      </c>
      <c r="D39" s="55">
        <v>1668</v>
      </c>
      <c r="E39" s="19">
        <v>0.1721</v>
      </c>
      <c r="F39" s="20">
        <f t="shared" si="3"/>
        <v>5.7012542759407071E-4</v>
      </c>
      <c r="G39" s="20">
        <f t="shared" si="0"/>
        <v>5.6985645145031028E-4</v>
      </c>
      <c r="H39" s="15">
        <f t="shared" si="6"/>
        <v>99718.74279845017</v>
      </c>
      <c r="I39" s="15">
        <f t="shared" si="4"/>
        <v>56.825368914210998</v>
      </c>
      <c r="J39" s="15">
        <f t="shared" si="1"/>
        <v>99671.697075526085</v>
      </c>
      <c r="K39" s="15">
        <f t="shared" si="2"/>
        <v>5564598.8192212349</v>
      </c>
      <c r="L39" s="22">
        <f t="shared" si="5"/>
        <v>55.802937973940438</v>
      </c>
    </row>
    <row r="40" spans="1:12" x14ac:dyDescent="0.25">
      <c r="A40" s="18">
        <v>31</v>
      </c>
      <c r="B40" s="57">
        <v>0</v>
      </c>
      <c r="C40" s="55">
        <v>2059</v>
      </c>
      <c r="D40" s="55">
        <v>1847</v>
      </c>
      <c r="E40" s="19">
        <v>0</v>
      </c>
      <c r="F40" s="20">
        <f t="shared" si="3"/>
        <v>0</v>
      </c>
      <c r="G40" s="20">
        <f t="shared" si="0"/>
        <v>0</v>
      </c>
      <c r="H40" s="15">
        <f t="shared" si="6"/>
        <v>99661.917429535955</v>
      </c>
      <c r="I40" s="15">
        <f t="shared" si="4"/>
        <v>0</v>
      </c>
      <c r="J40" s="15">
        <f t="shared" si="1"/>
        <v>99661.917429535955</v>
      </c>
      <c r="K40" s="15">
        <f t="shared" si="2"/>
        <v>5464927.1221457087</v>
      </c>
      <c r="L40" s="22">
        <f t="shared" si="5"/>
        <v>54.834657641516685</v>
      </c>
    </row>
    <row r="41" spans="1:12" x14ac:dyDescent="0.25">
      <c r="A41" s="18">
        <v>32</v>
      </c>
      <c r="B41" s="57">
        <v>0</v>
      </c>
      <c r="C41" s="55">
        <v>2115</v>
      </c>
      <c r="D41" s="55">
        <v>2048</v>
      </c>
      <c r="E41" s="19">
        <v>0</v>
      </c>
      <c r="F41" s="20">
        <f t="shared" si="3"/>
        <v>0</v>
      </c>
      <c r="G41" s="20">
        <f t="shared" si="0"/>
        <v>0</v>
      </c>
      <c r="H41" s="15">
        <f t="shared" si="6"/>
        <v>99661.917429535955</v>
      </c>
      <c r="I41" s="15">
        <f t="shared" si="4"/>
        <v>0</v>
      </c>
      <c r="J41" s="15">
        <f t="shared" si="1"/>
        <v>99661.917429535955</v>
      </c>
      <c r="K41" s="15">
        <f t="shared" si="2"/>
        <v>5365265.204716173</v>
      </c>
      <c r="L41" s="22">
        <f t="shared" si="5"/>
        <v>53.834657641516685</v>
      </c>
    </row>
    <row r="42" spans="1:12" x14ac:dyDescent="0.25">
      <c r="A42" s="18">
        <v>33</v>
      </c>
      <c r="B42" s="57">
        <v>0</v>
      </c>
      <c r="C42" s="55">
        <v>2378</v>
      </c>
      <c r="D42" s="55">
        <v>2149</v>
      </c>
      <c r="E42" s="19">
        <v>0</v>
      </c>
      <c r="F42" s="20">
        <f t="shared" si="3"/>
        <v>0</v>
      </c>
      <c r="G42" s="20">
        <f t="shared" si="0"/>
        <v>0</v>
      </c>
      <c r="H42" s="15">
        <f t="shared" si="6"/>
        <v>99661.917429535955</v>
      </c>
      <c r="I42" s="15">
        <f t="shared" si="4"/>
        <v>0</v>
      </c>
      <c r="J42" s="15">
        <f t="shared" si="1"/>
        <v>99661.917429535955</v>
      </c>
      <c r="K42" s="15">
        <f t="shared" si="2"/>
        <v>5265603.2872866374</v>
      </c>
      <c r="L42" s="22">
        <f t="shared" si="5"/>
        <v>52.834657641516692</v>
      </c>
    </row>
    <row r="43" spans="1:12" x14ac:dyDescent="0.25">
      <c r="A43" s="18">
        <v>34</v>
      </c>
      <c r="B43" s="57">
        <v>0</v>
      </c>
      <c r="C43" s="55">
        <v>2627</v>
      </c>
      <c r="D43" s="55">
        <v>2384</v>
      </c>
      <c r="E43" s="19">
        <v>0</v>
      </c>
      <c r="F43" s="20">
        <f t="shared" si="3"/>
        <v>0</v>
      </c>
      <c r="G43" s="20">
        <f t="shared" si="0"/>
        <v>0</v>
      </c>
      <c r="H43" s="15">
        <f t="shared" si="6"/>
        <v>99661.917429535955</v>
      </c>
      <c r="I43" s="15">
        <f t="shared" si="4"/>
        <v>0</v>
      </c>
      <c r="J43" s="15">
        <f t="shared" si="1"/>
        <v>99661.917429535955</v>
      </c>
      <c r="K43" s="15">
        <f t="shared" si="2"/>
        <v>5165941.3698571017</v>
      </c>
      <c r="L43" s="22">
        <f t="shared" si="5"/>
        <v>51.834657641516692</v>
      </c>
    </row>
    <row r="44" spans="1:12" x14ac:dyDescent="0.25">
      <c r="A44" s="18">
        <v>35</v>
      </c>
      <c r="B44" s="57">
        <v>0</v>
      </c>
      <c r="C44" s="55">
        <v>2609</v>
      </c>
      <c r="D44" s="55">
        <v>2604</v>
      </c>
      <c r="E44" s="19">
        <v>0</v>
      </c>
      <c r="F44" s="20">
        <f t="shared" si="3"/>
        <v>0</v>
      </c>
      <c r="G44" s="20">
        <f t="shared" si="0"/>
        <v>0</v>
      </c>
      <c r="H44" s="15">
        <f t="shared" si="6"/>
        <v>99661.917429535955</v>
      </c>
      <c r="I44" s="15">
        <f t="shared" si="4"/>
        <v>0</v>
      </c>
      <c r="J44" s="15">
        <f t="shared" si="1"/>
        <v>99661.917429535955</v>
      </c>
      <c r="K44" s="15">
        <f t="shared" si="2"/>
        <v>5066279.4524275661</v>
      </c>
      <c r="L44" s="22">
        <f t="shared" si="5"/>
        <v>50.834657641516699</v>
      </c>
    </row>
    <row r="45" spans="1:12" x14ac:dyDescent="0.25">
      <c r="A45" s="18">
        <v>36</v>
      </c>
      <c r="B45" s="57">
        <v>2</v>
      </c>
      <c r="C45" s="55">
        <v>2895</v>
      </c>
      <c r="D45" s="55">
        <v>2608</v>
      </c>
      <c r="E45" s="19">
        <v>0.87019999999999997</v>
      </c>
      <c r="F45" s="20">
        <f t="shared" si="3"/>
        <v>7.2687624931855354E-4</v>
      </c>
      <c r="G45" s="20">
        <f t="shared" si="0"/>
        <v>7.2680767607751775E-4</v>
      </c>
      <c r="H45" s="15">
        <f t="shared" si="6"/>
        <v>99661.917429535955</v>
      </c>
      <c r="I45" s="15">
        <f t="shared" si="4"/>
        <v>72.435046600390493</v>
      </c>
      <c r="J45" s="15">
        <f t="shared" si="1"/>
        <v>99652.515360487218</v>
      </c>
      <c r="K45" s="15">
        <f t="shared" si="2"/>
        <v>4966617.5349980304</v>
      </c>
      <c r="L45" s="22">
        <f t="shared" si="5"/>
        <v>49.834657641516699</v>
      </c>
    </row>
    <row r="46" spans="1:12" x14ac:dyDescent="0.25">
      <c r="A46" s="18">
        <v>37</v>
      </c>
      <c r="B46" s="57">
        <v>1</v>
      </c>
      <c r="C46" s="55">
        <v>3088</v>
      </c>
      <c r="D46" s="55">
        <v>2892</v>
      </c>
      <c r="E46" s="19">
        <v>0.52729999999999999</v>
      </c>
      <c r="F46" s="20">
        <f t="shared" si="3"/>
        <v>3.3444816053511704E-4</v>
      </c>
      <c r="G46" s="20">
        <f t="shared" si="0"/>
        <v>3.3439529476393475E-4</v>
      </c>
      <c r="H46" s="15">
        <f t="shared" si="6"/>
        <v>99589.482382935559</v>
      </c>
      <c r="I46" s="15">
        <f t="shared" si="4"/>
        <v>33.302254316829426</v>
      </c>
      <c r="J46" s="15">
        <f t="shared" si="1"/>
        <v>99573.740407319987</v>
      </c>
      <c r="K46" s="15">
        <f t="shared" si="2"/>
        <v>4866965.0196375428</v>
      </c>
      <c r="L46" s="22">
        <f t="shared" si="5"/>
        <v>48.870271269443677</v>
      </c>
    </row>
    <row r="47" spans="1:12" x14ac:dyDescent="0.25">
      <c r="A47" s="18">
        <v>38</v>
      </c>
      <c r="B47" s="57">
        <v>0</v>
      </c>
      <c r="C47" s="55">
        <v>3177</v>
      </c>
      <c r="D47" s="55">
        <v>3069</v>
      </c>
      <c r="E47" s="19">
        <v>0</v>
      </c>
      <c r="F47" s="20">
        <f t="shared" si="3"/>
        <v>0</v>
      </c>
      <c r="G47" s="20">
        <f t="shared" si="0"/>
        <v>0</v>
      </c>
      <c r="H47" s="15">
        <f t="shared" si="6"/>
        <v>99556.180128618726</v>
      </c>
      <c r="I47" s="15">
        <f t="shared" si="4"/>
        <v>0</v>
      </c>
      <c r="J47" s="15">
        <f t="shared" si="1"/>
        <v>99556.180128618726</v>
      </c>
      <c r="K47" s="15">
        <f t="shared" si="2"/>
        <v>4767391.279230223</v>
      </c>
      <c r="L47" s="22">
        <f t="shared" si="5"/>
        <v>47.886442339100697</v>
      </c>
    </row>
    <row r="48" spans="1:12" x14ac:dyDescent="0.25">
      <c r="A48" s="18">
        <v>39</v>
      </c>
      <c r="B48" s="57">
        <v>1</v>
      </c>
      <c r="C48" s="55">
        <v>3336</v>
      </c>
      <c r="D48" s="55">
        <v>3187</v>
      </c>
      <c r="E48" s="19">
        <v>0.89890000000000003</v>
      </c>
      <c r="F48" s="20">
        <f t="shared" si="3"/>
        <v>3.0660738923808065E-4</v>
      </c>
      <c r="G48" s="20">
        <f t="shared" si="0"/>
        <v>3.0659788531466959E-4</v>
      </c>
      <c r="H48" s="15">
        <f t="shared" si="6"/>
        <v>99556.180128618726</v>
      </c>
      <c r="I48" s="15">
        <f t="shared" si="4"/>
        <v>30.523714297440833</v>
      </c>
      <c r="J48" s="15">
        <f t="shared" si="1"/>
        <v>99553.094181103254</v>
      </c>
      <c r="K48" s="15">
        <f t="shared" si="2"/>
        <v>4667835.099101604</v>
      </c>
      <c r="L48" s="22">
        <f t="shared" si="5"/>
        <v>46.886442339100689</v>
      </c>
    </row>
    <row r="49" spans="1:12" x14ac:dyDescent="0.25">
      <c r="A49" s="18">
        <v>40</v>
      </c>
      <c r="B49" s="57">
        <v>1</v>
      </c>
      <c r="C49" s="55">
        <v>3501</v>
      </c>
      <c r="D49" s="55">
        <v>3327</v>
      </c>
      <c r="E49" s="19">
        <v>0.80330000000000001</v>
      </c>
      <c r="F49" s="20">
        <f t="shared" si="3"/>
        <v>2.9291154071470416E-4</v>
      </c>
      <c r="G49" s="20">
        <f t="shared" si="0"/>
        <v>2.9289466538351465E-4</v>
      </c>
      <c r="H49" s="15">
        <f t="shared" si="6"/>
        <v>99525.656414321289</v>
      </c>
      <c r="I49" s="15">
        <f t="shared" si="4"/>
        <v>29.150533832547282</v>
      </c>
      <c r="J49" s="15">
        <f t="shared" si="1"/>
        <v>99519.922504316419</v>
      </c>
      <c r="K49" s="15">
        <f t="shared" si="2"/>
        <v>4568282.0049205003</v>
      </c>
      <c r="L49" s="22">
        <f t="shared" si="5"/>
        <v>45.900546346591547</v>
      </c>
    </row>
    <row r="50" spans="1:12" x14ac:dyDescent="0.25">
      <c r="A50" s="18">
        <v>41</v>
      </c>
      <c r="B50" s="57">
        <v>3</v>
      </c>
      <c r="C50" s="55">
        <v>3468</v>
      </c>
      <c r="D50" s="55">
        <v>3470</v>
      </c>
      <c r="E50" s="19">
        <v>0.48449999999999999</v>
      </c>
      <c r="F50" s="20">
        <f t="shared" si="3"/>
        <v>8.6480253675410776E-4</v>
      </c>
      <c r="G50" s="20">
        <f t="shared" si="0"/>
        <v>8.6441717464382038E-4</v>
      </c>
      <c r="H50" s="15">
        <f t="shared" si="6"/>
        <v>99496.505880488738</v>
      </c>
      <c r="I50" s="15">
        <f t="shared" si="4"/>
        <v>86.006488500144329</v>
      </c>
      <c r="J50" s="15">
        <f t="shared" si="1"/>
        <v>99452.169535666908</v>
      </c>
      <c r="K50" s="15">
        <f t="shared" si="2"/>
        <v>4468762.0824161842</v>
      </c>
      <c r="L50" s="22">
        <f t="shared" si="5"/>
        <v>44.913758959373752</v>
      </c>
    </row>
    <row r="51" spans="1:12" x14ac:dyDescent="0.25">
      <c r="A51" s="18">
        <v>42</v>
      </c>
      <c r="B51" s="57">
        <v>3</v>
      </c>
      <c r="C51" s="55">
        <v>3331</v>
      </c>
      <c r="D51" s="55">
        <v>3451</v>
      </c>
      <c r="E51" s="19">
        <v>0.49640000000000001</v>
      </c>
      <c r="F51" s="20">
        <f t="shared" si="3"/>
        <v>8.846947803007962E-4</v>
      </c>
      <c r="G51" s="20">
        <f t="shared" si="0"/>
        <v>8.8430079574101873E-4</v>
      </c>
      <c r="H51" s="15">
        <f t="shared" si="6"/>
        <v>99410.499391988589</v>
      </c>
      <c r="I51" s="15">
        <f t="shared" si="4"/>
        <v>87.908783717347575</v>
      </c>
      <c r="J51" s="15">
        <f t="shared" si="1"/>
        <v>99366.228528508538</v>
      </c>
      <c r="K51" s="15">
        <f t="shared" si="2"/>
        <v>4369309.9128805175</v>
      </c>
      <c r="L51" s="22">
        <f t="shared" si="5"/>
        <v>43.952197600896838</v>
      </c>
    </row>
    <row r="52" spans="1:12" x14ac:dyDescent="0.25">
      <c r="A52" s="18">
        <v>43</v>
      </c>
      <c r="B52" s="57">
        <v>0</v>
      </c>
      <c r="C52" s="55">
        <v>3360</v>
      </c>
      <c r="D52" s="55">
        <v>3304</v>
      </c>
      <c r="E52" s="19">
        <v>0</v>
      </c>
      <c r="F52" s="20">
        <f t="shared" si="3"/>
        <v>0</v>
      </c>
      <c r="G52" s="20">
        <f t="shared" si="0"/>
        <v>0</v>
      </c>
      <c r="H52" s="15">
        <f t="shared" si="6"/>
        <v>99322.590608271246</v>
      </c>
      <c r="I52" s="15">
        <f t="shared" si="4"/>
        <v>0</v>
      </c>
      <c r="J52" s="15">
        <f t="shared" si="1"/>
        <v>99322.590608271246</v>
      </c>
      <c r="K52" s="15">
        <f t="shared" si="2"/>
        <v>4269943.6843520086</v>
      </c>
      <c r="L52" s="22">
        <f t="shared" si="5"/>
        <v>42.990659609279483</v>
      </c>
    </row>
    <row r="53" spans="1:12" x14ac:dyDescent="0.25">
      <c r="A53" s="18">
        <v>44</v>
      </c>
      <c r="B53" s="57">
        <v>1</v>
      </c>
      <c r="C53" s="55">
        <v>3230</v>
      </c>
      <c r="D53" s="55">
        <v>3347</v>
      </c>
      <c r="E53" s="19">
        <v>0.19400000000000001</v>
      </c>
      <c r="F53" s="20">
        <f t="shared" si="3"/>
        <v>3.0409001064315039E-4</v>
      </c>
      <c r="G53" s="20">
        <f t="shared" si="0"/>
        <v>3.040154974940003E-4</v>
      </c>
      <c r="H53" s="15">
        <f t="shared" si="6"/>
        <v>99322.590608271246</v>
      </c>
      <c r="I53" s="15">
        <f t="shared" si="4"/>
        <v>30.195606796166505</v>
      </c>
      <c r="J53" s="15">
        <f t="shared" si="1"/>
        <v>99298.252949193527</v>
      </c>
      <c r="K53" s="15">
        <f t="shared" si="2"/>
        <v>4170621.0937437373</v>
      </c>
      <c r="L53" s="22">
        <f t="shared" si="5"/>
        <v>41.990659609279483</v>
      </c>
    </row>
    <row r="54" spans="1:12" x14ac:dyDescent="0.25">
      <c r="A54" s="18">
        <v>45</v>
      </c>
      <c r="B54" s="57">
        <v>6</v>
      </c>
      <c r="C54" s="55">
        <v>3070</v>
      </c>
      <c r="D54" s="55">
        <v>3203</v>
      </c>
      <c r="E54" s="19">
        <v>0.434</v>
      </c>
      <c r="F54" s="20">
        <f t="shared" si="3"/>
        <v>1.9129603060736491E-3</v>
      </c>
      <c r="G54" s="20">
        <f t="shared" si="0"/>
        <v>1.9108913161455031E-3</v>
      </c>
      <c r="H54" s="15">
        <f t="shared" si="6"/>
        <v>99292.395001475074</v>
      </c>
      <c r="I54" s="15">
        <f t="shared" si="4"/>
        <v>189.73697536760787</v>
      </c>
      <c r="J54" s="15">
        <f t="shared" si="1"/>
        <v>99185.003873417008</v>
      </c>
      <c r="K54" s="15">
        <f t="shared" si="2"/>
        <v>4071322.8407945437</v>
      </c>
      <c r="L54" s="22">
        <f t="shared" si="5"/>
        <v>41.003370305792913</v>
      </c>
    </row>
    <row r="55" spans="1:12" x14ac:dyDescent="0.25">
      <c r="A55" s="18">
        <v>46</v>
      </c>
      <c r="B55" s="57">
        <v>4</v>
      </c>
      <c r="C55" s="55">
        <v>2945</v>
      </c>
      <c r="D55" s="55">
        <v>3023</v>
      </c>
      <c r="E55" s="19">
        <v>0.42959999999999998</v>
      </c>
      <c r="F55" s="20">
        <f t="shared" si="3"/>
        <v>1.3404825737265416E-3</v>
      </c>
      <c r="G55" s="20">
        <f t="shared" si="0"/>
        <v>1.3394584087448418E-3</v>
      </c>
      <c r="H55" s="15">
        <f t="shared" si="6"/>
        <v>99102.658026107471</v>
      </c>
      <c r="I55" s="15">
        <f t="shared" si="4"/>
        <v>132.74388862203412</v>
      </c>
      <c r="J55" s="15">
        <f t="shared" si="1"/>
        <v>99026.940912037462</v>
      </c>
      <c r="K55" s="15">
        <f t="shared" si="2"/>
        <v>3972137.8369211266</v>
      </c>
      <c r="L55" s="22">
        <f t="shared" si="5"/>
        <v>40.081042386115534</v>
      </c>
    </row>
    <row r="56" spans="1:12" x14ac:dyDescent="0.25">
      <c r="A56" s="18">
        <v>47</v>
      </c>
      <c r="B56" s="57">
        <v>4</v>
      </c>
      <c r="C56" s="55">
        <v>2872</v>
      </c>
      <c r="D56" s="55">
        <v>2920</v>
      </c>
      <c r="E56" s="19">
        <v>0.47199999999999998</v>
      </c>
      <c r="F56" s="20">
        <f t="shared" si="3"/>
        <v>1.3812154696132596E-3</v>
      </c>
      <c r="G56" s="20">
        <f t="shared" si="0"/>
        <v>1.3802089084203784E-3</v>
      </c>
      <c r="H56" s="15">
        <f t="shared" si="6"/>
        <v>98969.914137485437</v>
      </c>
      <c r="I56" s="15">
        <f t="shared" si="4"/>
        <v>136.59915715815734</v>
      </c>
      <c r="J56" s="15">
        <f t="shared" si="1"/>
        <v>98897.789782505934</v>
      </c>
      <c r="K56" s="15">
        <f t="shared" si="2"/>
        <v>3873110.896009089</v>
      </c>
      <c r="L56" s="22">
        <f t="shared" si="5"/>
        <v>39.134225080045063</v>
      </c>
    </row>
    <row r="57" spans="1:12" x14ac:dyDescent="0.25">
      <c r="A57" s="18">
        <v>48</v>
      </c>
      <c r="B57" s="57">
        <v>4</v>
      </c>
      <c r="C57" s="55">
        <v>2635</v>
      </c>
      <c r="D57" s="55">
        <v>2895</v>
      </c>
      <c r="E57" s="19">
        <v>0.53549999999999998</v>
      </c>
      <c r="F57" s="20">
        <f t="shared" si="3"/>
        <v>1.4466546112115732E-3</v>
      </c>
      <c r="G57" s="20">
        <f t="shared" si="0"/>
        <v>1.4456831539601958E-3</v>
      </c>
      <c r="H57" s="15">
        <f t="shared" si="6"/>
        <v>98833.314980327283</v>
      </c>
      <c r="I57" s="15">
        <f t="shared" si="4"/>
        <v>142.88165851710102</v>
      </c>
      <c r="J57" s="15">
        <f t="shared" si="1"/>
        <v>98766.946449946088</v>
      </c>
      <c r="K57" s="15">
        <f t="shared" si="2"/>
        <v>3774213.106226583</v>
      </c>
      <c r="L57" s="22">
        <f t="shared" si="5"/>
        <v>38.187660779948928</v>
      </c>
    </row>
    <row r="58" spans="1:12" x14ac:dyDescent="0.25">
      <c r="A58" s="18">
        <v>49</v>
      </c>
      <c r="B58" s="57">
        <v>8</v>
      </c>
      <c r="C58" s="55">
        <v>2455</v>
      </c>
      <c r="D58" s="55">
        <v>2632</v>
      </c>
      <c r="E58" s="19">
        <v>0.70660000000000001</v>
      </c>
      <c r="F58" s="20">
        <f t="shared" si="3"/>
        <v>3.1452722626302341E-3</v>
      </c>
      <c r="G58" s="20">
        <f t="shared" si="0"/>
        <v>3.1423724094674656E-3</v>
      </c>
      <c r="H58" s="15">
        <f t="shared" si="6"/>
        <v>98690.433321810182</v>
      </c>
      <c r="I58" s="15">
        <f t="shared" si="4"/>
        <v>310.12209474884492</v>
      </c>
      <c r="J58" s="15">
        <f t="shared" si="1"/>
        <v>98599.443499210873</v>
      </c>
      <c r="K58" s="15">
        <f t="shared" si="2"/>
        <v>3675446.1597766369</v>
      </c>
      <c r="L58" s="22">
        <f t="shared" si="5"/>
        <v>37.242172681436372</v>
      </c>
    </row>
    <row r="59" spans="1:12" x14ac:dyDescent="0.25">
      <c r="A59" s="18">
        <v>50</v>
      </c>
      <c r="B59" s="57">
        <v>6</v>
      </c>
      <c r="C59" s="55">
        <v>2298</v>
      </c>
      <c r="D59" s="55">
        <v>2441</v>
      </c>
      <c r="E59" s="19">
        <v>0.50729999999999997</v>
      </c>
      <c r="F59" s="20">
        <f t="shared" si="3"/>
        <v>2.5321797847647183E-3</v>
      </c>
      <c r="G59" s="20">
        <f t="shared" si="0"/>
        <v>2.5290245611278299E-3</v>
      </c>
      <c r="H59" s="15">
        <f t="shared" si="6"/>
        <v>98380.311227061335</v>
      </c>
      <c r="I59" s="15">
        <f t="shared" si="4"/>
        <v>248.80622342463812</v>
      </c>
      <c r="J59" s="15">
        <f t="shared" si="1"/>
        <v>98257.724400780018</v>
      </c>
      <c r="K59" s="15">
        <f t="shared" si="2"/>
        <v>3576846.7162774261</v>
      </c>
      <c r="L59" s="22">
        <f t="shared" si="5"/>
        <v>36.357342964915809</v>
      </c>
    </row>
    <row r="60" spans="1:12" x14ac:dyDescent="0.25">
      <c r="A60" s="18">
        <v>51</v>
      </c>
      <c r="B60" s="57">
        <v>4</v>
      </c>
      <c r="C60" s="55">
        <v>2327</v>
      </c>
      <c r="D60" s="55">
        <v>2288</v>
      </c>
      <c r="E60" s="19">
        <v>0.5827</v>
      </c>
      <c r="F60" s="20">
        <f t="shared" si="3"/>
        <v>1.733477789815818E-3</v>
      </c>
      <c r="G60" s="20">
        <f t="shared" si="0"/>
        <v>1.7322247326007985E-3</v>
      </c>
      <c r="H60" s="15">
        <f t="shared" si="6"/>
        <v>98131.505003636703</v>
      </c>
      <c r="I60" s="15">
        <f t="shared" si="4"/>
        <v>169.98582001463851</v>
      </c>
      <c r="J60" s="15">
        <f t="shared" si="1"/>
        <v>98060.569920944588</v>
      </c>
      <c r="K60" s="15">
        <f t="shared" si="2"/>
        <v>3478588.9918766459</v>
      </c>
      <c r="L60" s="22">
        <f t="shared" si="5"/>
        <v>35.448238481084452</v>
      </c>
    </row>
    <row r="61" spans="1:12" x14ac:dyDescent="0.25">
      <c r="A61" s="18">
        <v>52</v>
      </c>
      <c r="B61" s="57">
        <v>6</v>
      </c>
      <c r="C61" s="55">
        <v>2162</v>
      </c>
      <c r="D61" s="55">
        <v>2316</v>
      </c>
      <c r="E61" s="19">
        <v>0.40210000000000001</v>
      </c>
      <c r="F61" s="20">
        <f t="shared" si="3"/>
        <v>2.6797677534613666E-3</v>
      </c>
      <c r="G61" s="20">
        <f t="shared" si="0"/>
        <v>2.6754810091236579E-3</v>
      </c>
      <c r="H61" s="15">
        <f t="shared" si="6"/>
        <v>97961.519183622062</v>
      </c>
      <c r="I61" s="15">
        <f t="shared" si="4"/>
        <v>262.09418420068374</v>
      </c>
      <c r="J61" s="15">
        <f t="shared" si="1"/>
        <v>97804.813070888471</v>
      </c>
      <c r="K61" s="15">
        <f t="shared" si="2"/>
        <v>3380528.4219557014</v>
      </c>
      <c r="L61" s="22">
        <f t="shared" si="5"/>
        <v>34.508738228315302</v>
      </c>
    </row>
    <row r="62" spans="1:12" x14ac:dyDescent="0.25">
      <c r="A62" s="18">
        <v>53</v>
      </c>
      <c r="B62" s="57">
        <v>4</v>
      </c>
      <c r="C62" s="55">
        <v>2012</v>
      </c>
      <c r="D62" s="55">
        <v>2128</v>
      </c>
      <c r="E62" s="19">
        <v>0.6633</v>
      </c>
      <c r="F62" s="20">
        <f t="shared" si="3"/>
        <v>1.9323671497584541E-3</v>
      </c>
      <c r="G62" s="20">
        <f t="shared" si="0"/>
        <v>1.9311107150188466E-3</v>
      </c>
      <c r="H62" s="15">
        <f t="shared" si="6"/>
        <v>97699.424999421375</v>
      </c>
      <c r="I62" s="15">
        <f t="shared" si="4"/>
        <v>188.66840646756279</v>
      </c>
      <c r="J62" s="15">
        <f t="shared" si="1"/>
        <v>97635.900346963739</v>
      </c>
      <c r="K62" s="15">
        <f t="shared" si="2"/>
        <v>3282723.6088848128</v>
      </c>
      <c r="L62" s="22">
        <f t="shared" si="5"/>
        <v>33.600234688221093</v>
      </c>
    </row>
    <row r="63" spans="1:12" x14ac:dyDescent="0.25">
      <c r="A63" s="18">
        <v>54</v>
      </c>
      <c r="B63" s="57">
        <v>10</v>
      </c>
      <c r="C63" s="55">
        <v>1872</v>
      </c>
      <c r="D63" s="55">
        <v>2012</v>
      </c>
      <c r="E63" s="19">
        <v>0.44319999999999998</v>
      </c>
      <c r="F63" s="20">
        <f t="shared" si="3"/>
        <v>5.1493305870236872E-3</v>
      </c>
      <c r="G63" s="20">
        <f t="shared" si="0"/>
        <v>5.1346089071087637E-3</v>
      </c>
      <c r="H63" s="15">
        <f t="shared" si="6"/>
        <v>97510.75659295381</v>
      </c>
      <c r="I63" s="15">
        <f t="shared" si="4"/>
        <v>500.67959934109524</v>
      </c>
      <c r="J63" s="15">
        <f t="shared" si="1"/>
        <v>97231.978192040697</v>
      </c>
      <c r="K63" s="15">
        <f t="shared" si="2"/>
        <v>3185087.7085378491</v>
      </c>
      <c r="L63" s="22">
        <f t="shared" si="5"/>
        <v>32.663962621412018</v>
      </c>
    </row>
    <row r="64" spans="1:12" x14ac:dyDescent="0.25">
      <c r="A64" s="18">
        <v>55</v>
      </c>
      <c r="B64" s="57">
        <v>5</v>
      </c>
      <c r="C64" s="55">
        <v>1798</v>
      </c>
      <c r="D64" s="55">
        <v>1864</v>
      </c>
      <c r="E64" s="19">
        <v>0.73550000000000004</v>
      </c>
      <c r="F64" s="20">
        <f t="shared" si="3"/>
        <v>2.7307482250136538E-3</v>
      </c>
      <c r="G64" s="20">
        <f t="shared" si="0"/>
        <v>2.7287772758343583E-3</v>
      </c>
      <c r="H64" s="15">
        <f t="shared" si="6"/>
        <v>97010.076993612718</v>
      </c>
      <c r="I64" s="15">
        <f t="shared" si="4"/>
        <v>264.71889362711187</v>
      </c>
      <c r="J64" s="15">
        <f t="shared" si="1"/>
        <v>96940.058846248343</v>
      </c>
      <c r="K64" s="15">
        <f t="shared" si="2"/>
        <v>3087855.7303458084</v>
      </c>
      <c r="L64" s="22">
        <f t="shared" si="5"/>
        <v>31.830257495302444</v>
      </c>
    </row>
    <row r="65" spans="1:12" x14ac:dyDescent="0.25">
      <c r="A65" s="18">
        <v>56</v>
      </c>
      <c r="B65" s="57">
        <v>6</v>
      </c>
      <c r="C65" s="55">
        <v>1618</v>
      </c>
      <c r="D65" s="55">
        <v>1797</v>
      </c>
      <c r="E65" s="19">
        <v>0.44850000000000001</v>
      </c>
      <c r="F65" s="20">
        <f t="shared" si="3"/>
        <v>3.5139092240117132E-3</v>
      </c>
      <c r="G65" s="20">
        <f t="shared" si="0"/>
        <v>3.5071127168491631E-3</v>
      </c>
      <c r="H65" s="15">
        <f t="shared" si="6"/>
        <v>96745.358099985606</v>
      </c>
      <c r="I65" s="15">
        <f t="shared" si="4"/>
        <v>339.29687568858571</v>
      </c>
      <c r="J65" s="15">
        <f t="shared" si="1"/>
        <v>96558.235873043348</v>
      </c>
      <c r="K65" s="15">
        <f t="shared" si="2"/>
        <v>2990915.6714995601</v>
      </c>
      <c r="L65" s="22">
        <f t="shared" si="5"/>
        <v>30.915340335072937</v>
      </c>
    </row>
    <row r="66" spans="1:12" x14ac:dyDescent="0.25">
      <c r="A66" s="18">
        <v>57</v>
      </c>
      <c r="B66" s="57">
        <v>7</v>
      </c>
      <c r="C66" s="55">
        <v>1630</v>
      </c>
      <c r="D66" s="55">
        <v>1603</v>
      </c>
      <c r="E66" s="19">
        <v>0.42659999999999998</v>
      </c>
      <c r="F66" s="20">
        <f t="shared" si="3"/>
        <v>4.3303433343643673E-3</v>
      </c>
      <c r="G66" s="20">
        <f t="shared" si="0"/>
        <v>4.3196176422564247E-3</v>
      </c>
      <c r="H66" s="15">
        <f t="shared" si="6"/>
        <v>96406.061224297024</v>
      </c>
      <c r="I66" s="15">
        <f t="shared" si="4"/>
        <v>416.43732288492646</v>
      </c>
      <c r="J66" s="15">
        <f t="shared" si="1"/>
        <v>96167.276063354802</v>
      </c>
      <c r="K66" s="15">
        <f t="shared" si="2"/>
        <v>2894357.4356265166</v>
      </c>
      <c r="L66" s="22">
        <f t="shared" si="5"/>
        <v>30.022567034374987</v>
      </c>
    </row>
    <row r="67" spans="1:12" x14ac:dyDescent="0.25">
      <c r="A67" s="18">
        <v>58</v>
      </c>
      <c r="B67" s="57">
        <v>6</v>
      </c>
      <c r="C67" s="55">
        <v>1616</v>
      </c>
      <c r="D67" s="55">
        <v>1624</v>
      </c>
      <c r="E67" s="19">
        <v>0.56920000000000004</v>
      </c>
      <c r="F67" s="20">
        <f t="shared" si="3"/>
        <v>3.7037037037037038E-3</v>
      </c>
      <c r="G67" s="20">
        <f t="shared" si="0"/>
        <v>3.697803652542536E-3</v>
      </c>
      <c r="H67" s="15">
        <f t="shared" si="6"/>
        <v>95989.623901412095</v>
      </c>
      <c r="I67" s="15">
        <f t="shared" si="4"/>
        <v>354.95078186882597</v>
      </c>
      <c r="J67" s="15">
        <f t="shared" si="1"/>
        <v>95836.711104582995</v>
      </c>
      <c r="K67" s="15">
        <f t="shared" si="2"/>
        <v>2798190.1595631619</v>
      </c>
      <c r="L67" s="22">
        <f t="shared" si="5"/>
        <v>29.150964925512099</v>
      </c>
    </row>
    <row r="68" spans="1:12" x14ac:dyDescent="0.25">
      <c r="A68" s="18">
        <v>59</v>
      </c>
      <c r="B68" s="57">
        <v>2</v>
      </c>
      <c r="C68" s="55">
        <v>1536</v>
      </c>
      <c r="D68" s="55">
        <v>1625</v>
      </c>
      <c r="E68" s="19">
        <v>0.47810000000000002</v>
      </c>
      <c r="F68" s="20">
        <f t="shared" si="3"/>
        <v>1.2654223347042075E-3</v>
      </c>
      <c r="G68" s="20">
        <f t="shared" si="0"/>
        <v>1.264587171091942E-3</v>
      </c>
      <c r="H68" s="15">
        <f t="shared" si="6"/>
        <v>95634.673119543266</v>
      </c>
      <c r="I68" s="15">
        <f t="shared" si="4"/>
        <v>120.9383807385458</v>
      </c>
      <c r="J68" s="15">
        <f t="shared" si="1"/>
        <v>95571.555378635821</v>
      </c>
      <c r="K68" s="15">
        <f t="shared" si="2"/>
        <v>2702353.4484585789</v>
      </c>
      <c r="L68" s="22">
        <f t="shared" si="5"/>
        <v>28.257046950750166</v>
      </c>
    </row>
    <row r="69" spans="1:12" x14ac:dyDescent="0.25">
      <c r="A69" s="18">
        <v>60</v>
      </c>
      <c r="B69" s="57">
        <v>7</v>
      </c>
      <c r="C69" s="55">
        <v>1525</v>
      </c>
      <c r="D69" s="55">
        <v>1536</v>
      </c>
      <c r="E69" s="19">
        <v>0.53120000000000001</v>
      </c>
      <c r="F69" s="20">
        <f t="shared" si="3"/>
        <v>4.5736687357072854E-3</v>
      </c>
      <c r="G69" s="20">
        <f t="shared" si="0"/>
        <v>4.5638831499869338E-3</v>
      </c>
      <c r="H69" s="15">
        <f t="shared" si="6"/>
        <v>95513.73473880472</v>
      </c>
      <c r="I69" s="15">
        <f t="shared" si="4"/>
        <v>435.91352456675253</v>
      </c>
      <c r="J69" s="15">
        <f t="shared" si="1"/>
        <v>95309.378478487823</v>
      </c>
      <c r="K69" s="15">
        <f t="shared" si="2"/>
        <v>2606781.893079943</v>
      </c>
      <c r="L69" s="22">
        <f t="shared" si="5"/>
        <v>27.292220330495319</v>
      </c>
    </row>
    <row r="70" spans="1:12" x14ac:dyDescent="0.25">
      <c r="A70" s="18">
        <v>61</v>
      </c>
      <c r="B70" s="57">
        <v>7</v>
      </c>
      <c r="C70" s="55">
        <v>1577</v>
      </c>
      <c r="D70" s="55">
        <v>1516</v>
      </c>
      <c r="E70" s="19">
        <v>0.56210000000000004</v>
      </c>
      <c r="F70" s="20">
        <f t="shared" si="3"/>
        <v>4.5263498221791145E-3</v>
      </c>
      <c r="G70" s="20">
        <f t="shared" si="0"/>
        <v>4.5173959432364685E-3</v>
      </c>
      <c r="H70" s="15">
        <f t="shared" si="6"/>
        <v>95077.821214237963</v>
      </c>
      <c r="I70" s="15">
        <f t="shared" si="4"/>
        <v>429.50416384496083</v>
      </c>
      <c r="J70" s="15">
        <f t="shared" si="1"/>
        <v>94889.74134089025</v>
      </c>
      <c r="K70" s="15">
        <f t="shared" si="2"/>
        <v>2511472.5146014551</v>
      </c>
      <c r="L70" s="22">
        <f t="shared" si="5"/>
        <v>26.414914461937212</v>
      </c>
    </row>
    <row r="71" spans="1:12" x14ac:dyDescent="0.25">
      <c r="A71" s="18">
        <v>62</v>
      </c>
      <c r="B71" s="57">
        <v>8</v>
      </c>
      <c r="C71" s="55">
        <v>1807</v>
      </c>
      <c r="D71" s="55">
        <v>1582</v>
      </c>
      <c r="E71" s="19">
        <v>0.55669999999999997</v>
      </c>
      <c r="F71" s="20">
        <f t="shared" si="3"/>
        <v>4.7211566833874298E-3</v>
      </c>
      <c r="G71" s="20">
        <f t="shared" si="0"/>
        <v>4.7112964639835523E-3</v>
      </c>
      <c r="H71" s="15">
        <f t="shared" si="6"/>
        <v>94648.317050393001</v>
      </c>
      <c r="I71" s="15">
        <f t="shared" si="4"/>
        <v>445.91628144151071</v>
      </c>
      <c r="J71" s="15">
        <f t="shared" si="1"/>
        <v>94450.642362829967</v>
      </c>
      <c r="K71" s="15">
        <f t="shared" si="2"/>
        <v>2416582.773260565</v>
      </c>
      <c r="L71" s="22">
        <f t="shared" si="5"/>
        <v>25.532231830111879</v>
      </c>
    </row>
    <row r="72" spans="1:12" x14ac:dyDescent="0.25">
      <c r="A72" s="18">
        <v>63</v>
      </c>
      <c r="B72" s="57">
        <v>7</v>
      </c>
      <c r="C72" s="55">
        <v>1903</v>
      </c>
      <c r="D72" s="55">
        <v>1804</v>
      </c>
      <c r="E72" s="19">
        <v>0.38250000000000001</v>
      </c>
      <c r="F72" s="20">
        <f t="shared" si="3"/>
        <v>3.7766387914755866E-3</v>
      </c>
      <c r="G72" s="20">
        <f t="shared" si="0"/>
        <v>3.7678518803599377E-3</v>
      </c>
      <c r="H72" s="15">
        <f t="shared" si="6"/>
        <v>94202.400768951484</v>
      </c>
      <c r="I72" s="15">
        <f t="shared" si="4"/>
        <v>354.9406928717143</v>
      </c>
      <c r="J72" s="15">
        <f t="shared" si="1"/>
        <v>93983.224891103207</v>
      </c>
      <c r="K72" s="15">
        <f t="shared" si="2"/>
        <v>2322132.1308977352</v>
      </c>
      <c r="L72" s="22">
        <f t="shared" si="5"/>
        <v>24.65045595380511</v>
      </c>
    </row>
    <row r="73" spans="1:12" x14ac:dyDescent="0.25">
      <c r="A73" s="18">
        <v>64</v>
      </c>
      <c r="B73" s="57">
        <v>14</v>
      </c>
      <c r="C73" s="55">
        <v>1904</v>
      </c>
      <c r="D73" s="55">
        <v>1903</v>
      </c>
      <c r="E73" s="19">
        <v>0.42780000000000001</v>
      </c>
      <c r="F73" s="20">
        <f t="shared" si="3"/>
        <v>7.3548726030995531E-3</v>
      </c>
      <c r="G73" s="20">
        <f t="shared" ref="G73:G108" si="7">F73/((1+(1-E73)*F73))</f>
        <v>7.3240496470121956E-3</v>
      </c>
      <c r="H73" s="15">
        <f t="shared" si="6"/>
        <v>93847.460076079777</v>
      </c>
      <c r="I73" s="15">
        <f t="shared" si="4"/>
        <v>687.34345684320317</v>
      </c>
      <c r="J73" s="15">
        <f t="shared" ref="J73:J108" si="8">H74+I73*E73</f>
        <v>93454.162150074102</v>
      </c>
      <c r="K73" s="15">
        <f t="shared" ref="K73:K97" si="9">K74+J73</f>
        <v>2228148.9060066319</v>
      </c>
      <c r="L73" s="22">
        <f t="shared" si="5"/>
        <v>23.742239845386628</v>
      </c>
    </row>
    <row r="74" spans="1:12" x14ac:dyDescent="0.25">
      <c r="A74" s="18">
        <v>65</v>
      </c>
      <c r="B74" s="57">
        <v>17</v>
      </c>
      <c r="C74" s="55">
        <v>1945</v>
      </c>
      <c r="D74" s="55">
        <v>1883</v>
      </c>
      <c r="E74" s="19">
        <v>0.31709999999999999</v>
      </c>
      <c r="F74" s="20">
        <f t="shared" ref="F74:F108" si="10">B74/((C74+D74)/2)</f>
        <v>8.881922675026124E-3</v>
      </c>
      <c r="G74" s="20">
        <f t="shared" si="7"/>
        <v>8.8283744786650138E-3</v>
      </c>
      <c r="H74" s="15">
        <f t="shared" si="6"/>
        <v>93160.116619236578</v>
      </c>
      <c r="I74" s="15">
        <f t="shared" ref="I74:I108" si="11">H74*G74</f>
        <v>822.45239599072465</v>
      </c>
      <c r="J74" s="15">
        <f t="shared" si="8"/>
        <v>92598.463878014518</v>
      </c>
      <c r="K74" s="15">
        <f t="shared" si="9"/>
        <v>2134694.7438565576</v>
      </c>
      <c r="L74" s="22">
        <f t="shared" ref="L74:L108" si="12">K74/H74</f>
        <v>22.914255813799247</v>
      </c>
    </row>
    <row r="75" spans="1:12" x14ac:dyDescent="0.25">
      <c r="A75" s="18">
        <v>66</v>
      </c>
      <c r="B75" s="57">
        <v>25</v>
      </c>
      <c r="C75" s="55">
        <v>2261</v>
      </c>
      <c r="D75" s="55">
        <v>1923</v>
      </c>
      <c r="E75" s="19">
        <v>0.51739999999999997</v>
      </c>
      <c r="F75" s="20">
        <f t="shared" si="10"/>
        <v>1.1950286806883365E-2</v>
      </c>
      <c r="G75" s="20">
        <f t="shared" si="7"/>
        <v>1.1881762207916582E-2</v>
      </c>
      <c r="H75" s="15">
        <f t="shared" ref="H75:H108" si="13">H74-I74</f>
        <v>92337.664223245854</v>
      </c>
      <c r="I75" s="15">
        <f t="shared" si="11"/>
        <v>1097.1341691350538</v>
      </c>
      <c r="J75" s="15">
        <f t="shared" si="8"/>
        <v>91808.18727322128</v>
      </c>
      <c r="K75" s="15">
        <f t="shared" si="9"/>
        <v>2042096.2799785433</v>
      </c>
      <c r="L75" s="22">
        <f t="shared" si="12"/>
        <v>22.115528881490256</v>
      </c>
    </row>
    <row r="76" spans="1:12" x14ac:dyDescent="0.25">
      <c r="A76" s="18">
        <v>67</v>
      </c>
      <c r="B76" s="57">
        <v>11</v>
      </c>
      <c r="C76" s="55">
        <v>2531</v>
      </c>
      <c r="D76" s="55">
        <v>2245</v>
      </c>
      <c r="E76" s="19">
        <v>0.61719999999999997</v>
      </c>
      <c r="F76" s="20">
        <f t="shared" si="10"/>
        <v>4.6063651591289785E-3</v>
      </c>
      <c r="G76" s="20">
        <f t="shared" si="7"/>
        <v>4.5982569763500783E-3</v>
      </c>
      <c r="H76" s="15">
        <f t="shared" si="13"/>
        <v>91240.530054110801</v>
      </c>
      <c r="I76" s="15">
        <f t="shared" si="11"/>
        <v>419.54740384719395</v>
      </c>
      <c r="J76" s="15">
        <f t="shared" si="8"/>
        <v>91079.9273079181</v>
      </c>
      <c r="K76" s="15">
        <f t="shared" si="9"/>
        <v>1950288.092705322</v>
      </c>
      <c r="L76" s="22">
        <f t="shared" si="12"/>
        <v>21.375238521177931</v>
      </c>
    </row>
    <row r="77" spans="1:12" x14ac:dyDescent="0.25">
      <c r="A77" s="18">
        <v>68</v>
      </c>
      <c r="B77" s="57">
        <v>16</v>
      </c>
      <c r="C77" s="55">
        <v>2373</v>
      </c>
      <c r="D77" s="55">
        <v>2513</v>
      </c>
      <c r="E77" s="19">
        <v>0.53239999999999998</v>
      </c>
      <c r="F77" s="20">
        <f t="shared" si="10"/>
        <v>6.5493246009005321E-3</v>
      </c>
      <c r="G77" s="20">
        <f t="shared" si="7"/>
        <v>6.5293287654149285E-3</v>
      </c>
      <c r="H77" s="15">
        <f t="shared" si="13"/>
        <v>90820.982650263613</v>
      </c>
      <c r="I77" s="15">
        <f t="shared" si="11"/>
        <v>593.00005452161633</v>
      </c>
      <c r="J77" s="15">
        <f t="shared" si="8"/>
        <v>90543.695824769311</v>
      </c>
      <c r="K77" s="15">
        <f t="shared" si="9"/>
        <v>1859208.1653974038</v>
      </c>
      <c r="L77" s="22">
        <f t="shared" si="12"/>
        <v>20.471130251440936</v>
      </c>
    </row>
    <row r="78" spans="1:12" x14ac:dyDescent="0.25">
      <c r="A78" s="18">
        <v>69</v>
      </c>
      <c r="B78" s="57">
        <v>23</v>
      </c>
      <c r="C78" s="55">
        <v>2197</v>
      </c>
      <c r="D78" s="55">
        <v>2361</v>
      </c>
      <c r="E78" s="19">
        <v>0.46800000000000003</v>
      </c>
      <c r="F78" s="20">
        <f t="shared" si="10"/>
        <v>1.0092145677928916E-2</v>
      </c>
      <c r="G78" s="20">
        <f t="shared" si="7"/>
        <v>1.0038250097327383E-2</v>
      </c>
      <c r="H78" s="15">
        <f t="shared" si="13"/>
        <v>90227.982595741996</v>
      </c>
      <c r="I78" s="15">
        <f t="shared" si="11"/>
        <v>905.73105507336049</v>
      </c>
      <c r="J78" s="15">
        <f t="shared" si="8"/>
        <v>89746.133674442957</v>
      </c>
      <c r="K78" s="15">
        <f t="shared" si="9"/>
        <v>1768664.4695726344</v>
      </c>
      <c r="L78" s="22">
        <f t="shared" si="12"/>
        <v>19.6021723936461</v>
      </c>
    </row>
    <row r="79" spans="1:12" x14ac:dyDescent="0.25">
      <c r="A79" s="18">
        <v>70</v>
      </c>
      <c r="B79" s="57">
        <v>18</v>
      </c>
      <c r="C79" s="55">
        <v>2451</v>
      </c>
      <c r="D79" s="55">
        <v>2186</v>
      </c>
      <c r="E79" s="19">
        <v>0.65910000000000002</v>
      </c>
      <c r="F79" s="20">
        <f t="shared" si="10"/>
        <v>7.7636402846668106E-3</v>
      </c>
      <c r="G79" s="20">
        <f t="shared" si="7"/>
        <v>7.7431470782395968E-3</v>
      </c>
      <c r="H79" s="15">
        <f t="shared" si="13"/>
        <v>89322.251540668629</v>
      </c>
      <c r="I79" s="15">
        <f t="shared" si="11"/>
        <v>691.63533103891064</v>
      </c>
      <c r="J79" s="15">
        <f t="shared" si="8"/>
        <v>89086.473056317467</v>
      </c>
      <c r="K79" s="15">
        <f t="shared" si="9"/>
        <v>1678918.3358981914</v>
      </c>
      <c r="L79" s="22">
        <f t="shared" si="12"/>
        <v>18.796193635286677</v>
      </c>
    </row>
    <row r="80" spans="1:12" x14ac:dyDescent="0.25">
      <c r="A80" s="18">
        <v>71</v>
      </c>
      <c r="B80" s="57">
        <v>34</v>
      </c>
      <c r="C80" s="55">
        <v>2331</v>
      </c>
      <c r="D80" s="55">
        <v>2419</v>
      </c>
      <c r="E80" s="19">
        <v>0.48720000000000002</v>
      </c>
      <c r="F80" s="20">
        <f t="shared" si="10"/>
        <v>1.4315789473684211E-2</v>
      </c>
      <c r="G80" s="20">
        <f t="shared" si="7"/>
        <v>1.4211461192344938E-2</v>
      </c>
      <c r="H80" s="15">
        <f t="shared" si="13"/>
        <v>88630.616209629719</v>
      </c>
      <c r="I80" s="15">
        <f t="shared" si="11"/>
        <v>1259.5705627167711</v>
      </c>
      <c r="J80" s="15">
        <f t="shared" si="8"/>
        <v>87984.708425068558</v>
      </c>
      <c r="K80" s="15">
        <f t="shared" si="9"/>
        <v>1589831.8628418739</v>
      </c>
      <c r="L80" s="22">
        <f t="shared" si="12"/>
        <v>17.937727738252356</v>
      </c>
    </row>
    <row r="81" spans="1:12" x14ac:dyDescent="0.25">
      <c r="A81" s="18">
        <v>72</v>
      </c>
      <c r="B81" s="57">
        <v>24</v>
      </c>
      <c r="C81" s="55">
        <v>2189</v>
      </c>
      <c r="D81" s="55">
        <v>2305</v>
      </c>
      <c r="E81" s="19">
        <v>0.57220000000000004</v>
      </c>
      <c r="F81" s="20">
        <f t="shared" si="10"/>
        <v>1.0680907877169559E-2</v>
      </c>
      <c r="G81" s="20">
        <f t="shared" si="7"/>
        <v>1.0632325672388277E-2</v>
      </c>
      <c r="H81" s="15">
        <f t="shared" si="13"/>
        <v>87371.045646912942</v>
      </c>
      <c r="I81" s="15">
        <f t="shared" si="11"/>
        <v>928.95741165508048</v>
      </c>
      <c r="J81" s="15">
        <f t="shared" si="8"/>
        <v>86973.637666206894</v>
      </c>
      <c r="K81" s="15">
        <f t="shared" si="9"/>
        <v>1501847.1544168054</v>
      </c>
      <c r="L81" s="22">
        <f t="shared" si="12"/>
        <v>17.189300451846769</v>
      </c>
    </row>
    <row r="82" spans="1:12" x14ac:dyDescent="0.25">
      <c r="A82" s="18">
        <v>73</v>
      </c>
      <c r="B82" s="57">
        <v>37</v>
      </c>
      <c r="C82" s="55">
        <v>1755</v>
      </c>
      <c r="D82" s="55">
        <v>2172</v>
      </c>
      <c r="E82" s="19">
        <v>0.57069999999999999</v>
      </c>
      <c r="F82" s="20">
        <f t="shared" si="10"/>
        <v>1.8843901196842372E-2</v>
      </c>
      <c r="G82" s="20">
        <f t="shared" si="7"/>
        <v>1.8692683244247537E-2</v>
      </c>
      <c r="H82" s="15">
        <f t="shared" si="13"/>
        <v>86442.088235257863</v>
      </c>
      <c r="I82" s="15">
        <f t="shared" si="11"/>
        <v>1615.8345743529717</v>
      </c>
      <c r="J82" s="15">
        <f t="shared" si="8"/>
        <v>85748.410452488126</v>
      </c>
      <c r="K82" s="15">
        <f t="shared" si="9"/>
        <v>1414873.5167505986</v>
      </c>
      <c r="L82" s="22">
        <f t="shared" si="12"/>
        <v>16.36787756561279</v>
      </c>
    </row>
    <row r="83" spans="1:12" x14ac:dyDescent="0.25">
      <c r="A83" s="18">
        <v>74</v>
      </c>
      <c r="B83" s="57">
        <v>28</v>
      </c>
      <c r="C83" s="55">
        <v>1573</v>
      </c>
      <c r="D83" s="55">
        <v>1724</v>
      </c>
      <c r="E83" s="19">
        <v>0.54110000000000003</v>
      </c>
      <c r="F83" s="20">
        <f t="shared" si="10"/>
        <v>1.6985138004246284E-2</v>
      </c>
      <c r="G83" s="20">
        <f t="shared" si="7"/>
        <v>1.6853771621282269E-2</v>
      </c>
      <c r="H83" s="15">
        <f t="shared" si="13"/>
        <v>84826.253660904884</v>
      </c>
      <c r="I83" s="15">
        <f t="shared" si="11"/>
        <v>1429.6423066898499</v>
      </c>
      <c r="J83" s="15">
        <f t="shared" si="8"/>
        <v>84170.190806364903</v>
      </c>
      <c r="K83" s="15">
        <f t="shared" si="9"/>
        <v>1329125.1062981104</v>
      </c>
      <c r="L83" s="22">
        <f t="shared" si="12"/>
        <v>15.668794140211849</v>
      </c>
    </row>
    <row r="84" spans="1:12" x14ac:dyDescent="0.25">
      <c r="A84" s="18">
        <v>75</v>
      </c>
      <c r="B84" s="57">
        <v>29</v>
      </c>
      <c r="C84" s="55">
        <v>1867</v>
      </c>
      <c r="D84" s="55">
        <v>1541</v>
      </c>
      <c r="E84" s="19">
        <v>0.55679999999999996</v>
      </c>
      <c r="F84" s="20">
        <f t="shared" si="10"/>
        <v>1.7018779342723004E-2</v>
      </c>
      <c r="G84" s="20">
        <f t="shared" si="7"/>
        <v>1.6891372399544094E-2</v>
      </c>
      <c r="H84" s="15">
        <f t="shared" si="13"/>
        <v>83396.611354215027</v>
      </c>
      <c r="I84" s="15">
        <f t="shared" si="11"/>
        <v>1408.6832192440934</v>
      </c>
      <c r="J84" s="15">
        <f t="shared" si="8"/>
        <v>82772.282951446046</v>
      </c>
      <c r="K84" s="15">
        <f t="shared" si="9"/>
        <v>1244954.9154917456</v>
      </c>
      <c r="L84" s="22">
        <f t="shared" si="12"/>
        <v>14.928123520558646</v>
      </c>
    </row>
    <row r="85" spans="1:12" x14ac:dyDescent="0.25">
      <c r="A85" s="18">
        <v>76</v>
      </c>
      <c r="B85" s="57">
        <v>30</v>
      </c>
      <c r="C85" s="55">
        <v>1057</v>
      </c>
      <c r="D85" s="55">
        <v>1836</v>
      </c>
      <c r="E85" s="19">
        <v>0.43709999999999999</v>
      </c>
      <c r="F85" s="20">
        <f t="shared" si="10"/>
        <v>2.0739716557207053E-2</v>
      </c>
      <c r="G85" s="20">
        <f t="shared" si="7"/>
        <v>2.0500387115643368E-2</v>
      </c>
      <c r="H85" s="15">
        <f t="shared" si="13"/>
        <v>81987.928134970934</v>
      </c>
      <c r="I85" s="15">
        <f t="shared" si="11"/>
        <v>1680.7842655764525</v>
      </c>
      <c r="J85" s="15">
        <f t="shared" si="8"/>
        <v>81041.814671877946</v>
      </c>
      <c r="K85" s="15">
        <f t="shared" si="9"/>
        <v>1162182.6325402996</v>
      </c>
      <c r="L85" s="22">
        <f t="shared" si="12"/>
        <v>14.175045753407506</v>
      </c>
    </row>
    <row r="86" spans="1:12" x14ac:dyDescent="0.25">
      <c r="A86" s="18">
        <v>77</v>
      </c>
      <c r="B86" s="57">
        <v>19</v>
      </c>
      <c r="C86" s="55">
        <v>1100</v>
      </c>
      <c r="D86" s="55">
        <v>1043</v>
      </c>
      <c r="E86" s="19">
        <v>0.50790000000000002</v>
      </c>
      <c r="F86" s="20">
        <f t="shared" si="10"/>
        <v>1.7732151189920671E-2</v>
      </c>
      <c r="G86" s="20">
        <f t="shared" si="7"/>
        <v>1.7578759085789802E-2</v>
      </c>
      <c r="H86" s="15">
        <f t="shared" si="13"/>
        <v>80307.14386939448</v>
      </c>
      <c r="I86" s="15">
        <f t="shared" si="11"/>
        <v>1411.699934947947</v>
      </c>
      <c r="J86" s="15">
        <f t="shared" si="8"/>
        <v>79612.446331406594</v>
      </c>
      <c r="K86" s="15">
        <f t="shared" si="9"/>
        <v>1081140.8178684216</v>
      </c>
      <c r="L86" s="22">
        <f t="shared" si="12"/>
        <v>13.462573387327881</v>
      </c>
    </row>
    <row r="87" spans="1:12" x14ac:dyDescent="0.25">
      <c r="A87" s="18">
        <v>78</v>
      </c>
      <c r="B87" s="57">
        <v>22</v>
      </c>
      <c r="C87" s="55">
        <v>1134</v>
      </c>
      <c r="D87" s="55">
        <v>1085</v>
      </c>
      <c r="E87" s="19">
        <v>0.55579999999999996</v>
      </c>
      <c r="F87" s="20">
        <f t="shared" si="10"/>
        <v>1.9828751689950429E-2</v>
      </c>
      <c r="G87" s="20">
        <f t="shared" si="7"/>
        <v>1.9655626280072662E-2</v>
      </c>
      <c r="H87" s="15">
        <f t="shared" si="13"/>
        <v>78895.443934446535</v>
      </c>
      <c r="I87" s="15">
        <f t="shared" si="11"/>
        <v>1550.7393611759067</v>
      </c>
      <c r="J87" s="15">
        <f t="shared" si="8"/>
        <v>78206.605510212205</v>
      </c>
      <c r="K87" s="15">
        <f t="shared" si="9"/>
        <v>1001528.371537015</v>
      </c>
      <c r="L87" s="22">
        <f t="shared" si="12"/>
        <v>12.694375259098297</v>
      </c>
    </row>
    <row r="88" spans="1:12" x14ac:dyDescent="0.25">
      <c r="A88" s="18">
        <v>79</v>
      </c>
      <c r="B88" s="57">
        <v>41</v>
      </c>
      <c r="C88" s="55">
        <v>1150</v>
      </c>
      <c r="D88" s="55">
        <v>1104</v>
      </c>
      <c r="E88" s="19">
        <v>0.43919999999999998</v>
      </c>
      <c r="F88" s="20">
        <f t="shared" si="10"/>
        <v>3.6379769299023958E-2</v>
      </c>
      <c r="G88" s="20">
        <f t="shared" si="7"/>
        <v>3.5652397128051586E-2</v>
      </c>
      <c r="H88" s="15">
        <f t="shared" si="13"/>
        <v>77344.704573270632</v>
      </c>
      <c r="I88" s="15">
        <f t="shared" si="11"/>
        <v>2757.5241231980722</v>
      </c>
      <c r="J88" s="15">
        <f t="shared" si="8"/>
        <v>75798.285044981152</v>
      </c>
      <c r="K88" s="15">
        <f t="shared" si="9"/>
        <v>923321.76602680271</v>
      </c>
      <c r="L88" s="22">
        <f t="shared" si="12"/>
        <v>11.937750245747157</v>
      </c>
    </row>
    <row r="89" spans="1:12" x14ac:dyDescent="0.25">
      <c r="A89" s="18">
        <v>80</v>
      </c>
      <c r="B89" s="57">
        <v>28</v>
      </c>
      <c r="C89" s="55">
        <v>937</v>
      </c>
      <c r="D89" s="55">
        <v>1116</v>
      </c>
      <c r="E89" s="19">
        <v>0.48420000000000002</v>
      </c>
      <c r="F89" s="20">
        <f t="shared" si="10"/>
        <v>2.7277155382367267E-2</v>
      </c>
      <c r="G89" s="20">
        <f t="shared" si="7"/>
        <v>2.6898702560295362E-2</v>
      </c>
      <c r="H89" s="15">
        <f t="shared" si="13"/>
        <v>74587.180450072556</v>
      </c>
      <c r="I89" s="15">
        <f t="shared" si="11"/>
        <v>2006.2983817375789</v>
      </c>
      <c r="J89" s="15">
        <f t="shared" si="8"/>
        <v>73552.331744772309</v>
      </c>
      <c r="K89" s="15">
        <f t="shared" si="9"/>
        <v>847523.48098182154</v>
      </c>
      <c r="L89" s="22">
        <f t="shared" si="12"/>
        <v>11.36285720773612</v>
      </c>
    </row>
    <row r="90" spans="1:12" x14ac:dyDescent="0.25">
      <c r="A90" s="18">
        <v>81</v>
      </c>
      <c r="B90" s="57">
        <v>35</v>
      </c>
      <c r="C90" s="55">
        <v>874</v>
      </c>
      <c r="D90" s="55">
        <v>919</v>
      </c>
      <c r="E90" s="19">
        <v>0.52990000000000004</v>
      </c>
      <c r="F90" s="20">
        <f t="shared" si="10"/>
        <v>3.9040713887339651E-2</v>
      </c>
      <c r="G90" s="20">
        <f t="shared" si="7"/>
        <v>3.833711136437945E-2</v>
      </c>
      <c r="H90" s="15">
        <f t="shared" si="13"/>
        <v>72580.882068334977</v>
      </c>
      <c r="I90" s="15">
        <f t="shared" si="11"/>
        <v>2782.5413587786493</v>
      </c>
      <c r="J90" s="15">
        <f t="shared" si="8"/>
        <v>71272.809375573139</v>
      </c>
      <c r="K90" s="15">
        <f t="shared" si="9"/>
        <v>773971.14923704928</v>
      </c>
      <c r="L90" s="22">
        <f t="shared" si="12"/>
        <v>10.663567694153326</v>
      </c>
    </row>
    <row r="91" spans="1:12" x14ac:dyDescent="0.25">
      <c r="A91" s="18">
        <v>82</v>
      </c>
      <c r="B91" s="57">
        <v>30</v>
      </c>
      <c r="C91" s="55">
        <v>817</v>
      </c>
      <c r="D91" s="55">
        <v>838</v>
      </c>
      <c r="E91" s="19">
        <v>0.40110000000000001</v>
      </c>
      <c r="F91" s="20">
        <f t="shared" si="10"/>
        <v>3.6253776435045321E-2</v>
      </c>
      <c r="G91" s="20">
        <f t="shared" si="7"/>
        <v>3.5483348256052573E-2</v>
      </c>
      <c r="H91" s="15">
        <f t="shared" si="13"/>
        <v>69798.340709556331</v>
      </c>
      <c r="I91" s="15">
        <f t="shared" si="11"/>
        <v>2476.6788310917991</v>
      </c>
      <c r="J91" s="15">
        <f t="shared" si="8"/>
        <v>68315.057757615446</v>
      </c>
      <c r="K91" s="15">
        <f t="shared" si="9"/>
        <v>702698.3398614761</v>
      </c>
      <c r="L91" s="22">
        <f t="shared" si="12"/>
        <v>10.067550785849372</v>
      </c>
    </row>
    <row r="92" spans="1:12" x14ac:dyDescent="0.25">
      <c r="A92" s="18">
        <v>83</v>
      </c>
      <c r="B92" s="57">
        <v>32</v>
      </c>
      <c r="C92" s="55">
        <v>719</v>
      </c>
      <c r="D92" s="55">
        <v>785</v>
      </c>
      <c r="E92" s="19">
        <v>0.48830000000000001</v>
      </c>
      <c r="F92" s="20">
        <f t="shared" si="10"/>
        <v>4.2553191489361701E-2</v>
      </c>
      <c r="G92" s="20">
        <f t="shared" si="7"/>
        <v>4.1646364064185377E-2</v>
      </c>
      <c r="H92" s="15">
        <f t="shared" si="13"/>
        <v>67321.661878464525</v>
      </c>
      <c r="I92" s="15">
        <f t="shared" si="11"/>
        <v>2803.7024399965235</v>
      </c>
      <c r="J92" s="15">
        <f t="shared" si="8"/>
        <v>65887.007339918302</v>
      </c>
      <c r="K92" s="15">
        <f t="shared" si="9"/>
        <v>634383.28210386063</v>
      </c>
      <c r="L92" s="22">
        <f t="shared" si="12"/>
        <v>9.4231672897366927</v>
      </c>
    </row>
    <row r="93" spans="1:12" x14ac:dyDescent="0.25">
      <c r="A93" s="18">
        <v>84</v>
      </c>
      <c r="B93" s="57">
        <v>35</v>
      </c>
      <c r="C93" s="55">
        <v>625</v>
      </c>
      <c r="D93" s="55">
        <v>682</v>
      </c>
      <c r="E93" s="19">
        <v>0.45279999999999998</v>
      </c>
      <c r="F93" s="20">
        <f t="shared" si="10"/>
        <v>5.355776587605203E-2</v>
      </c>
      <c r="G93" s="20">
        <f t="shared" si="7"/>
        <v>5.2032849080951224E-2</v>
      </c>
      <c r="H93" s="15">
        <f t="shared" si="13"/>
        <v>64517.959438468002</v>
      </c>
      <c r="I93" s="15">
        <f t="shared" si="11"/>
        <v>3357.053246472738</v>
      </c>
      <c r="J93" s="15">
        <f t="shared" si="8"/>
        <v>62680.979901998122</v>
      </c>
      <c r="K93" s="15">
        <f t="shared" si="9"/>
        <v>568496.27476394235</v>
      </c>
      <c r="L93" s="22">
        <f t="shared" si="12"/>
        <v>8.8114422668021302</v>
      </c>
    </row>
    <row r="94" spans="1:12" x14ac:dyDescent="0.25">
      <c r="A94" s="18">
        <v>85</v>
      </c>
      <c r="B94" s="57">
        <v>37</v>
      </c>
      <c r="C94" s="55">
        <v>500</v>
      </c>
      <c r="D94" s="55">
        <v>589</v>
      </c>
      <c r="E94" s="19">
        <v>0.40770000000000001</v>
      </c>
      <c r="F94" s="20">
        <f t="shared" si="10"/>
        <v>6.7952249770431586E-2</v>
      </c>
      <c r="G94" s="20">
        <f t="shared" si="7"/>
        <v>6.5323117268589762E-2</v>
      </c>
      <c r="H94" s="15">
        <f t="shared" si="13"/>
        <v>61160.906191995266</v>
      </c>
      <c r="I94" s="15">
        <f t="shared" si="11"/>
        <v>3995.2210474329245</v>
      </c>
      <c r="J94" s="15">
        <f t="shared" si="8"/>
        <v>58794.536765600744</v>
      </c>
      <c r="K94" s="15">
        <f t="shared" si="9"/>
        <v>505815.29486194422</v>
      </c>
      <c r="L94" s="22">
        <f t="shared" si="12"/>
        <v>8.2702387252748935</v>
      </c>
    </row>
    <row r="95" spans="1:12" x14ac:dyDescent="0.25">
      <c r="A95" s="18">
        <v>86</v>
      </c>
      <c r="B95" s="57">
        <v>18</v>
      </c>
      <c r="C95" s="55">
        <v>473</v>
      </c>
      <c r="D95" s="55">
        <v>473</v>
      </c>
      <c r="E95" s="19">
        <v>0.57820000000000005</v>
      </c>
      <c r="F95" s="20">
        <f t="shared" si="10"/>
        <v>3.8054968287526428E-2</v>
      </c>
      <c r="G95" s="20">
        <f t="shared" si="7"/>
        <v>3.7453775798368845E-2</v>
      </c>
      <c r="H95" s="15">
        <f t="shared" si="13"/>
        <v>57165.68514456234</v>
      </c>
      <c r="I95" s="15">
        <f t="shared" si="11"/>
        <v>2141.0707547645825</v>
      </c>
      <c r="J95" s="15">
        <f t="shared" si="8"/>
        <v>56262.581500202643</v>
      </c>
      <c r="K95" s="15">
        <f t="shared" si="9"/>
        <v>447020.75809634349</v>
      </c>
      <c r="L95" s="22">
        <f t="shared" si="12"/>
        <v>7.8197393587762249</v>
      </c>
    </row>
    <row r="96" spans="1:12" x14ac:dyDescent="0.25">
      <c r="A96" s="18">
        <v>87</v>
      </c>
      <c r="B96" s="57">
        <v>33</v>
      </c>
      <c r="C96" s="55">
        <v>427</v>
      </c>
      <c r="D96" s="55">
        <v>446</v>
      </c>
      <c r="E96" s="19">
        <v>0.52239999999999998</v>
      </c>
      <c r="F96" s="20">
        <f t="shared" si="10"/>
        <v>7.560137457044673E-2</v>
      </c>
      <c r="G96" s="20">
        <f t="shared" si="7"/>
        <v>7.2966748389424865E-2</v>
      </c>
      <c r="H96" s="15">
        <f t="shared" si="13"/>
        <v>55024.61438979776</v>
      </c>
      <c r="I96" s="15">
        <f t="shared" si="11"/>
        <v>4014.9671934055</v>
      </c>
      <c r="J96" s="15">
        <f t="shared" si="8"/>
        <v>53107.06605822729</v>
      </c>
      <c r="K96" s="15">
        <f t="shared" si="9"/>
        <v>390758.17659614084</v>
      </c>
      <c r="L96" s="22">
        <f t="shared" si="12"/>
        <v>7.1015159475355123</v>
      </c>
    </row>
    <row r="97" spans="1:12" x14ac:dyDescent="0.25">
      <c r="A97" s="18">
        <v>88</v>
      </c>
      <c r="B97" s="57">
        <v>30</v>
      </c>
      <c r="C97" s="55">
        <v>350</v>
      </c>
      <c r="D97" s="55">
        <v>394</v>
      </c>
      <c r="E97" s="19">
        <v>0.38419999999999999</v>
      </c>
      <c r="F97" s="20">
        <f t="shared" si="10"/>
        <v>8.0645161290322578E-2</v>
      </c>
      <c r="G97" s="20">
        <f t="shared" si="7"/>
        <v>7.6829699288556985E-2</v>
      </c>
      <c r="H97" s="15">
        <f t="shared" si="13"/>
        <v>51009.64719639226</v>
      </c>
      <c r="I97" s="15">
        <f t="shared" si="11"/>
        <v>3919.0558549142011</v>
      </c>
      <c r="J97" s="15">
        <f t="shared" si="8"/>
        <v>48596.292600936096</v>
      </c>
      <c r="K97" s="15">
        <f t="shared" si="9"/>
        <v>337651.11053791357</v>
      </c>
      <c r="L97" s="22">
        <f t="shared" si="12"/>
        <v>6.6193578880858146</v>
      </c>
    </row>
    <row r="98" spans="1:12" x14ac:dyDescent="0.25">
      <c r="A98" s="18">
        <v>89</v>
      </c>
      <c r="B98" s="57">
        <v>35</v>
      </c>
      <c r="C98" s="55">
        <v>336</v>
      </c>
      <c r="D98" s="55">
        <v>326</v>
      </c>
      <c r="E98" s="19">
        <v>0.50639999999999996</v>
      </c>
      <c r="F98" s="20">
        <f t="shared" si="10"/>
        <v>0.10574018126888217</v>
      </c>
      <c r="G98" s="20">
        <f t="shared" si="7"/>
        <v>0.10049500970494665</v>
      </c>
      <c r="H98" s="15">
        <f t="shared" si="13"/>
        <v>47090.591341478059</v>
      </c>
      <c r="I98" s="15">
        <f t="shared" si="11"/>
        <v>4732.369433873514</v>
      </c>
      <c r="J98" s="15">
        <f t="shared" si="8"/>
        <v>44754.693788918092</v>
      </c>
      <c r="K98" s="15">
        <f>K99+J98</f>
        <v>289054.81793697749</v>
      </c>
      <c r="L98" s="22">
        <f t="shared" si="12"/>
        <v>6.1382711429740304</v>
      </c>
    </row>
    <row r="99" spans="1:12" x14ac:dyDescent="0.25">
      <c r="A99" s="18">
        <v>90</v>
      </c>
      <c r="B99" s="57">
        <v>36</v>
      </c>
      <c r="C99" s="55">
        <v>236</v>
      </c>
      <c r="D99" s="55">
        <v>298</v>
      </c>
      <c r="E99" s="23">
        <v>0.47960000000000003</v>
      </c>
      <c r="F99" s="24">
        <f t="shared" si="10"/>
        <v>0.1348314606741573</v>
      </c>
      <c r="G99" s="24">
        <f t="shared" si="7"/>
        <v>0.1259911302244322</v>
      </c>
      <c r="H99" s="25">
        <f t="shared" si="13"/>
        <v>42358.221907604544</v>
      </c>
      <c r="I99" s="25">
        <f t="shared" si="11"/>
        <v>5336.7602524364011</v>
      </c>
      <c r="J99" s="25">
        <f t="shared" si="8"/>
        <v>39580.971872236638</v>
      </c>
      <c r="K99" s="25">
        <f t="shared" ref="K99:K108" si="14">K100+J99</f>
        <v>244300.1241480594</v>
      </c>
      <c r="L99" s="26">
        <f t="shared" si="12"/>
        <v>5.7674782638645263</v>
      </c>
    </row>
    <row r="100" spans="1:12" x14ac:dyDescent="0.25">
      <c r="A100" s="18">
        <v>91</v>
      </c>
      <c r="B100" s="57">
        <v>28</v>
      </c>
      <c r="C100" s="55">
        <v>217</v>
      </c>
      <c r="D100" s="55">
        <v>210</v>
      </c>
      <c r="E100" s="23">
        <v>0.52390000000000003</v>
      </c>
      <c r="F100" s="24">
        <f t="shared" si="10"/>
        <v>0.13114754098360656</v>
      </c>
      <c r="G100" s="24">
        <f t="shared" si="7"/>
        <v>0.12344002666304577</v>
      </c>
      <c r="H100" s="25">
        <f t="shared" si="13"/>
        <v>37021.461655168139</v>
      </c>
      <c r="I100" s="25">
        <f t="shared" si="11"/>
        <v>4569.9302138188814</v>
      </c>
      <c r="J100" s="25">
        <f t="shared" si="8"/>
        <v>34845.717880368975</v>
      </c>
      <c r="K100" s="25">
        <f t="shared" si="14"/>
        <v>204719.15227582277</v>
      </c>
      <c r="L100" s="26">
        <f t="shared" si="12"/>
        <v>5.5297425634529018</v>
      </c>
    </row>
    <row r="101" spans="1:12" x14ac:dyDescent="0.25">
      <c r="A101" s="18">
        <v>92</v>
      </c>
      <c r="B101" s="57">
        <v>30</v>
      </c>
      <c r="C101" s="55">
        <v>193</v>
      </c>
      <c r="D101" s="55">
        <v>180</v>
      </c>
      <c r="E101" s="23">
        <v>0.49869999999999998</v>
      </c>
      <c r="F101" s="24">
        <f t="shared" si="10"/>
        <v>0.16085790884718498</v>
      </c>
      <c r="G101" s="24">
        <f t="shared" si="7"/>
        <v>0.14885456412902712</v>
      </c>
      <c r="H101" s="25">
        <f t="shared" si="13"/>
        <v>32451.53144134926</v>
      </c>
      <c r="I101" s="25">
        <f t="shared" si="11"/>
        <v>4830.5585680214635</v>
      </c>
      <c r="J101" s="25">
        <f t="shared" si="8"/>
        <v>30029.972431200098</v>
      </c>
      <c r="K101" s="25">
        <f t="shared" si="14"/>
        <v>169873.43439545378</v>
      </c>
      <c r="L101" s="26">
        <f t="shared" si="12"/>
        <v>5.2346815959201098</v>
      </c>
    </row>
    <row r="102" spans="1:12" x14ac:dyDescent="0.25">
      <c r="A102" s="18">
        <v>93</v>
      </c>
      <c r="B102" s="57">
        <v>32</v>
      </c>
      <c r="C102" s="55">
        <v>136</v>
      </c>
      <c r="D102" s="55">
        <v>170</v>
      </c>
      <c r="E102" s="23">
        <v>0.62239999999999995</v>
      </c>
      <c r="F102" s="24">
        <f t="shared" si="10"/>
        <v>0.20915032679738563</v>
      </c>
      <c r="G102" s="24">
        <f t="shared" si="7"/>
        <v>0.19384165075549784</v>
      </c>
      <c r="H102" s="25">
        <f t="shared" si="13"/>
        <v>27620.972873327795</v>
      </c>
      <c r="I102" s="25">
        <f t="shared" si="11"/>
        <v>5354.0949772386857</v>
      </c>
      <c r="J102" s="25">
        <f t="shared" si="8"/>
        <v>25599.266609922466</v>
      </c>
      <c r="K102" s="25">
        <f t="shared" si="14"/>
        <v>139843.46196425369</v>
      </c>
      <c r="L102" s="26">
        <f t="shared" si="12"/>
        <v>5.0629448356358795</v>
      </c>
    </row>
    <row r="103" spans="1:12" x14ac:dyDescent="0.25">
      <c r="A103" s="18">
        <v>94</v>
      </c>
      <c r="B103" s="57">
        <v>20</v>
      </c>
      <c r="C103" s="55">
        <v>121</v>
      </c>
      <c r="D103" s="55">
        <v>102</v>
      </c>
      <c r="E103" s="23">
        <v>0.46460000000000001</v>
      </c>
      <c r="F103" s="24">
        <f t="shared" si="10"/>
        <v>0.17937219730941703</v>
      </c>
      <c r="G103" s="24">
        <f t="shared" si="7"/>
        <v>0.16365540717465304</v>
      </c>
      <c r="H103" s="25">
        <f t="shared" si="13"/>
        <v>22266.87789608911</v>
      </c>
      <c r="I103" s="25">
        <f t="shared" si="11"/>
        <v>3644.0949685927453</v>
      </c>
      <c r="J103" s="25">
        <f t="shared" si="8"/>
        <v>20315.829449904555</v>
      </c>
      <c r="K103" s="25">
        <f t="shared" si="14"/>
        <v>114244.19535433123</v>
      </c>
      <c r="L103" s="26">
        <f t="shared" si="12"/>
        <v>5.1306786648521001</v>
      </c>
    </row>
    <row r="104" spans="1:12" x14ac:dyDescent="0.25">
      <c r="A104" s="18">
        <v>95</v>
      </c>
      <c r="B104" s="57">
        <v>14</v>
      </c>
      <c r="C104" s="55">
        <v>98</v>
      </c>
      <c r="D104" s="55">
        <v>101</v>
      </c>
      <c r="E104" s="23">
        <v>0.48830000000000001</v>
      </c>
      <c r="F104" s="24">
        <f t="shared" si="10"/>
        <v>0.1407035175879397</v>
      </c>
      <c r="G104" s="24">
        <f t="shared" si="7"/>
        <v>0.13125352743854993</v>
      </c>
      <c r="H104" s="25">
        <f t="shared" si="13"/>
        <v>18622.782927496366</v>
      </c>
      <c r="I104" s="25">
        <f t="shared" si="11"/>
        <v>2444.3059499563033</v>
      </c>
      <c r="J104" s="25">
        <f t="shared" si="8"/>
        <v>17372.031572903725</v>
      </c>
      <c r="K104" s="25">
        <f t="shared" si="14"/>
        <v>93928.365904426668</v>
      </c>
      <c r="L104" s="26">
        <f t="shared" si="12"/>
        <v>5.0437341330839605</v>
      </c>
    </row>
    <row r="105" spans="1:12" x14ac:dyDescent="0.25">
      <c r="A105" s="18">
        <v>96</v>
      </c>
      <c r="B105" s="57">
        <v>15</v>
      </c>
      <c r="C105" s="55">
        <v>67</v>
      </c>
      <c r="D105" s="55">
        <v>85</v>
      </c>
      <c r="E105" s="23">
        <v>0.42899999999999999</v>
      </c>
      <c r="F105" s="24">
        <f t="shared" si="10"/>
        <v>0.19736842105263158</v>
      </c>
      <c r="G105" s="24">
        <f t="shared" si="7"/>
        <v>0.17737834801631883</v>
      </c>
      <c r="H105" s="25">
        <f t="shared" si="13"/>
        <v>16178.476977540064</v>
      </c>
      <c r="I105" s="25">
        <f t="shared" si="11"/>
        <v>2869.7115196961036</v>
      </c>
      <c r="J105" s="25">
        <f t="shared" si="8"/>
        <v>14539.871699793588</v>
      </c>
      <c r="K105" s="25">
        <f t="shared" si="14"/>
        <v>76556.334331522943</v>
      </c>
      <c r="L105" s="26">
        <f t="shared" si="12"/>
        <v>4.7319864804210594</v>
      </c>
    </row>
    <row r="106" spans="1:12" x14ac:dyDescent="0.25">
      <c r="A106" s="18">
        <v>97</v>
      </c>
      <c r="B106" s="57">
        <v>9</v>
      </c>
      <c r="C106" s="55">
        <v>40</v>
      </c>
      <c r="D106" s="55">
        <v>55</v>
      </c>
      <c r="E106" s="23">
        <v>0.58409999999999995</v>
      </c>
      <c r="F106" s="24">
        <f t="shared" si="10"/>
        <v>0.18947368421052632</v>
      </c>
      <c r="G106" s="24">
        <f t="shared" si="7"/>
        <v>0.1756334023507555</v>
      </c>
      <c r="H106" s="25">
        <f t="shared" si="13"/>
        <v>13308.76545784396</v>
      </c>
      <c r="I106" s="25">
        <f t="shared" si="11"/>
        <v>2337.4637584493448</v>
      </c>
      <c r="J106" s="25">
        <f t="shared" si="8"/>
        <v>12336.614280704876</v>
      </c>
      <c r="K106" s="25">
        <f t="shared" si="14"/>
        <v>62016.462631729351</v>
      </c>
      <c r="L106" s="26">
        <f t="shared" si="12"/>
        <v>4.6598208397442233</v>
      </c>
    </row>
    <row r="107" spans="1:12" x14ac:dyDescent="0.25">
      <c r="A107" s="18">
        <v>98</v>
      </c>
      <c r="B107" s="57">
        <v>4</v>
      </c>
      <c r="C107" s="55">
        <v>34</v>
      </c>
      <c r="D107" s="55">
        <v>28</v>
      </c>
      <c r="E107" s="23">
        <v>0.40920000000000001</v>
      </c>
      <c r="F107" s="24">
        <f t="shared" si="10"/>
        <v>0.12903225806451613</v>
      </c>
      <c r="G107" s="24">
        <f t="shared" si="7"/>
        <v>0.1198925762516785</v>
      </c>
      <c r="H107" s="25">
        <f t="shared" si="13"/>
        <v>10971.301699394615</v>
      </c>
      <c r="I107" s="25">
        <f t="shared" si="11"/>
        <v>1315.3776255748387</v>
      </c>
      <c r="J107" s="25">
        <f t="shared" si="8"/>
        <v>10194.176598205</v>
      </c>
      <c r="K107" s="25">
        <f t="shared" si="14"/>
        <v>49679.848351024477</v>
      </c>
      <c r="L107" s="26">
        <f t="shared" si="12"/>
        <v>4.5281635408645959</v>
      </c>
    </row>
    <row r="108" spans="1:12" x14ac:dyDescent="0.25">
      <c r="A108" s="18">
        <v>99</v>
      </c>
      <c r="B108" s="57">
        <v>6</v>
      </c>
      <c r="C108" s="55">
        <v>20</v>
      </c>
      <c r="D108" s="55">
        <v>29</v>
      </c>
      <c r="E108" s="23">
        <v>0.46400000000000002</v>
      </c>
      <c r="F108" s="24">
        <f t="shared" si="10"/>
        <v>0.24489795918367346</v>
      </c>
      <c r="G108" s="24">
        <f t="shared" si="7"/>
        <v>0.21648145475537597</v>
      </c>
      <c r="H108" s="25">
        <f t="shared" si="13"/>
        <v>9655.9240738197768</v>
      </c>
      <c r="I108" s="25">
        <f t="shared" si="11"/>
        <v>2090.3284905079618</v>
      </c>
      <c r="J108" s="25">
        <f t="shared" si="8"/>
        <v>8535.5080029075089</v>
      </c>
      <c r="K108" s="25">
        <f t="shared" si="14"/>
        <v>39485.671752819479</v>
      </c>
      <c r="L108" s="26">
        <f t="shared" si="12"/>
        <v>4.0892690798882168</v>
      </c>
    </row>
    <row r="109" spans="1:12" x14ac:dyDescent="0.25">
      <c r="A109" s="18" t="s">
        <v>25</v>
      </c>
      <c r="B109" s="25">
        <v>11</v>
      </c>
      <c r="C109" s="55">
        <v>43</v>
      </c>
      <c r="D109" s="55">
        <v>47</v>
      </c>
      <c r="E109" s="23"/>
      <c r="F109" s="24">
        <f>B109/((C109+D109)/2)</f>
        <v>0.24444444444444444</v>
      </c>
      <c r="G109" s="24">
        <v>1</v>
      </c>
      <c r="H109" s="25">
        <f>H108-I108</f>
        <v>7565.5955833118151</v>
      </c>
      <c r="I109" s="25">
        <f>H109*G109</f>
        <v>7565.5955833118151</v>
      </c>
      <c r="J109" s="25">
        <f>H109/F109</f>
        <v>30950.163749911972</v>
      </c>
      <c r="K109" s="25">
        <f>J109</f>
        <v>30950.163749911972</v>
      </c>
      <c r="L109" s="26">
        <f>K109/H109</f>
        <v>4.0909090909090908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x14ac:dyDescent="0.25">
      <c r="A112" s="33" t="s">
        <v>12</v>
      </c>
      <c r="B112" s="15"/>
      <c r="C112" s="15"/>
      <c r="D112" s="15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5">
      <c r="A113" s="35" t="s">
        <v>13</v>
      </c>
      <c r="B113" s="11"/>
      <c r="C113" s="11"/>
      <c r="D113" s="11"/>
      <c r="H113" s="34"/>
      <c r="I113" s="34"/>
      <c r="J113" s="34"/>
      <c r="K113" s="34"/>
      <c r="L113" s="31"/>
    </row>
    <row r="114" spans="1:12" s="32" customFormat="1" x14ac:dyDescent="0.25">
      <c r="A114" s="33" t="s">
        <v>14</v>
      </c>
      <c r="B114" s="56"/>
      <c r="C114" s="56"/>
      <c r="D114" s="5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15</v>
      </c>
      <c r="B115" s="56"/>
      <c r="C115" s="56"/>
      <c r="D115" s="5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16</v>
      </c>
      <c r="B116" s="56"/>
      <c r="C116" s="56"/>
      <c r="D116" s="5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17</v>
      </c>
      <c r="B117" s="56"/>
      <c r="C117" s="56"/>
      <c r="D117" s="5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18</v>
      </c>
      <c r="B118" s="56"/>
      <c r="C118" s="56"/>
      <c r="D118" s="5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19</v>
      </c>
      <c r="B119" s="56"/>
      <c r="C119" s="56"/>
      <c r="D119" s="5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3" t="s">
        <v>20</v>
      </c>
      <c r="B120" s="56"/>
      <c r="C120" s="56"/>
      <c r="D120" s="56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5">
      <c r="A121" s="33" t="s">
        <v>21</v>
      </c>
      <c r="B121" s="56"/>
      <c r="C121" s="56"/>
      <c r="D121" s="56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5">
      <c r="A122" s="33" t="s">
        <v>22</v>
      </c>
      <c r="B122" s="56"/>
      <c r="C122" s="56"/>
      <c r="D122" s="56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5">
      <c r="A123" s="33" t="s">
        <v>23</v>
      </c>
      <c r="B123" s="56"/>
      <c r="C123" s="56"/>
      <c r="D123" s="56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5">
      <c r="A124" s="30"/>
      <c r="B124" s="56"/>
      <c r="C124" s="56"/>
      <c r="D124" s="56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5">
      <c r="A125" s="7" t="s">
        <v>50</v>
      </c>
      <c r="B125" s="15"/>
      <c r="C125" s="15"/>
      <c r="D125" s="15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5">
      <c r="A126" s="34"/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5"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5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5">
      <c r="A129" s="34"/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5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5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5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5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5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5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5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5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5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5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5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5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5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5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5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5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5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5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5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5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5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5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5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5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5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5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5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5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5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5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5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5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5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5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5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5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5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5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5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5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5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5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5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5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5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5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5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5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5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5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5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5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5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5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5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5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5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5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5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5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5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5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5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:12" s="32" customFormat="1" x14ac:dyDescent="0.25">
      <c r="A193" s="34"/>
      <c r="B193" s="11"/>
      <c r="C193" s="11"/>
      <c r="D193" s="11"/>
      <c r="H193" s="34"/>
      <c r="I193" s="34"/>
      <c r="J193" s="34"/>
      <c r="K193" s="34"/>
      <c r="L193" s="31"/>
    </row>
    <row r="194" spans="1:12" s="32" customFormat="1" x14ac:dyDescent="0.25">
      <c r="A194" s="34"/>
      <c r="B194" s="11"/>
      <c r="C194" s="11"/>
      <c r="D194" s="11"/>
      <c r="H194" s="34"/>
      <c r="I194" s="34"/>
      <c r="J194" s="34"/>
      <c r="K194" s="34"/>
      <c r="L194" s="31"/>
    </row>
    <row r="195" spans="1:12" s="32" customFormat="1" x14ac:dyDescent="0.25">
      <c r="A195" s="34"/>
      <c r="B195" s="11"/>
      <c r="C195" s="11"/>
      <c r="D195" s="11"/>
      <c r="H195" s="34"/>
      <c r="I195" s="34"/>
      <c r="J195" s="34"/>
      <c r="K195" s="34"/>
      <c r="L195" s="31"/>
    </row>
    <row r="196" spans="1:12" s="32" customFormat="1" x14ac:dyDescent="0.25">
      <c r="A196" s="34"/>
      <c r="B196" s="11"/>
      <c r="C196" s="11"/>
      <c r="D196" s="11"/>
      <c r="H196" s="34"/>
      <c r="I196" s="34"/>
      <c r="J196" s="34"/>
      <c r="K196" s="34"/>
      <c r="L196" s="31"/>
    </row>
    <row r="197" spans="1:12" s="32" customFormat="1" x14ac:dyDescent="0.25">
      <c r="A197" s="34"/>
      <c r="B197" s="11"/>
      <c r="C197" s="11"/>
      <c r="D197" s="11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Alcorcón</vt:lpstr>
      <vt:lpstr>Esperanza vida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Alcorcón 2010-2022 por edad. Totales</dc:title>
  <dc:creator>Dirección General de Economía. Comunidad de Madrid</dc:creator>
  <cp:keywords>Defunciones, Mortalidad, Esperanza de vida, Alcorcón, 2022</cp:keywords>
  <cp:lastModifiedBy>Madrid Digital</cp:lastModifiedBy>
  <dcterms:created xsi:type="dcterms:W3CDTF">2018-03-23T07:16:28Z</dcterms:created>
  <dcterms:modified xsi:type="dcterms:W3CDTF">2024-01-22T11:47:29Z</dcterms:modified>
</cp:coreProperties>
</file>