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745Leganes\"/>
    </mc:Choice>
  </mc:AlternateContent>
  <bookViews>
    <workbookView xWindow="0" yWindow="0" windowWidth="21600" windowHeight="9440"/>
  </bookViews>
  <sheets>
    <sheet name="Esperanza Vida Leganés H" sheetId="14" r:id="rId1"/>
    <sheet name="Esperanza Vida H" sheetId="3" r:id="rId2"/>
    <sheet name="2022" sheetId="18" r:id="rId3"/>
    <sheet name="2021" sheetId="17" r:id="rId4"/>
    <sheet name="2020" sheetId="16" r:id="rId5"/>
    <sheet name="2019" sheetId="15" r:id="rId6"/>
    <sheet name="2018" sheetId="13" r:id="rId7"/>
    <sheet name="2017" sheetId="12" r:id="rId8"/>
    <sheet name="2016" sheetId="11" r:id="rId9"/>
    <sheet name="2015" sheetId="10" r:id="rId10"/>
    <sheet name="2014" sheetId="9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8" l="1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J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J108" i="15"/>
  <c r="K108" i="15"/>
  <c r="J107" i="15"/>
  <c r="K107" i="15"/>
  <c r="J106" i="15"/>
  <c r="K106" i="15"/>
  <c r="J105" i="15"/>
  <c r="K105" i="15"/>
  <c r="J104" i="15"/>
  <c r="K104" i="15"/>
  <c r="J103" i="15"/>
  <c r="K103" i="15"/>
  <c r="J102" i="15"/>
  <c r="K102" i="15"/>
  <c r="J101" i="15"/>
  <c r="K101" i="15"/>
  <c r="J100" i="15"/>
  <c r="K100" i="15"/>
  <c r="J99" i="15"/>
  <c r="K99" i="15"/>
  <c r="J98" i="15"/>
  <c r="K98" i="15"/>
  <c r="J97" i="15"/>
  <c r="K97" i="15"/>
  <c r="J96" i="15"/>
  <c r="K96" i="15"/>
  <c r="J95" i="15"/>
  <c r="K95" i="15"/>
  <c r="J94" i="15"/>
  <c r="K94" i="15"/>
  <c r="J93" i="15"/>
  <c r="K93" i="15"/>
  <c r="J92" i="15"/>
  <c r="K92" i="15"/>
  <c r="J91" i="15"/>
  <c r="K91" i="15"/>
  <c r="J90" i="15"/>
  <c r="K90" i="15"/>
  <c r="J89" i="15"/>
  <c r="K89" i="15"/>
  <c r="J88" i="15"/>
  <c r="K88" i="15"/>
  <c r="J87" i="15"/>
  <c r="K87" i="15"/>
  <c r="J86" i="15"/>
  <c r="K86" i="15"/>
  <c r="J85" i="15"/>
  <c r="K85" i="15"/>
  <c r="J84" i="15"/>
  <c r="K84" i="15"/>
  <c r="J83" i="15"/>
  <c r="K83" i="15"/>
  <c r="J82" i="15"/>
  <c r="K82" i="15"/>
  <c r="J81" i="15"/>
  <c r="K81" i="15"/>
  <c r="J80" i="15"/>
  <c r="K80" i="15"/>
  <c r="J79" i="15"/>
  <c r="K79" i="15"/>
  <c r="J78" i="15"/>
  <c r="K78" i="15"/>
  <c r="J77" i="15"/>
  <c r="K77" i="15"/>
  <c r="J76" i="15"/>
  <c r="K76" i="15"/>
  <c r="J75" i="15"/>
  <c r="K75" i="15"/>
  <c r="J74" i="15"/>
  <c r="K74" i="15"/>
  <c r="J73" i="15"/>
  <c r="K73" i="15"/>
  <c r="J72" i="15"/>
  <c r="K72" i="15"/>
  <c r="J71" i="15"/>
  <c r="K71" i="15"/>
  <c r="J70" i="15"/>
  <c r="K70" i="15"/>
  <c r="J69" i="15"/>
  <c r="K69" i="15"/>
  <c r="J68" i="15"/>
  <c r="K68" i="15"/>
  <c r="J67" i="15"/>
  <c r="K67" i="15"/>
  <c r="J66" i="15"/>
  <c r="K66" i="15"/>
  <c r="J65" i="15"/>
  <c r="K65" i="15"/>
  <c r="J64" i="15"/>
  <c r="K64" i="15"/>
  <c r="J63" i="15"/>
  <c r="K63" i="15"/>
  <c r="J62" i="15"/>
  <c r="K62" i="15"/>
  <c r="J61" i="15"/>
  <c r="K61" i="15"/>
  <c r="J60" i="15"/>
  <c r="K60" i="15"/>
  <c r="J59" i="15"/>
  <c r="K59" i="15"/>
  <c r="J58" i="15"/>
  <c r="K58" i="15"/>
  <c r="J57" i="15"/>
  <c r="K57" i="15"/>
  <c r="J56" i="15"/>
  <c r="K56" i="15"/>
  <c r="J55" i="15"/>
  <c r="K55" i="15"/>
  <c r="J54" i="15"/>
  <c r="K54" i="15"/>
  <c r="J53" i="15"/>
  <c r="K53" i="15"/>
  <c r="J52" i="15"/>
  <c r="K52" i="15"/>
  <c r="J51" i="15"/>
  <c r="K51" i="15"/>
  <c r="J50" i="15"/>
  <c r="K50" i="15"/>
  <c r="J49" i="15"/>
  <c r="K49" i="15"/>
  <c r="J48" i="15"/>
  <c r="K48" i="15"/>
  <c r="J47" i="15"/>
  <c r="K47" i="15"/>
  <c r="J46" i="15"/>
  <c r="K46" i="15"/>
  <c r="J45" i="15"/>
  <c r="K45" i="15"/>
  <c r="J44" i="15"/>
  <c r="K44" i="15"/>
  <c r="J43" i="15"/>
  <c r="K43" i="15"/>
  <c r="J42" i="15"/>
  <c r="K42" i="15"/>
  <c r="J41" i="15"/>
  <c r="K41" i="15"/>
  <c r="J40" i="15"/>
  <c r="K40" i="15"/>
  <c r="J39" i="15"/>
  <c r="K39" i="15"/>
  <c r="J38" i="15"/>
  <c r="K38" i="15"/>
  <c r="J37" i="15"/>
  <c r="K37" i="15"/>
  <c r="J36" i="15"/>
  <c r="K36" i="15"/>
  <c r="J35" i="15"/>
  <c r="K35" i="15"/>
  <c r="J34" i="15"/>
  <c r="K34" i="15"/>
  <c r="J33" i="15"/>
  <c r="K33" i="15"/>
  <c r="J32" i="15"/>
  <c r="K32" i="15"/>
  <c r="J31" i="15"/>
  <c r="K31" i="15"/>
  <c r="J30" i="15"/>
  <c r="K30" i="15"/>
  <c r="J29" i="15"/>
  <c r="K29" i="15"/>
  <c r="J28" i="15"/>
  <c r="K28" i="15"/>
  <c r="J27" i="15"/>
  <c r="K27" i="15"/>
  <c r="J26" i="15"/>
  <c r="K26" i="15"/>
  <c r="J25" i="15"/>
  <c r="K25" i="15"/>
  <c r="J24" i="15"/>
  <c r="K24" i="15"/>
  <c r="J23" i="15"/>
  <c r="K23" i="15"/>
  <c r="J22" i="15"/>
  <c r="K22" i="15"/>
  <c r="J21" i="15"/>
  <c r="K21" i="15"/>
  <c r="J20" i="15"/>
  <c r="K20" i="15"/>
  <c r="J19" i="15"/>
  <c r="K19" i="15"/>
  <c r="J18" i="15"/>
  <c r="K18" i="15"/>
  <c r="J17" i="15"/>
  <c r="K17" i="15"/>
  <c r="J16" i="15"/>
  <c r="K16" i="15"/>
  <c r="J15" i="15"/>
  <c r="K15" i="15"/>
  <c r="J14" i="15"/>
  <c r="K14" i="15"/>
  <c r="J13" i="15"/>
  <c r="K13" i="15"/>
  <c r="J12" i="15"/>
  <c r="K12" i="15"/>
  <c r="J11" i="15"/>
  <c r="K11" i="15"/>
  <c r="J10" i="15"/>
  <c r="K10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99" i="15"/>
  <c r="L100" i="15"/>
  <c r="L101" i="15"/>
  <c r="L102" i="15"/>
  <c r="L103" i="15"/>
  <c r="L104" i="15"/>
  <c r="L105" i="15"/>
  <c r="L106" i="15"/>
  <c r="L107" i="15"/>
  <c r="L108" i="15"/>
  <c r="L109" i="15"/>
  <c r="J9" i="15"/>
  <c r="K9" i="15"/>
  <c r="L9" i="15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0" i="13"/>
  <c r="H11" i="13"/>
  <c r="J9" i="13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0" i="13"/>
  <c r="I11" i="13"/>
  <c r="H12" i="13"/>
  <c r="I10" i="12"/>
  <c r="H11" i="12"/>
  <c r="J9" i="12"/>
  <c r="F109" i="6"/>
  <c r="I12" i="13"/>
  <c r="H13" i="13"/>
  <c r="J11" i="13"/>
  <c r="I11" i="12"/>
  <c r="H12" i="12"/>
  <c r="J10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I13" i="13"/>
  <c r="H14" i="13"/>
  <c r="J12" i="13"/>
  <c r="J11" i="12"/>
  <c r="I12" i="12"/>
  <c r="H13" i="12"/>
  <c r="I10" i="11"/>
  <c r="H11" i="11"/>
  <c r="J9" i="11"/>
  <c r="I10" i="10"/>
  <c r="H11" i="10"/>
  <c r="J9" i="10"/>
  <c r="F9" i="9"/>
  <c r="G9" i="9"/>
  <c r="I9" i="9"/>
  <c r="J13" i="13"/>
  <c r="I14" i="13"/>
  <c r="H15" i="13"/>
  <c r="I13" i="12"/>
  <c r="H14" i="12"/>
  <c r="J12" i="12"/>
  <c r="J10" i="11"/>
  <c r="I11" i="11"/>
  <c r="H12" i="11"/>
  <c r="I11" i="10"/>
  <c r="H12" i="10"/>
  <c r="J10" i="10"/>
  <c r="J14" i="13"/>
  <c r="I15" i="13"/>
  <c r="H16" i="13"/>
  <c r="I14" i="12"/>
  <c r="H15" i="12"/>
  <c r="J13" i="12"/>
  <c r="J11" i="11"/>
  <c r="I12" i="11"/>
  <c r="H13" i="11"/>
  <c r="J11" i="10"/>
  <c r="I12" i="10"/>
  <c r="H13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H10" i="9"/>
  <c r="J9" i="9"/>
  <c r="I16" i="13"/>
  <c r="H17" i="13"/>
  <c r="J15" i="13"/>
  <c r="J14" i="12"/>
  <c r="I15" i="12"/>
  <c r="H16" i="12"/>
  <c r="I13" i="11"/>
  <c r="H14" i="11"/>
  <c r="J12" i="11"/>
  <c r="J12" i="10"/>
  <c r="I13" i="10"/>
  <c r="H14" i="10"/>
  <c r="I10" i="9"/>
  <c r="H11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7" i="13"/>
  <c r="H18" i="13"/>
  <c r="J16" i="13"/>
  <c r="J15" i="12"/>
  <c r="I16" i="12"/>
  <c r="H17" i="12"/>
  <c r="I14" i="11"/>
  <c r="H15" i="11"/>
  <c r="J13" i="11"/>
  <c r="I14" i="10"/>
  <c r="H15" i="10"/>
  <c r="J13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8" i="13"/>
  <c r="H19" i="13"/>
  <c r="J17" i="13"/>
  <c r="I17" i="12"/>
  <c r="H18" i="12"/>
  <c r="J16" i="12"/>
  <c r="I15" i="11"/>
  <c r="H16" i="11"/>
  <c r="J14" i="11"/>
  <c r="J14" i="10"/>
  <c r="I15" i="10"/>
  <c r="H16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J18" i="13"/>
  <c r="I19" i="13"/>
  <c r="H20" i="13"/>
  <c r="I18" i="12"/>
  <c r="H19" i="12"/>
  <c r="J17" i="12"/>
  <c r="J15" i="11"/>
  <c r="I16" i="11"/>
  <c r="H17" i="11"/>
  <c r="J15" i="10"/>
  <c r="I16" i="10"/>
  <c r="H17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I20" i="13"/>
  <c r="H21" i="13"/>
  <c r="J19" i="13"/>
  <c r="I19" i="12"/>
  <c r="H20" i="12"/>
  <c r="J18" i="12"/>
  <c r="I17" i="11"/>
  <c r="H18" i="11"/>
  <c r="J16" i="11"/>
  <c r="I17" i="10"/>
  <c r="H18" i="10"/>
  <c r="J16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I21" i="13"/>
  <c r="H22" i="13"/>
  <c r="J20" i="13"/>
  <c r="J19" i="12"/>
  <c r="I20" i="12"/>
  <c r="H21" i="12"/>
  <c r="I18" i="11"/>
  <c r="H19" i="11"/>
  <c r="J17" i="11"/>
  <c r="I18" i="10"/>
  <c r="H19" i="10"/>
  <c r="J17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21" i="13"/>
  <c r="I22" i="13"/>
  <c r="H23" i="13"/>
  <c r="I21" i="12"/>
  <c r="H22" i="12"/>
  <c r="J20" i="12"/>
  <c r="J18" i="11"/>
  <c r="I19" i="11"/>
  <c r="H20" i="11"/>
  <c r="I19" i="10"/>
  <c r="H20" i="10"/>
  <c r="J18" i="10"/>
  <c r="J15" i="9"/>
  <c r="I16" i="9"/>
  <c r="H17" i="9"/>
  <c r="J14" i="8"/>
  <c r="I15" i="8"/>
  <c r="H16" i="8"/>
  <c r="J13" i="7"/>
  <c r="I14" i="7"/>
  <c r="H15" i="7"/>
  <c r="I14" i="6"/>
  <c r="H15" i="6"/>
  <c r="J13" i="6"/>
  <c r="J13" i="4"/>
  <c r="I14" i="4"/>
  <c r="H15" i="4"/>
  <c r="J22" i="13"/>
  <c r="I23" i="13"/>
  <c r="H24" i="13"/>
  <c r="I22" i="12"/>
  <c r="H23" i="12"/>
  <c r="J21" i="12"/>
  <c r="J19" i="11"/>
  <c r="I20" i="11"/>
  <c r="H21" i="11"/>
  <c r="J19" i="10"/>
  <c r="I20" i="10"/>
  <c r="H21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J23" i="13"/>
  <c r="I24" i="13"/>
  <c r="H25" i="13"/>
  <c r="J22" i="12"/>
  <c r="I23" i="12"/>
  <c r="H24" i="12"/>
  <c r="I21" i="11"/>
  <c r="H22" i="11"/>
  <c r="J20" i="11"/>
  <c r="I21" i="10"/>
  <c r="H22" i="10"/>
  <c r="J20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25" i="13"/>
  <c r="H26" i="13"/>
  <c r="J24" i="13"/>
  <c r="J23" i="12"/>
  <c r="I24" i="12"/>
  <c r="H25" i="12"/>
  <c r="I22" i="11"/>
  <c r="H23" i="11"/>
  <c r="J21" i="11"/>
  <c r="I22" i="10"/>
  <c r="H23" i="10"/>
  <c r="J21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26" i="13"/>
  <c r="H27" i="13"/>
  <c r="J25" i="13"/>
  <c r="J24" i="12"/>
  <c r="I25" i="12"/>
  <c r="H26" i="12"/>
  <c r="I23" i="11"/>
  <c r="H24" i="11"/>
  <c r="J22" i="11"/>
  <c r="J22" i="10"/>
  <c r="I23" i="10"/>
  <c r="H24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J26" i="13"/>
  <c r="I27" i="13"/>
  <c r="H28" i="13"/>
  <c r="I26" i="12"/>
  <c r="H27" i="12"/>
  <c r="J25" i="12"/>
  <c r="J23" i="11"/>
  <c r="I24" i="11"/>
  <c r="H25" i="11"/>
  <c r="J23" i="10"/>
  <c r="I24" i="10"/>
  <c r="H25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I28" i="13"/>
  <c r="H29" i="13"/>
  <c r="J27" i="13"/>
  <c r="I27" i="12"/>
  <c r="H28" i="12"/>
  <c r="J26" i="12"/>
  <c r="I25" i="11"/>
  <c r="H26" i="11"/>
  <c r="J24" i="11"/>
  <c r="I25" i="10"/>
  <c r="H26" i="10"/>
  <c r="J24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I29" i="13"/>
  <c r="H30" i="13"/>
  <c r="J28" i="13"/>
  <c r="J27" i="12"/>
  <c r="I28" i="12"/>
  <c r="H29" i="12"/>
  <c r="I26" i="11"/>
  <c r="H27" i="11"/>
  <c r="J25" i="11"/>
  <c r="I26" i="10"/>
  <c r="H27" i="10"/>
  <c r="J25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29" i="13"/>
  <c r="I30" i="13"/>
  <c r="H31" i="13"/>
  <c r="I29" i="12"/>
  <c r="H30" i="12"/>
  <c r="J28" i="12"/>
  <c r="J26" i="11"/>
  <c r="I27" i="11"/>
  <c r="H28" i="11"/>
  <c r="I27" i="10"/>
  <c r="H28" i="10"/>
  <c r="J26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30" i="13"/>
  <c r="I31" i="13"/>
  <c r="H32" i="13"/>
  <c r="I30" i="12"/>
  <c r="H31" i="12"/>
  <c r="J29" i="12"/>
  <c r="J27" i="11"/>
  <c r="I28" i="11"/>
  <c r="H29" i="11"/>
  <c r="J27" i="10"/>
  <c r="I28" i="10"/>
  <c r="H29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J31" i="13"/>
  <c r="I32" i="13"/>
  <c r="H33" i="13"/>
  <c r="J30" i="12"/>
  <c r="I31" i="12"/>
  <c r="H32" i="12"/>
  <c r="I29" i="11"/>
  <c r="H30" i="11"/>
  <c r="J28" i="11"/>
  <c r="J28" i="10"/>
  <c r="I29" i="10"/>
  <c r="H30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33" i="13"/>
  <c r="H34" i="13"/>
  <c r="J32" i="13"/>
  <c r="J31" i="12"/>
  <c r="I32" i="12"/>
  <c r="H33" i="12"/>
  <c r="I30" i="11"/>
  <c r="H31" i="11"/>
  <c r="J29" i="11"/>
  <c r="I30" i="10"/>
  <c r="H31" i="10"/>
  <c r="J29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34" i="13"/>
  <c r="H35" i="13"/>
  <c r="J33" i="13"/>
  <c r="I33" i="12"/>
  <c r="H34" i="12"/>
  <c r="J32" i="12"/>
  <c r="I31" i="11"/>
  <c r="H32" i="11"/>
  <c r="J30" i="11"/>
  <c r="I31" i="10"/>
  <c r="H32" i="10"/>
  <c r="J30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J34" i="13"/>
  <c r="I35" i="13"/>
  <c r="H36" i="13"/>
  <c r="I34" i="12"/>
  <c r="H35" i="12"/>
  <c r="J33" i="12"/>
  <c r="J31" i="11"/>
  <c r="I32" i="11"/>
  <c r="H33" i="11"/>
  <c r="J31" i="10"/>
  <c r="I32" i="10"/>
  <c r="H33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I36" i="13"/>
  <c r="H37" i="13"/>
  <c r="J35" i="13"/>
  <c r="I35" i="12"/>
  <c r="H36" i="12"/>
  <c r="J34" i="12"/>
  <c r="I33" i="11"/>
  <c r="H34" i="11"/>
  <c r="J32" i="11"/>
  <c r="I33" i="10"/>
  <c r="H34" i="10"/>
  <c r="J32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37" i="13"/>
  <c r="H38" i="13"/>
  <c r="J36" i="13"/>
  <c r="J35" i="12"/>
  <c r="I36" i="12"/>
  <c r="H37" i="12"/>
  <c r="I34" i="11"/>
  <c r="H35" i="11"/>
  <c r="J33" i="11"/>
  <c r="I34" i="10"/>
  <c r="H35" i="10"/>
  <c r="J33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37" i="13"/>
  <c r="I38" i="13"/>
  <c r="H39" i="13"/>
  <c r="I37" i="12"/>
  <c r="H38" i="12"/>
  <c r="J36" i="12"/>
  <c r="J34" i="11"/>
  <c r="I35" i="11"/>
  <c r="H36" i="11"/>
  <c r="I35" i="10"/>
  <c r="H36" i="10"/>
  <c r="J34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38" i="13"/>
  <c r="I39" i="13"/>
  <c r="H40" i="13"/>
  <c r="I38" i="12"/>
  <c r="J37" i="12"/>
  <c r="H39" i="12"/>
  <c r="J35" i="11"/>
  <c r="I36" i="11"/>
  <c r="H37" i="11"/>
  <c r="J35" i="10"/>
  <c r="I36" i="10"/>
  <c r="H37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J39" i="13"/>
  <c r="I40" i="13"/>
  <c r="H41" i="13"/>
  <c r="I39" i="12"/>
  <c r="H40" i="12"/>
  <c r="J38" i="12"/>
  <c r="I37" i="11"/>
  <c r="H38" i="11"/>
  <c r="J36" i="11"/>
  <c r="I37" i="10"/>
  <c r="H38" i="10"/>
  <c r="J36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41" i="13"/>
  <c r="H42" i="13"/>
  <c r="J40" i="13"/>
  <c r="J39" i="12"/>
  <c r="I40" i="12"/>
  <c r="H41" i="12"/>
  <c r="I38" i="11"/>
  <c r="H39" i="11"/>
  <c r="J37" i="11"/>
  <c r="I38" i="10"/>
  <c r="H39" i="10"/>
  <c r="J37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J41" i="13"/>
  <c r="I42" i="13"/>
  <c r="H43" i="13"/>
  <c r="J40" i="12"/>
  <c r="I41" i="12"/>
  <c r="H42" i="12"/>
  <c r="I39" i="11"/>
  <c r="H40" i="11"/>
  <c r="J38" i="11"/>
  <c r="I39" i="10"/>
  <c r="H40" i="10"/>
  <c r="J38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42" i="13"/>
  <c r="I43" i="13"/>
  <c r="H44" i="13"/>
  <c r="I42" i="12"/>
  <c r="J41" i="12"/>
  <c r="H43" i="12"/>
  <c r="J39" i="11"/>
  <c r="I40" i="11"/>
  <c r="H41" i="11"/>
  <c r="J39" i="10"/>
  <c r="I40" i="10"/>
  <c r="H41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I44" i="13"/>
  <c r="H45" i="13"/>
  <c r="J43" i="13"/>
  <c r="I43" i="12"/>
  <c r="H44" i="12"/>
  <c r="J42" i="12"/>
  <c r="I41" i="11"/>
  <c r="H42" i="11"/>
  <c r="J40" i="11"/>
  <c r="I41" i="10"/>
  <c r="H42" i="10"/>
  <c r="J40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45" i="13"/>
  <c r="H46" i="13"/>
  <c r="J44" i="13"/>
  <c r="J43" i="12"/>
  <c r="I44" i="12"/>
  <c r="H45" i="12"/>
  <c r="I42" i="11"/>
  <c r="H43" i="11"/>
  <c r="J41" i="11"/>
  <c r="I42" i="10"/>
  <c r="H43" i="10"/>
  <c r="J41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45" i="13"/>
  <c r="I46" i="13"/>
  <c r="H47" i="13"/>
  <c r="I45" i="12"/>
  <c r="H46" i="12"/>
  <c r="J44" i="12"/>
  <c r="I43" i="11"/>
  <c r="H44" i="11"/>
  <c r="J42" i="11"/>
  <c r="J42" i="10"/>
  <c r="I43" i="10"/>
  <c r="H44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46" i="13"/>
  <c r="I47" i="13"/>
  <c r="H48" i="13"/>
  <c r="I46" i="12"/>
  <c r="H47" i="12"/>
  <c r="J45" i="12"/>
  <c r="I44" i="11"/>
  <c r="H45" i="11"/>
  <c r="J43" i="11"/>
  <c r="J43" i="10"/>
  <c r="I44" i="10"/>
  <c r="H45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48" i="13"/>
  <c r="H49" i="13"/>
  <c r="J47" i="13"/>
  <c r="I47" i="12"/>
  <c r="H48" i="12"/>
  <c r="J46" i="12"/>
  <c r="I45" i="11"/>
  <c r="H46" i="11"/>
  <c r="J44" i="11"/>
  <c r="J44" i="10"/>
  <c r="I45" i="10"/>
  <c r="H46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49" i="13"/>
  <c r="H50" i="13"/>
  <c r="J48" i="13"/>
  <c r="J47" i="12"/>
  <c r="I48" i="12"/>
  <c r="H49" i="12"/>
  <c r="J45" i="11"/>
  <c r="I46" i="11"/>
  <c r="H47" i="11"/>
  <c r="I46" i="10"/>
  <c r="H47" i="10"/>
  <c r="J45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J49" i="13"/>
  <c r="I50" i="13"/>
  <c r="H51" i="13"/>
  <c r="I49" i="12"/>
  <c r="H50" i="12"/>
  <c r="J48" i="12"/>
  <c r="I47" i="11"/>
  <c r="H48" i="11"/>
  <c r="J46" i="11"/>
  <c r="I47" i="10"/>
  <c r="H48" i="10"/>
  <c r="J46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50" i="13"/>
  <c r="I51" i="13"/>
  <c r="H52" i="13"/>
  <c r="I50" i="12"/>
  <c r="H51" i="12"/>
  <c r="J49" i="12"/>
  <c r="I48" i="11"/>
  <c r="H49" i="11"/>
  <c r="J47" i="11"/>
  <c r="J47" i="10"/>
  <c r="I48" i="10"/>
  <c r="H49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I52" i="13"/>
  <c r="H53" i="13"/>
  <c r="J51" i="13"/>
  <c r="J50" i="12"/>
  <c r="I51" i="12"/>
  <c r="H52" i="12"/>
  <c r="I49" i="11"/>
  <c r="H50" i="11"/>
  <c r="J48" i="11"/>
  <c r="I49" i="10"/>
  <c r="H50" i="10"/>
  <c r="J48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53" i="13"/>
  <c r="H54" i="13"/>
  <c r="J52" i="13"/>
  <c r="J51" i="12"/>
  <c r="I52" i="12"/>
  <c r="H53" i="12"/>
  <c r="J49" i="11"/>
  <c r="I50" i="11"/>
  <c r="H51" i="11"/>
  <c r="I50" i="10"/>
  <c r="H51" i="10"/>
  <c r="J49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53" i="13"/>
  <c r="I54" i="13"/>
  <c r="H55" i="13"/>
  <c r="I53" i="12"/>
  <c r="H54" i="12"/>
  <c r="J52" i="12"/>
  <c r="I51" i="11"/>
  <c r="H52" i="11"/>
  <c r="J50" i="11"/>
  <c r="J50" i="10"/>
  <c r="I51" i="10"/>
  <c r="H52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J54" i="13"/>
  <c r="I55" i="13"/>
  <c r="H56" i="13"/>
  <c r="J53" i="12"/>
  <c r="I54" i="12"/>
  <c r="H55" i="12"/>
  <c r="I52" i="11"/>
  <c r="H53" i="11"/>
  <c r="J51" i="11"/>
  <c r="J51" i="10"/>
  <c r="I52" i="10"/>
  <c r="H53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56" i="13"/>
  <c r="H57" i="13"/>
  <c r="J55" i="13"/>
  <c r="J54" i="12"/>
  <c r="I55" i="12"/>
  <c r="H56" i="12"/>
  <c r="I53" i="11"/>
  <c r="H54" i="11"/>
  <c r="J52" i="11"/>
  <c r="I53" i="10"/>
  <c r="H54" i="10"/>
  <c r="J52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57" i="13"/>
  <c r="H58" i="13"/>
  <c r="J56" i="13"/>
  <c r="J55" i="12"/>
  <c r="I56" i="12"/>
  <c r="H57" i="12"/>
  <c r="I54" i="11"/>
  <c r="H55" i="11"/>
  <c r="J53" i="11"/>
  <c r="I54" i="10"/>
  <c r="H55" i="10"/>
  <c r="J53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58" i="13"/>
  <c r="H59" i="13"/>
  <c r="J57" i="13"/>
  <c r="I57" i="12"/>
  <c r="H58" i="12"/>
  <c r="J56" i="12"/>
  <c r="J54" i="11"/>
  <c r="I55" i="11"/>
  <c r="H56" i="11"/>
  <c r="J54" i="10"/>
  <c r="I55" i="10"/>
  <c r="H56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J58" i="13"/>
  <c r="I59" i="13"/>
  <c r="H60" i="13"/>
  <c r="I58" i="12"/>
  <c r="H59" i="12"/>
  <c r="J57" i="12"/>
  <c r="J55" i="11"/>
  <c r="I56" i="11"/>
  <c r="H57" i="11"/>
  <c r="I56" i="10"/>
  <c r="H57" i="10"/>
  <c r="J55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I60" i="13"/>
  <c r="H61" i="13"/>
  <c r="J59" i="13"/>
  <c r="J58" i="12"/>
  <c r="I59" i="12"/>
  <c r="H60" i="12"/>
  <c r="I57" i="11"/>
  <c r="H58" i="11"/>
  <c r="J56" i="11"/>
  <c r="I57" i="10"/>
  <c r="H58" i="10"/>
  <c r="J56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I61" i="13"/>
  <c r="H62" i="13"/>
  <c r="J60" i="13"/>
  <c r="J59" i="12"/>
  <c r="I60" i="12"/>
  <c r="H61" i="12"/>
  <c r="I58" i="11"/>
  <c r="H59" i="11"/>
  <c r="J57" i="11"/>
  <c r="I58" i="10"/>
  <c r="H59" i="10"/>
  <c r="J57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61" i="13"/>
  <c r="I62" i="13"/>
  <c r="H63" i="13"/>
  <c r="I61" i="12"/>
  <c r="J60" i="12"/>
  <c r="H62" i="12"/>
  <c r="J58" i="11"/>
  <c r="I59" i="11"/>
  <c r="H60" i="11"/>
  <c r="J58" i="10"/>
  <c r="I59" i="10"/>
  <c r="H60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62" i="13"/>
  <c r="I63" i="13"/>
  <c r="H64" i="13"/>
  <c r="I62" i="12"/>
  <c r="H63" i="12"/>
  <c r="J61" i="12"/>
  <c r="I60" i="11"/>
  <c r="H61" i="11"/>
  <c r="J59" i="11"/>
  <c r="J59" i="10"/>
  <c r="I60" i="10"/>
  <c r="H61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63" i="13"/>
  <c r="I64" i="13"/>
  <c r="H65" i="13"/>
  <c r="J62" i="12"/>
  <c r="I63" i="12"/>
  <c r="H64" i="12"/>
  <c r="I61" i="11"/>
  <c r="H62" i="11"/>
  <c r="J60" i="11"/>
  <c r="I61" i="10"/>
  <c r="H62" i="10"/>
  <c r="J60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65" i="13"/>
  <c r="H66" i="13"/>
  <c r="J64" i="13"/>
  <c r="I64" i="12"/>
  <c r="H65" i="12"/>
  <c r="J63" i="12"/>
  <c r="I62" i="11"/>
  <c r="H63" i="11"/>
  <c r="J61" i="11"/>
  <c r="J61" i="10"/>
  <c r="I62" i="10"/>
  <c r="H63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I66" i="13"/>
  <c r="H67" i="13"/>
  <c r="J65" i="13"/>
  <c r="I65" i="12"/>
  <c r="H66" i="12"/>
  <c r="J64" i="12"/>
  <c r="J62" i="11"/>
  <c r="I63" i="11"/>
  <c r="H64" i="11"/>
  <c r="J62" i="10"/>
  <c r="I63" i="10"/>
  <c r="H64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J66" i="13"/>
  <c r="I67" i="13"/>
  <c r="H68" i="13"/>
  <c r="I66" i="12"/>
  <c r="H67" i="12"/>
  <c r="J65" i="12"/>
  <c r="I64" i="11"/>
  <c r="H65" i="11"/>
  <c r="J63" i="11"/>
  <c r="I64" i="10"/>
  <c r="H65" i="10"/>
  <c r="J63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I68" i="13"/>
  <c r="H69" i="13"/>
  <c r="J67" i="13"/>
  <c r="J66" i="12"/>
  <c r="I67" i="12"/>
  <c r="H68" i="12"/>
  <c r="I65" i="11"/>
  <c r="H66" i="11"/>
  <c r="J64" i="11"/>
  <c r="I65" i="10"/>
  <c r="H66" i="10"/>
  <c r="J64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I69" i="13"/>
  <c r="H70" i="13"/>
  <c r="J68" i="13"/>
  <c r="I68" i="12"/>
  <c r="H69" i="12"/>
  <c r="J67" i="12"/>
  <c r="J65" i="11"/>
  <c r="I66" i="11"/>
  <c r="H67" i="11"/>
  <c r="I66" i="10"/>
  <c r="H67" i="10"/>
  <c r="J65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J69" i="13"/>
  <c r="I70" i="13"/>
  <c r="H71" i="13"/>
  <c r="I69" i="12"/>
  <c r="J68" i="12"/>
  <c r="H70" i="12"/>
  <c r="J66" i="11"/>
  <c r="I67" i="11"/>
  <c r="H68" i="11"/>
  <c r="J66" i="10"/>
  <c r="I67" i="10"/>
  <c r="H68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J70" i="13"/>
  <c r="I71" i="13"/>
  <c r="H72" i="13"/>
  <c r="I70" i="12"/>
  <c r="H71" i="12"/>
  <c r="J69" i="12"/>
  <c r="I68" i="11"/>
  <c r="H69" i="11"/>
  <c r="J67" i="11"/>
  <c r="I68" i="10"/>
  <c r="H69" i="10"/>
  <c r="J67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71" i="13"/>
  <c r="I72" i="13"/>
  <c r="H73" i="13"/>
  <c r="J70" i="12"/>
  <c r="I71" i="12"/>
  <c r="H72" i="12"/>
  <c r="I69" i="11"/>
  <c r="H70" i="11"/>
  <c r="J68" i="11"/>
  <c r="I69" i="10"/>
  <c r="H70" i="10"/>
  <c r="J68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I73" i="13"/>
  <c r="H74" i="13"/>
  <c r="J72" i="13"/>
  <c r="J71" i="12"/>
  <c r="I72" i="12"/>
  <c r="H73" i="12"/>
  <c r="I70" i="11"/>
  <c r="H71" i="11"/>
  <c r="J69" i="11"/>
  <c r="I70" i="10"/>
  <c r="H71" i="10"/>
  <c r="J69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J73" i="13"/>
  <c r="I74" i="13"/>
  <c r="H75" i="13"/>
  <c r="I73" i="12"/>
  <c r="H74" i="12"/>
  <c r="J72" i="12"/>
  <c r="J70" i="11"/>
  <c r="I71" i="11"/>
  <c r="H72" i="11"/>
  <c r="J70" i="10"/>
  <c r="I71" i="10"/>
  <c r="H72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J74" i="13"/>
  <c r="I75" i="13"/>
  <c r="H76" i="13"/>
  <c r="J73" i="12"/>
  <c r="I74" i="12"/>
  <c r="H75" i="12"/>
  <c r="I72" i="11"/>
  <c r="H73" i="11"/>
  <c r="J71" i="11"/>
  <c r="J71" i="10"/>
  <c r="I72" i="10"/>
  <c r="H73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I76" i="13"/>
  <c r="H77" i="13"/>
  <c r="J75" i="13"/>
  <c r="J74" i="12"/>
  <c r="I75" i="12"/>
  <c r="H76" i="12"/>
  <c r="I73" i="11"/>
  <c r="H74" i="11"/>
  <c r="J72" i="11"/>
  <c r="I73" i="10"/>
  <c r="H74" i="10"/>
  <c r="J72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I77" i="13"/>
  <c r="H78" i="13"/>
  <c r="J76" i="13"/>
  <c r="I76" i="12"/>
  <c r="H77" i="12"/>
  <c r="J75" i="12"/>
  <c r="J73" i="11"/>
  <c r="I74" i="11"/>
  <c r="H75" i="11"/>
  <c r="J73" i="10"/>
  <c r="I74" i="10"/>
  <c r="H75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J77" i="13"/>
  <c r="I78" i="13"/>
  <c r="H79" i="13"/>
  <c r="I77" i="12"/>
  <c r="H78" i="12"/>
  <c r="J76" i="12"/>
  <c r="J74" i="11"/>
  <c r="I75" i="11"/>
  <c r="H76" i="11"/>
  <c r="J74" i="10"/>
  <c r="I75" i="10"/>
  <c r="H76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J78" i="13"/>
  <c r="I79" i="13"/>
  <c r="H80" i="13"/>
  <c r="I78" i="12"/>
  <c r="H79" i="12"/>
  <c r="J77" i="12"/>
  <c r="I76" i="11"/>
  <c r="H77" i="11"/>
  <c r="J75" i="11"/>
  <c r="I76" i="10"/>
  <c r="H77" i="10"/>
  <c r="J75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I80" i="13"/>
  <c r="H81" i="13"/>
  <c r="J79" i="13"/>
  <c r="J78" i="12"/>
  <c r="I79" i="12"/>
  <c r="H80" i="12"/>
  <c r="I77" i="11"/>
  <c r="H78" i="11"/>
  <c r="J76" i="11"/>
  <c r="I77" i="10"/>
  <c r="H78" i="10"/>
  <c r="J76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I81" i="13"/>
  <c r="H82" i="13"/>
  <c r="J80" i="13"/>
  <c r="I80" i="12"/>
  <c r="H81" i="12"/>
  <c r="J79" i="12"/>
  <c r="I78" i="11"/>
  <c r="H79" i="11"/>
  <c r="J77" i="11"/>
  <c r="I78" i="10"/>
  <c r="H79" i="10"/>
  <c r="J77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J81" i="13"/>
  <c r="I82" i="13"/>
  <c r="H83" i="13"/>
  <c r="I81" i="12"/>
  <c r="H82" i="12"/>
  <c r="J80" i="12"/>
  <c r="J78" i="11"/>
  <c r="I79" i="11"/>
  <c r="H80" i="11"/>
  <c r="J78" i="10"/>
  <c r="I79" i="10"/>
  <c r="H80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J82" i="13"/>
  <c r="I83" i="13"/>
  <c r="H84" i="13"/>
  <c r="J81" i="12"/>
  <c r="I82" i="12"/>
  <c r="H83" i="12"/>
  <c r="I80" i="11"/>
  <c r="H81" i="11"/>
  <c r="J79" i="11"/>
  <c r="J79" i="10"/>
  <c r="I80" i="10"/>
  <c r="H81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I84" i="13"/>
  <c r="H85" i="13"/>
  <c r="J83" i="13"/>
  <c r="J82" i="12"/>
  <c r="I83" i="12"/>
  <c r="H84" i="12"/>
  <c r="I81" i="11"/>
  <c r="H82" i="11"/>
  <c r="J80" i="11"/>
  <c r="I81" i="10"/>
  <c r="H82" i="10"/>
  <c r="J80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I85" i="13"/>
  <c r="H86" i="13"/>
  <c r="J84" i="13"/>
  <c r="I84" i="12"/>
  <c r="H85" i="12"/>
  <c r="J83" i="12"/>
  <c r="J81" i="11"/>
  <c r="I82" i="11"/>
  <c r="H83" i="11"/>
  <c r="J81" i="10"/>
  <c r="I82" i="10"/>
  <c r="H83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J85" i="13"/>
  <c r="I86" i="13"/>
  <c r="H87" i="13"/>
  <c r="I85" i="12"/>
  <c r="H86" i="12"/>
  <c r="J84" i="12"/>
  <c r="J82" i="11"/>
  <c r="I83" i="11"/>
  <c r="H84" i="11"/>
  <c r="J82" i="10"/>
  <c r="I83" i="10"/>
  <c r="H84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J86" i="13"/>
  <c r="I87" i="13"/>
  <c r="H88" i="13"/>
  <c r="I86" i="12"/>
  <c r="H87" i="12"/>
  <c r="J85" i="12"/>
  <c r="I84" i="11"/>
  <c r="H85" i="11"/>
  <c r="J83" i="11"/>
  <c r="I84" i="10"/>
  <c r="H85" i="10"/>
  <c r="J83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J87" i="13"/>
  <c r="I88" i="13"/>
  <c r="H89" i="13"/>
  <c r="J86" i="12"/>
  <c r="I87" i="12"/>
  <c r="H88" i="12"/>
  <c r="I85" i="11"/>
  <c r="H86" i="11"/>
  <c r="J84" i="11"/>
  <c r="I85" i="10"/>
  <c r="H86" i="10"/>
  <c r="J84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I89" i="13"/>
  <c r="H90" i="13"/>
  <c r="J88" i="13"/>
  <c r="J87" i="12"/>
  <c r="I88" i="12"/>
  <c r="H89" i="12"/>
  <c r="J85" i="11"/>
  <c r="I86" i="11"/>
  <c r="H87" i="11"/>
  <c r="J85" i="10"/>
  <c r="I86" i="10"/>
  <c r="H87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J89" i="13"/>
  <c r="I90" i="13"/>
  <c r="H91" i="13"/>
  <c r="I89" i="12"/>
  <c r="H90" i="12"/>
  <c r="J88" i="12"/>
  <c r="J86" i="11"/>
  <c r="I87" i="11"/>
  <c r="H88" i="11"/>
  <c r="J86" i="10"/>
  <c r="I87" i="10"/>
  <c r="H88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J90" i="13"/>
  <c r="I91" i="13"/>
  <c r="H92" i="13"/>
  <c r="J89" i="12"/>
  <c r="I90" i="12"/>
  <c r="H91" i="12"/>
  <c r="I88" i="11"/>
  <c r="H89" i="11"/>
  <c r="J87" i="11"/>
  <c r="I88" i="10"/>
  <c r="H89" i="10"/>
  <c r="J87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I92" i="13"/>
  <c r="H93" i="13"/>
  <c r="J91" i="13"/>
  <c r="J90" i="12"/>
  <c r="I91" i="12"/>
  <c r="H92" i="12"/>
  <c r="I89" i="11"/>
  <c r="H90" i="11"/>
  <c r="J88" i="11"/>
  <c r="I89" i="10"/>
  <c r="H90" i="10"/>
  <c r="J88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I93" i="13"/>
  <c r="H94" i="13"/>
  <c r="J92" i="13"/>
  <c r="I92" i="12"/>
  <c r="H93" i="12"/>
  <c r="J91" i="12"/>
  <c r="I90" i="11"/>
  <c r="H91" i="11"/>
  <c r="J89" i="11"/>
  <c r="I90" i="10"/>
  <c r="H91" i="10"/>
  <c r="J89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J93" i="13"/>
  <c r="I94" i="13"/>
  <c r="H95" i="13"/>
  <c r="I93" i="12"/>
  <c r="H94" i="12"/>
  <c r="J92" i="12"/>
  <c r="J90" i="11"/>
  <c r="I91" i="11"/>
  <c r="H92" i="11"/>
  <c r="J90" i="10"/>
  <c r="I91" i="10"/>
  <c r="H92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J94" i="13"/>
  <c r="I95" i="13"/>
  <c r="H96" i="13"/>
  <c r="I94" i="12"/>
  <c r="H95" i="12"/>
  <c r="J93" i="12"/>
  <c r="I92" i="11"/>
  <c r="H93" i="11"/>
  <c r="J91" i="11"/>
  <c r="I92" i="10"/>
  <c r="H93" i="10"/>
  <c r="J91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J95" i="13"/>
  <c r="I96" i="13"/>
  <c r="H97" i="13"/>
  <c r="J94" i="12"/>
  <c r="I95" i="12"/>
  <c r="H96" i="12"/>
  <c r="I93" i="11"/>
  <c r="H94" i="11"/>
  <c r="J92" i="11"/>
  <c r="I93" i="10"/>
  <c r="H94" i="10"/>
  <c r="J92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I97" i="13"/>
  <c r="H98" i="13"/>
  <c r="J96" i="13"/>
  <c r="I96" i="12"/>
  <c r="H97" i="12"/>
  <c r="J95" i="12"/>
  <c r="J93" i="11"/>
  <c r="I94" i="11"/>
  <c r="H95" i="11"/>
  <c r="J93" i="10"/>
  <c r="I94" i="10"/>
  <c r="H95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98" i="13"/>
  <c r="H99" i="13"/>
  <c r="J97" i="13"/>
  <c r="I97" i="12"/>
  <c r="H98" i="12"/>
  <c r="J96" i="12"/>
  <c r="J94" i="11"/>
  <c r="I95" i="11"/>
  <c r="H96" i="11"/>
  <c r="J94" i="10"/>
  <c r="I95" i="10"/>
  <c r="H96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J98" i="13"/>
  <c r="I99" i="13"/>
  <c r="H100" i="13"/>
  <c r="J97" i="12"/>
  <c r="I98" i="12"/>
  <c r="H99" i="12"/>
  <c r="I96" i="11"/>
  <c r="H97" i="11"/>
  <c r="J95" i="11"/>
  <c r="I96" i="10"/>
  <c r="H97" i="10"/>
  <c r="J95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I100" i="13"/>
  <c r="H101" i="13"/>
  <c r="J99" i="13"/>
  <c r="J98" i="12"/>
  <c r="I99" i="12"/>
  <c r="H100" i="12"/>
  <c r="I97" i="11"/>
  <c r="H98" i="11"/>
  <c r="J96" i="11"/>
  <c r="I97" i="10"/>
  <c r="H98" i="10"/>
  <c r="J96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I101" i="13"/>
  <c r="H102" i="13"/>
  <c r="J100" i="13"/>
  <c r="I100" i="12"/>
  <c r="H101" i="12"/>
  <c r="J99" i="12"/>
  <c r="I98" i="11"/>
  <c r="H99" i="11"/>
  <c r="J97" i="11"/>
  <c r="I98" i="10"/>
  <c r="H99" i="10"/>
  <c r="J97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J101" i="13"/>
  <c r="I102" i="13"/>
  <c r="H103" i="13"/>
  <c r="I101" i="12"/>
  <c r="H102" i="12"/>
  <c r="J100" i="12"/>
  <c r="J98" i="11"/>
  <c r="I99" i="11"/>
  <c r="H100" i="11"/>
  <c r="J98" i="10"/>
  <c r="I99" i="10"/>
  <c r="H100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J102" i="13"/>
  <c r="I103" i="13"/>
  <c r="H104" i="13"/>
  <c r="I102" i="12"/>
  <c r="H103" i="12"/>
  <c r="J101" i="12"/>
  <c r="I100" i="11"/>
  <c r="H101" i="11"/>
  <c r="J99" i="11"/>
  <c r="I100" i="10"/>
  <c r="H101" i="10"/>
  <c r="J99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J103" i="13"/>
  <c r="I104" i="13"/>
  <c r="H105" i="13"/>
  <c r="J102" i="12"/>
  <c r="I103" i="12"/>
  <c r="H104" i="12"/>
  <c r="I101" i="11"/>
  <c r="H102" i="11"/>
  <c r="J100" i="11"/>
  <c r="I101" i="10"/>
  <c r="H102" i="10"/>
  <c r="J100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I105" i="13"/>
  <c r="H106" i="13"/>
  <c r="J104" i="13"/>
  <c r="I104" i="12"/>
  <c r="H105" i="12"/>
  <c r="J103" i="12"/>
  <c r="J101" i="11"/>
  <c r="I102" i="11"/>
  <c r="H103" i="11"/>
  <c r="J101" i="10"/>
  <c r="I102" i="10"/>
  <c r="H103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106" i="13"/>
  <c r="H107" i="13"/>
  <c r="J105" i="13"/>
  <c r="I105" i="12"/>
  <c r="J104" i="12"/>
  <c r="H106" i="12"/>
  <c r="J102" i="11"/>
  <c r="I103" i="11"/>
  <c r="H104" i="11"/>
  <c r="J102" i="10"/>
  <c r="I103" i="10"/>
  <c r="H104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107" i="13"/>
  <c r="H108" i="13"/>
  <c r="J106" i="13"/>
  <c r="J105" i="12"/>
  <c r="I106" i="12"/>
  <c r="H107" i="12"/>
  <c r="I104" i="11"/>
  <c r="H105" i="11"/>
  <c r="J103" i="11"/>
  <c r="I104" i="10"/>
  <c r="H105" i="10"/>
  <c r="J103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I109" i="15"/>
  <c r="I108" i="13"/>
  <c r="J107" i="13"/>
  <c r="H109" i="13"/>
  <c r="J106" i="12"/>
  <c r="I107" i="12"/>
  <c r="H108" i="12"/>
  <c r="I105" i="11"/>
  <c r="H106" i="11"/>
  <c r="J104" i="11"/>
  <c r="I105" i="10"/>
  <c r="H106" i="10"/>
  <c r="J104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108" i="13"/>
  <c r="J109" i="13"/>
  <c r="K109" i="13"/>
  <c r="I109" i="13"/>
  <c r="I108" i="12"/>
  <c r="H109" i="12"/>
  <c r="J107" i="12"/>
  <c r="I106" i="11"/>
  <c r="H107" i="11"/>
  <c r="J105" i="11"/>
  <c r="I106" i="10"/>
  <c r="H107" i="10"/>
  <c r="J105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L109" i="13"/>
  <c r="K108" i="13"/>
  <c r="J109" i="12"/>
  <c r="K109" i="12"/>
  <c r="I109" i="12"/>
  <c r="J108" i="12"/>
  <c r="J106" i="11"/>
  <c r="I107" i="11"/>
  <c r="H108" i="11"/>
  <c r="J106" i="10"/>
  <c r="I107" i="10"/>
  <c r="H108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L108" i="13"/>
  <c r="K107" i="13"/>
  <c r="L109" i="12"/>
  <c r="K108" i="12"/>
  <c r="I108" i="11"/>
  <c r="H109" i="11"/>
  <c r="J107" i="11"/>
  <c r="I108" i="10"/>
  <c r="H109" i="10"/>
  <c r="J109" i="10"/>
  <c r="J107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L107" i="13"/>
  <c r="K106" i="13"/>
  <c r="L108" i="12"/>
  <c r="K107" i="12"/>
  <c r="I109" i="11"/>
  <c r="J109" i="11"/>
  <c r="K109" i="11"/>
  <c r="J108" i="11"/>
  <c r="I109" i="10"/>
  <c r="K109" i="10"/>
  <c r="J108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K105" i="13"/>
  <c r="L106" i="13"/>
  <c r="K106" i="12"/>
  <c r="L107" i="12"/>
  <c r="L109" i="11"/>
  <c r="K108" i="11"/>
  <c r="L109" i="10"/>
  <c r="K108" i="10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K104" i="13"/>
  <c r="L105" i="13"/>
  <c r="K105" i="12"/>
  <c r="L106" i="12"/>
  <c r="L108" i="11"/>
  <c r="K107" i="11"/>
  <c r="L108" i="10"/>
  <c r="K107" i="10"/>
  <c r="I108" i="9"/>
  <c r="H109" i="9"/>
  <c r="J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L104" i="13"/>
  <c r="K103" i="13"/>
  <c r="K104" i="12"/>
  <c r="L105" i="12"/>
  <c r="K106" i="11"/>
  <c r="L107" i="11"/>
  <c r="K106" i="10"/>
  <c r="L107" i="10"/>
  <c r="J108" i="9"/>
  <c r="I109" i="9"/>
  <c r="K109" i="9"/>
  <c r="I108" i="8"/>
  <c r="H109" i="8"/>
  <c r="J109" i="8"/>
  <c r="J107" i="8"/>
  <c r="J106" i="7"/>
  <c r="I107" i="7"/>
  <c r="H108" i="7"/>
  <c r="J106" i="6"/>
  <c r="I107" i="6"/>
  <c r="H108" i="6"/>
  <c r="I107" i="4"/>
  <c r="H108" i="4"/>
  <c r="J106" i="4"/>
  <c r="L103" i="13"/>
  <c r="K102" i="13"/>
  <c r="L104" i="12"/>
  <c r="K103" i="12"/>
  <c r="K105" i="11"/>
  <c r="L106" i="11"/>
  <c r="K105" i="10"/>
  <c r="L106" i="10"/>
  <c r="L109" i="9"/>
  <c r="K108" i="9"/>
  <c r="I109" i="8"/>
  <c r="K109" i="8"/>
  <c r="L109" i="8"/>
  <c r="J108" i="8"/>
  <c r="I108" i="7"/>
  <c r="H109" i="7"/>
  <c r="J109" i="7"/>
  <c r="J107" i="7"/>
  <c r="I108" i="6"/>
  <c r="H109" i="6"/>
  <c r="J109" i="6"/>
  <c r="J107" i="6"/>
  <c r="J107" i="4"/>
  <c r="I108" i="4"/>
  <c r="H109" i="4"/>
  <c r="J109" i="4"/>
  <c r="L102" i="13"/>
  <c r="K101" i="13"/>
  <c r="L103" i="12"/>
  <c r="K102" i="12"/>
  <c r="L105" i="11"/>
  <c r="K104" i="11"/>
  <c r="L105" i="10"/>
  <c r="K104" i="10"/>
  <c r="L108" i="9"/>
  <c r="K107" i="9"/>
  <c r="K108" i="8"/>
  <c r="I109" i="7"/>
  <c r="K109" i="7"/>
  <c r="L109" i="7"/>
  <c r="J108" i="7"/>
  <c r="J108" i="6"/>
  <c r="I109" i="6"/>
  <c r="K109" i="6"/>
  <c r="J108" i="4"/>
  <c r="I109" i="4"/>
  <c r="K109" i="4"/>
  <c r="L101" i="13"/>
  <c r="K100" i="13"/>
  <c r="L102" i="12"/>
  <c r="K101" i="12"/>
  <c r="L104" i="11"/>
  <c r="K103" i="11"/>
  <c r="L104" i="10"/>
  <c r="K103" i="10"/>
  <c r="L107" i="9"/>
  <c r="K106" i="9"/>
  <c r="L108" i="8"/>
  <c r="K107" i="8"/>
  <c r="K108" i="7"/>
  <c r="K108" i="6"/>
  <c r="L109" i="6"/>
  <c r="L109" i="4"/>
  <c r="K108" i="4"/>
  <c r="L100" i="13"/>
  <c r="K99" i="13"/>
  <c r="L101" i="12"/>
  <c r="K100" i="12"/>
  <c r="L103" i="11"/>
  <c r="K102" i="11"/>
  <c r="L103" i="10"/>
  <c r="K102" i="10"/>
  <c r="L106" i="9"/>
  <c r="K105" i="9"/>
  <c r="L107" i="8"/>
  <c r="K106" i="8"/>
  <c r="L108" i="7"/>
  <c r="K107" i="7"/>
  <c r="L108" i="6"/>
  <c r="K107" i="6"/>
  <c r="L108" i="4"/>
  <c r="K107" i="4"/>
  <c r="L99" i="13"/>
  <c r="K98" i="13"/>
  <c r="L100" i="12"/>
  <c r="K99" i="12"/>
  <c r="K101" i="11"/>
  <c r="L102" i="11"/>
  <c r="K101" i="10"/>
  <c r="L102" i="10"/>
  <c r="K104" i="9"/>
  <c r="L105" i="9"/>
  <c r="L106" i="8"/>
  <c r="K105" i="8"/>
  <c r="L107" i="7"/>
  <c r="K106" i="7"/>
  <c r="L107" i="6"/>
  <c r="K106" i="6"/>
  <c r="L107" i="4"/>
  <c r="K106" i="4"/>
  <c r="L98" i="13"/>
  <c r="K97" i="13"/>
  <c r="L99" i="12"/>
  <c r="K98" i="12"/>
  <c r="K100" i="11"/>
  <c r="L101" i="11"/>
  <c r="K100" i="10"/>
  <c r="L101" i="10"/>
  <c r="L104" i="9"/>
  <c r="K103" i="9"/>
  <c r="L105" i="8"/>
  <c r="K104" i="8"/>
  <c r="K105" i="7"/>
  <c r="L106" i="7"/>
  <c r="L106" i="6"/>
  <c r="K105" i="6"/>
  <c r="L106" i="4"/>
  <c r="K105" i="4"/>
  <c r="L97" i="13"/>
  <c r="K96" i="13"/>
  <c r="K97" i="12"/>
  <c r="L98" i="12"/>
  <c r="L100" i="11"/>
  <c r="K99" i="11"/>
  <c r="L100" i="10"/>
  <c r="K99" i="10"/>
  <c r="L103" i="9"/>
  <c r="K102" i="9"/>
  <c r="L104" i="8"/>
  <c r="K103" i="8"/>
  <c r="L105" i="7"/>
  <c r="K104" i="7"/>
  <c r="L105" i="6"/>
  <c r="K104" i="6"/>
  <c r="L105" i="4"/>
  <c r="K104" i="4"/>
  <c r="L96" i="13"/>
  <c r="K95" i="13"/>
  <c r="K96" i="12"/>
  <c r="L97" i="12"/>
  <c r="K98" i="11"/>
  <c r="L99" i="11"/>
  <c r="K98" i="10"/>
  <c r="L99" i="10"/>
  <c r="L102" i="9"/>
  <c r="K101" i="9"/>
  <c r="K102" i="8"/>
  <c r="L103" i="8"/>
  <c r="L104" i="7"/>
  <c r="K103" i="7"/>
  <c r="L104" i="6"/>
  <c r="K103" i="6"/>
  <c r="L104" i="4"/>
  <c r="K103" i="4"/>
  <c r="L95" i="13"/>
  <c r="K94" i="13"/>
  <c r="L96" i="12"/>
  <c r="K95" i="12"/>
  <c r="K97" i="11"/>
  <c r="L98" i="11"/>
  <c r="K97" i="10"/>
  <c r="L98" i="10"/>
  <c r="K100" i="9"/>
  <c r="L101" i="9"/>
  <c r="K101" i="8"/>
  <c r="L102" i="8"/>
  <c r="L103" i="7"/>
  <c r="K102" i="7"/>
  <c r="L103" i="6"/>
  <c r="K102" i="6"/>
  <c r="L103" i="4"/>
  <c r="K102" i="4"/>
  <c r="K93" i="13"/>
  <c r="L94" i="13"/>
  <c r="K94" i="12"/>
  <c r="L95" i="12"/>
  <c r="L97" i="11"/>
  <c r="K96" i="11"/>
  <c r="L97" i="10"/>
  <c r="K96" i="10"/>
  <c r="L100" i="9"/>
  <c r="K99" i="9"/>
  <c r="L101" i="8"/>
  <c r="K100" i="8"/>
  <c r="L102" i="7"/>
  <c r="K101" i="7"/>
  <c r="L102" i="6"/>
  <c r="K101" i="6"/>
  <c r="L102" i="4"/>
  <c r="K101" i="4"/>
  <c r="K92" i="13"/>
  <c r="L93" i="13"/>
  <c r="L94" i="12"/>
  <c r="K93" i="12"/>
  <c r="L96" i="11"/>
  <c r="K95" i="11"/>
  <c r="L96" i="10"/>
  <c r="K95" i="10"/>
  <c r="L99" i="9"/>
  <c r="K98" i="9"/>
  <c r="L100" i="8"/>
  <c r="K99" i="8"/>
  <c r="L101" i="7"/>
  <c r="K100" i="7"/>
  <c r="K100" i="6"/>
  <c r="L101" i="6"/>
  <c r="L101" i="4"/>
  <c r="K100" i="4"/>
  <c r="L92" i="13"/>
  <c r="K91" i="13"/>
  <c r="L93" i="12"/>
  <c r="K92" i="12"/>
  <c r="L95" i="11"/>
  <c r="K94" i="11"/>
  <c r="L95" i="10"/>
  <c r="K94" i="10"/>
  <c r="L98" i="9"/>
  <c r="K97" i="9"/>
  <c r="K98" i="8"/>
  <c r="L99" i="8"/>
  <c r="L100" i="7"/>
  <c r="K99" i="7"/>
  <c r="L100" i="6"/>
  <c r="K99" i="6"/>
  <c r="L100" i="4"/>
  <c r="K99" i="4"/>
  <c r="K90" i="13"/>
  <c r="L91" i="13"/>
  <c r="L92" i="12"/>
  <c r="K91" i="12"/>
  <c r="K93" i="11"/>
  <c r="L94" i="11"/>
  <c r="K93" i="10"/>
  <c r="L94" i="10"/>
  <c r="L97" i="9"/>
  <c r="K96" i="9"/>
  <c r="L98" i="8"/>
  <c r="K97" i="8"/>
  <c r="L99" i="7"/>
  <c r="K98" i="7"/>
  <c r="K98" i="6"/>
  <c r="L99" i="6"/>
  <c r="L99" i="4"/>
  <c r="K98" i="4"/>
  <c r="L90" i="13"/>
  <c r="K89" i="13"/>
  <c r="L91" i="12"/>
  <c r="K90" i="12"/>
  <c r="K92" i="11"/>
  <c r="L93" i="11"/>
  <c r="K92" i="10"/>
  <c r="L93" i="10"/>
  <c r="L96" i="9"/>
  <c r="K95" i="9"/>
  <c r="L97" i="8"/>
  <c r="K96" i="8"/>
  <c r="L98" i="7"/>
  <c r="K97" i="7"/>
  <c r="K97" i="6"/>
  <c r="L98" i="6"/>
  <c r="L98" i="4"/>
  <c r="K97" i="4"/>
  <c r="L89" i="13"/>
  <c r="K88" i="13"/>
  <c r="K89" i="12"/>
  <c r="L90" i="12"/>
  <c r="L92" i="11"/>
  <c r="K91" i="11"/>
  <c r="L92" i="10"/>
  <c r="K91" i="10"/>
  <c r="L95" i="9"/>
  <c r="K94" i="9"/>
  <c r="L96" i="8"/>
  <c r="K95" i="8"/>
  <c r="L97" i="7"/>
  <c r="K96" i="7"/>
  <c r="L97" i="6"/>
  <c r="K96" i="6"/>
  <c r="L97" i="4"/>
  <c r="K96" i="4"/>
  <c r="L88" i="13"/>
  <c r="K87" i="13"/>
  <c r="K88" i="12"/>
  <c r="L89" i="12"/>
  <c r="K90" i="11"/>
  <c r="L91" i="11"/>
  <c r="K90" i="10"/>
  <c r="L91" i="10"/>
  <c r="L94" i="9"/>
  <c r="K93" i="9"/>
  <c r="L95" i="8"/>
  <c r="K94" i="8"/>
  <c r="L96" i="7"/>
  <c r="K95" i="7"/>
  <c r="L96" i="6"/>
  <c r="K95" i="6"/>
  <c r="L96" i="4"/>
  <c r="K95" i="4"/>
  <c r="L87" i="13"/>
  <c r="K86" i="13"/>
  <c r="L88" i="12"/>
  <c r="K87" i="12"/>
  <c r="K89" i="11"/>
  <c r="L90" i="11"/>
  <c r="K89" i="10"/>
  <c r="L90" i="10"/>
  <c r="K92" i="9"/>
  <c r="L93" i="9"/>
  <c r="L94" i="8"/>
  <c r="K93" i="8"/>
  <c r="L95" i="7"/>
  <c r="K94" i="7"/>
  <c r="L95" i="6"/>
  <c r="K94" i="6"/>
  <c r="L95" i="4"/>
  <c r="K94" i="4"/>
  <c r="K85" i="13"/>
  <c r="L86" i="13"/>
  <c r="K86" i="12"/>
  <c r="L87" i="12"/>
  <c r="L89" i="11"/>
  <c r="K88" i="11"/>
  <c r="L89" i="10"/>
  <c r="K88" i="10"/>
  <c r="L92" i="9"/>
  <c r="K91" i="9"/>
  <c r="L93" i="8"/>
  <c r="K92" i="8"/>
  <c r="L94" i="7"/>
  <c r="K93" i="7"/>
  <c r="L94" i="6"/>
  <c r="K93" i="6"/>
  <c r="L94" i="4"/>
  <c r="K93" i="4"/>
  <c r="L85" i="13"/>
  <c r="K84" i="13"/>
  <c r="L86" i="12"/>
  <c r="K85" i="12"/>
  <c r="L88" i="11"/>
  <c r="K87" i="11"/>
  <c r="L88" i="10"/>
  <c r="K87" i="10"/>
  <c r="L91" i="9"/>
  <c r="K90" i="9"/>
  <c r="L92" i="8"/>
  <c r="K91" i="8"/>
  <c r="L93" i="7"/>
  <c r="K92" i="7"/>
  <c r="K92" i="6"/>
  <c r="L93" i="6"/>
  <c r="L93" i="4"/>
  <c r="K92" i="4"/>
  <c r="L84" i="13"/>
  <c r="K83" i="13"/>
  <c r="L85" i="12"/>
  <c r="K84" i="12"/>
  <c r="L87" i="11"/>
  <c r="K86" i="11"/>
  <c r="L87" i="10"/>
  <c r="K86" i="10"/>
  <c r="L90" i="9"/>
  <c r="K89" i="9"/>
  <c r="L91" i="8"/>
  <c r="K90" i="8"/>
  <c r="L92" i="7"/>
  <c r="K91" i="7"/>
  <c r="L92" i="6"/>
  <c r="K91" i="6"/>
  <c r="L92" i="4"/>
  <c r="K91" i="4"/>
  <c r="L83" i="13"/>
  <c r="K82" i="13"/>
  <c r="L84" i="12"/>
  <c r="K83" i="12"/>
  <c r="K85" i="11"/>
  <c r="L86" i="11"/>
  <c r="K85" i="10"/>
  <c r="L86" i="10"/>
  <c r="L89" i="9"/>
  <c r="K88" i="9"/>
  <c r="L90" i="8"/>
  <c r="K89" i="8"/>
  <c r="L91" i="7"/>
  <c r="K90" i="7"/>
  <c r="L91" i="6"/>
  <c r="K90" i="6"/>
  <c r="L91" i="4"/>
  <c r="K90" i="4"/>
  <c r="K81" i="13"/>
  <c r="L82" i="13"/>
  <c r="L83" i="12"/>
  <c r="K82" i="12"/>
  <c r="K84" i="11"/>
  <c r="L85" i="11"/>
  <c r="K84" i="10"/>
  <c r="L85" i="10"/>
  <c r="L88" i="9"/>
  <c r="K87" i="9"/>
  <c r="L89" i="8"/>
  <c r="K88" i="8"/>
  <c r="L90" i="7"/>
  <c r="K89" i="7"/>
  <c r="L90" i="6"/>
  <c r="K89" i="6"/>
  <c r="L90" i="4"/>
  <c r="K89" i="4"/>
  <c r="L81" i="13"/>
  <c r="K80" i="13"/>
  <c r="K81" i="12"/>
  <c r="L82" i="12"/>
  <c r="L84" i="11"/>
  <c r="K83" i="11"/>
  <c r="L84" i="10"/>
  <c r="K83" i="10"/>
  <c r="L87" i="9"/>
  <c r="K86" i="9"/>
  <c r="L88" i="8"/>
  <c r="K87" i="8"/>
  <c r="L89" i="7"/>
  <c r="K88" i="7"/>
  <c r="L89" i="6"/>
  <c r="K88" i="6"/>
  <c r="L89" i="4"/>
  <c r="K88" i="4"/>
  <c r="L80" i="13"/>
  <c r="K79" i="13"/>
  <c r="K80" i="12"/>
  <c r="L81" i="12"/>
  <c r="K82" i="11"/>
  <c r="L83" i="11"/>
  <c r="L83" i="10"/>
  <c r="K82" i="10"/>
  <c r="L86" i="9"/>
  <c r="K85" i="9"/>
  <c r="K86" i="8"/>
  <c r="L87" i="8"/>
  <c r="L88" i="7"/>
  <c r="K87" i="7"/>
  <c r="L88" i="6"/>
  <c r="K87" i="6"/>
  <c r="L88" i="4"/>
  <c r="K87" i="4"/>
  <c r="L79" i="13"/>
  <c r="K78" i="13"/>
  <c r="L80" i="12"/>
  <c r="K79" i="12"/>
  <c r="K81" i="11"/>
  <c r="L82" i="11"/>
  <c r="K81" i="10"/>
  <c r="L82" i="10"/>
  <c r="L85" i="9"/>
  <c r="K84" i="9"/>
  <c r="K85" i="8"/>
  <c r="L86" i="8"/>
  <c r="L87" i="7"/>
  <c r="K86" i="7"/>
  <c r="L87" i="6"/>
  <c r="K86" i="6"/>
  <c r="L87" i="4"/>
  <c r="K86" i="4"/>
  <c r="L78" i="13"/>
  <c r="K77" i="13"/>
  <c r="K78" i="12"/>
  <c r="L79" i="12"/>
  <c r="K80" i="11"/>
  <c r="L81" i="11"/>
  <c r="K80" i="10"/>
  <c r="L81" i="10"/>
  <c r="L84" i="9"/>
  <c r="K83" i="9"/>
  <c r="L85" i="8"/>
  <c r="K84" i="8"/>
  <c r="L86" i="7"/>
  <c r="K85" i="7"/>
  <c r="L86" i="6"/>
  <c r="K85" i="6"/>
  <c r="L86" i="4"/>
  <c r="K85" i="4"/>
  <c r="K76" i="13"/>
  <c r="L77" i="13"/>
  <c r="L78" i="12"/>
  <c r="K77" i="12"/>
  <c r="L80" i="11"/>
  <c r="K79" i="11"/>
  <c r="L80" i="10"/>
  <c r="K79" i="10"/>
  <c r="L83" i="9"/>
  <c r="K82" i="9"/>
  <c r="L84" i="8"/>
  <c r="K83" i="8"/>
  <c r="L85" i="7"/>
  <c r="K84" i="7"/>
  <c r="K84" i="6"/>
  <c r="L85" i="6"/>
  <c r="L85" i="4"/>
  <c r="K84" i="4"/>
  <c r="L76" i="13"/>
  <c r="K75" i="13"/>
  <c r="L77" i="12"/>
  <c r="K76" i="12"/>
  <c r="L79" i="11"/>
  <c r="K78" i="11"/>
  <c r="K78" i="10"/>
  <c r="L79" i="10"/>
  <c r="L82" i="9"/>
  <c r="K81" i="9"/>
  <c r="K82" i="8"/>
  <c r="L83" i="8"/>
  <c r="L84" i="7"/>
  <c r="K83" i="7"/>
  <c r="L84" i="6"/>
  <c r="K83" i="6"/>
  <c r="L84" i="4"/>
  <c r="K83" i="4"/>
  <c r="K74" i="13"/>
  <c r="L75" i="13"/>
  <c r="L76" i="12"/>
  <c r="K75" i="12"/>
  <c r="K77" i="11"/>
  <c r="L78" i="11"/>
  <c r="L78" i="10"/>
  <c r="K77" i="10"/>
  <c r="L81" i="9"/>
  <c r="K80" i="9"/>
  <c r="L82" i="8"/>
  <c r="K81" i="8"/>
  <c r="L83" i="7"/>
  <c r="K82" i="7"/>
  <c r="L83" i="6"/>
  <c r="K82" i="6"/>
  <c r="L83" i="4"/>
  <c r="K82" i="4"/>
  <c r="K73" i="13"/>
  <c r="L74" i="13"/>
  <c r="L75" i="12"/>
  <c r="K74" i="12"/>
  <c r="L77" i="11"/>
  <c r="K76" i="11"/>
  <c r="L77" i="10"/>
  <c r="K76" i="10"/>
  <c r="L80" i="9"/>
  <c r="K79" i="9"/>
  <c r="L81" i="8"/>
  <c r="K80" i="8"/>
  <c r="L82" i="7"/>
  <c r="K81" i="7"/>
  <c r="L82" i="6"/>
  <c r="K81" i="6"/>
  <c r="L82" i="4"/>
  <c r="K81" i="4"/>
  <c r="K72" i="13"/>
  <c r="L73" i="13"/>
  <c r="K73" i="12"/>
  <c r="L74" i="12"/>
  <c r="L76" i="11"/>
  <c r="K75" i="11"/>
  <c r="L76" i="10"/>
  <c r="K75" i="10"/>
  <c r="L79" i="9"/>
  <c r="K78" i="9"/>
  <c r="L80" i="8"/>
  <c r="K79" i="8"/>
  <c r="L81" i="7"/>
  <c r="K80" i="7"/>
  <c r="L81" i="6"/>
  <c r="K80" i="6"/>
  <c r="L81" i="4"/>
  <c r="K80" i="4"/>
  <c r="L72" i="13"/>
  <c r="K71" i="13"/>
  <c r="K72" i="12"/>
  <c r="L73" i="12"/>
  <c r="K74" i="11"/>
  <c r="L75" i="11"/>
  <c r="L75" i="10"/>
  <c r="K74" i="10"/>
  <c r="L78" i="9"/>
  <c r="K77" i="9"/>
  <c r="L79" i="8"/>
  <c r="K78" i="8"/>
  <c r="L80" i="7"/>
  <c r="K79" i="7"/>
  <c r="L80" i="6"/>
  <c r="K79" i="6"/>
  <c r="L80" i="4"/>
  <c r="K79" i="4"/>
  <c r="L71" i="13"/>
  <c r="K70" i="13"/>
  <c r="L72" i="12"/>
  <c r="K71" i="12"/>
  <c r="K73" i="11"/>
  <c r="L74" i="11"/>
  <c r="K73" i="10"/>
  <c r="L74" i="10"/>
  <c r="L77" i="9"/>
  <c r="K76" i="9"/>
  <c r="L78" i="8"/>
  <c r="K77" i="8"/>
  <c r="L79" i="7"/>
  <c r="K78" i="7"/>
  <c r="L79" i="6"/>
  <c r="K78" i="6"/>
  <c r="K78" i="4"/>
  <c r="L79" i="4"/>
  <c r="L70" i="13"/>
  <c r="K69" i="13"/>
  <c r="K70" i="12"/>
  <c r="L71" i="12"/>
  <c r="K72" i="11"/>
  <c r="L73" i="11"/>
  <c r="K72" i="10"/>
  <c r="L73" i="10"/>
  <c r="L76" i="9"/>
  <c r="K75" i="9"/>
  <c r="L77" i="8"/>
  <c r="K76" i="8"/>
  <c r="L78" i="7"/>
  <c r="K77" i="7"/>
  <c r="L78" i="6"/>
  <c r="K77" i="6"/>
  <c r="L78" i="4"/>
  <c r="K77" i="4"/>
  <c r="K68" i="13"/>
  <c r="L69" i="13"/>
  <c r="L70" i="12"/>
  <c r="K69" i="12"/>
  <c r="L72" i="11"/>
  <c r="K71" i="11"/>
  <c r="L72" i="10"/>
  <c r="K71" i="10"/>
  <c r="L75" i="9"/>
  <c r="K74" i="9"/>
  <c r="L76" i="8"/>
  <c r="K75" i="8"/>
  <c r="L77" i="7"/>
  <c r="K76" i="7"/>
  <c r="K76" i="6"/>
  <c r="L77" i="6"/>
  <c r="K76" i="4"/>
  <c r="L77" i="4"/>
  <c r="L68" i="13"/>
  <c r="K67" i="13"/>
  <c r="L69" i="12"/>
  <c r="K68" i="12"/>
  <c r="L71" i="11"/>
  <c r="K70" i="11"/>
  <c r="K70" i="10"/>
  <c r="L71" i="10"/>
  <c r="L74" i="9"/>
  <c r="K73" i="9"/>
  <c r="L75" i="8"/>
  <c r="K74" i="8"/>
  <c r="L76" i="7"/>
  <c r="K75" i="7"/>
  <c r="L76" i="6"/>
  <c r="K75" i="6"/>
  <c r="L76" i="4"/>
  <c r="K75" i="4"/>
  <c r="K66" i="13"/>
  <c r="L67" i="13"/>
  <c r="L68" i="12"/>
  <c r="K67" i="12"/>
  <c r="K69" i="11"/>
  <c r="L70" i="11"/>
  <c r="L70" i="10"/>
  <c r="K69" i="10"/>
  <c r="K72" i="9"/>
  <c r="L73" i="9"/>
  <c r="L74" i="8"/>
  <c r="K73" i="8"/>
  <c r="L75" i="7"/>
  <c r="K74" i="7"/>
  <c r="L75" i="6"/>
  <c r="K74" i="6"/>
  <c r="K74" i="4"/>
  <c r="L75" i="4"/>
  <c r="L66" i="13"/>
  <c r="K65" i="13"/>
  <c r="L67" i="12"/>
  <c r="K66" i="12"/>
  <c r="L69" i="11"/>
  <c r="K68" i="11"/>
  <c r="L69" i="10"/>
  <c r="K68" i="10"/>
  <c r="L72" i="9"/>
  <c r="K71" i="9"/>
  <c r="L73" i="8"/>
  <c r="K72" i="8"/>
  <c r="L74" i="7"/>
  <c r="K73" i="7"/>
  <c r="L74" i="6"/>
  <c r="K73" i="6"/>
  <c r="L74" i="4"/>
  <c r="K73" i="4"/>
  <c r="K64" i="13"/>
  <c r="L65" i="13"/>
  <c r="K65" i="12"/>
  <c r="L66" i="12"/>
  <c r="L68" i="11"/>
  <c r="K67" i="11"/>
  <c r="L68" i="10"/>
  <c r="K67" i="10"/>
  <c r="L71" i="9"/>
  <c r="K70" i="9"/>
  <c r="L72" i="8"/>
  <c r="K71" i="8"/>
  <c r="L73" i="7"/>
  <c r="K72" i="7"/>
  <c r="L73" i="6"/>
  <c r="K72" i="6"/>
  <c r="L73" i="4"/>
  <c r="K72" i="4"/>
  <c r="L64" i="13"/>
  <c r="K63" i="13"/>
  <c r="L65" i="12"/>
  <c r="K64" i="12"/>
  <c r="K66" i="11"/>
  <c r="L67" i="11"/>
  <c r="L67" i="10"/>
  <c r="K66" i="10"/>
  <c r="L70" i="9"/>
  <c r="K69" i="9"/>
  <c r="K70" i="8"/>
  <c r="L71" i="8"/>
  <c r="L72" i="7"/>
  <c r="K71" i="7"/>
  <c r="L72" i="6"/>
  <c r="K71" i="6"/>
  <c r="L72" i="4"/>
  <c r="K71" i="4"/>
  <c r="L63" i="13"/>
  <c r="K62" i="13"/>
  <c r="L64" i="12"/>
  <c r="K63" i="12"/>
  <c r="K65" i="11"/>
  <c r="L66" i="11"/>
  <c r="K65" i="10"/>
  <c r="L66" i="10"/>
  <c r="L69" i="9"/>
  <c r="K68" i="9"/>
  <c r="K69" i="8"/>
  <c r="L70" i="8"/>
  <c r="L71" i="7"/>
  <c r="K70" i="7"/>
  <c r="L71" i="6"/>
  <c r="K70" i="6"/>
  <c r="L71" i="4"/>
  <c r="K70" i="4"/>
  <c r="K61" i="13"/>
  <c r="L62" i="13"/>
  <c r="K62" i="12"/>
  <c r="L63" i="12"/>
  <c r="K64" i="11"/>
  <c r="L65" i="11"/>
  <c r="L65" i="10"/>
  <c r="K64" i="10"/>
  <c r="L68" i="9"/>
  <c r="K67" i="9"/>
  <c r="L69" i="8"/>
  <c r="K68" i="8"/>
  <c r="L70" i="7"/>
  <c r="K69" i="7"/>
  <c r="L70" i="6"/>
  <c r="K69" i="6"/>
  <c r="L70" i="4"/>
  <c r="K69" i="4"/>
  <c r="L61" i="13"/>
  <c r="K60" i="13"/>
  <c r="K61" i="12"/>
  <c r="L62" i="12"/>
  <c r="L64" i="11"/>
  <c r="K63" i="11"/>
  <c r="L64" i="10"/>
  <c r="K63" i="10"/>
  <c r="L67" i="9"/>
  <c r="K66" i="9"/>
  <c r="L68" i="8"/>
  <c r="K67" i="8"/>
  <c r="L69" i="7"/>
  <c r="K68" i="7"/>
  <c r="K68" i="6"/>
  <c r="L69" i="6"/>
  <c r="K68" i="4"/>
  <c r="L69" i="4"/>
  <c r="L60" i="13"/>
  <c r="K59" i="13"/>
  <c r="K60" i="12"/>
  <c r="L61" i="12"/>
  <c r="L63" i="11"/>
  <c r="K62" i="11"/>
  <c r="K62" i="10"/>
  <c r="L63" i="10"/>
  <c r="L66" i="9"/>
  <c r="K65" i="9"/>
  <c r="K66" i="8"/>
  <c r="L67" i="8"/>
  <c r="L68" i="7"/>
  <c r="K67" i="7"/>
  <c r="L68" i="6"/>
  <c r="K67" i="6"/>
  <c r="L68" i="4"/>
  <c r="K67" i="4"/>
  <c r="L59" i="13"/>
  <c r="K58" i="13"/>
  <c r="L60" i="12"/>
  <c r="K59" i="12"/>
  <c r="K61" i="11"/>
  <c r="L62" i="11"/>
  <c r="K61" i="10"/>
  <c r="L62" i="10"/>
  <c r="L65" i="9"/>
  <c r="K64" i="9"/>
  <c r="L66" i="8"/>
  <c r="K65" i="8"/>
  <c r="L67" i="7"/>
  <c r="K66" i="7"/>
  <c r="L67" i="6"/>
  <c r="K66" i="6"/>
  <c r="K66" i="4"/>
  <c r="L67" i="4"/>
  <c r="L58" i="13"/>
  <c r="K57" i="13"/>
  <c r="L59" i="12"/>
  <c r="K58" i="12"/>
  <c r="L61" i="11"/>
  <c r="K60" i="11"/>
  <c r="K60" i="10"/>
  <c r="L61" i="10"/>
  <c r="L64" i="9"/>
  <c r="K63" i="9"/>
  <c r="L65" i="8"/>
  <c r="K64" i="8"/>
  <c r="L66" i="7"/>
  <c r="K65" i="7"/>
  <c r="L66" i="6"/>
  <c r="K65" i="6"/>
  <c r="L66" i="4"/>
  <c r="K65" i="4"/>
  <c r="L57" i="13"/>
  <c r="K56" i="13"/>
  <c r="K57" i="12"/>
  <c r="L58" i="12"/>
  <c r="L60" i="11"/>
  <c r="K59" i="11"/>
  <c r="L60" i="10"/>
  <c r="K59" i="10"/>
  <c r="L63" i="9"/>
  <c r="K62" i="9"/>
  <c r="K63" i="8"/>
  <c r="L64" i="8"/>
  <c r="L65" i="7"/>
  <c r="K64" i="7"/>
  <c r="L65" i="6"/>
  <c r="K64" i="6"/>
  <c r="L65" i="4"/>
  <c r="K64" i="4"/>
  <c r="L56" i="13"/>
  <c r="K55" i="13"/>
  <c r="L57" i="12"/>
  <c r="K56" i="12"/>
  <c r="K58" i="11"/>
  <c r="L59" i="11"/>
  <c r="L59" i="10"/>
  <c r="K58" i="10"/>
  <c r="L62" i="9"/>
  <c r="K61" i="9"/>
  <c r="K62" i="8"/>
  <c r="L63" i="8"/>
  <c r="L64" i="7"/>
  <c r="K63" i="7"/>
  <c r="L64" i="6"/>
  <c r="K63" i="6"/>
  <c r="L64" i="4"/>
  <c r="K63" i="4"/>
  <c r="L55" i="13"/>
  <c r="K54" i="13"/>
  <c r="L56" i="12"/>
  <c r="K55" i="12"/>
  <c r="K57" i="11"/>
  <c r="L58" i="11"/>
  <c r="K57" i="10"/>
  <c r="L58" i="10"/>
  <c r="L61" i="9"/>
  <c r="K60" i="9"/>
  <c r="L62" i="8"/>
  <c r="K61" i="8"/>
  <c r="L63" i="7"/>
  <c r="K62" i="7"/>
  <c r="K62" i="6"/>
  <c r="L63" i="6"/>
  <c r="K62" i="4"/>
  <c r="L63" i="4"/>
  <c r="K53" i="13"/>
  <c r="L54" i="13"/>
  <c r="K54" i="12"/>
  <c r="L55" i="12"/>
  <c r="L57" i="11"/>
  <c r="K56" i="11"/>
  <c r="L57" i="10"/>
  <c r="K56" i="10"/>
  <c r="L60" i="9"/>
  <c r="K59" i="9"/>
  <c r="L61" i="8"/>
  <c r="K60" i="8"/>
  <c r="K61" i="7"/>
  <c r="L62" i="7"/>
  <c r="L62" i="6"/>
  <c r="K61" i="6"/>
  <c r="L62" i="4"/>
  <c r="K61" i="4"/>
  <c r="L53" i="13"/>
  <c r="K52" i="13"/>
  <c r="L54" i="12"/>
  <c r="K53" i="12"/>
  <c r="L56" i="11"/>
  <c r="K55" i="11"/>
  <c r="L56" i="10"/>
  <c r="K55" i="10"/>
  <c r="L59" i="9"/>
  <c r="K58" i="9"/>
  <c r="L60" i="8"/>
  <c r="K59" i="8"/>
  <c r="L61" i="7"/>
  <c r="K60" i="7"/>
  <c r="K60" i="6"/>
  <c r="L61" i="6"/>
  <c r="K60" i="4"/>
  <c r="L61" i="4"/>
  <c r="L52" i="13"/>
  <c r="K51" i="13"/>
  <c r="K52" i="12"/>
  <c r="L53" i="12"/>
  <c r="L55" i="11"/>
  <c r="K54" i="11"/>
  <c r="K54" i="10"/>
  <c r="L55" i="10"/>
  <c r="K57" i="9"/>
  <c r="L58" i="9"/>
  <c r="K58" i="8"/>
  <c r="L59" i="8"/>
  <c r="L60" i="7"/>
  <c r="K59" i="7"/>
  <c r="L60" i="6"/>
  <c r="K59" i="6"/>
  <c r="L60" i="4"/>
  <c r="K59" i="4"/>
  <c r="L51" i="13"/>
  <c r="K50" i="13"/>
  <c r="L52" i="12"/>
  <c r="K51" i="12"/>
  <c r="K53" i="11"/>
  <c r="L54" i="11"/>
  <c r="K53" i="10"/>
  <c r="L54" i="10"/>
  <c r="K56" i="9"/>
  <c r="L57" i="9"/>
  <c r="K57" i="8"/>
  <c r="L58" i="8"/>
  <c r="L59" i="7"/>
  <c r="K58" i="7"/>
  <c r="L59" i="6"/>
  <c r="K58" i="6"/>
  <c r="K58" i="4"/>
  <c r="L59" i="4"/>
  <c r="K49" i="13"/>
  <c r="L50" i="13"/>
  <c r="K50" i="12"/>
  <c r="L51" i="12"/>
  <c r="K52" i="11"/>
  <c r="L53" i="11"/>
  <c r="K52" i="10"/>
  <c r="L53" i="10"/>
  <c r="L56" i="9"/>
  <c r="K55" i="9"/>
  <c r="L57" i="8"/>
  <c r="K56" i="8"/>
  <c r="L58" i="7"/>
  <c r="K57" i="7"/>
  <c r="L58" i="6"/>
  <c r="K57" i="6"/>
  <c r="L58" i="4"/>
  <c r="K57" i="4"/>
  <c r="L49" i="13"/>
  <c r="K48" i="13"/>
  <c r="L50" i="12"/>
  <c r="K49" i="12"/>
  <c r="L52" i="11"/>
  <c r="K51" i="11"/>
  <c r="L52" i="10"/>
  <c r="K51" i="10"/>
  <c r="L55" i="9"/>
  <c r="K54" i="9"/>
  <c r="K55" i="8"/>
  <c r="L56" i="8"/>
  <c r="L57" i="7"/>
  <c r="K56" i="7"/>
  <c r="L57" i="6"/>
  <c r="K56" i="6"/>
  <c r="L57" i="4"/>
  <c r="K56" i="4"/>
  <c r="L48" i="13"/>
  <c r="K47" i="13"/>
  <c r="L49" i="12"/>
  <c r="K48" i="12"/>
  <c r="L51" i="11"/>
  <c r="K50" i="11"/>
  <c r="K50" i="10"/>
  <c r="L51" i="10"/>
  <c r="K53" i="9"/>
  <c r="L54" i="9"/>
  <c r="K54" i="8"/>
  <c r="L55" i="8"/>
  <c r="L56" i="7"/>
  <c r="K55" i="7"/>
  <c r="L56" i="6"/>
  <c r="K55" i="6"/>
  <c r="L56" i="4"/>
  <c r="K55" i="4"/>
  <c r="L47" i="13"/>
  <c r="K46" i="13"/>
  <c r="K47" i="12"/>
  <c r="L48" i="12"/>
  <c r="L50" i="11"/>
  <c r="K49" i="11"/>
  <c r="K49" i="10"/>
  <c r="L50" i="10"/>
  <c r="K52" i="9"/>
  <c r="L53" i="9"/>
  <c r="L54" i="8"/>
  <c r="K53" i="8"/>
  <c r="L55" i="7"/>
  <c r="K54" i="7"/>
  <c r="L55" i="6"/>
  <c r="K54" i="6"/>
  <c r="L55" i="4"/>
  <c r="K54" i="4"/>
  <c r="L46" i="13"/>
  <c r="K45" i="13"/>
  <c r="K46" i="12"/>
  <c r="L47" i="12"/>
  <c r="L49" i="11"/>
  <c r="K48" i="11"/>
  <c r="L49" i="10"/>
  <c r="K48" i="10"/>
  <c r="L52" i="9"/>
  <c r="K51" i="9"/>
  <c r="L53" i="8"/>
  <c r="K52" i="8"/>
  <c r="K53" i="7"/>
  <c r="L54" i="7"/>
  <c r="L54" i="6"/>
  <c r="K53" i="6"/>
  <c r="L54" i="4"/>
  <c r="K53" i="4"/>
  <c r="K44" i="13"/>
  <c r="L45" i="13"/>
  <c r="K45" i="12"/>
  <c r="L46" i="12"/>
  <c r="L48" i="11"/>
  <c r="K47" i="11"/>
  <c r="K47" i="10"/>
  <c r="L48" i="10"/>
  <c r="L51" i="9"/>
  <c r="K50" i="9"/>
  <c r="L52" i="8"/>
  <c r="K51" i="8"/>
  <c r="L53" i="7"/>
  <c r="K52" i="7"/>
  <c r="K52" i="6"/>
  <c r="L53" i="6"/>
  <c r="L53" i="4"/>
  <c r="K52" i="4"/>
  <c r="L44" i="13"/>
  <c r="K43" i="13"/>
  <c r="L45" i="12"/>
  <c r="K44" i="12"/>
  <c r="L47" i="11"/>
  <c r="K46" i="11"/>
  <c r="K46" i="10"/>
  <c r="L47" i="10"/>
  <c r="L50" i="9"/>
  <c r="K49" i="9"/>
  <c r="K50" i="8"/>
  <c r="L51" i="8"/>
  <c r="K51" i="7"/>
  <c r="L52" i="7"/>
  <c r="L52" i="6"/>
  <c r="K51" i="6"/>
  <c r="L52" i="4"/>
  <c r="K51" i="4"/>
  <c r="K42" i="13"/>
  <c r="L43" i="13"/>
  <c r="L44" i="12"/>
  <c r="K43" i="12"/>
  <c r="L46" i="11"/>
  <c r="K45" i="11"/>
  <c r="K45" i="10"/>
  <c r="L46" i="10"/>
  <c r="L49" i="9"/>
  <c r="K48" i="9"/>
  <c r="L50" i="8"/>
  <c r="K49" i="8"/>
  <c r="L51" i="7"/>
  <c r="K50" i="7"/>
  <c r="L51" i="6"/>
  <c r="K50" i="6"/>
  <c r="L51" i="4"/>
  <c r="K50" i="4"/>
  <c r="K41" i="13"/>
  <c r="L42" i="13"/>
  <c r="K42" i="12"/>
  <c r="L43" i="12"/>
  <c r="L45" i="11"/>
  <c r="K44" i="11"/>
  <c r="L45" i="10"/>
  <c r="K44" i="10"/>
  <c r="L48" i="9"/>
  <c r="K47" i="9"/>
  <c r="L49" i="8"/>
  <c r="K48" i="8"/>
  <c r="K49" i="7"/>
  <c r="L50" i="7"/>
  <c r="K49" i="6"/>
  <c r="L50" i="6"/>
  <c r="L50" i="4"/>
  <c r="K49" i="4"/>
  <c r="K40" i="13"/>
  <c r="L41" i="13"/>
  <c r="K41" i="12"/>
  <c r="L42" i="12"/>
  <c r="L44" i="11"/>
  <c r="K43" i="11"/>
  <c r="L44" i="10"/>
  <c r="K43" i="10"/>
  <c r="L47" i="9"/>
  <c r="K46" i="9"/>
  <c r="L48" i="8"/>
  <c r="K47" i="8"/>
  <c r="L49" i="7"/>
  <c r="K48" i="7"/>
  <c r="K48" i="6"/>
  <c r="L49" i="6"/>
  <c r="L49" i="4"/>
  <c r="K48" i="4"/>
  <c r="L40" i="13"/>
  <c r="K39" i="13"/>
  <c r="L41" i="12"/>
  <c r="K40" i="12"/>
  <c r="L43" i="11"/>
  <c r="K42" i="11"/>
  <c r="K42" i="10"/>
  <c r="L43" i="10"/>
  <c r="L46" i="9"/>
  <c r="K45" i="9"/>
  <c r="K46" i="8"/>
  <c r="L47" i="8"/>
  <c r="L48" i="7"/>
  <c r="K47" i="7"/>
  <c r="L48" i="6"/>
  <c r="K47" i="6"/>
  <c r="L48" i="4"/>
  <c r="K47" i="4"/>
  <c r="L39" i="13"/>
  <c r="K38" i="13"/>
  <c r="K39" i="12"/>
  <c r="L40" i="12"/>
  <c r="L42" i="11"/>
  <c r="K41" i="11"/>
  <c r="L42" i="10"/>
  <c r="K41" i="10"/>
  <c r="L45" i="9"/>
  <c r="K44" i="9"/>
  <c r="L46" i="8"/>
  <c r="K45" i="8"/>
  <c r="L47" i="7"/>
  <c r="K46" i="7"/>
  <c r="K46" i="6"/>
  <c r="L47" i="6"/>
  <c r="L47" i="4"/>
  <c r="K46" i="4"/>
  <c r="L38" i="13"/>
  <c r="K37" i="13"/>
  <c r="K38" i="12"/>
  <c r="L39" i="12"/>
  <c r="L41" i="11"/>
  <c r="K40" i="11"/>
  <c r="L41" i="10"/>
  <c r="K40" i="10"/>
  <c r="L44" i="9"/>
  <c r="K43" i="9"/>
  <c r="L45" i="8"/>
  <c r="K44" i="8"/>
  <c r="L46" i="7"/>
  <c r="K45" i="7"/>
  <c r="L46" i="6"/>
  <c r="K45" i="6"/>
  <c r="L46" i="4"/>
  <c r="K45" i="4"/>
  <c r="K36" i="13"/>
  <c r="L37" i="13"/>
  <c r="K37" i="12"/>
  <c r="L38" i="12"/>
  <c r="L40" i="11"/>
  <c r="K39" i="11"/>
  <c r="L40" i="10"/>
  <c r="K39" i="10"/>
  <c r="L43" i="9"/>
  <c r="K42" i="9"/>
  <c r="L44" i="8"/>
  <c r="K43" i="8"/>
  <c r="L45" i="7"/>
  <c r="K44" i="7"/>
  <c r="L45" i="6"/>
  <c r="K44" i="6"/>
  <c r="L45" i="4"/>
  <c r="K44" i="4"/>
  <c r="L36" i="13"/>
  <c r="K35" i="13"/>
  <c r="L37" i="12"/>
  <c r="K36" i="12"/>
  <c r="K38" i="11"/>
  <c r="L39" i="11"/>
  <c r="K38" i="10"/>
  <c r="L39" i="10"/>
  <c r="L42" i="9"/>
  <c r="K41" i="9"/>
  <c r="L43" i="8"/>
  <c r="K42" i="8"/>
  <c r="K43" i="7"/>
  <c r="L44" i="7"/>
  <c r="L44" i="6"/>
  <c r="K43" i="6"/>
  <c r="L44" i="4"/>
  <c r="K43" i="4"/>
  <c r="K34" i="13"/>
  <c r="L35" i="13"/>
  <c r="L36" i="12"/>
  <c r="K35" i="12"/>
  <c r="L38" i="11"/>
  <c r="K37" i="11"/>
  <c r="K37" i="10"/>
  <c r="L38" i="10"/>
  <c r="L41" i="9"/>
  <c r="K40" i="9"/>
  <c r="L42" i="8"/>
  <c r="K41" i="8"/>
  <c r="L43" i="7"/>
  <c r="K42" i="7"/>
  <c r="L43" i="6"/>
  <c r="K42" i="6"/>
  <c r="L43" i="4"/>
  <c r="K42" i="4"/>
  <c r="L34" i="13"/>
  <c r="K33" i="13"/>
  <c r="K34" i="12"/>
  <c r="L35" i="12"/>
  <c r="L37" i="11"/>
  <c r="K36" i="11"/>
  <c r="L37" i="10"/>
  <c r="K36" i="10"/>
  <c r="L40" i="9"/>
  <c r="K39" i="9"/>
  <c r="L41" i="8"/>
  <c r="K40" i="8"/>
  <c r="L42" i="7"/>
  <c r="K41" i="7"/>
  <c r="K41" i="6"/>
  <c r="L42" i="6"/>
  <c r="L42" i="4"/>
  <c r="K41" i="4"/>
  <c r="K32" i="13"/>
  <c r="L33" i="13"/>
  <c r="K33" i="12"/>
  <c r="L34" i="12"/>
  <c r="K35" i="11"/>
  <c r="L36" i="11"/>
  <c r="K35" i="10"/>
  <c r="L36" i="10"/>
  <c r="L39" i="9"/>
  <c r="K38" i="9"/>
  <c r="L40" i="8"/>
  <c r="K39" i="8"/>
  <c r="K40" i="7"/>
  <c r="L41" i="7"/>
  <c r="K40" i="6"/>
  <c r="L41" i="6"/>
  <c r="L41" i="4"/>
  <c r="K40" i="4"/>
  <c r="L32" i="13"/>
  <c r="K31" i="13"/>
  <c r="L33" i="12"/>
  <c r="K32" i="12"/>
  <c r="K34" i="11"/>
  <c r="L35" i="11"/>
  <c r="K34" i="10"/>
  <c r="L35" i="10"/>
  <c r="L38" i="9"/>
  <c r="K37" i="9"/>
  <c r="K38" i="8"/>
  <c r="L39" i="8"/>
  <c r="L40" i="7"/>
  <c r="K39" i="7"/>
  <c r="L40" i="6"/>
  <c r="K39" i="6"/>
  <c r="L40" i="4"/>
  <c r="K39" i="4"/>
  <c r="L31" i="13"/>
  <c r="K30" i="13"/>
  <c r="L32" i="12"/>
  <c r="K31" i="12"/>
  <c r="K33" i="11"/>
  <c r="L34" i="11"/>
  <c r="K33" i="10"/>
  <c r="L34" i="10"/>
  <c r="L37" i="9"/>
  <c r="K36" i="9"/>
  <c r="L38" i="8"/>
  <c r="K37" i="8"/>
  <c r="L39" i="7"/>
  <c r="K38" i="7"/>
  <c r="K38" i="6"/>
  <c r="L39" i="6"/>
  <c r="L39" i="4"/>
  <c r="K38" i="4"/>
  <c r="K29" i="13"/>
  <c r="L30" i="13"/>
  <c r="K30" i="12"/>
  <c r="L31" i="12"/>
  <c r="L33" i="11"/>
  <c r="K32" i="11"/>
  <c r="L33" i="10"/>
  <c r="K32" i="10"/>
  <c r="K35" i="9"/>
  <c r="L36" i="9"/>
  <c r="L37" i="8"/>
  <c r="K36" i="8"/>
  <c r="K37" i="7"/>
  <c r="L38" i="7"/>
  <c r="L38" i="6"/>
  <c r="K37" i="6"/>
  <c r="L38" i="4"/>
  <c r="K37" i="4"/>
  <c r="L29" i="13"/>
  <c r="K28" i="13"/>
  <c r="K29" i="12"/>
  <c r="L30" i="12"/>
  <c r="K31" i="11"/>
  <c r="L32" i="11"/>
  <c r="K31" i="10"/>
  <c r="L32" i="10"/>
  <c r="L35" i="9"/>
  <c r="K34" i="9"/>
  <c r="L36" i="8"/>
  <c r="K35" i="8"/>
  <c r="L37" i="7"/>
  <c r="K36" i="7"/>
  <c r="K36" i="6"/>
  <c r="L37" i="6"/>
  <c r="L37" i="4"/>
  <c r="K36" i="4"/>
  <c r="L28" i="13"/>
  <c r="K27" i="13"/>
  <c r="L29" i="12"/>
  <c r="K28" i="12"/>
  <c r="K30" i="11"/>
  <c r="L31" i="11"/>
  <c r="K30" i="10"/>
  <c r="L31" i="10"/>
  <c r="L34" i="9"/>
  <c r="K33" i="9"/>
  <c r="K34" i="8"/>
  <c r="L35" i="8"/>
  <c r="K35" i="7"/>
  <c r="L36" i="7"/>
  <c r="K35" i="6"/>
  <c r="L36" i="6"/>
  <c r="L36" i="4"/>
  <c r="K35" i="4"/>
  <c r="L27" i="13"/>
  <c r="K26" i="13"/>
  <c r="L28" i="12"/>
  <c r="K27" i="12"/>
  <c r="L30" i="11"/>
  <c r="K29" i="11"/>
  <c r="L30" i="10"/>
  <c r="K29" i="10"/>
  <c r="L33" i="9"/>
  <c r="K32" i="9"/>
  <c r="L34" i="8"/>
  <c r="K33" i="8"/>
  <c r="L35" i="7"/>
  <c r="K34" i="7"/>
  <c r="L35" i="6"/>
  <c r="K34" i="6"/>
  <c r="L35" i="4"/>
  <c r="K34" i="4"/>
  <c r="L26" i="13"/>
  <c r="K25" i="13"/>
  <c r="K26" i="12"/>
  <c r="L27" i="12"/>
  <c r="L29" i="11"/>
  <c r="K28" i="11"/>
  <c r="L29" i="10"/>
  <c r="K28" i="10"/>
  <c r="L32" i="9"/>
  <c r="K31" i="9"/>
  <c r="L33" i="8"/>
  <c r="K32" i="8"/>
  <c r="L34" i="7"/>
  <c r="K33" i="7"/>
  <c r="L34" i="6"/>
  <c r="K33" i="6"/>
  <c r="L34" i="4"/>
  <c r="K33" i="4"/>
  <c r="K24" i="13"/>
  <c r="L25" i="13"/>
  <c r="K25" i="12"/>
  <c r="L26" i="12"/>
  <c r="L28" i="11"/>
  <c r="K27" i="11"/>
  <c r="L28" i="10"/>
  <c r="K27" i="10"/>
  <c r="K30" i="9"/>
  <c r="L31" i="9"/>
  <c r="L32" i="8"/>
  <c r="K31" i="8"/>
  <c r="K32" i="7"/>
  <c r="L33" i="7"/>
  <c r="L33" i="6"/>
  <c r="K32" i="6"/>
  <c r="L33" i="4"/>
  <c r="K32" i="4"/>
  <c r="L24" i="13"/>
  <c r="K23" i="13"/>
  <c r="L25" i="12"/>
  <c r="K24" i="12"/>
  <c r="K26" i="11"/>
  <c r="L27" i="11"/>
  <c r="K26" i="10"/>
  <c r="L27" i="10"/>
  <c r="L30" i="9"/>
  <c r="K29" i="9"/>
  <c r="K30" i="8"/>
  <c r="L31" i="8"/>
  <c r="L32" i="7"/>
  <c r="K31" i="7"/>
  <c r="L32" i="6"/>
  <c r="K31" i="6"/>
  <c r="L32" i="4"/>
  <c r="K31" i="4"/>
  <c r="L23" i="13"/>
  <c r="K22" i="13"/>
  <c r="K23" i="12"/>
  <c r="L24" i="12"/>
  <c r="K25" i="11"/>
  <c r="L26" i="11"/>
  <c r="L26" i="10"/>
  <c r="K25" i="10"/>
  <c r="L29" i="9"/>
  <c r="K28" i="9"/>
  <c r="L30" i="8"/>
  <c r="K29" i="8"/>
  <c r="L31" i="7"/>
  <c r="K30" i="7"/>
  <c r="L31" i="6"/>
  <c r="K30" i="6"/>
  <c r="L31" i="4"/>
  <c r="K30" i="4"/>
  <c r="K21" i="13"/>
  <c r="L22" i="13"/>
  <c r="K22" i="12"/>
  <c r="L23" i="12"/>
  <c r="L25" i="11"/>
  <c r="K24" i="11"/>
  <c r="L25" i="10"/>
  <c r="K24" i="10"/>
  <c r="K27" i="9"/>
  <c r="L28" i="9"/>
  <c r="L29" i="8"/>
  <c r="K28" i="8"/>
  <c r="K29" i="7"/>
  <c r="L30" i="7"/>
  <c r="L30" i="6"/>
  <c r="K29" i="6"/>
  <c r="L30" i="4"/>
  <c r="K29" i="4"/>
  <c r="L21" i="13"/>
  <c r="K20" i="13"/>
  <c r="K21" i="12"/>
  <c r="L22" i="12"/>
  <c r="K23" i="11"/>
  <c r="L24" i="11"/>
  <c r="K23" i="10"/>
  <c r="L24" i="10"/>
  <c r="K26" i="9"/>
  <c r="L27" i="9"/>
  <c r="L28" i="8"/>
  <c r="K27" i="8"/>
  <c r="L29" i="7"/>
  <c r="K28" i="7"/>
  <c r="K28" i="6"/>
  <c r="L29" i="6"/>
  <c r="L29" i="4"/>
  <c r="K28" i="4"/>
  <c r="L20" i="13"/>
  <c r="K19" i="13"/>
  <c r="L21" i="12"/>
  <c r="K20" i="12"/>
  <c r="K22" i="11"/>
  <c r="L23" i="11"/>
  <c r="K22" i="10"/>
  <c r="L23" i="10"/>
  <c r="L26" i="9"/>
  <c r="K25" i="9"/>
  <c r="L27" i="8"/>
  <c r="K26" i="8"/>
  <c r="K27" i="7"/>
  <c r="L28" i="7"/>
  <c r="K27" i="6"/>
  <c r="L28" i="6"/>
  <c r="L28" i="4"/>
  <c r="K27" i="4"/>
  <c r="L19" i="13"/>
  <c r="K18" i="13"/>
  <c r="L20" i="12"/>
  <c r="K19" i="12"/>
  <c r="L22" i="11"/>
  <c r="K21" i="11"/>
  <c r="L22" i="10"/>
  <c r="K21" i="10"/>
  <c r="L25" i="9"/>
  <c r="K24" i="9"/>
  <c r="L26" i="8"/>
  <c r="K25" i="8"/>
  <c r="L27" i="7"/>
  <c r="K26" i="7"/>
  <c r="L27" i="6"/>
  <c r="K26" i="6"/>
  <c r="L27" i="4"/>
  <c r="K26" i="4"/>
  <c r="K17" i="13"/>
  <c r="L18" i="13"/>
  <c r="K18" i="12"/>
  <c r="L19" i="12"/>
  <c r="L21" i="11"/>
  <c r="K20" i="11"/>
  <c r="L21" i="10"/>
  <c r="K20" i="10"/>
  <c r="K23" i="9"/>
  <c r="L24" i="9"/>
  <c r="L25" i="8"/>
  <c r="K24" i="8"/>
  <c r="L26" i="7"/>
  <c r="K25" i="7"/>
  <c r="L26" i="6"/>
  <c r="K25" i="6"/>
  <c r="L26" i="4"/>
  <c r="K25" i="4"/>
  <c r="L17" i="13"/>
  <c r="K16" i="13"/>
  <c r="K17" i="12"/>
  <c r="L18" i="12"/>
  <c r="K19" i="11"/>
  <c r="L20" i="11"/>
  <c r="L20" i="10"/>
  <c r="K19" i="10"/>
  <c r="K22" i="9"/>
  <c r="L23" i="9"/>
  <c r="K23" i="8"/>
  <c r="L24" i="8"/>
  <c r="K24" i="7"/>
  <c r="L25" i="7"/>
  <c r="L25" i="6"/>
  <c r="K24" i="6"/>
  <c r="L25" i="4"/>
  <c r="K24" i="4"/>
  <c r="L16" i="13"/>
  <c r="K15" i="13"/>
  <c r="L17" i="12"/>
  <c r="K16" i="12"/>
  <c r="L19" i="11"/>
  <c r="K18" i="11"/>
  <c r="K18" i="10"/>
  <c r="L19" i="10"/>
  <c r="L22" i="9"/>
  <c r="K21" i="9"/>
  <c r="K22" i="8"/>
  <c r="L23" i="8"/>
  <c r="L24" i="7"/>
  <c r="K23" i="7"/>
  <c r="L24" i="6"/>
  <c r="K23" i="6"/>
  <c r="K23" i="4"/>
  <c r="L24" i="4"/>
  <c r="L15" i="13"/>
  <c r="K14" i="13"/>
  <c r="K15" i="12"/>
  <c r="L16" i="12"/>
  <c r="K17" i="11"/>
  <c r="L18" i="11"/>
  <c r="L18" i="10"/>
  <c r="K17" i="10"/>
  <c r="L21" i="9"/>
  <c r="K20" i="9"/>
  <c r="L22" i="8"/>
  <c r="K21" i="8"/>
  <c r="L23" i="7"/>
  <c r="K22" i="7"/>
  <c r="L23" i="6"/>
  <c r="K22" i="6"/>
  <c r="K22" i="4"/>
  <c r="L23" i="4"/>
  <c r="L14" i="13"/>
  <c r="K13" i="13"/>
  <c r="K14" i="12"/>
  <c r="L15" i="12"/>
  <c r="L17" i="11"/>
  <c r="K16" i="11"/>
  <c r="L17" i="10"/>
  <c r="K16" i="10"/>
  <c r="K19" i="9"/>
  <c r="L20" i="9"/>
  <c r="L21" i="8"/>
  <c r="K20" i="8"/>
  <c r="K21" i="7"/>
  <c r="L22" i="7"/>
  <c r="L22" i="6"/>
  <c r="K21" i="6"/>
  <c r="L22" i="4"/>
  <c r="K21" i="4"/>
  <c r="K12" i="13"/>
  <c r="L13" i="13"/>
  <c r="L14" i="12"/>
  <c r="K13" i="12"/>
  <c r="L16" i="11"/>
  <c r="K15" i="11"/>
  <c r="L16" i="10"/>
  <c r="K15" i="10"/>
  <c r="L19" i="9"/>
  <c r="K18" i="9"/>
  <c r="L20" i="8"/>
  <c r="K19" i="8"/>
  <c r="L21" i="7"/>
  <c r="K20" i="7"/>
  <c r="L21" i="6"/>
  <c r="K20" i="6"/>
  <c r="K20" i="4"/>
  <c r="L21" i="4"/>
  <c r="L12" i="13"/>
  <c r="K11" i="13"/>
  <c r="L13" i="12"/>
  <c r="K12" i="12"/>
  <c r="K14" i="11"/>
  <c r="L15" i="11"/>
  <c r="K14" i="10"/>
  <c r="L15" i="10"/>
  <c r="L18" i="9"/>
  <c r="K17" i="9"/>
  <c r="K18" i="8"/>
  <c r="L19" i="8"/>
  <c r="K19" i="7"/>
  <c r="L20" i="7"/>
  <c r="K19" i="6"/>
  <c r="L20" i="6"/>
  <c r="K19" i="4"/>
  <c r="L20" i="4"/>
  <c r="L11" i="13"/>
  <c r="K10" i="13"/>
  <c r="L12" i="12"/>
  <c r="K11" i="12"/>
  <c r="L14" i="11"/>
  <c r="K13" i="11"/>
  <c r="K13" i="10"/>
  <c r="L14" i="10"/>
  <c r="L17" i="9"/>
  <c r="K16" i="9"/>
  <c r="L18" i="8"/>
  <c r="K17" i="8"/>
  <c r="L19" i="7"/>
  <c r="K18" i="7"/>
  <c r="K18" i="6"/>
  <c r="L19" i="6"/>
  <c r="K18" i="4"/>
  <c r="L19" i="4"/>
  <c r="K9" i="13"/>
  <c r="L9" i="13"/>
  <c r="L10" i="13"/>
  <c r="K10" i="12"/>
  <c r="L11" i="12"/>
  <c r="L13" i="11"/>
  <c r="K12" i="11"/>
  <c r="L13" i="10"/>
  <c r="K12" i="10"/>
  <c r="L16" i="9"/>
  <c r="K15" i="9"/>
  <c r="L17" i="8"/>
  <c r="K16" i="8"/>
  <c r="L18" i="7"/>
  <c r="K17" i="7"/>
  <c r="L18" i="6"/>
  <c r="K17" i="6"/>
  <c r="L18" i="4"/>
  <c r="K17" i="4"/>
  <c r="K9" i="12"/>
  <c r="L9" i="12"/>
  <c r="L10" i="12"/>
  <c r="L12" i="11"/>
  <c r="K11" i="11"/>
  <c r="K11" i="10"/>
  <c r="L12" i="10"/>
  <c r="K14" i="9"/>
  <c r="L15" i="9"/>
  <c r="L16" i="8"/>
  <c r="K15" i="8"/>
  <c r="K16" i="7"/>
  <c r="L17" i="7"/>
  <c r="K16" i="6"/>
  <c r="L17" i="6"/>
  <c r="L17" i="4"/>
  <c r="K16" i="4"/>
  <c r="K10" i="11"/>
  <c r="L11" i="11"/>
  <c r="K10" i="10"/>
  <c r="L11" i="10"/>
  <c r="L14" i="9"/>
  <c r="K13" i="9"/>
  <c r="L15" i="8"/>
  <c r="K14" i="8"/>
  <c r="L16" i="7"/>
  <c r="K15" i="7"/>
  <c r="K15" i="6"/>
  <c r="L16" i="6"/>
  <c r="L16" i="4"/>
  <c r="K15" i="4"/>
  <c r="K9" i="11"/>
  <c r="L9" i="11"/>
  <c r="L10" i="11"/>
  <c r="L10" i="10"/>
  <c r="K9" i="10"/>
  <c r="L9" i="10"/>
  <c r="L13" i="9"/>
  <c r="K12" i="9"/>
  <c r="L14" i="8"/>
  <c r="K13" i="8"/>
  <c r="L15" i="7"/>
  <c r="K14" i="7"/>
  <c r="L15" i="6"/>
  <c r="K14" i="6"/>
  <c r="L15" i="4"/>
  <c r="K14" i="4"/>
  <c r="K11" i="9"/>
  <c r="L12" i="9"/>
  <c r="L13" i="8"/>
  <c r="K12" i="8"/>
  <c r="K13" i="7"/>
  <c r="L14" i="7"/>
  <c r="L14" i="6"/>
  <c r="K13" i="6"/>
  <c r="L14" i="4"/>
  <c r="K13" i="4"/>
  <c r="L11" i="9"/>
  <c r="K10" i="9"/>
  <c r="K9" i="9"/>
  <c r="L9" i="9"/>
  <c r="L12" i="8"/>
  <c r="K11" i="8"/>
  <c r="L13" i="7"/>
  <c r="K12" i="7"/>
  <c r="L13" i="6"/>
  <c r="K12" i="6"/>
  <c r="L13" i="4"/>
  <c r="K12" i="4"/>
  <c r="L10" i="9"/>
  <c r="L11" i="8"/>
  <c r="K10" i="8"/>
  <c r="K11" i="7"/>
  <c r="L12" i="7"/>
  <c r="K11" i="6"/>
  <c r="L12" i="6"/>
  <c r="L12" i="4"/>
  <c r="K11" i="4"/>
  <c r="L10" i="8"/>
  <c r="K9" i="8"/>
  <c r="L9" i="8"/>
  <c r="L11" i="7"/>
  <c r="K10" i="7"/>
  <c r="K10" i="6"/>
  <c r="L11" i="6"/>
  <c r="L11" i="4"/>
  <c r="K10" i="4"/>
  <c r="K9" i="4"/>
  <c r="L10" i="7"/>
  <c r="K9" i="7"/>
  <c r="L9" i="7"/>
  <c r="L10" i="6"/>
  <c r="K9" i="6"/>
  <c r="L10" i="4"/>
  <c r="L9" i="4"/>
  <c r="L9" i="6"/>
</calcChain>
</file>

<file path=xl/sharedStrings.xml><?xml version="1.0" encoding="utf-8"?>
<sst xmlns="http://schemas.openxmlformats.org/spreadsheetml/2006/main" count="397" uniqueCount="52">
  <si>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</si>
  <si>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</si>
  <si>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</si>
  <si>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</si>
  <si>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</si>
  <si>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</si>
  <si>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</si>
  <si>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</si>
  <si>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</si>
  <si>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</si>
  <si>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</si>
  <si>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</si>
  <si>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</si>
  <si>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</si>
  <si>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</si>
  <si>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</si>
  <si>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</si>
  <si>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</si>
  <si>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</si>
  <si>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</si>
  <si>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</si>
  <si>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</si>
  <si>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</si>
  <si>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</si>
  <si>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</si>
  <si>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</si>
  <si>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Leganés desde 2010 por edad. Hombres</t>
  </si>
  <si>
    <t>Tabla de mortalidad masculina. Leganés 2013 (*)</t>
  </si>
  <si>
    <t>Tabla de mortalidad masculina. Leganés 2012 (*)</t>
  </si>
  <si>
    <t>Tabla de mortalidad masculina. Leganés 2011 (*)</t>
  </si>
  <si>
    <t>Tabla de mortalidad masculina. Leganés 2010 (*)</t>
  </si>
  <si>
    <t>Tabla de mortalidad masculina. Leganés 2017.</t>
  </si>
  <si>
    <t>Tabla de mortalidad masculina. Leganés 2016.</t>
  </si>
  <si>
    <t>Tabla de mortalidad masculina. Leganés 2015.</t>
  </si>
  <si>
    <t>Tabla de mortalidad masculina. Leganés 2014.</t>
  </si>
  <si>
    <t>Tabla de mortalidad masculina. Leganés 2018.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</si>
  <si>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</si>
  <si>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</si>
  <si>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</si>
  <si>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</si>
  <si>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</si>
  <si>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</si>
  <si>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</si>
  <si>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</si>
  <si>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</si>
  <si>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</si>
  <si>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Leganés 2019.</t>
  </si>
  <si>
    <t>Esperanza de vida de los hombres residentes en Leganés a distintas edades, desde 2010.</t>
  </si>
  <si>
    <t>Tabla de mortalidad masculina. Leganés 2020.</t>
  </si>
  <si>
    <t>Fuente: Dirección General de Economía. Comunidad de Madrid</t>
  </si>
  <si>
    <t>Tabla de mortalidad masculina. Leganés 2021.</t>
  </si>
  <si>
    <t>Tabla de mortalidad masculina. Leganés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</si>
</sst>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7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  <font>
      <sz val="8.8000000000000007"/>
      <color rgb="FF333333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3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Border="1"/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3" fontId="4" fillId="0" borderId="0" xfId="0" applyNumberFormat="1" applyFont="1" applyBorder="1"/>
    <xf numFmtId="0" fontId="4" fillId="0" borderId="0" xfId="0" applyFont="1" applyBorder="1"/>
    <xf numFmtId="3" fontId="13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 wrapText="1"/>
    </xf>
    <xf numFmtId="3" fontId="8" fillId="0" borderId="0" xfId="0" applyNumberFormat="1" applyFont="1" applyFill="1" applyBorder="1"/>
    <xf numFmtId="3" fontId="15" fillId="0" borderId="0" xfId="0" applyNumberFormat="1" applyFont="1"/>
    <xf numFmtId="3" fontId="4" fillId="0" borderId="0" xfId="0" applyNumberFormat="1" applyFont="1"/>
    <xf numFmtId="3" fontId="4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16" fillId="0" borderId="0" xfId="0" applyNumberFormat="1" applyFont="1"/>
    <xf numFmtId="0" fontId="2" fillId="0" borderId="0" xfId="0" applyFont="1"/>
    <xf numFmtId="2" fontId="8" fillId="3" borderId="0" xfId="0" applyNumberFormat="1" applyFont="1" applyFill="1"/>
    <xf numFmtId="2" fontId="9" fillId="0" borderId="0" xfId="0" applyNumberFormat="1" applyFont="1" applyFill="1" applyBorder="1"/>
    <xf numFmtId="3" fontId="9" fillId="0" borderId="6" xfId="0" applyNumberFormat="1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460375</xdr:colOff>
      <xdr:row>1</xdr:row>
      <xdr:rowOff>130175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3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1</xdr:row>
      <xdr:rowOff>155575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36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tabSelected="1" workbookViewId="0"/>
  </sheetViews>
  <sheetFormatPr baseColWidth="10" defaultRowHeight="12.5" x14ac:dyDescent="0.25"/>
  <cols>
    <col min="1" max="7" width="10" style="12" customWidth="1"/>
    <col min="8" max="14" width="10.7265625" style="12" customWidth="1"/>
    <col min="15" max="237" width="10.81640625" style="13"/>
    <col min="238" max="238" width="10" style="13" customWidth="1"/>
    <col min="239" max="268" width="10.7265625" style="13" customWidth="1"/>
    <col min="269" max="493" width="10.81640625" style="13"/>
    <col min="494" max="494" width="10" style="13" customWidth="1"/>
    <col min="495" max="524" width="10.7265625" style="13" customWidth="1"/>
    <col min="525" max="749" width="10.81640625" style="13"/>
    <col min="750" max="750" width="10" style="13" customWidth="1"/>
    <col min="751" max="780" width="10.7265625" style="13" customWidth="1"/>
    <col min="781" max="1005" width="10.81640625" style="13"/>
    <col min="1006" max="1006" width="10" style="13" customWidth="1"/>
    <col min="1007" max="1036" width="10.7265625" style="13" customWidth="1"/>
    <col min="1037" max="1261" width="10.81640625" style="13"/>
    <col min="1262" max="1262" width="10" style="13" customWidth="1"/>
    <col min="1263" max="1292" width="10.7265625" style="13" customWidth="1"/>
    <col min="1293" max="1517" width="10.81640625" style="13"/>
    <col min="1518" max="1518" width="10" style="13" customWidth="1"/>
    <col min="1519" max="1548" width="10.7265625" style="13" customWidth="1"/>
    <col min="1549" max="1773" width="10.81640625" style="13"/>
    <col min="1774" max="1774" width="10" style="13" customWidth="1"/>
    <col min="1775" max="1804" width="10.7265625" style="13" customWidth="1"/>
    <col min="1805" max="2029" width="10.81640625" style="13"/>
    <col min="2030" max="2030" width="10" style="13" customWidth="1"/>
    <col min="2031" max="2060" width="10.7265625" style="13" customWidth="1"/>
    <col min="2061" max="2285" width="10.81640625" style="13"/>
    <col min="2286" max="2286" width="10" style="13" customWidth="1"/>
    <col min="2287" max="2316" width="10.7265625" style="13" customWidth="1"/>
    <col min="2317" max="2541" width="10.81640625" style="13"/>
    <col min="2542" max="2542" width="10" style="13" customWidth="1"/>
    <col min="2543" max="2572" width="10.7265625" style="13" customWidth="1"/>
    <col min="2573" max="2797" width="10.81640625" style="13"/>
    <col min="2798" max="2798" width="10" style="13" customWidth="1"/>
    <col min="2799" max="2828" width="10.7265625" style="13" customWidth="1"/>
    <col min="2829" max="3053" width="10.81640625" style="13"/>
    <col min="3054" max="3054" width="10" style="13" customWidth="1"/>
    <col min="3055" max="3084" width="10.7265625" style="13" customWidth="1"/>
    <col min="3085" max="3309" width="10.81640625" style="13"/>
    <col min="3310" max="3310" width="10" style="13" customWidth="1"/>
    <col min="3311" max="3340" width="10.7265625" style="13" customWidth="1"/>
    <col min="3341" max="3565" width="10.81640625" style="13"/>
    <col min="3566" max="3566" width="10" style="13" customWidth="1"/>
    <col min="3567" max="3596" width="10.7265625" style="13" customWidth="1"/>
    <col min="3597" max="3821" width="10.81640625" style="13"/>
    <col min="3822" max="3822" width="10" style="13" customWidth="1"/>
    <col min="3823" max="3852" width="10.7265625" style="13" customWidth="1"/>
    <col min="3853" max="4077" width="10.81640625" style="13"/>
    <col min="4078" max="4078" width="10" style="13" customWidth="1"/>
    <col min="4079" max="4108" width="10.7265625" style="13" customWidth="1"/>
    <col min="4109" max="4333" width="10.81640625" style="13"/>
    <col min="4334" max="4334" width="10" style="13" customWidth="1"/>
    <col min="4335" max="4364" width="10.7265625" style="13" customWidth="1"/>
    <col min="4365" max="4589" width="10.81640625" style="13"/>
    <col min="4590" max="4590" width="10" style="13" customWidth="1"/>
    <col min="4591" max="4620" width="10.7265625" style="13" customWidth="1"/>
    <col min="4621" max="4845" width="10.81640625" style="13"/>
    <col min="4846" max="4846" width="10" style="13" customWidth="1"/>
    <col min="4847" max="4876" width="10.7265625" style="13" customWidth="1"/>
    <col min="4877" max="5101" width="10.81640625" style="13"/>
    <col min="5102" max="5102" width="10" style="13" customWidth="1"/>
    <col min="5103" max="5132" width="10.7265625" style="13" customWidth="1"/>
    <col min="5133" max="5357" width="10.81640625" style="13"/>
    <col min="5358" max="5358" width="10" style="13" customWidth="1"/>
    <col min="5359" max="5388" width="10.7265625" style="13" customWidth="1"/>
    <col min="5389" max="5613" width="10.81640625" style="13"/>
    <col min="5614" max="5614" width="10" style="13" customWidth="1"/>
    <col min="5615" max="5644" width="10.7265625" style="13" customWidth="1"/>
    <col min="5645" max="5869" width="10.81640625" style="13"/>
    <col min="5870" max="5870" width="10" style="13" customWidth="1"/>
    <col min="5871" max="5900" width="10.7265625" style="13" customWidth="1"/>
    <col min="5901" max="6125" width="10.81640625" style="13"/>
    <col min="6126" max="6126" width="10" style="13" customWidth="1"/>
    <col min="6127" max="6156" width="10.7265625" style="13" customWidth="1"/>
    <col min="6157" max="6381" width="10.81640625" style="13"/>
    <col min="6382" max="6382" width="10" style="13" customWidth="1"/>
    <col min="6383" max="6412" width="10.7265625" style="13" customWidth="1"/>
    <col min="6413" max="6637" width="10.81640625" style="13"/>
    <col min="6638" max="6638" width="10" style="13" customWidth="1"/>
    <col min="6639" max="6668" width="10.7265625" style="13" customWidth="1"/>
    <col min="6669" max="6893" width="10.81640625" style="13"/>
    <col min="6894" max="6894" width="10" style="13" customWidth="1"/>
    <col min="6895" max="6924" width="10.7265625" style="13" customWidth="1"/>
    <col min="6925" max="7149" width="10.81640625" style="13"/>
    <col min="7150" max="7150" width="10" style="13" customWidth="1"/>
    <col min="7151" max="7180" width="10.7265625" style="13" customWidth="1"/>
    <col min="7181" max="7405" width="10.81640625" style="13"/>
    <col min="7406" max="7406" width="10" style="13" customWidth="1"/>
    <col min="7407" max="7436" width="10.7265625" style="13" customWidth="1"/>
    <col min="7437" max="7661" width="10.81640625" style="13"/>
    <col min="7662" max="7662" width="10" style="13" customWidth="1"/>
    <col min="7663" max="7692" width="10.7265625" style="13" customWidth="1"/>
    <col min="7693" max="7917" width="10.81640625" style="13"/>
    <col min="7918" max="7918" width="10" style="13" customWidth="1"/>
    <col min="7919" max="7948" width="10.7265625" style="13" customWidth="1"/>
    <col min="7949" max="8173" width="10.81640625" style="13"/>
    <col min="8174" max="8174" width="10" style="13" customWidth="1"/>
    <col min="8175" max="8204" width="10.7265625" style="13" customWidth="1"/>
    <col min="8205" max="8429" width="10.81640625" style="13"/>
    <col min="8430" max="8430" width="10" style="13" customWidth="1"/>
    <col min="8431" max="8460" width="10.7265625" style="13" customWidth="1"/>
    <col min="8461" max="8685" width="10.81640625" style="13"/>
    <col min="8686" max="8686" width="10" style="13" customWidth="1"/>
    <col min="8687" max="8716" width="10.7265625" style="13" customWidth="1"/>
    <col min="8717" max="8941" width="10.81640625" style="13"/>
    <col min="8942" max="8942" width="10" style="13" customWidth="1"/>
    <col min="8943" max="8972" width="10.7265625" style="13" customWidth="1"/>
    <col min="8973" max="9197" width="10.81640625" style="13"/>
    <col min="9198" max="9198" width="10" style="13" customWidth="1"/>
    <col min="9199" max="9228" width="10.7265625" style="13" customWidth="1"/>
    <col min="9229" max="9453" width="10.81640625" style="13"/>
    <col min="9454" max="9454" width="10" style="13" customWidth="1"/>
    <col min="9455" max="9484" width="10.7265625" style="13" customWidth="1"/>
    <col min="9485" max="9709" width="10.81640625" style="13"/>
    <col min="9710" max="9710" width="10" style="13" customWidth="1"/>
    <col min="9711" max="9740" width="10.7265625" style="13" customWidth="1"/>
    <col min="9741" max="9965" width="10.81640625" style="13"/>
    <col min="9966" max="9966" width="10" style="13" customWidth="1"/>
    <col min="9967" max="9996" width="10.7265625" style="13" customWidth="1"/>
    <col min="9997" max="10221" width="10.81640625" style="13"/>
    <col min="10222" max="10222" width="10" style="13" customWidth="1"/>
    <col min="10223" max="10252" width="10.7265625" style="13" customWidth="1"/>
    <col min="10253" max="10477" width="10.81640625" style="13"/>
    <col min="10478" max="10478" width="10" style="13" customWidth="1"/>
    <col min="10479" max="10508" width="10.7265625" style="13" customWidth="1"/>
    <col min="10509" max="10733" width="10.81640625" style="13"/>
    <col min="10734" max="10734" width="10" style="13" customWidth="1"/>
    <col min="10735" max="10764" width="10.7265625" style="13" customWidth="1"/>
    <col min="10765" max="10989" width="10.81640625" style="13"/>
    <col min="10990" max="10990" width="10" style="13" customWidth="1"/>
    <col min="10991" max="11020" width="10.7265625" style="13" customWidth="1"/>
    <col min="11021" max="11245" width="10.81640625" style="13"/>
    <col min="11246" max="11246" width="10" style="13" customWidth="1"/>
    <col min="11247" max="11276" width="10.7265625" style="13" customWidth="1"/>
    <col min="11277" max="11501" width="10.81640625" style="13"/>
    <col min="11502" max="11502" width="10" style="13" customWidth="1"/>
    <col min="11503" max="11532" width="10.7265625" style="13" customWidth="1"/>
    <col min="11533" max="11757" width="10.81640625" style="13"/>
    <col min="11758" max="11758" width="10" style="13" customWidth="1"/>
    <col min="11759" max="11788" width="10.7265625" style="13" customWidth="1"/>
    <col min="11789" max="12013" width="10.81640625" style="13"/>
    <col min="12014" max="12014" width="10" style="13" customWidth="1"/>
    <col min="12015" max="12044" width="10.7265625" style="13" customWidth="1"/>
    <col min="12045" max="12269" width="10.81640625" style="13"/>
    <col min="12270" max="12270" width="10" style="13" customWidth="1"/>
    <col min="12271" max="12300" width="10.7265625" style="13" customWidth="1"/>
    <col min="12301" max="12525" width="10.81640625" style="13"/>
    <col min="12526" max="12526" width="10" style="13" customWidth="1"/>
    <col min="12527" max="12556" width="10.7265625" style="13" customWidth="1"/>
    <col min="12557" max="12781" width="10.81640625" style="13"/>
    <col min="12782" max="12782" width="10" style="13" customWidth="1"/>
    <col min="12783" max="12812" width="10.7265625" style="13" customWidth="1"/>
    <col min="12813" max="13037" width="10.81640625" style="13"/>
    <col min="13038" max="13038" width="10" style="13" customWidth="1"/>
    <col min="13039" max="13068" width="10.7265625" style="13" customWidth="1"/>
    <col min="13069" max="13293" width="10.81640625" style="13"/>
    <col min="13294" max="13294" width="10" style="13" customWidth="1"/>
    <col min="13295" max="13324" width="10.7265625" style="13" customWidth="1"/>
    <col min="13325" max="13549" width="10.81640625" style="13"/>
    <col min="13550" max="13550" width="10" style="13" customWidth="1"/>
    <col min="13551" max="13580" width="10.7265625" style="13" customWidth="1"/>
    <col min="13581" max="13805" width="10.81640625" style="13"/>
    <col min="13806" max="13806" width="10" style="13" customWidth="1"/>
    <col min="13807" max="13836" width="10.7265625" style="13" customWidth="1"/>
    <col min="13837" max="14061" width="10.81640625" style="13"/>
    <col min="14062" max="14062" width="10" style="13" customWidth="1"/>
    <col min="14063" max="14092" width="10.7265625" style="13" customWidth="1"/>
    <col min="14093" max="14317" width="10.81640625" style="13"/>
    <col min="14318" max="14318" width="10" style="13" customWidth="1"/>
    <col min="14319" max="14348" width="10.7265625" style="13" customWidth="1"/>
    <col min="14349" max="14573" width="10.81640625" style="13"/>
    <col min="14574" max="14574" width="10" style="13" customWidth="1"/>
    <col min="14575" max="14604" width="10.7265625" style="13" customWidth="1"/>
    <col min="14605" max="14829" width="10.81640625" style="13"/>
    <col min="14830" max="14830" width="10" style="13" customWidth="1"/>
    <col min="14831" max="14860" width="10.7265625" style="13" customWidth="1"/>
    <col min="14861" max="15085" width="10.81640625" style="13"/>
    <col min="15086" max="15086" width="10" style="13" customWidth="1"/>
    <col min="15087" max="15116" width="10.7265625" style="13" customWidth="1"/>
    <col min="15117" max="15341" width="10.81640625" style="13"/>
    <col min="15342" max="15342" width="10" style="13" customWidth="1"/>
    <col min="15343" max="15372" width="10.7265625" style="13" customWidth="1"/>
    <col min="15373" max="15597" width="10.81640625" style="13"/>
    <col min="15598" max="15598" width="10" style="13" customWidth="1"/>
    <col min="15599" max="15628" width="10.7265625" style="13" customWidth="1"/>
    <col min="15629" max="15853" width="10.81640625" style="13"/>
    <col min="15854" max="15854" width="10" style="13" customWidth="1"/>
    <col min="15855" max="15884" width="10.7265625" style="13" customWidth="1"/>
    <col min="15885" max="16109" width="10.81640625" style="13"/>
    <col min="16110" max="16110" width="10" style="13" customWidth="1"/>
    <col min="16111" max="16140" width="10.7265625" style="13" customWidth="1"/>
    <col min="16141" max="16384" width="10.81640625" style="13"/>
  </cols>
  <sheetData>
    <row r="4" spans="1:14" s="77" customFormat="1" ht="15.5" x14ac:dyDescent="0.35">
      <c r="A4" s="4" t="s">
        <v>47</v>
      </c>
      <c r="B4" s="4"/>
      <c r="C4" s="4"/>
      <c r="D4" s="4"/>
      <c r="E4" s="4"/>
      <c r="F4" s="4"/>
      <c r="G4" s="4"/>
      <c r="H4" s="76"/>
      <c r="I4" s="76"/>
      <c r="J4" s="76"/>
      <c r="K4" s="76"/>
      <c r="L4" s="76"/>
      <c r="M4" s="76"/>
      <c r="N4" s="76"/>
    </row>
    <row r="5" spans="1:14" x14ac:dyDescent="0.25">
      <c r="A5" s="16"/>
      <c r="B5" s="16"/>
      <c r="C5" s="16"/>
      <c r="D5" s="16"/>
      <c r="E5" s="16"/>
      <c r="F5" s="16"/>
      <c r="G5" s="16"/>
    </row>
    <row r="6" spans="1:14" s="43" customFormat="1" x14ac:dyDescent="0.25">
      <c r="A6" s="50" t="s">
        <v>23</v>
      </c>
      <c r="B6" s="50">
        <v>2022</v>
      </c>
      <c r="C6" s="50">
        <v>2021</v>
      </c>
      <c r="D6" s="50">
        <v>2020</v>
      </c>
      <c r="E6" s="50">
        <v>2019</v>
      </c>
      <c r="F6" s="50">
        <v>2018</v>
      </c>
      <c r="G6" s="50">
        <v>2017</v>
      </c>
      <c r="H6" s="50">
        <v>2016</v>
      </c>
      <c r="I6" s="50">
        <v>2015</v>
      </c>
      <c r="J6" s="50">
        <v>2014</v>
      </c>
      <c r="K6" s="50">
        <v>2013</v>
      </c>
      <c r="L6" s="50">
        <v>2012</v>
      </c>
      <c r="M6" s="50">
        <v>2011</v>
      </c>
      <c r="N6" s="50">
        <v>2010</v>
      </c>
    </row>
    <row r="7" spans="1:14" x14ac:dyDescent="0.25">
      <c r="A7" s="16"/>
      <c r="B7" s="16"/>
      <c r="C7" s="16"/>
      <c r="D7" s="16"/>
      <c r="E7" s="16"/>
      <c r="F7" s="16"/>
      <c r="G7" s="16"/>
      <c r="H7" s="16"/>
      <c r="I7" s="16"/>
      <c r="J7" s="39"/>
      <c r="K7" s="39"/>
      <c r="L7" s="39"/>
      <c r="M7" s="39"/>
      <c r="N7" s="39"/>
    </row>
    <row r="8" spans="1:14" x14ac:dyDescent="0.25">
      <c r="A8" s="19">
        <v>0</v>
      </c>
      <c r="B8" s="78">
        <v>82.036390795796478</v>
      </c>
      <c r="C8" s="78">
        <v>81.90276555044791</v>
      </c>
      <c r="D8" s="78">
        <v>77.979349832259643</v>
      </c>
      <c r="E8" s="78">
        <v>82.892906975196667</v>
      </c>
      <c r="F8" s="78">
        <v>82.892738682060298</v>
      </c>
      <c r="G8" s="78">
        <v>81.551168327497322</v>
      </c>
      <c r="H8" s="78">
        <v>81.595809465432694</v>
      </c>
      <c r="I8" s="78">
        <v>80.984639514949464</v>
      </c>
      <c r="J8" s="78">
        <v>80.733809353063933</v>
      </c>
      <c r="K8" s="78">
        <v>81.72496353057717</v>
      </c>
      <c r="L8" s="78">
        <v>80.559847454087759</v>
      </c>
      <c r="M8" s="78">
        <v>81.955292829101822</v>
      </c>
      <c r="N8" s="78">
        <v>80.836068486931637</v>
      </c>
    </row>
    <row r="9" spans="1:14" x14ac:dyDescent="0.25">
      <c r="A9" s="19">
        <v>10</v>
      </c>
      <c r="B9" s="79">
        <v>72.486900676188867</v>
      </c>
      <c r="C9" s="79">
        <v>71.90276555044791</v>
      </c>
      <c r="D9" s="79">
        <v>68.067408468322739</v>
      </c>
      <c r="E9" s="79">
        <v>73.166556038204618</v>
      </c>
      <c r="F9" s="79">
        <v>73.117701791089843</v>
      </c>
      <c r="G9" s="79">
        <v>71.721669394778772</v>
      </c>
      <c r="H9" s="79">
        <v>71.879314177563984</v>
      </c>
      <c r="I9" s="79">
        <v>71.239898031929755</v>
      </c>
      <c r="J9" s="79">
        <v>71.16948965586181</v>
      </c>
      <c r="K9" s="79">
        <v>71.887669647491521</v>
      </c>
      <c r="L9" s="79">
        <v>70.80393235486244</v>
      </c>
      <c r="M9" s="79">
        <v>72.192771816941786</v>
      </c>
      <c r="N9" s="79">
        <v>71.074784218421428</v>
      </c>
    </row>
    <row r="10" spans="1:14" x14ac:dyDescent="0.25">
      <c r="A10" s="19">
        <v>20</v>
      </c>
      <c r="B10" s="78">
        <v>62.75211644951073</v>
      </c>
      <c r="C10" s="78">
        <v>62.111046794707008</v>
      </c>
      <c r="D10" s="78">
        <v>58.258722980513582</v>
      </c>
      <c r="E10" s="78">
        <v>63.166556038204646</v>
      </c>
      <c r="F10" s="78">
        <v>63.117701791089864</v>
      </c>
      <c r="G10" s="78">
        <v>61.792553556165956</v>
      </c>
      <c r="H10" s="78">
        <v>62.186405648959898</v>
      </c>
      <c r="I10" s="78">
        <v>61.396581650914953</v>
      </c>
      <c r="J10" s="78">
        <v>61.413469721734344</v>
      </c>
      <c r="K10" s="78">
        <v>61.887669647491535</v>
      </c>
      <c r="L10" s="78">
        <v>60.803932354862475</v>
      </c>
      <c r="M10" s="78">
        <v>62.285788434161752</v>
      </c>
      <c r="N10" s="78">
        <v>61.168083244568948</v>
      </c>
    </row>
    <row r="11" spans="1:14" x14ac:dyDescent="0.25">
      <c r="A11" s="19">
        <v>30</v>
      </c>
      <c r="B11" s="79">
        <v>52.932381355570072</v>
      </c>
      <c r="C11" s="79">
        <v>52.17301371551838</v>
      </c>
      <c r="D11" s="79">
        <v>48.388483866149052</v>
      </c>
      <c r="E11" s="79">
        <v>53.397099965819685</v>
      </c>
      <c r="F11" s="79">
        <v>53.351779299082295</v>
      </c>
      <c r="G11" s="79">
        <v>51.988244489179742</v>
      </c>
      <c r="H11" s="79">
        <v>52.243146965501097</v>
      </c>
      <c r="I11" s="79">
        <v>51.659555981225814</v>
      </c>
      <c r="J11" s="79">
        <v>51.573792838868961</v>
      </c>
      <c r="K11" s="79">
        <v>52.04277523572339</v>
      </c>
      <c r="L11" s="79">
        <v>51.046415999860116</v>
      </c>
      <c r="M11" s="79">
        <v>52.393514533006979</v>
      </c>
      <c r="N11" s="79">
        <v>51.430995970451313</v>
      </c>
    </row>
    <row r="12" spans="1:14" x14ac:dyDescent="0.25">
      <c r="A12" s="19">
        <v>40</v>
      </c>
      <c r="B12" s="78">
        <v>43.205420174610261</v>
      </c>
      <c r="C12" s="78">
        <v>42.612788945564731</v>
      </c>
      <c r="D12" s="78">
        <v>38.543330602678594</v>
      </c>
      <c r="E12" s="78">
        <v>43.52727711878304</v>
      </c>
      <c r="F12" s="78">
        <v>43.541118623972089</v>
      </c>
      <c r="G12" s="78">
        <v>42.374032467011837</v>
      </c>
      <c r="H12" s="78">
        <v>42.504572792112945</v>
      </c>
      <c r="I12" s="78">
        <v>41.973141687434904</v>
      </c>
      <c r="J12" s="78">
        <v>41.773889233608287</v>
      </c>
      <c r="K12" s="78">
        <v>42.230140225775806</v>
      </c>
      <c r="L12" s="78">
        <v>41.299097554267803</v>
      </c>
      <c r="M12" s="78">
        <v>42.538147004148776</v>
      </c>
      <c r="N12" s="78">
        <v>41.707399383456782</v>
      </c>
    </row>
    <row r="13" spans="1:14" x14ac:dyDescent="0.25">
      <c r="A13" s="19">
        <v>50</v>
      </c>
      <c r="B13" s="79">
        <v>33.637274483602503</v>
      </c>
      <c r="C13" s="79">
        <v>33.128334427100384</v>
      </c>
      <c r="D13" s="79">
        <v>29.122174176616124</v>
      </c>
      <c r="E13" s="79">
        <v>34.004782838776144</v>
      </c>
      <c r="F13" s="79">
        <v>33.770956212617449</v>
      </c>
      <c r="G13" s="79">
        <v>32.864160381729754</v>
      </c>
      <c r="H13" s="79">
        <v>33.029567285350261</v>
      </c>
      <c r="I13" s="79">
        <v>32.509449392505864</v>
      </c>
      <c r="J13" s="79">
        <v>32.359165027545281</v>
      </c>
      <c r="K13" s="79">
        <v>32.597511529367793</v>
      </c>
      <c r="L13" s="79">
        <v>31.85627899078062</v>
      </c>
      <c r="M13" s="79">
        <v>32.980420026279397</v>
      </c>
      <c r="N13" s="79">
        <v>32.343504951291777</v>
      </c>
    </row>
    <row r="14" spans="1:14" x14ac:dyDescent="0.25">
      <c r="A14" s="19">
        <v>60</v>
      </c>
      <c r="B14" s="78">
        <v>24.640121205838074</v>
      </c>
      <c r="C14" s="78">
        <v>24.36776367702565</v>
      </c>
      <c r="D14" s="78">
        <v>20.270548030222155</v>
      </c>
      <c r="E14" s="78">
        <v>24.827215408230874</v>
      </c>
      <c r="F14" s="78">
        <v>25.142559366349527</v>
      </c>
      <c r="G14" s="78">
        <v>23.97608741267122</v>
      </c>
      <c r="H14" s="78">
        <v>24.374856918375457</v>
      </c>
      <c r="I14" s="78">
        <v>23.578566848306568</v>
      </c>
      <c r="J14" s="78">
        <v>23.453833393382919</v>
      </c>
      <c r="K14" s="78">
        <v>23.788751546062954</v>
      </c>
      <c r="L14" s="78">
        <v>23.266139486380016</v>
      </c>
      <c r="M14" s="78">
        <v>24.006269718086973</v>
      </c>
      <c r="N14" s="78">
        <v>23.48451077926067</v>
      </c>
    </row>
    <row r="15" spans="1:14" x14ac:dyDescent="0.25">
      <c r="A15" s="19">
        <v>70</v>
      </c>
      <c r="B15" s="79">
        <v>16.667587881236852</v>
      </c>
      <c r="C15" s="79">
        <v>16.189755243103889</v>
      </c>
      <c r="D15" s="79">
        <v>12.769701429361414</v>
      </c>
      <c r="E15" s="79">
        <v>16.660624565297681</v>
      </c>
      <c r="F15" s="79">
        <v>16.803185412504892</v>
      </c>
      <c r="G15" s="79">
        <v>15.846830473183875</v>
      </c>
      <c r="H15" s="79">
        <v>16.072072583639738</v>
      </c>
      <c r="I15" s="79">
        <v>15.47536545542421</v>
      </c>
      <c r="J15" s="79">
        <v>15.595939845333506</v>
      </c>
      <c r="K15" s="79">
        <v>15.723141753911424</v>
      </c>
      <c r="L15" s="79">
        <v>15.153625847897741</v>
      </c>
      <c r="M15" s="79">
        <v>15.659556837096902</v>
      </c>
      <c r="N15" s="79">
        <v>15.410781517169992</v>
      </c>
    </row>
    <row r="16" spans="1:14" x14ac:dyDescent="0.25">
      <c r="A16" s="19">
        <v>80</v>
      </c>
      <c r="B16" s="78">
        <v>9.3870812777712977</v>
      </c>
      <c r="C16" s="78">
        <v>9.6145487529538762</v>
      </c>
      <c r="D16" s="78">
        <v>7.1227815099592018</v>
      </c>
      <c r="E16" s="78">
        <v>9.9979277481549378</v>
      </c>
      <c r="F16" s="78">
        <v>9.8410229635395616</v>
      </c>
      <c r="G16" s="78">
        <v>8.9338234693655085</v>
      </c>
      <c r="H16" s="78">
        <v>9.2261291500898448</v>
      </c>
      <c r="I16" s="78">
        <v>8.7353584773106707</v>
      </c>
      <c r="J16" s="78">
        <v>8.6691036249435669</v>
      </c>
      <c r="K16" s="78">
        <v>8.9642948393871151</v>
      </c>
      <c r="L16" s="78">
        <v>8.3818835636510318</v>
      </c>
      <c r="M16" s="78">
        <v>9.0626409830957773</v>
      </c>
      <c r="N16" s="78">
        <v>8.979631046404922</v>
      </c>
    </row>
    <row r="17" spans="1:14" x14ac:dyDescent="0.25">
      <c r="A17" s="19">
        <v>90</v>
      </c>
      <c r="B17" s="79">
        <v>4.2715359830705371</v>
      </c>
      <c r="C17" s="79">
        <v>4.6270214616153655</v>
      </c>
      <c r="D17" s="79">
        <v>3.7640878598064895</v>
      </c>
      <c r="E17" s="79">
        <v>5.0837975904904269</v>
      </c>
      <c r="F17" s="79">
        <v>4.5290217865461173</v>
      </c>
      <c r="G17" s="79">
        <v>3.9990999671504661</v>
      </c>
      <c r="H17" s="79">
        <v>4.6747616631987654</v>
      </c>
      <c r="I17" s="79">
        <v>5.3557555591252166</v>
      </c>
      <c r="J17" s="79">
        <v>4.1893118786283425</v>
      </c>
      <c r="K17" s="79">
        <v>4.7673090059760757</v>
      </c>
      <c r="L17" s="79">
        <v>3.8345209487350669</v>
      </c>
      <c r="M17" s="79">
        <v>4.534936587417242</v>
      </c>
      <c r="N17" s="79">
        <v>5.1390156202700616</v>
      </c>
    </row>
    <row r="18" spans="1:14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80"/>
      <c r="K18" s="80"/>
      <c r="L18" s="80"/>
      <c r="M18" s="80"/>
      <c r="N18" s="80"/>
    </row>
    <row r="19" spans="1:14" x14ac:dyDescent="0.25">
      <c r="A19" s="16"/>
      <c r="B19" s="16"/>
      <c r="C19" s="16"/>
      <c r="D19" s="16"/>
      <c r="E19" s="16"/>
      <c r="F19" s="16"/>
      <c r="G19" s="16"/>
    </row>
    <row r="20" spans="1:14" ht="14.5" x14ac:dyDescent="0.25">
      <c r="A20" s="9"/>
      <c r="B20" s="9"/>
      <c r="C20" s="9"/>
      <c r="D20" s="9"/>
      <c r="E20" s="9"/>
      <c r="F20" s="9"/>
      <c r="G20" s="9"/>
    </row>
    <row r="21" spans="1:14" x14ac:dyDescent="0.25">
      <c r="A21" s="16"/>
      <c r="B21" s="16"/>
      <c r="C21" s="16"/>
      <c r="D21" s="16"/>
      <c r="E21" s="16"/>
      <c r="F21" s="16"/>
      <c r="G21" s="16"/>
    </row>
    <row r="22" spans="1:14" s="33" customFormat="1" ht="10" x14ac:dyDescent="0.2">
      <c r="A22" s="8" t="s">
        <v>49</v>
      </c>
      <c r="B22" s="8"/>
      <c r="C22" s="8"/>
      <c r="D22" s="8"/>
      <c r="E22" s="8"/>
      <c r="F22" s="8"/>
      <c r="G22" s="8"/>
      <c r="H22" s="35"/>
      <c r="I22" s="35"/>
      <c r="J22" s="35"/>
      <c r="K22" s="35"/>
      <c r="L22" s="35"/>
      <c r="M22" s="35"/>
      <c r="N22" s="3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2" t="s">
        <v>2</v>
      </c>
      <c r="D6" s="82"/>
      <c r="E6" s="55" t="s">
        <v>3</v>
      </c>
      <c r="F6" s="55" t="s">
        <v>4</v>
      </c>
      <c r="G6" s="55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5" t="s">
        <v>10</v>
      </c>
    </row>
    <row r="7" spans="1:13" s="43" customFormat="1" x14ac:dyDescent="0.25">
      <c r="A7" s="44"/>
      <c r="B7" s="45"/>
      <c r="C7" s="46">
        <v>42005</v>
      </c>
      <c r="D7" s="47">
        <v>42370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3">
        <v>2</v>
      </c>
      <c r="C9" s="11">
        <v>873</v>
      </c>
      <c r="D9" s="60">
        <v>898</v>
      </c>
      <c r="E9" s="20">
        <v>0</v>
      </c>
      <c r="F9" s="21">
        <f>B9/((C9+D9)/2)</f>
        <v>2.258610954263128E-3</v>
      </c>
      <c r="G9" s="21">
        <f t="shared" ref="G9:G72" si="0">F9/((1+(1-E9)*F9))</f>
        <v>2.2535211267605635E-3</v>
      </c>
      <c r="H9" s="16">
        <v>100000</v>
      </c>
      <c r="I9" s="16">
        <f>H9*G9</f>
        <v>225.35211267605635</v>
      </c>
      <c r="J9" s="16">
        <f t="shared" ref="J9:J72" si="1">H10+I9*E9</f>
        <v>99774.647887323939</v>
      </c>
      <c r="K9" s="16">
        <f>K10+J9</f>
        <v>8098463.9514949461</v>
      </c>
      <c r="L9" s="22">
        <f>K9/H9</f>
        <v>80.984639514949464</v>
      </c>
    </row>
    <row r="10" spans="1:13" x14ac:dyDescent="0.25">
      <c r="A10" s="19">
        <v>1</v>
      </c>
      <c r="B10" s="63">
        <v>0</v>
      </c>
      <c r="C10" s="11">
        <v>956</v>
      </c>
      <c r="D10" s="60">
        <v>939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99774.647887323939</v>
      </c>
      <c r="I10" s="16">
        <f t="shared" ref="I10:I73" si="3">H10*G10</f>
        <v>0</v>
      </c>
      <c r="J10" s="16">
        <f t="shared" si="1"/>
        <v>99774.647887323939</v>
      </c>
      <c r="K10" s="16">
        <f t="shared" ref="K10:K73" si="4">K11+J10</f>
        <v>7998689.3036076222</v>
      </c>
      <c r="L10" s="23">
        <f t="shared" ref="L10:L73" si="5">K10/H10</f>
        <v>80.167552308884979</v>
      </c>
    </row>
    <row r="11" spans="1:13" x14ac:dyDescent="0.25">
      <c r="A11" s="19">
        <v>2</v>
      </c>
      <c r="B11" s="63">
        <v>0</v>
      </c>
      <c r="C11" s="11">
        <v>961</v>
      </c>
      <c r="D11" s="60">
        <v>958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99774.647887323939</v>
      </c>
      <c r="I11" s="16">
        <f t="shared" si="3"/>
        <v>0</v>
      </c>
      <c r="J11" s="16">
        <f t="shared" si="1"/>
        <v>99774.647887323939</v>
      </c>
      <c r="K11" s="16">
        <f t="shared" si="4"/>
        <v>7898914.6557202982</v>
      </c>
      <c r="L11" s="23">
        <f t="shared" si="5"/>
        <v>79.167552308884979</v>
      </c>
    </row>
    <row r="12" spans="1:13" x14ac:dyDescent="0.25">
      <c r="A12" s="19">
        <v>3</v>
      </c>
      <c r="B12" s="63">
        <v>0</v>
      </c>
      <c r="C12" s="11">
        <v>1041</v>
      </c>
      <c r="D12" s="60">
        <v>979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99774.647887323939</v>
      </c>
      <c r="I12" s="16">
        <f t="shared" si="3"/>
        <v>0</v>
      </c>
      <c r="J12" s="16">
        <f t="shared" si="1"/>
        <v>99774.647887323939</v>
      </c>
      <c r="K12" s="16">
        <f t="shared" si="4"/>
        <v>7799140.0078329742</v>
      </c>
      <c r="L12" s="23">
        <f t="shared" si="5"/>
        <v>78.167552308884979</v>
      </c>
    </row>
    <row r="13" spans="1:13" x14ac:dyDescent="0.25">
      <c r="A13" s="19">
        <v>4</v>
      </c>
      <c r="B13" s="63">
        <v>0</v>
      </c>
      <c r="C13" s="11">
        <v>1054</v>
      </c>
      <c r="D13" s="60">
        <v>1031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99774.647887323939</v>
      </c>
      <c r="I13" s="16">
        <f t="shared" si="3"/>
        <v>0</v>
      </c>
      <c r="J13" s="16">
        <f t="shared" si="1"/>
        <v>99774.647887323939</v>
      </c>
      <c r="K13" s="16">
        <f t="shared" si="4"/>
        <v>7699365.3599456502</v>
      </c>
      <c r="L13" s="23">
        <f t="shared" si="5"/>
        <v>77.167552308884979</v>
      </c>
    </row>
    <row r="14" spans="1:13" x14ac:dyDescent="0.25">
      <c r="A14" s="19">
        <v>5</v>
      </c>
      <c r="B14" s="63">
        <v>0</v>
      </c>
      <c r="C14" s="11">
        <v>989</v>
      </c>
      <c r="D14" s="60">
        <v>1068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99774.647887323939</v>
      </c>
      <c r="I14" s="16">
        <f t="shared" si="3"/>
        <v>0</v>
      </c>
      <c r="J14" s="16">
        <f t="shared" si="1"/>
        <v>99774.647887323939</v>
      </c>
      <c r="K14" s="16">
        <f t="shared" si="4"/>
        <v>7599590.7120583262</v>
      </c>
      <c r="L14" s="23">
        <f t="shared" si="5"/>
        <v>76.167552308884979</v>
      </c>
    </row>
    <row r="15" spans="1:13" x14ac:dyDescent="0.25">
      <c r="A15" s="19">
        <v>6</v>
      </c>
      <c r="B15" s="63">
        <v>0</v>
      </c>
      <c r="C15" s="11">
        <v>1070</v>
      </c>
      <c r="D15" s="60">
        <v>992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99774.647887323939</v>
      </c>
      <c r="I15" s="16">
        <f t="shared" si="3"/>
        <v>0</v>
      </c>
      <c r="J15" s="16">
        <f t="shared" si="1"/>
        <v>99774.647887323939</v>
      </c>
      <c r="K15" s="16">
        <f t="shared" si="4"/>
        <v>7499816.0641710022</v>
      </c>
      <c r="L15" s="23">
        <f t="shared" si="5"/>
        <v>75.167552308884979</v>
      </c>
    </row>
    <row r="16" spans="1:13" x14ac:dyDescent="0.25">
      <c r="A16" s="19">
        <v>7</v>
      </c>
      <c r="B16" s="63">
        <v>0</v>
      </c>
      <c r="C16" s="11">
        <v>1076</v>
      </c>
      <c r="D16" s="60">
        <v>1051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99774.647887323939</v>
      </c>
      <c r="I16" s="16">
        <f t="shared" si="3"/>
        <v>0</v>
      </c>
      <c r="J16" s="16">
        <f t="shared" si="1"/>
        <v>99774.647887323939</v>
      </c>
      <c r="K16" s="16">
        <f t="shared" si="4"/>
        <v>7400041.4162836783</v>
      </c>
      <c r="L16" s="23">
        <f t="shared" si="5"/>
        <v>74.167552308884979</v>
      </c>
    </row>
    <row r="17" spans="1:12" x14ac:dyDescent="0.25">
      <c r="A17" s="19">
        <v>8</v>
      </c>
      <c r="B17" s="63">
        <v>0</v>
      </c>
      <c r="C17" s="11">
        <v>1073</v>
      </c>
      <c r="D17" s="60">
        <v>1092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99774.647887323939</v>
      </c>
      <c r="I17" s="16">
        <f t="shared" si="3"/>
        <v>0</v>
      </c>
      <c r="J17" s="16">
        <f t="shared" si="1"/>
        <v>99774.647887323939</v>
      </c>
      <c r="K17" s="16">
        <f t="shared" si="4"/>
        <v>7300266.7683963543</v>
      </c>
      <c r="L17" s="23">
        <f t="shared" si="5"/>
        <v>73.167552308884979</v>
      </c>
    </row>
    <row r="18" spans="1:12" x14ac:dyDescent="0.25">
      <c r="A18" s="19">
        <v>9</v>
      </c>
      <c r="B18" s="63">
        <v>1</v>
      </c>
      <c r="C18" s="11">
        <v>915</v>
      </c>
      <c r="D18" s="60">
        <v>1063</v>
      </c>
      <c r="E18" s="20">
        <v>0.66579999999999995</v>
      </c>
      <c r="F18" s="21">
        <f t="shared" si="2"/>
        <v>1.0111223458038423E-3</v>
      </c>
      <c r="G18" s="21">
        <f t="shared" si="0"/>
        <v>1.0107807857041636E-3</v>
      </c>
      <c r="H18" s="16">
        <f t="shared" si="6"/>
        <v>99774.647887323939</v>
      </c>
      <c r="I18" s="16">
        <f t="shared" si="3"/>
        <v>100.85029698490555</v>
      </c>
      <c r="J18" s="16">
        <f t="shared" si="1"/>
        <v>99740.943718071576</v>
      </c>
      <c r="K18" s="16">
        <f t="shared" si="4"/>
        <v>7200492.1205090303</v>
      </c>
      <c r="L18" s="23">
        <f t="shared" si="5"/>
        <v>72.167552308884979</v>
      </c>
    </row>
    <row r="19" spans="1:12" x14ac:dyDescent="0.25">
      <c r="A19" s="19">
        <v>10</v>
      </c>
      <c r="B19" s="63">
        <v>0</v>
      </c>
      <c r="C19" s="11">
        <v>912</v>
      </c>
      <c r="D19" s="60">
        <v>903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99673.797590339032</v>
      </c>
      <c r="I19" s="16">
        <f t="shared" si="3"/>
        <v>0</v>
      </c>
      <c r="J19" s="16">
        <f t="shared" si="1"/>
        <v>99673.797590339032</v>
      </c>
      <c r="K19" s="16">
        <f t="shared" si="4"/>
        <v>7100751.1767909583</v>
      </c>
      <c r="L19" s="23">
        <f t="shared" si="5"/>
        <v>71.239898031929755</v>
      </c>
    </row>
    <row r="20" spans="1:12" x14ac:dyDescent="0.25">
      <c r="A20" s="19">
        <v>11</v>
      </c>
      <c r="B20" s="63">
        <v>1</v>
      </c>
      <c r="C20" s="11">
        <v>951</v>
      </c>
      <c r="D20" s="60">
        <v>913</v>
      </c>
      <c r="E20" s="20">
        <v>0.48770000000000002</v>
      </c>
      <c r="F20" s="21">
        <f t="shared" si="2"/>
        <v>1.0729613733905579E-3</v>
      </c>
      <c r="G20" s="21">
        <f t="shared" si="0"/>
        <v>1.0723719140219383E-3</v>
      </c>
      <c r="H20" s="16">
        <f t="shared" si="6"/>
        <v>99673.797590339032</v>
      </c>
      <c r="I20" s="16">
        <f t="shared" si="3"/>
        <v>106.88738109978713</v>
      </c>
      <c r="J20" s="16">
        <f t="shared" si="1"/>
        <v>99619.039185001602</v>
      </c>
      <c r="K20" s="16">
        <f t="shared" si="4"/>
        <v>7001077.3792006196</v>
      </c>
      <c r="L20" s="23">
        <f t="shared" si="5"/>
        <v>70.239898031929755</v>
      </c>
    </row>
    <row r="21" spans="1:12" x14ac:dyDescent="0.25">
      <c r="A21" s="19">
        <v>12</v>
      </c>
      <c r="B21" s="63">
        <v>0</v>
      </c>
      <c r="C21" s="11">
        <v>869</v>
      </c>
      <c r="D21" s="60">
        <v>951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99566.910209239242</v>
      </c>
      <c r="I21" s="16">
        <f t="shared" si="3"/>
        <v>0</v>
      </c>
      <c r="J21" s="16">
        <f t="shared" si="1"/>
        <v>99566.910209239242</v>
      </c>
      <c r="K21" s="16">
        <f t="shared" si="4"/>
        <v>6901458.3400156181</v>
      </c>
      <c r="L21" s="23">
        <f t="shared" si="5"/>
        <v>69.314778629890654</v>
      </c>
    </row>
    <row r="22" spans="1:12" x14ac:dyDescent="0.25">
      <c r="A22" s="19">
        <v>13</v>
      </c>
      <c r="B22" s="63">
        <v>0</v>
      </c>
      <c r="C22" s="11">
        <v>848</v>
      </c>
      <c r="D22" s="60">
        <v>875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99566.910209239242</v>
      </c>
      <c r="I22" s="16">
        <f t="shared" si="3"/>
        <v>0</v>
      </c>
      <c r="J22" s="16">
        <f t="shared" si="1"/>
        <v>99566.910209239242</v>
      </c>
      <c r="K22" s="16">
        <f t="shared" si="4"/>
        <v>6801891.4298063787</v>
      </c>
      <c r="L22" s="23">
        <f t="shared" si="5"/>
        <v>68.314778629890654</v>
      </c>
    </row>
    <row r="23" spans="1:12" x14ac:dyDescent="0.25">
      <c r="A23" s="19">
        <v>14</v>
      </c>
      <c r="B23" s="63">
        <v>0</v>
      </c>
      <c r="C23" s="11">
        <v>843</v>
      </c>
      <c r="D23" s="60">
        <v>860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99566.910209239242</v>
      </c>
      <c r="I23" s="16">
        <f t="shared" si="3"/>
        <v>0</v>
      </c>
      <c r="J23" s="16">
        <f t="shared" si="1"/>
        <v>99566.910209239242</v>
      </c>
      <c r="K23" s="16">
        <f t="shared" si="4"/>
        <v>6702324.5195971392</v>
      </c>
      <c r="L23" s="23">
        <f t="shared" si="5"/>
        <v>67.314778629890654</v>
      </c>
    </row>
    <row r="24" spans="1:12" x14ac:dyDescent="0.25">
      <c r="A24" s="19">
        <v>15</v>
      </c>
      <c r="B24" s="63">
        <v>0</v>
      </c>
      <c r="C24" s="11">
        <v>786</v>
      </c>
      <c r="D24" s="60">
        <v>849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99566.910209239242</v>
      </c>
      <c r="I24" s="16">
        <f t="shared" si="3"/>
        <v>0</v>
      </c>
      <c r="J24" s="16">
        <f t="shared" si="1"/>
        <v>99566.910209239242</v>
      </c>
      <c r="K24" s="16">
        <f t="shared" si="4"/>
        <v>6602757.6093878997</v>
      </c>
      <c r="L24" s="23">
        <f t="shared" si="5"/>
        <v>66.314778629890654</v>
      </c>
    </row>
    <row r="25" spans="1:12" x14ac:dyDescent="0.25">
      <c r="A25" s="19">
        <v>16</v>
      </c>
      <c r="B25" s="63">
        <v>0</v>
      </c>
      <c r="C25" s="11">
        <v>712</v>
      </c>
      <c r="D25" s="60">
        <v>785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99566.910209239242</v>
      </c>
      <c r="I25" s="16">
        <f t="shared" si="3"/>
        <v>0</v>
      </c>
      <c r="J25" s="16">
        <f t="shared" si="1"/>
        <v>99566.910209239242</v>
      </c>
      <c r="K25" s="16">
        <f t="shared" si="4"/>
        <v>6503190.6991786603</v>
      </c>
      <c r="L25" s="23">
        <f t="shared" si="5"/>
        <v>65.314778629890654</v>
      </c>
    </row>
    <row r="26" spans="1:12" x14ac:dyDescent="0.25">
      <c r="A26" s="19">
        <v>17</v>
      </c>
      <c r="B26" s="63">
        <v>0</v>
      </c>
      <c r="C26" s="11">
        <v>764</v>
      </c>
      <c r="D26" s="60">
        <v>722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99566.910209239242</v>
      </c>
      <c r="I26" s="16">
        <f t="shared" si="3"/>
        <v>0</v>
      </c>
      <c r="J26" s="16">
        <f t="shared" si="1"/>
        <v>99566.910209239242</v>
      </c>
      <c r="K26" s="16">
        <f t="shared" si="4"/>
        <v>6403623.7889694208</v>
      </c>
      <c r="L26" s="23">
        <f t="shared" si="5"/>
        <v>64.31477862989064</v>
      </c>
    </row>
    <row r="27" spans="1:12" x14ac:dyDescent="0.25">
      <c r="A27" s="19">
        <v>18</v>
      </c>
      <c r="B27" s="63">
        <v>1</v>
      </c>
      <c r="C27" s="11">
        <v>765</v>
      </c>
      <c r="D27" s="60">
        <v>778</v>
      </c>
      <c r="E27" s="20">
        <v>0.22189999999999999</v>
      </c>
      <c r="F27" s="21">
        <f t="shared" si="2"/>
        <v>1.2961762799740765E-3</v>
      </c>
      <c r="G27" s="21">
        <f t="shared" si="0"/>
        <v>1.2948703323323555E-3</v>
      </c>
      <c r="H27" s="16">
        <f t="shared" si="6"/>
        <v>99566.910209239242</v>
      </c>
      <c r="I27" s="16">
        <f t="shared" si="3"/>
        <v>128.92623811194341</v>
      </c>
      <c r="J27" s="16">
        <f t="shared" si="1"/>
        <v>99466.592703364338</v>
      </c>
      <c r="K27" s="16">
        <f t="shared" si="4"/>
        <v>6304056.8787601814</v>
      </c>
      <c r="L27" s="23">
        <f t="shared" si="5"/>
        <v>63.314778629890647</v>
      </c>
    </row>
    <row r="28" spans="1:12" x14ac:dyDescent="0.25">
      <c r="A28" s="19">
        <v>19</v>
      </c>
      <c r="B28" s="63">
        <v>0</v>
      </c>
      <c r="C28" s="11">
        <v>797</v>
      </c>
      <c r="D28" s="60">
        <v>781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99437.983971127294</v>
      </c>
      <c r="I28" s="16">
        <f t="shared" si="3"/>
        <v>0</v>
      </c>
      <c r="J28" s="16">
        <f t="shared" si="1"/>
        <v>99437.983971127294</v>
      </c>
      <c r="K28" s="16">
        <f t="shared" si="4"/>
        <v>6204590.2860568166</v>
      </c>
      <c r="L28" s="23">
        <f t="shared" si="5"/>
        <v>62.396581650914953</v>
      </c>
    </row>
    <row r="29" spans="1:12" x14ac:dyDescent="0.25">
      <c r="A29" s="19">
        <v>20</v>
      </c>
      <c r="B29" s="63">
        <v>1</v>
      </c>
      <c r="C29" s="11">
        <v>831</v>
      </c>
      <c r="D29" s="60">
        <v>808</v>
      </c>
      <c r="E29" s="20">
        <v>0.92330000000000001</v>
      </c>
      <c r="F29" s="21">
        <f t="shared" si="2"/>
        <v>1.2202562538133007E-3</v>
      </c>
      <c r="G29" s="21">
        <f t="shared" si="0"/>
        <v>1.2201420562590419E-3</v>
      </c>
      <c r="H29" s="16">
        <f t="shared" si="6"/>
        <v>99437.983971127294</v>
      </c>
      <c r="I29" s="16">
        <f t="shared" si="3"/>
        <v>121.3284662327849</v>
      </c>
      <c r="J29" s="16">
        <f t="shared" si="1"/>
        <v>99428.678077767239</v>
      </c>
      <c r="K29" s="16">
        <f t="shared" si="4"/>
        <v>6105152.3020856893</v>
      </c>
      <c r="L29" s="23">
        <f t="shared" si="5"/>
        <v>61.396581650914953</v>
      </c>
    </row>
    <row r="30" spans="1:12" x14ac:dyDescent="0.25">
      <c r="A30" s="19">
        <v>21</v>
      </c>
      <c r="B30" s="63">
        <v>1</v>
      </c>
      <c r="C30" s="11">
        <v>911</v>
      </c>
      <c r="D30" s="60">
        <v>843</v>
      </c>
      <c r="E30" s="20">
        <v>0.80269999999999997</v>
      </c>
      <c r="F30" s="21">
        <f t="shared" si="2"/>
        <v>1.1402508551881414E-3</v>
      </c>
      <c r="G30" s="21">
        <f t="shared" si="0"/>
        <v>1.1399943889476177E-3</v>
      </c>
      <c r="H30" s="16">
        <f t="shared" si="6"/>
        <v>99316.655504894516</v>
      </c>
      <c r="I30" s="16">
        <f t="shared" si="3"/>
        <v>113.22043000462327</v>
      </c>
      <c r="J30" s="16">
        <f t="shared" si="1"/>
        <v>99294.317114054604</v>
      </c>
      <c r="K30" s="16">
        <f t="shared" si="4"/>
        <v>6005723.6240079217</v>
      </c>
      <c r="L30" s="23">
        <f t="shared" si="5"/>
        <v>60.470457784514785</v>
      </c>
    </row>
    <row r="31" spans="1:12" x14ac:dyDescent="0.25">
      <c r="A31" s="19">
        <v>22</v>
      </c>
      <c r="B31" s="63">
        <v>0</v>
      </c>
      <c r="C31" s="11">
        <v>863</v>
      </c>
      <c r="D31" s="60">
        <v>921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99203.435074889887</v>
      </c>
      <c r="I31" s="16">
        <f t="shared" si="3"/>
        <v>0</v>
      </c>
      <c r="J31" s="16">
        <f t="shared" si="1"/>
        <v>99203.435074889887</v>
      </c>
      <c r="K31" s="16">
        <f t="shared" si="4"/>
        <v>5906429.3068938674</v>
      </c>
      <c r="L31" s="23">
        <f t="shared" si="5"/>
        <v>59.538556325544896</v>
      </c>
    </row>
    <row r="32" spans="1:12" x14ac:dyDescent="0.25">
      <c r="A32" s="19">
        <v>23</v>
      </c>
      <c r="B32" s="63">
        <v>1</v>
      </c>
      <c r="C32" s="11">
        <v>928</v>
      </c>
      <c r="D32" s="60">
        <v>862</v>
      </c>
      <c r="E32" s="20">
        <v>0.55069999999999997</v>
      </c>
      <c r="F32" s="21">
        <f t="shared" si="2"/>
        <v>1.1173184357541898E-3</v>
      </c>
      <c r="G32" s="21">
        <f t="shared" si="0"/>
        <v>1.1167578108553994E-3</v>
      </c>
      <c r="H32" s="16">
        <f t="shared" si="6"/>
        <v>99203.435074889887</v>
      </c>
      <c r="I32" s="16">
        <f t="shared" si="3"/>
        <v>110.78621098356977</v>
      </c>
      <c r="J32" s="16">
        <f t="shared" si="1"/>
        <v>99153.658830294968</v>
      </c>
      <c r="K32" s="16">
        <f t="shared" si="4"/>
        <v>5807225.8718189774</v>
      </c>
      <c r="L32" s="23">
        <f t="shared" si="5"/>
        <v>58.538556325544889</v>
      </c>
    </row>
    <row r="33" spans="1:12" x14ac:dyDescent="0.25">
      <c r="A33" s="19">
        <v>24</v>
      </c>
      <c r="B33" s="63">
        <v>0</v>
      </c>
      <c r="C33" s="11">
        <v>950</v>
      </c>
      <c r="D33" s="60">
        <v>923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99092.648863906317</v>
      </c>
      <c r="I33" s="16">
        <f t="shared" si="3"/>
        <v>0</v>
      </c>
      <c r="J33" s="16">
        <f t="shared" si="1"/>
        <v>99092.648863906317</v>
      </c>
      <c r="K33" s="16">
        <f t="shared" si="4"/>
        <v>5708072.2129886821</v>
      </c>
      <c r="L33" s="23">
        <f t="shared" si="5"/>
        <v>57.603387117324303</v>
      </c>
    </row>
    <row r="34" spans="1:12" x14ac:dyDescent="0.25">
      <c r="A34" s="19">
        <v>25</v>
      </c>
      <c r="B34" s="63">
        <v>0</v>
      </c>
      <c r="C34" s="11">
        <v>1004</v>
      </c>
      <c r="D34" s="60">
        <v>954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99092.648863906317</v>
      </c>
      <c r="I34" s="16">
        <f t="shared" si="3"/>
        <v>0</v>
      </c>
      <c r="J34" s="16">
        <f t="shared" si="1"/>
        <v>99092.648863906317</v>
      </c>
      <c r="K34" s="16">
        <f t="shared" si="4"/>
        <v>5608979.5641247761</v>
      </c>
      <c r="L34" s="23">
        <f t="shared" si="5"/>
        <v>56.60338711732431</v>
      </c>
    </row>
    <row r="35" spans="1:12" x14ac:dyDescent="0.25">
      <c r="A35" s="19">
        <v>26</v>
      </c>
      <c r="B35" s="63">
        <v>1</v>
      </c>
      <c r="C35" s="11">
        <v>965</v>
      </c>
      <c r="D35" s="60">
        <v>1004</v>
      </c>
      <c r="E35" s="20">
        <v>0.32329999999999998</v>
      </c>
      <c r="F35" s="21">
        <f t="shared" si="2"/>
        <v>1.015744032503809E-3</v>
      </c>
      <c r="G35" s="21">
        <f t="shared" si="0"/>
        <v>1.0150463363577315E-3</v>
      </c>
      <c r="H35" s="16">
        <f t="shared" si="6"/>
        <v>99092.648863906317</v>
      </c>
      <c r="I35" s="16">
        <f t="shared" si="3"/>
        <v>100.58363018929123</v>
      </c>
      <c r="J35" s="16">
        <f t="shared" si="1"/>
        <v>99024.583921357233</v>
      </c>
      <c r="K35" s="16">
        <f t="shared" si="4"/>
        <v>5509886.91526087</v>
      </c>
      <c r="L35" s="23">
        <f t="shared" si="5"/>
        <v>55.60338711732431</v>
      </c>
    </row>
    <row r="36" spans="1:12" x14ac:dyDescent="0.25">
      <c r="A36" s="19">
        <v>27</v>
      </c>
      <c r="B36" s="63">
        <v>0</v>
      </c>
      <c r="C36" s="11">
        <v>1028</v>
      </c>
      <c r="D36" s="60">
        <v>958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98992.065233717032</v>
      </c>
      <c r="I36" s="16">
        <f t="shared" si="3"/>
        <v>0</v>
      </c>
      <c r="J36" s="16">
        <f t="shared" si="1"/>
        <v>98992.065233717032</v>
      </c>
      <c r="K36" s="16">
        <f t="shared" si="4"/>
        <v>5410862.331339513</v>
      </c>
      <c r="L36" s="23">
        <f t="shared" si="5"/>
        <v>54.659555981225807</v>
      </c>
    </row>
    <row r="37" spans="1:12" x14ac:dyDescent="0.25">
      <c r="A37" s="19">
        <v>28</v>
      </c>
      <c r="B37" s="63">
        <v>0</v>
      </c>
      <c r="C37" s="11">
        <v>1064</v>
      </c>
      <c r="D37" s="60">
        <v>1020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98992.065233717032</v>
      </c>
      <c r="I37" s="16">
        <f t="shared" si="3"/>
        <v>0</v>
      </c>
      <c r="J37" s="16">
        <f t="shared" si="1"/>
        <v>98992.065233717032</v>
      </c>
      <c r="K37" s="16">
        <f t="shared" si="4"/>
        <v>5311870.2661057962</v>
      </c>
      <c r="L37" s="23">
        <f t="shared" si="5"/>
        <v>53.659555981225807</v>
      </c>
    </row>
    <row r="38" spans="1:12" x14ac:dyDescent="0.25">
      <c r="A38" s="19">
        <v>29</v>
      </c>
      <c r="B38" s="63">
        <v>0</v>
      </c>
      <c r="C38" s="11">
        <v>1100</v>
      </c>
      <c r="D38" s="60">
        <v>1047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98992.065233717032</v>
      </c>
      <c r="I38" s="16">
        <f t="shared" si="3"/>
        <v>0</v>
      </c>
      <c r="J38" s="16">
        <f t="shared" si="1"/>
        <v>98992.065233717032</v>
      </c>
      <c r="K38" s="16">
        <f t="shared" si="4"/>
        <v>5212878.2008720795</v>
      </c>
      <c r="L38" s="23">
        <f t="shared" si="5"/>
        <v>52.659555981225814</v>
      </c>
    </row>
    <row r="39" spans="1:12" x14ac:dyDescent="0.25">
      <c r="A39" s="19">
        <v>30</v>
      </c>
      <c r="B39" s="63">
        <v>0</v>
      </c>
      <c r="C39" s="11">
        <v>1144</v>
      </c>
      <c r="D39" s="60">
        <v>1087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98992.065233717032</v>
      </c>
      <c r="I39" s="16">
        <f t="shared" si="3"/>
        <v>0</v>
      </c>
      <c r="J39" s="16">
        <f t="shared" si="1"/>
        <v>98992.065233717032</v>
      </c>
      <c r="K39" s="16">
        <f t="shared" si="4"/>
        <v>5113886.1356383627</v>
      </c>
      <c r="L39" s="23">
        <f t="shared" si="5"/>
        <v>51.659555981225814</v>
      </c>
    </row>
    <row r="40" spans="1:12" x14ac:dyDescent="0.25">
      <c r="A40" s="19">
        <v>31</v>
      </c>
      <c r="B40" s="63">
        <v>0</v>
      </c>
      <c r="C40" s="11">
        <v>1257</v>
      </c>
      <c r="D40" s="60">
        <v>1130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98992.065233717032</v>
      </c>
      <c r="I40" s="16">
        <f t="shared" si="3"/>
        <v>0</v>
      </c>
      <c r="J40" s="16">
        <f t="shared" si="1"/>
        <v>98992.065233717032</v>
      </c>
      <c r="K40" s="16">
        <f t="shared" si="4"/>
        <v>5014894.070404646</v>
      </c>
      <c r="L40" s="23">
        <f t="shared" si="5"/>
        <v>50.659555981225814</v>
      </c>
    </row>
    <row r="41" spans="1:12" x14ac:dyDescent="0.25">
      <c r="A41" s="19">
        <v>32</v>
      </c>
      <c r="B41" s="63">
        <v>3</v>
      </c>
      <c r="C41" s="11">
        <v>1288</v>
      </c>
      <c r="D41" s="60">
        <v>1262</v>
      </c>
      <c r="E41" s="20">
        <v>0.56069999999999998</v>
      </c>
      <c r="F41" s="21">
        <f t="shared" si="2"/>
        <v>2.352941176470588E-3</v>
      </c>
      <c r="G41" s="21">
        <f t="shared" si="0"/>
        <v>2.3505115770921961E-3</v>
      </c>
      <c r="H41" s="16">
        <f t="shared" si="6"/>
        <v>98992.065233717032</v>
      </c>
      <c r="I41" s="16">
        <f t="shared" si="3"/>
        <v>232.68199537211777</v>
      </c>
      <c r="J41" s="16">
        <f t="shared" si="1"/>
        <v>98889.848033150061</v>
      </c>
      <c r="K41" s="16">
        <f t="shared" si="4"/>
        <v>4915902.0051709292</v>
      </c>
      <c r="L41" s="23">
        <f t="shared" si="5"/>
        <v>49.659555981225822</v>
      </c>
    </row>
    <row r="42" spans="1:12" x14ac:dyDescent="0.25">
      <c r="A42" s="19">
        <v>33</v>
      </c>
      <c r="B42" s="63">
        <v>0</v>
      </c>
      <c r="C42" s="11">
        <v>1393</v>
      </c>
      <c r="D42" s="60">
        <v>1267</v>
      </c>
      <c r="E42" s="20">
        <v>0</v>
      </c>
      <c r="F42" s="21">
        <f t="shared" si="2"/>
        <v>0</v>
      </c>
      <c r="G42" s="21">
        <f t="shared" si="0"/>
        <v>0</v>
      </c>
      <c r="H42" s="16">
        <f t="shared" si="6"/>
        <v>98759.383238344919</v>
      </c>
      <c r="I42" s="16">
        <f t="shared" si="3"/>
        <v>0</v>
      </c>
      <c r="J42" s="16">
        <f t="shared" si="1"/>
        <v>98759.383238344919</v>
      </c>
      <c r="K42" s="16">
        <f t="shared" si="4"/>
        <v>4817012.1571377795</v>
      </c>
      <c r="L42" s="23">
        <f t="shared" si="5"/>
        <v>48.775235316247873</v>
      </c>
    </row>
    <row r="43" spans="1:12" x14ac:dyDescent="0.25">
      <c r="A43" s="19">
        <v>34</v>
      </c>
      <c r="B43" s="63">
        <v>0</v>
      </c>
      <c r="C43" s="11">
        <v>1527</v>
      </c>
      <c r="D43" s="60">
        <v>1364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98759.383238344919</v>
      </c>
      <c r="I43" s="16">
        <f t="shared" si="3"/>
        <v>0</v>
      </c>
      <c r="J43" s="16">
        <f t="shared" si="1"/>
        <v>98759.383238344919</v>
      </c>
      <c r="K43" s="16">
        <f t="shared" si="4"/>
        <v>4718252.7738994341</v>
      </c>
      <c r="L43" s="23">
        <f t="shared" si="5"/>
        <v>47.775235316247873</v>
      </c>
    </row>
    <row r="44" spans="1:12" x14ac:dyDescent="0.25">
      <c r="A44" s="19">
        <v>35</v>
      </c>
      <c r="B44" s="63">
        <v>2</v>
      </c>
      <c r="C44" s="11">
        <v>1603</v>
      </c>
      <c r="D44" s="60">
        <v>1506</v>
      </c>
      <c r="E44" s="20">
        <v>0.95889999999999997</v>
      </c>
      <c r="F44" s="21">
        <f t="shared" si="2"/>
        <v>1.2865873271148279E-3</v>
      </c>
      <c r="G44" s="21">
        <f t="shared" si="0"/>
        <v>1.2865192975964859E-3</v>
      </c>
      <c r="H44" s="16">
        <f t="shared" si="6"/>
        <v>98759.383238344919</v>
      </c>
      <c r="I44" s="16">
        <f t="shared" si="3"/>
        <v>127.05585235485768</v>
      </c>
      <c r="J44" s="16">
        <f t="shared" si="1"/>
        <v>98754.161242813134</v>
      </c>
      <c r="K44" s="16">
        <f t="shared" si="4"/>
        <v>4619493.3906610887</v>
      </c>
      <c r="L44" s="23">
        <f t="shared" si="5"/>
        <v>46.775235316247866</v>
      </c>
    </row>
    <row r="45" spans="1:12" x14ac:dyDescent="0.25">
      <c r="A45" s="19">
        <v>36</v>
      </c>
      <c r="B45" s="63">
        <v>1</v>
      </c>
      <c r="C45" s="11">
        <v>1804</v>
      </c>
      <c r="D45" s="60">
        <v>1593</v>
      </c>
      <c r="E45" s="20">
        <v>0.3014</v>
      </c>
      <c r="F45" s="21">
        <f t="shared" si="2"/>
        <v>5.8875478363261706E-4</v>
      </c>
      <c r="G45" s="21">
        <f t="shared" si="0"/>
        <v>5.8851272594033456E-4</v>
      </c>
      <c r="H45" s="16">
        <f t="shared" si="6"/>
        <v>98632.327385990066</v>
      </c>
      <c r="I45" s="16">
        <f t="shared" si="3"/>
        <v>58.046379855768528</v>
      </c>
      <c r="J45" s="16">
        <f t="shared" si="1"/>
        <v>98591.776185022813</v>
      </c>
      <c r="K45" s="16">
        <f t="shared" si="4"/>
        <v>4520739.2294182759</v>
      </c>
      <c r="L45" s="23">
        <f t="shared" si="5"/>
        <v>45.834254845540741</v>
      </c>
    </row>
    <row r="46" spans="1:12" x14ac:dyDescent="0.25">
      <c r="A46" s="19">
        <v>37</v>
      </c>
      <c r="B46" s="63">
        <v>2</v>
      </c>
      <c r="C46" s="11">
        <v>1935</v>
      </c>
      <c r="D46" s="60">
        <v>1788</v>
      </c>
      <c r="E46" s="20">
        <v>0.83009999999999995</v>
      </c>
      <c r="F46" s="21">
        <f t="shared" si="2"/>
        <v>1.0744023636852001E-3</v>
      </c>
      <c r="G46" s="21">
        <f t="shared" si="0"/>
        <v>1.0742062770384435E-3</v>
      </c>
      <c r="H46" s="16">
        <f t="shared" si="6"/>
        <v>98574.28100613429</v>
      </c>
      <c r="I46" s="16">
        <f t="shared" si="3"/>
        <v>105.88911141134086</v>
      </c>
      <c r="J46" s="16">
        <f t="shared" si="1"/>
        <v>98556.290446105515</v>
      </c>
      <c r="K46" s="16">
        <f t="shared" si="4"/>
        <v>4422147.4532332532</v>
      </c>
      <c r="L46" s="23">
        <f t="shared" si="5"/>
        <v>44.86106728953024</v>
      </c>
    </row>
    <row r="47" spans="1:12" x14ac:dyDescent="0.25">
      <c r="A47" s="19">
        <v>38</v>
      </c>
      <c r="B47" s="63">
        <v>0</v>
      </c>
      <c r="C47" s="11">
        <v>1966</v>
      </c>
      <c r="D47" s="60">
        <v>1928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98468.391894722954</v>
      </c>
      <c r="I47" s="16">
        <f t="shared" si="3"/>
        <v>0</v>
      </c>
      <c r="J47" s="16">
        <f t="shared" si="1"/>
        <v>98468.391894722954</v>
      </c>
      <c r="K47" s="16">
        <f t="shared" si="4"/>
        <v>4323591.1627871478</v>
      </c>
      <c r="L47" s="23">
        <f t="shared" si="5"/>
        <v>43.908416493789154</v>
      </c>
    </row>
    <row r="48" spans="1:12" x14ac:dyDescent="0.25">
      <c r="A48" s="19">
        <v>39</v>
      </c>
      <c r="B48" s="63">
        <v>3</v>
      </c>
      <c r="C48" s="11">
        <v>2007</v>
      </c>
      <c r="D48" s="60">
        <v>1939</v>
      </c>
      <c r="E48" s="20">
        <v>0.3644</v>
      </c>
      <c r="F48" s="21">
        <f t="shared" si="2"/>
        <v>1.5205271160669033E-3</v>
      </c>
      <c r="G48" s="21">
        <f t="shared" si="0"/>
        <v>1.5190590259753017E-3</v>
      </c>
      <c r="H48" s="16">
        <f t="shared" si="6"/>
        <v>98468.391894722954</v>
      </c>
      <c r="I48" s="16">
        <f t="shared" si="3"/>
        <v>149.57929948095213</v>
      </c>
      <c r="J48" s="16">
        <f t="shared" si="1"/>
        <v>98373.319291972861</v>
      </c>
      <c r="K48" s="16">
        <f t="shared" si="4"/>
        <v>4225122.7708924245</v>
      </c>
      <c r="L48" s="23">
        <f t="shared" si="5"/>
        <v>42.908416493789154</v>
      </c>
    </row>
    <row r="49" spans="1:12" x14ac:dyDescent="0.25">
      <c r="A49" s="19">
        <v>40</v>
      </c>
      <c r="B49" s="63">
        <v>1</v>
      </c>
      <c r="C49" s="11">
        <v>1894</v>
      </c>
      <c r="D49" s="60">
        <v>1998</v>
      </c>
      <c r="E49" s="20">
        <v>0.86299999999999999</v>
      </c>
      <c r="F49" s="21">
        <f t="shared" si="2"/>
        <v>5.1387461459403907E-4</v>
      </c>
      <c r="G49" s="21">
        <f t="shared" si="0"/>
        <v>5.1383843994538922E-4</v>
      </c>
      <c r="H49" s="16">
        <f t="shared" si="6"/>
        <v>98318.812595242009</v>
      </c>
      <c r="I49" s="16">
        <f t="shared" si="3"/>
        <v>50.51998528122224</v>
      </c>
      <c r="J49" s="16">
        <f t="shared" si="1"/>
        <v>98311.891357258486</v>
      </c>
      <c r="K49" s="16">
        <f t="shared" si="4"/>
        <v>4126749.451600452</v>
      </c>
      <c r="L49" s="23">
        <f t="shared" si="5"/>
        <v>41.973141687434904</v>
      </c>
    </row>
    <row r="50" spans="1:12" x14ac:dyDescent="0.25">
      <c r="A50" s="19">
        <v>41</v>
      </c>
      <c r="B50" s="63">
        <v>1</v>
      </c>
      <c r="C50" s="11">
        <v>1695</v>
      </c>
      <c r="D50" s="60">
        <v>1886</v>
      </c>
      <c r="E50" s="20">
        <v>0.79449999999999998</v>
      </c>
      <c r="F50" s="21">
        <f t="shared" si="2"/>
        <v>5.5850321139346547E-4</v>
      </c>
      <c r="G50" s="21">
        <f t="shared" si="0"/>
        <v>5.5843911799008828E-4</v>
      </c>
      <c r="H50" s="16">
        <f t="shared" si="6"/>
        <v>98268.292609960787</v>
      </c>
      <c r="I50" s="16">
        <f t="shared" si="3"/>
        <v>54.876858651498409</v>
      </c>
      <c r="J50" s="16">
        <f t="shared" si="1"/>
        <v>98257.015415507907</v>
      </c>
      <c r="K50" s="16">
        <f t="shared" si="4"/>
        <v>4028437.5602431935</v>
      </c>
      <c r="L50" s="23">
        <f t="shared" si="5"/>
        <v>40.994276518394074</v>
      </c>
    </row>
    <row r="51" spans="1:12" x14ac:dyDescent="0.25">
      <c r="A51" s="19">
        <v>42</v>
      </c>
      <c r="B51" s="63">
        <v>2</v>
      </c>
      <c r="C51" s="11">
        <v>1618</v>
      </c>
      <c r="D51" s="60">
        <v>1686</v>
      </c>
      <c r="E51" s="20">
        <v>0.57399999999999995</v>
      </c>
      <c r="F51" s="21">
        <f t="shared" si="2"/>
        <v>1.2106537530266344E-3</v>
      </c>
      <c r="G51" s="21">
        <f t="shared" si="0"/>
        <v>1.210029694128694E-3</v>
      </c>
      <c r="H51" s="16">
        <f t="shared" si="6"/>
        <v>98213.415751309294</v>
      </c>
      <c r="I51" s="16">
        <f t="shared" si="3"/>
        <v>118.84114942089104</v>
      </c>
      <c r="J51" s="16">
        <f t="shared" si="1"/>
        <v>98162.789421655994</v>
      </c>
      <c r="K51" s="16">
        <f t="shared" si="4"/>
        <v>3930180.5448276857</v>
      </c>
      <c r="L51" s="23">
        <f t="shared" si="5"/>
        <v>40.016738189612269</v>
      </c>
    </row>
    <row r="52" spans="1:12" x14ac:dyDescent="0.25">
      <c r="A52" s="19">
        <v>43</v>
      </c>
      <c r="B52" s="63">
        <v>2</v>
      </c>
      <c r="C52" s="11">
        <v>1647</v>
      </c>
      <c r="D52" s="60">
        <v>1605</v>
      </c>
      <c r="E52" s="20">
        <v>0.59319999999999995</v>
      </c>
      <c r="F52" s="21">
        <f t="shared" si="2"/>
        <v>1.2300123001230013E-3</v>
      </c>
      <c r="G52" s="21">
        <f t="shared" si="0"/>
        <v>1.2293971478969687E-3</v>
      </c>
      <c r="H52" s="16">
        <f t="shared" si="6"/>
        <v>98094.574601888409</v>
      </c>
      <c r="I52" s="16">
        <f t="shared" si="3"/>
        <v>120.59719023972804</v>
      </c>
      <c r="J52" s="16">
        <f t="shared" si="1"/>
        <v>98045.515664898892</v>
      </c>
      <c r="K52" s="16">
        <f t="shared" si="4"/>
        <v>3832017.7554060295</v>
      </c>
      <c r="L52" s="23">
        <f t="shared" si="5"/>
        <v>39.064522894951821</v>
      </c>
    </row>
    <row r="53" spans="1:12" x14ac:dyDescent="0.25">
      <c r="A53" s="19">
        <v>44</v>
      </c>
      <c r="B53" s="63">
        <v>3</v>
      </c>
      <c r="C53" s="11">
        <v>1566</v>
      </c>
      <c r="D53" s="60">
        <v>1649</v>
      </c>
      <c r="E53" s="20">
        <v>0.89129999999999998</v>
      </c>
      <c r="F53" s="21">
        <f t="shared" si="2"/>
        <v>1.8662519440124418E-3</v>
      </c>
      <c r="G53" s="21">
        <f t="shared" si="0"/>
        <v>1.8658734299685769E-3</v>
      </c>
      <c r="H53" s="16">
        <f t="shared" si="6"/>
        <v>97973.977411648681</v>
      </c>
      <c r="I53" s="16">
        <f t="shared" si="3"/>
        <v>182.8070412807368</v>
      </c>
      <c r="J53" s="16">
        <f t="shared" si="1"/>
        <v>97954.106286261464</v>
      </c>
      <c r="K53" s="16">
        <f t="shared" si="4"/>
        <v>3733972.2397411307</v>
      </c>
      <c r="L53" s="23">
        <f t="shared" si="5"/>
        <v>38.111877647392291</v>
      </c>
    </row>
    <row r="54" spans="1:12" x14ac:dyDescent="0.25">
      <c r="A54" s="19">
        <v>45</v>
      </c>
      <c r="B54" s="63">
        <v>2</v>
      </c>
      <c r="C54" s="11">
        <v>1460</v>
      </c>
      <c r="D54" s="60">
        <v>1548</v>
      </c>
      <c r="E54" s="20">
        <v>0.49180000000000001</v>
      </c>
      <c r="F54" s="21">
        <f t="shared" si="2"/>
        <v>1.3297872340425532E-3</v>
      </c>
      <c r="G54" s="21">
        <f t="shared" si="0"/>
        <v>1.3288891735664808E-3</v>
      </c>
      <c r="H54" s="16">
        <f t="shared" si="6"/>
        <v>97791.170370367938</v>
      </c>
      <c r="I54" s="16">
        <f t="shared" si="3"/>
        <v>129.95362757557717</v>
      </c>
      <c r="J54" s="16">
        <f t="shared" si="1"/>
        <v>97725.127936834018</v>
      </c>
      <c r="K54" s="16">
        <f t="shared" si="4"/>
        <v>3636018.1334548695</v>
      </c>
      <c r="L54" s="23">
        <f t="shared" si="5"/>
        <v>37.181456359342569</v>
      </c>
    </row>
    <row r="55" spans="1:12" x14ac:dyDescent="0.25">
      <c r="A55" s="19">
        <v>46</v>
      </c>
      <c r="B55" s="63">
        <v>5</v>
      </c>
      <c r="C55" s="11">
        <v>1424</v>
      </c>
      <c r="D55" s="60">
        <v>1452</v>
      </c>
      <c r="E55" s="20">
        <v>0.33479999999999999</v>
      </c>
      <c r="F55" s="21">
        <f t="shared" si="2"/>
        <v>3.4770514603616135E-3</v>
      </c>
      <c r="G55" s="21">
        <f t="shared" si="0"/>
        <v>3.4690278257659963E-3</v>
      </c>
      <c r="H55" s="16">
        <f t="shared" si="6"/>
        <v>97661.216742792356</v>
      </c>
      <c r="I55" s="16">
        <f t="shared" si="3"/>
        <v>338.7894783789107</v>
      </c>
      <c r="J55" s="16">
        <f t="shared" si="1"/>
        <v>97435.853981774708</v>
      </c>
      <c r="K55" s="16">
        <f t="shared" si="4"/>
        <v>3538293.0055180355</v>
      </c>
      <c r="L55" s="23">
        <f t="shared" si="5"/>
        <v>36.230277724644161</v>
      </c>
    </row>
    <row r="56" spans="1:12" x14ac:dyDescent="0.25">
      <c r="A56" s="19">
        <v>47</v>
      </c>
      <c r="B56" s="63">
        <v>3</v>
      </c>
      <c r="C56" s="11">
        <v>1353</v>
      </c>
      <c r="D56" s="60">
        <v>1411</v>
      </c>
      <c r="E56" s="20">
        <v>0.54979999999999996</v>
      </c>
      <c r="F56" s="21">
        <f t="shared" si="2"/>
        <v>2.1707670043415342E-3</v>
      </c>
      <c r="G56" s="21">
        <f t="shared" si="0"/>
        <v>2.168647629892234E-3</v>
      </c>
      <c r="H56" s="16">
        <f t="shared" si="6"/>
        <v>97322.427264413447</v>
      </c>
      <c r="I56" s="16">
        <f t="shared" si="3"/>
        <v>211.05805122232957</v>
      </c>
      <c r="J56" s="16">
        <f t="shared" si="1"/>
        <v>97227.408929753161</v>
      </c>
      <c r="K56" s="16">
        <f t="shared" si="4"/>
        <v>3440857.1515362607</v>
      </c>
      <c r="L56" s="23">
        <f t="shared" si="5"/>
        <v>35.355233611137351</v>
      </c>
    </row>
    <row r="57" spans="1:12" x14ac:dyDescent="0.25">
      <c r="A57" s="19">
        <v>48</v>
      </c>
      <c r="B57" s="63">
        <v>3</v>
      </c>
      <c r="C57" s="11">
        <v>1253</v>
      </c>
      <c r="D57" s="60">
        <v>1350</v>
      </c>
      <c r="E57" s="20">
        <v>0.3735</v>
      </c>
      <c r="F57" s="21">
        <f t="shared" si="2"/>
        <v>2.3050326546292738E-3</v>
      </c>
      <c r="G57" s="21">
        <f t="shared" si="0"/>
        <v>2.3017087502143468E-3</v>
      </c>
      <c r="H57" s="16">
        <f t="shared" si="6"/>
        <v>97111.369213191123</v>
      </c>
      <c r="I57" s="16">
        <f t="shared" si="3"/>
        <v>223.52208826329814</v>
      </c>
      <c r="J57" s="16">
        <f t="shared" si="1"/>
        <v>96971.332624894159</v>
      </c>
      <c r="K57" s="16">
        <f t="shared" si="4"/>
        <v>3343629.7426065076</v>
      </c>
      <c r="L57" s="23">
        <f t="shared" si="5"/>
        <v>34.430878379092256</v>
      </c>
    </row>
    <row r="58" spans="1:12" x14ac:dyDescent="0.25">
      <c r="A58" s="19">
        <v>49</v>
      </c>
      <c r="B58" s="63">
        <v>0</v>
      </c>
      <c r="C58" s="11">
        <v>1227</v>
      </c>
      <c r="D58" s="60">
        <v>1257</v>
      </c>
      <c r="E58" s="20">
        <v>0</v>
      </c>
      <c r="F58" s="21">
        <f t="shared" si="2"/>
        <v>0</v>
      </c>
      <c r="G58" s="21">
        <f t="shared" si="0"/>
        <v>0</v>
      </c>
      <c r="H58" s="16">
        <f t="shared" si="6"/>
        <v>96887.847124927823</v>
      </c>
      <c r="I58" s="16">
        <f t="shared" si="3"/>
        <v>0</v>
      </c>
      <c r="J58" s="16">
        <f t="shared" si="1"/>
        <v>96887.847124927823</v>
      </c>
      <c r="K58" s="16">
        <f t="shared" si="4"/>
        <v>3246658.4099816135</v>
      </c>
      <c r="L58" s="23">
        <f t="shared" si="5"/>
        <v>33.509449392505864</v>
      </c>
    </row>
    <row r="59" spans="1:12" x14ac:dyDescent="0.25">
      <c r="A59" s="19">
        <v>50</v>
      </c>
      <c r="B59" s="63">
        <v>1</v>
      </c>
      <c r="C59" s="11">
        <v>1228</v>
      </c>
      <c r="D59" s="60">
        <v>1215</v>
      </c>
      <c r="E59" s="20">
        <v>0.44379999999999997</v>
      </c>
      <c r="F59" s="21">
        <f t="shared" si="2"/>
        <v>8.1866557511256651E-4</v>
      </c>
      <c r="G59" s="21">
        <f t="shared" si="0"/>
        <v>8.1829297212354061E-4</v>
      </c>
      <c r="H59" s="16">
        <f t="shared" si="6"/>
        <v>96887.847124927823</v>
      </c>
      <c r="I59" s="16">
        <f t="shared" si="3"/>
        <v>79.282644386508423</v>
      </c>
      <c r="J59" s="16">
        <f t="shared" si="1"/>
        <v>96843.75011812005</v>
      </c>
      <c r="K59" s="16">
        <f t="shared" si="4"/>
        <v>3149770.5628566858</v>
      </c>
      <c r="L59" s="23">
        <f t="shared" si="5"/>
        <v>32.509449392505864</v>
      </c>
    </row>
    <row r="60" spans="1:12" x14ac:dyDescent="0.25">
      <c r="A60" s="19">
        <v>51</v>
      </c>
      <c r="B60" s="63">
        <v>5</v>
      </c>
      <c r="C60" s="11">
        <v>1238</v>
      </c>
      <c r="D60" s="60">
        <v>1219</v>
      </c>
      <c r="E60" s="20">
        <v>0.56440000000000001</v>
      </c>
      <c r="F60" s="21">
        <f t="shared" si="2"/>
        <v>4.0700040700040697E-3</v>
      </c>
      <c r="G60" s="21">
        <f t="shared" si="0"/>
        <v>4.0628011551356244E-3</v>
      </c>
      <c r="H60" s="16">
        <f t="shared" si="6"/>
        <v>96808.564480541318</v>
      </c>
      <c r="I60" s="16">
        <f t="shared" si="3"/>
        <v>393.31394759856482</v>
      </c>
      <c r="J60" s="16">
        <f t="shared" si="1"/>
        <v>96637.236924967379</v>
      </c>
      <c r="K60" s="16">
        <f t="shared" si="4"/>
        <v>3052926.8127385657</v>
      </c>
      <c r="L60" s="23">
        <f t="shared" si="5"/>
        <v>31.535709976901984</v>
      </c>
    </row>
    <row r="61" spans="1:12" x14ac:dyDescent="0.25">
      <c r="A61" s="19">
        <v>52</v>
      </c>
      <c r="B61" s="63">
        <v>6</v>
      </c>
      <c r="C61" s="11">
        <v>1159</v>
      </c>
      <c r="D61" s="60">
        <v>1222</v>
      </c>
      <c r="E61" s="20">
        <v>0.42470000000000002</v>
      </c>
      <c r="F61" s="21">
        <f t="shared" si="2"/>
        <v>5.03989920201596E-3</v>
      </c>
      <c r="G61" s="21">
        <f t="shared" si="0"/>
        <v>5.0253284931602773E-3</v>
      </c>
      <c r="H61" s="16">
        <f t="shared" si="6"/>
        <v>96415.250532942751</v>
      </c>
      <c r="I61" s="16">
        <f t="shared" si="3"/>
        <v>484.5183056783838</v>
      </c>
      <c r="J61" s="16">
        <f t="shared" si="1"/>
        <v>96136.507151685975</v>
      </c>
      <c r="K61" s="16">
        <f t="shared" si="4"/>
        <v>2956289.5758135985</v>
      </c>
      <c r="L61" s="23">
        <f t="shared" si="5"/>
        <v>30.662053559706365</v>
      </c>
    </row>
    <row r="62" spans="1:12" x14ac:dyDescent="0.25">
      <c r="A62" s="19">
        <v>53</v>
      </c>
      <c r="B62" s="63">
        <v>2</v>
      </c>
      <c r="C62" s="11">
        <v>1159</v>
      </c>
      <c r="D62" s="60">
        <v>1144</v>
      </c>
      <c r="E62" s="20">
        <v>0.1137</v>
      </c>
      <c r="F62" s="21">
        <f t="shared" si="2"/>
        <v>1.7368649587494573E-3</v>
      </c>
      <c r="G62" s="21">
        <f t="shared" si="0"/>
        <v>1.7341953671664446E-3</v>
      </c>
      <c r="H62" s="16">
        <f t="shared" si="6"/>
        <v>95930.732227264365</v>
      </c>
      <c r="I62" s="16">
        <f t="shared" si="3"/>
        <v>166.3626313974066</v>
      </c>
      <c r="J62" s="16">
        <f t="shared" si="1"/>
        <v>95783.285027056845</v>
      </c>
      <c r="K62" s="16">
        <f t="shared" si="4"/>
        <v>2860153.0686619123</v>
      </c>
      <c r="L62" s="23">
        <f t="shared" si="5"/>
        <v>29.81477366279324</v>
      </c>
    </row>
    <row r="63" spans="1:12" x14ac:dyDescent="0.25">
      <c r="A63" s="19">
        <v>54</v>
      </c>
      <c r="B63" s="63">
        <v>5</v>
      </c>
      <c r="C63" s="11">
        <v>1142</v>
      </c>
      <c r="D63" s="60">
        <v>1156</v>
      </c>
      <c r="E63" s="20">
        <v>0.50249999999999995</v>
      </c>
      <c r="F63" s="21">
        <f t="shared" si="2"/>
        <v>4.3516100957354219E-3</v>
      </c>
      <c r="G63" s="21">
        <f t="shared" si="0"/>
        <v>4.3422095333210302E-3</v>
      </c>
      <c r="H63" s="16">
        <f t="shared" si="6"/>
        <v>95764.369595866956</v>
      </c>
      <c r="I63" s="16">
        <f t="shared" si="3"/>
        <v>415.82895861165213</v>
      </c>
      <c r="J63" s="16">
        <f t="shared" si="1"/>
        <v>95557.494688957653</v>
      </c>
      <c r="K63" s="16">
        <f t="shared" si="4"/>
        <v>2764369.7836348554</v>
      </c>
      <c r="L63" s="23">
        <f t="shared" si="5"/>
        <v>28.866370606319549</v>
      </c>
    </row>
    <row r="64" spans="1:12" x14ac:dyDescent="0.25">
      <c r="A64" s="19">
        <v>55</v>
      </c>
      <c r="B64" s="63">
        <v>3</v>
      </c>
      <c r="C64" s="11">
        <v>1106</v>
      </c>
      <c r="D64" s="60">
        <v>1127</v>
      </c>
      <c r="E64" s="20">
        <v>0.23200000000000001</v>
      </c>
      <c r="F64" s="21">
        <f t="shared" si="2"/>
        <v>2.6869682042095834E-3</v>
      </c>
      <c r="G64" s="21">
        <f t="shared" si="0"/>
        <v>2.6814348178948234E-3</v>
      </c>
      <c r="H64" s="16">
        <f t="shared" si="6"/>
        <v>95348.540637255297</v>
      </c>
      <c r="I64" s="16">
        <f t="shared" si="3"/>
        <v>255.67089670019581</v>
      </c>
      <c r="J64" s="16">
        <f t="shared" si="1"/>
        <v>95152.185388589554</v>
      </c>
      <c r="K64" s="16">
        <f t="shared" si="4"/>
        <v>2668812.2889458979</v>
      </c>
      <c r="L64" s="23">
        <f t="shared" si="5"/>
        <v>27.990069602629237</v>
      </c>
    </row>
    <row r="65" spans="1:12" x14ac:dyDescent="0.25">
      <c r="A65" s="19">
        <v>56</v>
      </c>
      <c r="B65" s="63">
        <v>4</v>
      </c>
      <c r="C65" s="11">
        <v>999</v>
      </c>
      <c r="D65" s="60">
        <v>1099</v>
      </c>
      <c r="E65" s="20">
        <v>0.52470000000000006</v>
      </c>
      <c r="F65" s="21">
        <f t="shared" si="2"/>
        <v>3.8131553860819827E-3</v>
      </c>
      <c r="G65" s="21">
        <f t="shared" si="0"/>
        <v>3.8062569535556724E-3</v>
      </c>
      <c r="H65" s="16">
        <f t="shared" si="6"/>
        <v>95092.869740555107</v>
      </c>
      <c r="I65" s="16">
        <f t="shared" si="3"/>
        <v>361.94789668355168</v>
      </c>
      <c r="J65" s="16">
        <f t="shared" si="1"/>
        <v>94920.835905261425</v>
      </c>
      <c r="K65" s="16">
        <f t="shared" si="4"/>
        <v>2573660.1035573082</v>
      </c>
      <c r="L65" s="23">
        <f t="shared" si="5"/>
        <v>27.064701176640337</v>
      </c>
    </row>
    <row r="66" spans="1:12" x14ac:dyDescent="0.25">
      <c r="A66" s="19">
        <v>57</v>
      </c>
      <c r="B66" s="63">
        <v>4</v>
      </c>
      <c r="C66" s="11">
        <v>970</v>
      </c>
      <c r="D66" s="60">
        <v>988</v>
      </c>
      <c r="E66" s="20">
        <v>0.42949999999999999</v>
      </c>
      <c r="F66" s="21">
        <f t="shared" si="2"/>
        <v>4.0858018386108275E-3</v>
      </c>
      <c r="G66" s="21">
        <f t="shared" si="0"/>
        <v>4.0763001868983637E-3</v>
      </c>
      <c r="H66" s="16">
        <f t="shared" si="6"/>
        <v>94730.921843871562</v>
      </c>
      <c r="I66" s="16">
        <f t="shared" si="3"/>
        <v>386.15167441722792</v>
      </c>
      <c r="J66" s="16">
        <f t="shared" si="1"/>
        <v>94510.622313616535</v>
      </c>
      <c r="K66" s="16">
        <f t="shared" si="4"/>
        <v>2478739.2676520469</v>
      </c>
      <c r="L66" s="23">
        <f t="shared" si="5"/>
        <v>26.166105210475202</v>
      </c>
    </row>
    <row r="67" spans="1:12" x14ac:dyDescent="0.25">
      <c r="A67" s="19">
        <v>58</v>
      </c>
      <c r="B67" s="63">
        <v>6</v>
      </c>
      <c r="C67" s="11">
        <v>862</v>
      </c>
      <c r="D67" s="60">
        <v>964</v>
      </c>
      <c r="E67" s="20">
        <v>0.42049999999999998</v>
      </c>
      <c r="F67" s="21">
        <f t="shared" si="2"/>
        <v>6.5717415115005475E-3</v>
      </c>
      <c r="G67" s="21">
        <f t="shared" si="0"/>
        <v>6.546809139782013E-3</v>
      </c>
      <c r="H67" s="16">
        <f t="shared" si="6"/>
        <v>94344.770169454336</v>
      </c>
      <c r="I67" s="16">
        <f t="shared" si="3"/>
        <v>617.65720363601702</v>
      </c>
      <c r="J67" s="16">
        <f t="shared" si="1"/>
        <v>93986.837819947265</v>
      </c>
      <c r="K67" s="16">
        <f t="shared" si="4"/>
        <v>2384228.6453384305</v>
      </c>
      <c r="L67" s="23">
        <f t="shared" si="5"/>
        <v>25.27144473462678</v>
      </c>
    </row>
    <row r="68" spans="1:12" x14ac:dyDescent="0.25">
      <c r="A68" s="19">
        <v>59</v>
      </c>
      <c r="B68" s="63">
        <v>5</v>
      </c>
      <c r="C68" s="11">
        <v>825</v>
      </c>
      <c r="D68" s="60">
        <v>849</v>
      </c>
      <c r="E68" s="20">
        <v>0.51070000000000004</v>
      </c>
      <c r="F68" s="21">
        <f t="shared" si="2"/>
        <v>5.9737156511350063E-3</v>
      </c>
      <c r="G68" s="21">
        <f t="shared" si="0"/>
        <v>5.9563057324082012E-3</v>
      </c>
      <c r="H68" s="16">
        <f t="shared" si="6"/>
        <v>93727.11296581832</v>
      </c>
      <c r="I68" s="16">
        <f t="shared" si="3"/>
        <v>558.26734024037466</v>
      </c>
      <c r="J68" s="16">
        <f t="shared" si="1"/>
        <v>93453.952756238708</v>
      </c>
      <c r="K68" s="16">
        <f t="shared" si="4"/>
        <v>2290241.8075184831</v>
      </c>
      <c r="L68" s="23">
        <f t="shared" si="5"/>
        <v>24.435211275031161</v>
      </c>
    </row>
    <row r="69" spans="1:12" x14ac:dyDescent="0.25">
      <c r="A69" s="19">
        <v>60</v>
      </c>
      <c r="B69" s="63">
        <v>2</v>
      </c>
      <c r="C69" s="11">
        <v>827</v>
      </c>
      <c r="D69" s="60">
        <v>813</v>
      </c>
      <c r="E69" s="20">
        <v>0.74109999999999998</v>
      </c>
      <c r="F69" s="21">
        <f t="shared" si="2"/>
        <v>2.4390243902439024E-3</v>
      </c>
      <c r="G69" s="21">
        <f t="shared" si="0"/>
        <v>2.4374852075116473E-3</v>
      </c>
      <c r="H69" s="16">
        <f t="shared" si="6"/>
        <v>93168.845625577946</v>
      </c>
      <c r="I69" s="16">
        <f t="shared" si="3"/>
        <v>227.09768301328248</v>
      </c>
      <c r="J69" s="16">
        <f t="shared" si="1"/>
        <v>93110.050035445805</v>
      </c>
      <c r="K69" s="16">
        <f t="shared" si="4"/>
        <v>2196787.8547622445</v>
      </c>
      <c r="L69" s="23">
        <f t="shared" si="5"/>
        <v>23.578566848306568</v>
      </c>
    </row>
    <row r="70" spans="1:12" x14ac:dyDescent="0.25">
      <c r="A70" s="19">
        <v>61</v>
      </c>
      <c r="B70" s="63">
        <v>6</v>
      </c>
      <c r="C70" s="11">
        <v>972</v>
      </c>
      <c r="D70" s="60">
        <v>825</v>
      </c>
      <c r="E70" s="20">
        <v>0.55479999999999996</v>
      </c>
      <c r="F70" s="21">
        <f t="shared" si="2"/>
        <v>6.6777963272120202E-3</v>
      </c>
      <c r="G70" s="21">
        <f t="shared" si="0"/>
        <v>6.6580023862280562E-3</v>
      </c>
      <c r="H70" s="16">
        <f t="shared" si="6"/>
        <v>92941.74794256466</v>
      </c>
      <c r="I70" s="16">
        <f t="shared" si="3"/>
        <v>618.80637958180205</v>
      </c>
      <c r="J70" s="16">
        <f t="shared" si="1"/>
        <v>92666.255342374847</v>
      </c>
      <c r="K70" s="16">
        <f t="shared" si="4"/>
        <v>2103677.8047267986</v>
      </c>
      <c r="L70" s="23">
        <f t="shared" si="5"/>
        <v>22.634368852486087</v>
      </c>
    </row>
    <row r="71" spans="1:12" x14ac:dyDescent="0.25">
      <c r="A71" s="19">
        <v>62</v>
      </c>
      <c r="B71" s="63">
        <v>6</v>
      </c>
      <c r="C71" s="11">
        <v>1005</v>
      </c>
      <c r="D71" s="60">
        <v>953</v>
      </c>
      <c r="E71" s="20">
        <v>0.52739999999999998</v>
      </c>
      <c r="F71" s="21">
        <f t="shared" si="2"/>
        <v>6.1287027579162408E-3</v>
      </c>
      <c r="G71" s="21">
        <f t="shared" si="0"/>
        <v>6.1110026973965909E-3</v>
      </c>
      <c r="H71" s="16">
        <f t="shared" si="6"/>
        <v>92322.941562982858</v>
      </c>
      <c r="I71" s="16">
        <f t="shared" si="3"/>
        <v>564.18574492297603</v>
      </c>
      <c r="J71" s="16">
        <f t="shared" si="1"/>
        <v>92056.307379932259</v>
      </c>
      <c r="K71" s="16">
        <f t="shared" si="4"/>
        <v>2011011.5493844235</v>
      </c>
      <c r="L71" s="23">
        <f t="shared" si="5"/>
        <v>21.782360000006154</v>
      </c>
    </row>
    <row r="72" spans="1:12" x14ac:dyDescent="0.25">
      <c r="A72" s="19">
        <v>63</v>
      </c>
      <c r="B72" s="63">
        <v>8</v>
      </c>
      <c r="C72" s="11">
        <v>991</v>
      </c>
      <c r="D72" s="60">
        <v>1000</v>
      </c>
      <c r="E72" s="20">
        <v>0.55100000000000005</v>
      </c>
      <c r="F72" s="21">
        <f t="shared" si="2"/>
        <v>8.0361627322953297E-3</v>
      </c>
      <c r="G72" s="21">
        <f t="shared" si="0"/>
        <v>8.00727060170635E-3</v>
      </c>
      <c r="H72" s="16">
        <f t="shared" si="6"/>
        <v>91758.755818059886</v>
      </c>
      <c r="I72" s="16">
        <f t="shared" si="3"/>
        <v>734.73718791110241</v>
      </c>
      <c r="J72" s="16">
        <f t="shared" si="1"/>
        <v>91428.858820687805</v>
      </c>
      <c r="K72" s="16">
        <f t="shared" si="4"/>
        <v>1918955.2420044912</v>
      </c>
      <c r="L72" s="23">
        <f t="shared" si="5"/>
        <v>20.913047751098691</v>
      </c>
    </row>
    <row r="73" spans="1:12" x14ac:dyDescent="0.25">
      <c r="A73" s="19">
        <v>64</v>
      </c>
      <c r="B73" s="63">
        <v>15</v>
      </c>
      <c r="C73" s="11">
        <v>1113</v>
      </c>
      <c r="D73" s="60">
        <v>979</v>
      </c>
      <c r="E73" s="20">
        <v>0.57830000000000004</v>
      </c>
      <c r="F73" s="21">
        <f t="shared" si="2"/>
        <v>1.4340344168260038E-2</v>
      </c>
      <c r="G73" s="21">
        <f t="shared" ref="G73:G108" si="7">F73/((1+(1-E73)*F73))</f>
        <v>1.4254144748939374E-2</v>
      </c>
      <c r="H73" s="16">
        <f t="shared" si="6"/>
        <v>91024.018630148785</v>
      </c>
      <c r="I73" s="16">
        <f t="shared" si="3"/>
        <v>1297.4695371842949</v>
      </c>
      <c r="J73" s="16">
        <f t="shared" ref="J73:J108" si="8">H74+I73*E73</f>
        <v>90476.875726318161</v>
      </c>
      <c r="K73" s="16">
        <f t="shared" si="4"/>
        <v>1827526.3831838034</v>
      </c>
      <c r="L73" s="23">
        <f t="shared" si="5"/>
        <v>20.077408256489502</v>
      </c>
    </row>
    <row r="74" spans="1:12" x14ac:dyDescent="0.25">
      <c r="A74" s="19">
        <v>65</v>
      </c>
      <c r="B74" s="63">
        <v>13</v>
      </c>
      <c r="C74" s="11">
        <v>1257</v>
      </c>
      <c r="D74" s="60">
        <v>1113</v>
      </c>
      <c r="E74" s="20">
        <v>0.59260000000000002</v>
      </c>
      <c r="F74" s="21">
        <f t="shared" ref="F74:F108" si="9">B74/((C74+D74)/2)</f>
        <v>1.0970464135021098E-2</v>
      </c>
      <c r="G74" s="21">
        <f t="shared" si="7"/>
        <v>1.0921651266298255E-2</v>
      </c>
      <c r="H74" s="16">
        <f t="shared" si="6"/>
        <v>89726.549092964487</v>
      </c>
      <c r="I74" s="16">
        <f t="shared" ref="I74:I108" si="10">H74*G74</f>
        <v>979.96207852174814</v>
      </c>
      <c r="J74" s="16">
        <f t="shared" si="8"/>
        <v>89327.312542174739</v>
      </c>
      <c r="K74" s="16">
        <f t="shared" ref="K74:K97" si="11">K75+J74</f>
        <v>1737049.5074574852</v>
      </c>
      <c r="L74" s="23">
        <f t="shared" ref="L74:L108" si="12">K74/H74</f>
        <v>19.359370498666468</v>
      </c>
    </row>
    <row r="75" spans="1:12" x14ac:dyDescent="0.25">
      <c r="A75" s="19">
        <v>66</v>
      </c>
      <c r="B75" s="63">
        <v>21</v>
      </c>
      <c r="C75" s="11">
        <v>1392</v>
      </c>
      <c r="D75" s="60">
        <v>1235</v>
      </c>
      <c r="E75" s="20">
        <v>0.47670000000000001</v>
      </c>
      <c r="F75" s="21">
        <f t="shared" si="9"/>
        <v>1.5987818804720211E-2</v>
      </c>
      <c r="G75" s="21">
        <f t="shared" si="7"/>
        <v>1.5855167723891766E-2</v>
      </c>
      <c r="H75" s="16">
        <f t="shared" ref="H75:H108" si="13">H74-I74</f>
        <v>88746.587014442746</v>
      </c>
      <c r="I75" s="16">
        <f t="shared" si="10"/>
        <v>1407.0920220369449</v>
      </c>
      <c r="J75" s="16">
        <f t="shared" si="8"/>
        <v>88010.255759310807</v>
      </c>
      <c r="K75" s="16">
        <f t="shared" si="11"/>
        <v>1647722.1949153105</v>
      </c>
      <c r="L75" s="23">
        <f t="shared" si="12"/>
        <v>18.566597886712621</v>
      </c>
    </row>
    <row r="76" spans="1:12" x14ac:dyDescent="0.25">
      <c r="A76" s="19">
        <v>67</v>
      </c>
      <c r="B76" s="63">
        <v>17</v>
      </c>
      <c r="C76" s="11">
        <v>1235</v>
      </c>
      <c r="D76" s="60">
        <v>1375</v>
      </c>
      <c r="E76" s="20">
        <v>0.45910000000000001</v>
      </c>
      <c r="F76" s="21">
        <f t="shared" si="9"/>
        <v>1.3026819923371647E-2</v>
      </c>
      <c r="G76" s="21">
        <f t="shared" si="7"/>
        <v>1.2935672498600472E-2</v>
      </c>
      <c r="H76" s="16">
        <f t="shared" si="13"/>
        <v>87339.494992405802</v>
      </c>
      <c r="I76" s="16">
        <f t="shared" si="10"/>
        <v>1129.7951034149173</v>
      </c>
      <c r="J76" s="16">
        <f t="shared" si="8"/>
        <v>86728.38882096867</v>
      </c>
      <c r="K76" s="16">
        <f t="shared" si="11"/>
        <v>1559711.9391559996</v>
      </c>
      <c r="L76" s="23">
        <f t="shared" si="12"/>
        <v>17.858037068929892</v>
      </c>
    </row>
    <row r="77" spans="1:12" x14ac:dyDescent="0.25">
      <c r="A77" s="19">
        <v>68</v>
      </c>
      <c r="B77" s="63">
        <v>9</v>
      </c>
      <c r="C77" s="11">
        <v>1107</v>
      </c>
      <c r="D77" s="60">
        <v>1219</v>
      </c>
      <c r="E77" s="20">
        <v>0.46850000000000003</v>
      </c>
      <c r="F77" s="21">
        <f t="shared" si="9"/>
        <v>7.7386070507308681E-3</v>
      </c>
      <c r="G77" s="21">
        <f t="shared" si="7"/>
        <v>7.706908001354703E-3</v>
      </c>
      <c r="H77" s="16">
        <f t="shared" si="13"/>
        <v>86209.699888990886</v>
      </c>
      <c r="I77" s="16">
        <f t="shared" si="10"/>
        <v>664.41022586885151</v>
      </c>
      <c r="J77" s="16">
        <f t="shared" si="8"/>
        <v>85856.565853941589</v>
      </c>
      <c r="K77" s="16">
        <f t="shared" si="11"/>
        <v>1472983.550335031</v>
      </c>
      <c r="L77" s="23">
        <f t="shared" si="12"/>
        <v>17.086053567426156</v>
      </c>
    </row>
    <row r="78" spans="1:12" x14ac:dyDescent="0.25">
      <c r="A78" s="19">
        <v>69</v>
      </c>
      <c r="B78" s="63">
        <v>19</v>
      </c>
      <c r="C78" s="11">
        <v>1213</v>
      </c>
      <c r="D78" s="60">
        <v>1094</v>
      </c>
      <c r="E78" s="20">
        <v>0.5615</v>
      </c>
      <c r="F78" s="21">
        <f t="shared" si="9"/>
        <v>1.6471608149111399E-2</v>
      </c>
      <c r="G78" s="21">
        <f t="shared" si="7"/>
        <v>1.6353490157565875E-2</v>
      </c>
      <c r="H78" s="16">
        <f t="shared" si="13"/>
        <v>85545.289663122036</v>
      </c>
      <c r="I78" s="16">
        <f t="shared" si="10"/>
        <v>1398.964052531988</v>
      </c>
      <c r="J78" s="16">
        <f t="shared" si="8"/>
        <v>84931.84392608676</v>
      </c>
      <c r="K78" s="16">
        <f t="shared" si="11"/>
        <v>1387126.9844810895</v>
      </c>
      <c r="L78" s="23">
        <f t="shared" si="12"/>
        <v>16.215118213330104</v>
      </c>
    </row>
    <row r="79" spans="1:12" x14ac:dyDescent="0.25">
      <c r="A79" s="19">
        <v>70</v>
      </c>
      <c r="B79" s="63">
        <v>21</v>
      </c>
      <c r="C79" s="11">
        <v>1092</v>
      </c>
      <c r="D79" s="60">
        <v>1187</v>
      </c>
      <c r="E79" s="20">
        <v>0.45279999999999998</v>
      </c>
      <c r="F79" s="21">
        <f t="shared" si="9"/>
        <v>1.8429135585783237E-2</v>
      </c>
      <c r="G79" s="21">
        <f t="shared" si="7"/>
        <v>1.8245143837763485E-2</v>
      </c>
      <c r="H79" s="16">
        <f t="shared" si="13"/>
        <v>84146.325610590051</v>
      </c>
      <c r="I79" s="16">
        <f t="shared" si="10"/>
        <v>1535.2618141844969</v>
      </c>
      <c r="J79" s="16">
        <f t="shared" si="8"/>
        <v>83306.230345868287</v>
      </c>
      <c r="K79" s="16">
        <f t="shared" si="11"/>
        <v>1302195.1405550027</v>
      </c>
      <c r="L79" s="23">
        <f t="shared" si="12"/>
        <v>15.47536545542421</v>
      </c>
    </row>
    <row r="80" spans="1:12" x14ac:dyDescent="0.25">
      <c r="A80" s="19">
        <v>71</v>
      </c>
      <c r="B80" s="63">
        <v>20</v>
      </c>
      <c r="C80" s="11">
        <v>1109</v>
      </c>
      <c r="D80" s="60">
        <v>1067</v>
      </c>
      <c r="E80" s="20">
        <v>0.501</v>
      </c>
      <c r="F80" s="21">
        <f t="shared" si="9"/>
        <v>1.8382352941176471E-2</v>
      </c>
      <c r="G80" s="21">
        <f t="shared" si="7"/>
        <v>1.8215268037669173E-2</v>
      </c>
      <c r="H80" s="16">
        <f t="shared" si="13"/>
        <v>82611.06379640555</v>
      </c>
      <c r="I80" s="16">
        <f t="shared" si="10"/>
        <v>1504.7826699285149</v>
      </c>
      <c r="J80" s="16">
        <f t="shared" si="8"/>
        <v>81860.177244111212</v>
      </c>
      <c r="K80" s="16">
        <f t="shared" si="11"/>
        <v>1218888.9102091345</v>
      </c>
      <c r="L80" s="23">
        <f t="shared" si="12"/>
        <v>14.754548049557606</v>
      </c>
    </row>
    <row r="81" spans="1:12" x14ac:dyDescent="0.25">
      <c r="A81" s="19">
        <v>72</v>
      </c>
      <c r="B81" s="63">
        <v>24</v>
      </c>
      <c r="C81" s="11">
        <v>869</v>
      </c>
      <c r="D81" s="60">
        <v>1086</v>
      </c>
      <c r="E81" s="20">
        <v>0.49890000000000001</v>
      </c>
      <c r="F81" s="21">
        <f t="shared" si="9"/>
        <v>2.4552429667519183E-2</v>
      </c>
      <c r="G81" s="21">
        <f t="shared" si="7"/>
        <v>2.4254026976945738E-2</v>
      </c>
      <c r="H81" s="16">
        <f t="shared" si="13"/>
        <v>81106.281126477028</v>
      </c>
      <c r="I81" s="16">
        <f t="shared" si="10"/>
        <v>1967.1539304413188</v>
      </c>
      <c r="J81" s="16">
        <f t="shared" si="8"/>
        <v>80120.540291932892</v>
      </c>
      <c r="K81" s="16">
        <f t="shared" si="11"/>
        <v>1137028.7329650233</v>
      </c>
      <c r="L81" s="23">
        <f t="shared" si="12"/>
        <v>14.018997261037553</v>
      </c>
    </row>
    <row r="82" spans="1:12" x14ac:dyDescent="0.25">
      <c r="A82" s="19">
        <v>73</v>
      </c>
      <c r="B82" s="63">
        <v>9</v>
      </c>
      <c r="C82" s="11">
        <v>777</v>
      </c>
      <c r="D82" s="60">
        <v>849</v>
      </c>
      <c r="E82" s="20">
        <v>0.4012</v>
      </c>
      <c r="F82" s="21">
        <f t="shared" si="9"/>
        <v>1.107011070110701E-2</v>
      </c>
      <c r="G82" s="21">
        <f t="shared" si="7"/>
        <v>1.0997212573186449E-2</v>
      </c>
      <c r="H82" s="16">
        <f t="shared" si="13"/>
        <v>79139.127196035712</v>
      </c>
      <c r="I82" s="16">
        <f t="shared" si="10"/>
        <v>870.30980463124558</v>
      </c>
      <c r="J82" s="16">
        <f t="shared" si="8"/>
        <v>78617.985685022519</v>
      </c>
      <c r="K82" s="16">
        <f t="shared" si="11"/>
        <v>1056908.1926730904</v>
      </c>
      <c r="L82" s="23">
        <f t="shared" si="12"/>
        <v>13.355065062254486</v>
      </c>
    </row>
    <row r="83" spans="1:12" x14ac:dyDescent="0.25">
      <c r="A83" s="19">
        <v>74</v>
      </c>
      <c r="B83" s="63">
        <v>20</v>
      </c>
      <c r="C83" s="11">
        <v>970</v>
      </c>
      <c r="D83" s="60">
        <v>762</v>
      </c>
      <c r="E83" s="20">
        <v>0.58530000000000004</v>
      </c>
      <c r="F83" s="21">
        <f t="shared" si="9"/>
        <v>2.3094688221709007E-2</v>
      </c>
      <c r="G83" s="21">
        <f t="shared" si="7"/>
        <v>2.2875600198560209E-2</v>
      </c>
      <c r="H83" s="16">
        <f t="shared" si="13"/>
        <v>78268.81739140446</v>
      </c>
      <c r="I83" s="16">
        <f t="shared" si="10"/>
        <v>1790.4461746598847</v>
      </c>
      <c r="J83" s="16">
        <f t="shared" si="8"/>
        <v>77526.319362773007</v>
      </c>
      <c r="K83" s="16">
        <f t="shared" si="11"/>
        <v>978290.20698806783</v>
      </c>
      <c r="L83" s="23">
        <f t="shared" si="12"/>
        <v>12.4991055134494</v>
      </c>
    </row>
    <row r="84" spans="1:12" x14ac:dyDescent="0.25">
      <c r="A84" s="19">
        <v>75</v>
      </c>
      <c r="B84" s="63">
        <v>17</v>
      </c>
      <c r="C84" s="11">
        <v>518</v>
      </c>
      <c r="D84" s="60">
        <v>948</v>
      </c>
      <c r="E84" s="20">
        <v>0.47820000000000001</v>
      </c>
      <c r="F84" s="21">
        <f t="shared" si="9"/>
        <v>2.3192360163710776E-2</v>
      </c>
      <c r="G84" s="21">
        <f t="shared" si="7"/>
        <v>2.2915047448975601E-2</v>
      </c>
      <c r="H84" s="16">
        <f t="shared" si="13"/>
        <v>76478.371216744577</v>
      </c>
      <c r="I84" s="16">
        <f t="shared" si="10"/>
        <v>1752.5055052520718</v>
      </c>
      <c r="J84" s="16">
        <f t="shared" si="8"/>
        <v>75563.913844104041</v>
      </c>
      <c r="K84" s="16">
        <f t="shared" si="11"/>
        <v>900763.88762529485</v>
      </c>
      <c r="L84" s="23">
        <f t="shared" si="12"/>
        <v>11.778021331972051</v>
      </c>
    </row>
    <row r="85" spans="1:12" x14ac:dyDescent="0.25">
      <c r="A85" s="19">
        <v>76</v>
      </c>
      <c r="B85" s="63">
        <v>22</v>
      </c>
      <c r="C85" s="11">
        <v>589</v>
      </c>
      <c r="D85" s="60">
        <v>500</v>
      </c>
      <c r="E85" s="20">
        <v>0.54679999999999995</v>
      </c>
      <c r="F85" s="21">
        <f t="shared" si="9"/>
        <v>4.0404040404040407E-2</v>
      </c>
      <c r="G85" s="21">
        <f t="shared" si="7"/>
        <v>3.9677501269680039E-2</v>
      </c>
      <c r="H85" s="16">
        <f t="shared" si="13"/>
        <v>74725.865711492501</v>
      </c>
      <c r="I85" s="16">
        <f t="shared" si="10"/>
        <v>2964.9356316456838</v>
      </c>
      <c r="J85" s="16">
        <f t="shared" si="8"/>
        <v>73382.15688323068</v>
      </c>
      <c r="K85" s="16">
        <f t="shared" si="11"/>
        <v>825199.97378119081</v>
      </c>
      <c r="L85" s="23">
        <f t="shared" si="12"/>
        <v>11.043029959227074</v>
      </c>
    </row>
    <row r="86" spans="1:12" x14ac:dyDescent="0.25">
      <c r="A86" s="19">
        <v>77</v>
      </c>
      <c r="B86" s="63">
        <v>25</v>
      </c>
      <c r="C86" s="11">
        <v>625</v>
      </c>
      <c r="D86" s="60">
        <v>566</v>
      </c>
      <c r="E86" s="20">
        <v>0.44190000000000002</v>
      </c>
      <c r="F86" s="21">
        <f t="shared" si="9"/>
        <v>4.1981528127623846E-2</v>
      </c>
      <c r="G86" s="21">
        <f t="shared" si="7"/>
        <v>4.1020424069144031E-2</v>
      </c>
      <c r="H86" s="16">
        <f t="shared" si="13"/>
        <v>71760.930079846818</v>
      </c>
      <c r="I86" s="16">
        <f t="shared" si="10"/>
        <v>2943.6637834715102</v>
      </c>
      <c r="J86" s="16">
        <f t="shared" si="8"/>
        <v>70118.071322291376</v>
      </c>
      <c r="K86" s="16">
        <f t="shared" si="11"/>
        <v>751817.81689796015</v>
      </c>
      <c r="L86" s="23">
        <f t="shared" si="12"/>
        <v>10.476701124991397</v>
      </c>
    </row>
    <row r="87" spans="1:12" x14ac:dyDescent="0.25">
      <c r="A87" s="19">
        <v>78</v>
      </c>
      <c r="B87" s="63">
        <v>22</v>
      </c>
      <c r="C87" s="11">
        <v>617</v>
      </c>
      <c r="D87" s="60">
        <v>600</v>
      </c>
      <c r="E87" s="20">
        <v>0.46229999999999999</v>
      </c>
      <c r="F87" s="21">
        <f t="shared" si="9"/>
        <v>3.6154478225143796E-2</v>
      </c>
      <c r="G87" s="21">
        <f t="shared" si="7"/>
        <v>3.5465028741181695E-2</v>
      </c>
      <c r="H87" s="16">
        <f t="shared" si="13"/>
        <v>68817.26629637531</v>
      </c>
      <c r="I87" s="16">
        <f t="shared" si="10"/>
        <v>2440.6063270905047</v>
      </c>
      <c r="J87" s="16">
        <f t="shared" si="8"/>
        <v>67504.952274298746</v>
      </c>
      <c r="K87" s="16">
        <f t="shared" si="11"/>
        <v>681699.74557566876</v>
      </c>
      <c r="L87" s="23">
        <f t="shared" si="12"/>
        <v>9.9059405039397035</v>
      </c>
    </row>
    <row r="88" spans="1:12" x14ac:dyDescent="0.25">
      <c r="A88" s="19">
        <v>79</v>
      </c>
      <c r="B88" s="63">
        <v>29</v>
      </c>
      <c r="C88" s="11">
        <v>484</v>
      </c>
      <c r="D88" s="60">
        <v>595</v>
      </c>
      <c r="E88" s="20">
        <v>0.54630000000000001</v>
      </c>
      <c r="F88" s="21">
        <f t="shared" si="9"/>
        <v>5.375347544022243E-2</v>
      </c>
      <c r="G88" s="21">
        <f t="shared" si="7"/>
        <v>5.2473748198024348E-2</v>
      </c>
      <c r="H88" s="16">
        <f t="shared" si="13"/>
        <v>66376.65996928481</v>
      </c>
      <c r="I88" s="16">
        <f t="shared" si="10"/>
        <v>3483.0321414541336</v>
      </c>
      <c r="J88" s="16">
        <f t="shared" si="8"/>
        <v>64796.408286707068</v>
      </c>
      <c r="K88" s="16">
        <f t="shared" si="11"/>
        <v>614194.79330136999</v>
      </c>
      <c r="L88" s="23">
        <f t="shared" si="12"/>
        <v>9.2531741365953479</v>
      </c>
    </row>
    <row r="89" spans="1:12" x14ac:dyDescent="0.25">
      <c r="A89" s="19">
        <v>80</v>
      </c>
      <c r="B89" s="63">
        <v>21</v>
      </c>
      <c r="C89" s="11">
        <v>412</v>
      </c>
      <c r="D89" s="60">
        <v>454</v>
      </c>
      <c r="E89" s="20">
        <v>0.44450000000000001</v>
      </c>
      <c r="F89" s="21">
        <f t="shared" si="9"/>
        <v>4.8498845265588918E-2</v>
      </c>
      <c r="G89" s="21">
        <f t="shared" si="7"/>
        <v>4.7226510714233512E-2</v>
      </c>
      <c r="H89" s="16">
        <f t="shared" si="13"/>
        <v>62893.627827830678</v>
      </c>
      <c r="I89" s="16">
        <f t="shared" si="10"/>
        <v>2970.2465884680605</v>
      </c>
      <c r="J89" s="16">
        <f t="shared" si="8"/>
        <v>61243.655847936665</v>
      </c>
      <c r="K89" s="16">
        <f t="shared" si="11"/>
        <v>549398.38501466298</v>
      </c>
      <c r="L89" s="23">
        <f t="shared" si="12"/>
        <v>8.7353584773106707</v>
      </c>
    </row>
    <row r="90" spans="1:12" x14ac:dyDescent="0.25">
      <c r="A90" s="19">
        <v>81</v>
      </c>
      <c r="B90" s="63">
        <v>28</v>
      </c>
      <c r="C90" s="11">
        <v>394</v>
      </c>
      <c r="D90" s="60">
        <v>380</v>
      </c>
      <c r="E90" s="20">
        <v>0.46450000000000002</v>
      </c>
      <c r="F90" s="21">
        <f t="shared" si="9"/>
        <v>7.2351421188630485E-2</v>
      </c>
      <c r="G90" s="21">
        <f t="shared" si="7"/>
        <v>6.9652780887276916E-2</v>
      </c>
      <c r="H90" s="16">
        <f t="shared" si="13"/>
        <v>59923.381239362614</v>
      </c>
      <c r="I90" s="16">
        <f t="shared" si="10"/>
        <v>4173.8301434900841</v>
      </c>
      <c r="J90" s="16">
        <f t="shared" si="8"/>
        <v>57688.295197523672</v>
      </c>
      <c r="K90" s="16">
        <f t="shared" si="11"/>
        <v>488154.72916672629</v>
      </c>
      <c r="L90" s="23">
        <f t="shared" si="12"/>
        <v>8.1463148285441882</v>
      </c>
    </row>
    <row r="91" spans="1:12" x14ac:dyDescent="0.25">
      <c r="A91" s="19">
        <v>82</v>
      </c>
      <c r="B91" s="63">
        <v>27</v>
      </c>
      <c r="C91" s="11">
        <v>372</v>
      </c>
      <c r="D91" s="60">
        <v>376</v>
      </c>
      <c r="E91" s="20">
        <v>0.48770000000000002</v>
      </c>
      <c r="F91" s="21">
        <f t="shared" si="9"/>
        <v>7.2192513368983954E-2</v>
      </c>
      <c r="G91" s="21">
        <f t="shared" si="7"/>
        <v>6.9617754693332493E-2</v>
      </c>
      <c r="H91" s="16">
        <f t="shared" si="13"/>
        <v>55749.551095872528</v>
      </c>
      <c r="I91" s="16">
        <f t="shared" si="10"/>
        <v>3881.1585724558595</v>
      </c>
      <c r="J91" s="16">
        <f t="shared" si="8"/>
        <v>53761.233559203392</v>
      </c>
      <c r="K91" s="16">
        <f t="shared" si="11"/>
        <v>430466.43396920263</v>
      </c>
      <c r="L91" s="23">
        <f t="shared" si="12"/>
        <v>7.7214331865906738</v>
      </c>
    </row>
    <row r="92" spans="1:12" x14ac:dyDescent="0.25">
      <c r="A92" s="19">
        <v>83</v>
      </c>
      <c r="B92" s="63">
        <v>22</v>
      </c>
      <c r="C92" s="11">
        <v>286</v>
      </c>
      <c r="D92" s="60">
        <v>342</v>
      </c>
      <c r="E92" s="20">
        <v>0.51329999999999998</v>
      </c>
      <c r="F92" s="21">
        <f t="shared" si="9"/>
        <v>7.0063694267515922E-2</v>
      </c>
      <c r="G92" s="21">
        <f t="shared" si="7"/>
        <v>6.775330651534274E-2</v>
      </c>
      <c r="H92" s="16">
        <f t="shared" si="13"/>
        <v>51868.392523416667</v>
      </c>
      <c r="I92" s="16">
        <f t="shared" si="10"/>
        <v>3514.2550970971611</v>
      </c>
      <c r="J92" s="16">
        <f t="shared" si="8"/>
        <v>50158.004567659475</v>
      </c>
      <c r="K92" s="16">
        <f t="shared" si="11"/>
        <v>376705.20040999923</v>
      </c>
      <c r="L92" s="23">
        <f t="shared" si="12"/>
        <v>7.2627120695890222</v>
      </c>
    </row>
    <row r="93" spans="1:12" x14ac:dyDescent="0.25">
      <c r="A93" s="19">
        <v>84</v>
      </c>
      <c r="B93" s="63">
        <v>24</v>
      </c>
      <c r="C93" s="11">
        <v>254</v>
      </c>
      <c r="D93" s="60">
        <v>269</v>
      </c>
      <c r="E93" s="20">
        <v>0.43840000000000001</v>
      </c>
      <c r="F93" s="21">
        <f t="shared" si="9"/>
        <v>9.1778202676864248E-2</v>
      </c>
      <c r="G93" s="21">
        <f t="shared" si="7"/>
        <v>8.7279582687221996E-2</v>
      </c>
      <c r="H93" s="16">
        <f t="shared" si="13"/>
        <v>48354.137426319503</v>
      </c>
      <c r="I93" s="16">
        <f t="shared" si="10"/>
        <v>4220.3289357697486</v>
      </c>
      <c r="J93" s="16">
        <f t="shared" si="8"/>
        <v>45984.000695991213</v>
      </c>
      <c r="K93" s="16">
        <f t="shared" si="11"/>
        <v>326547.19584233977</v>
      </c>
      <c r="L93" s="23">
        <f t="shared" si="12"/>
        <v>6.7532420848148105</v>
      </c>
    </row>
    <row r="94" spans="1:12" x14ac:dyDescent="0.25">
      <c r="A94" s="19">
        <v>85</v>
      </c>
      <c r="B94" s="63">
        <v>23</v>
      </c>
      <c r="C94" s="11">
        <v>229</v>
      </c>
      <c r="D94" s="60">
        <v>236</v>
      </c>
      <c r="E94" s="20">
        <v>0.55710000000000004</v>
      </c>
      <c r="F94" s="21">
        <f t="shared" si="9"/>
        <v>9.8924731182795697E-2</v>
      </c>
      <c r="G94" s="21">
        <f t="shared" si="7"/>
        <v>9.4772395850287641E-2</v>
      </c>
      <c r="H94" s="16">
        <f t="shared" si="13"/>
        <v>44133.808490549753</v>
      </c>
      <c r="I94" s="16">
        <f t="shared" si="10"/>
        <v>4182.6667686471665</v>
      </c>
      <c r="J94" s="16">
        <f t="shared" si="8"/>
        <v>42281.30537871593</v>
      </c>
      <c r="K94" s="16">
        <f t="shared" si="11"/>
        <v>280563.19514634856</v>
      </c>
      <c r="L94" s="23">
        <f t="shared" si="12"/>
        <v>6.3571036523264191</v>
      </c>
    </row>
    <row r="95" spans="1:12" x14ac:dyDescent="0.25">
      <c r="A95" s="19">
        <v>86</v>
      </c>
      <c r="B95" s="63">
        <v>28</v>
      </c>
      <c r="C95" s="11">
        <v>161</v>
      </c>
      <c r="D95" s="60">
        <v>200</v>
      </c>
      <c r="E95" s="20">
        <v>0.56210000000000004</v>
      </c>
      <c r="F95" s="21">
        <f t="shared" si="9"/>
        <v>0.15512465373961218</v>
      </c>
      <c r="G95" s="21">
        <f t="shared" si="7"/>
        <v>0.14525744807565008</v>
      </c>
      <c r="H95" s="16">
        <f t="shared" si="13"/>
        <v>39951.14172190259</v>
      </c>
      <c r="I95" s="16">
        <f t="shared" si="10"/>
        <v>5803.2008942322027</v>
      </c>
      <c r="J95" s="16">
        <f t="shared" si="8"/>
        <v>37409.920050318309</v>
      </c>
      <c r="K95" s="16">
        <f t="shared" si="11"/>
        <v>238281.88976763265</v>
      </c>
      <c r="L95" s="23">
        <f t="shared" si="12"/>
        <v>5.9643324194912388</v>
      </c>
    </row>
    <row r="96" spans="1:12" x14ac:dyDescent="0.25">
      <c r="A96" s="19">
        <v>87</v>
      </c>
      <c r="B96" s="63">
        <v>19</v>
      </c>
      <c r="C96" s="11">
        <v>154</v>
      </c>
      <c r="D96" s="60">
        <v>137</v>
      </c>
      <c r="E96" s="20">
        <v>0.49159999999999998</v>
      </c>
      <c r="F96" s="21">
        <f t="shared" si="9"/>
        <v>0.13058419243986255</v>
      </c>
      <c r="G96" s="21">
        <f t="shared" si="7"/>
        <v>0.12245455646959648</v>
      </c>
      <c r="H96" s="16">
        <f t="shared" si="13"/>
        <v>34147.940827670391</v>
      </c>
      <c r="I96" s="16">
        <f t="shared" si="10"/>
        <v>4181.5709484024028</v>
      </c>
      <c r="J96" s="16">
        <f t="shared" si="8"/>
        <v>32022.030157502606</v>
      </c>
      <c r="K96" s="16">
        <f t="shared" si="11"/>
        <v>200871.96971731432</v>
      </c>
      <c r="L96" s="23">
        <f t="shared" si="12"/>
        <v>5.8824035900444667</v>
      </c>
    </row>
    <row r="97" spans="1:12" x14ac:dyDescent="0.25">
      <c r="A97" s="19">
        <v>88</v>
      </c>
      <c r="B97" s="63">
        <v>20</v>
      </c>
      <c r="C97" s="11">
        <v>119</v>
      </c>
      <c r="D97" s="60">
        <v>140</v>
      </c>
      <c r="E97" s="20">
        <v>0.64839999999999998</v>
      </c>
      <c r="F97" s="21">
        <f t="shared" si="9"/>
        <v>0.15444015444015444</v>
      </c>
      <c r="G97" s="21">
        <f t="shared" si="7"/>
        <v>0.14648580552544457</v>
      </c>
      <c r="H97" s="16">
        <f t="shared" si="13"/>
        <v>29966.369879267986</v>
      </c>
      <c r="I97" s="16">
        <f t="shared" si="10"/>
        <v>4389.6478304379898</v>
      </c>
      <c r="J97" s="16">
        <f t="shared" si="8"/>
        <v>28422.969702085989</v>
      </c>
      <c r="K97" s="16">
        <f t="shared" si="11"/>
        <v>168849.93955981173</v>
      </c>
      <c r="L97" s="23">
        <f t="shared" si="12"/>
        <v>5.634647781499531</v>
      </c>
    </row>
    <row r="98" spans="1:12" x14ac:dyDescent="0.25">
      <c r="A98" s="19">
        <v>89</v>
      </c>
      <c r="B98" s="63">
        <v>16</v>
      </c>
      <c r="C98" s="11">
        <v>102</v>
      </c>
      <c r="D98" s="60">
        <v>99</v>
      </c>
      <c r="E98" s="20">
        <v>0.40870000000000001</v>
      </c>
      <c r="F98" s="21">
        <f t="shared" si="9"/>
        <v>0.15920398009950248</v>
      </c>
      <c r="G98" s="21">
        <f t="shared" si="7"/>
        <v>0.14550639864388037</v>
      </c>
      <c r="H98" s="16">
        <f t="shared" si="13"/>
        <v>25576.722048829997</v>
      </c>
      <c r="I98" s="16">
        <f t="shared" si="10"/>
        <v>3721.5767144407823</v>
      </c>
      <c r="J98" s="16">
        <f t="shared" si="8"/>
        <v>23376.15373758116</v>
      </c>
      <c r="K98" s="16">
        <f>K99+J98</f>
        <v>140426.96985772572</v>
      </c>
      <c r="L98" s="23">
        <f t="shared" si="12"/>
        <v>5.490420922181837</v>
      </c>
    </row>
    <row r="99" spans="1:12" x14ac:dyDescent="0.25">
      <c r="A99" s="19">
        <v>90</v>
      </c>
      <c r="B99" s="63">
        <v>10</v>
      </c>
      <c r="C99" s="11">
        <v>69</v>
      </c>
      <c r="D99" s="60">
        <v>88</v>
      </c>
      <c r="E99" s="24">
        <v>0.52329999999999999</v>
      </c>
      <c r="F99" s="25">
        <f t="shared" si="9"/>
        <v>0.12738853503184713</v>
      </c>
      <c r="G99" s="25">
        <f t="shared" si="7"/>
        <v>0.12009559609449121</v>
      </c>
      <c r="H99" s="26">
        <f t="shared" si="13"/>
        <v>21855.145334389214</v>
      </c>
      <c r="I99" s="26">
        <f t="shared" si="10"/>
        <v>2624.7067066652107</v>
      </c>
      <c r="J99" s="26">
        <f t="shared" si="8"/>
        <v>20603.947647321911</v>
      </c>
      <c r="K99" s="26">
        <f t="shared" ref="K99:K108" si="14">K100+J99</f>
        <v>117050.81612014458</v>
      </c>
      <c r="L99" s="27">
        <f t="shared" si="12"/>
        <v>5.3557555591252166</v>
      </c>
    </row>
    <row r="100" spans="1:12" x14ac:dyDescent="0.25">
      <c r="A100" s="19">
        <v>91</v>
      </c>
      <c r="B100" s="63">
        <v>13</v>
      </c>
      <c r="C100" s="11">
        <v>72</v>
      </c>
      <c r="D100" s="60">
        <v>56</v>
      </c>
      <c r="E100" s="24">
        <v>0.57110000000000005</v>
      </c>
      <c r="F100" s="25">
        <f t="shared" si="9"/>
        <v>0.203125</v>
      </c>
      <c r="G100" s="25">
        <f t="shared" si="7"/>
        <v>0.18684684451611699</v>
      </c>
      <c r="H100" s="26">
        <f t="shared" si="13"/>
        <v>19230.438627724005</v>
      </c>
      <c r="I100" s="26">
        <f t="shared" si="10"/>
        <v>3593.1467762510774</v>
      </c>
      <c r="J100" s="26">
        <f t="shared" si="8"/>
        <v>17689.337975389917</v>
      </c>
      <c r="K100" s="26">
        <f t="shared" si="14"/>
        <v>96446.868472822665</v>
      </c>
      <c r="L100" s="27">
        <f t="shared" si="12"/>
        <v>5.015323380808268</v>
      </c>
    </row>
    <row r="101" spans="1:12" x14ac:dyDescent="0.25">
      <c r="A101" s="19">
        <v>92</v>
      </c>
      <c r="B101" s="63">
        <v>9</v>
      </c>
      <c r="C101" s="11">
        <v>39</v>
      </c>
      <c r="D101" s="60">
        <v>61</v>
      </c>
      <c r="E101" s="24">
        <v>0.33</v>
      </c>
      <c r="F101" s="25">
        <f t="shared" si="9"/>
        <v>0.18</v>
      </c>
      <c r="G101" s="25">
        <f t="shared" si="7"/>
        <v>0.16062823487417455</v>
      </c>
      <c r="H101" s="26">
        <f t="shared" si="13"/>
        <v>15637.291851472928</v>
      </c>
      <c r="I101" s="26">
        <f t="shared" si="10"/>
        <v>2511.7905883144094</v>
      </c>
      <c r="J101" s="26">
        <f t="shared" si="8"/>
        <v>13954.392157302274</v>
      </c>
      <c r="K101" s="26">
        <f t="shared" si="14"/>
        <v>78757.530497432745</v>
      </c>
      <c r="L101" s="27">
        <f t="shared" si="12"/>
        <v>5.0365198299994836</v>
      </c>
    </row>
    <row r="102" spans="1:12" x14ac:dyDescent="0.25">
      <c r="A102" s="19">
        <v>93</v>
      </c>
      <c r="B102" s="63">
        <v>5</v>
      </c>
      <c r="C102" s="11">
        <v>31</v>
      </c>
      <c r="D102" s="60">
        <v>33</v>
      </c>
      <c r="E102" s="24">
        <v>0.6532</v>
      </c>
      <c r="F102" s="25">
        <f t="shared" si="9"/>
        <v>0.15625</v>
      </c>
      <c r="G102" s="25">
        <f t="shared" si="7"/>
        <v>0.14821841465583682</v>
      </c>
      <c r="H102" s="26">
        <f t="shared" si="13"/>
        <v>13125.50126315852</v>
      </c>
      <c r="I102" s="26">
        <f t="shared" si="10"/>
        <v>1945.4409887885395</v>
      </c>
      <c r="J102" s="26">
        <f t="shared" si="8"/>
        <v>12450.822328246653</v>
      </c>
      <c r="K102" s="26">
        <f t="shared" si="14"/>
        <v>64803.138340130463</v>
      </c>
      <c r="L102" s="27">
        <f t="shared" si="12"/>
        <v>4.9371934100546682</v>
      </c>
    </row>
    <row r="103" spans="1:12" x14ac:dyDescent="0.25">
      <c r="A103" s="19">
        <v>94</v>
      </c>
      <c r="B103" s="63">
        <v>4</v>
      </c>
      <c r="C103" s="11">
        <v>19</v>
      </c>
      <c r="D103" s="60">
        <v>24</v>
      </c>
      <c r="E103" s="24">
        <v>0.30409999999999998</v>
      </c>
      <c r="F103" s="25">
        <f t="shared" si="9"/>
        <v>0.18604651162790697</v>
      </c>
      <c r="G103" s="25">
        <f t="shared" si="7"/>
        <v>0.16472022270174108</v>
      </c>
      <c r="H103" s="26">
        <f t="shared" si="13"/>
        <v>11180.06027436998</v>
      </c>
      <c r="I103" s="26">
        <f t="shared" si="10"/>
        <v>1841.5820182131117</v>
      </c>
      <c r="J103" s="26">
        <f t="shared" si="8"/>
        <v>9898.5033478954756</v>
      </c>
      <c r="K103" s="26">
        <f t="shared" si="14"/>
        <v>52352.316011883813</v>
      </c>
      <c r="L103" s="27">
        <f t="shared" si="12"/>
        <v>4.6826506053728743</v>
      </c>
    </row>
    <row r="104" spans="1:12" x14ac:dyDescent="0.25">
      <c r="A104" s="19">
        <v>95</v>
      </c>
      <c r="B104" s="63">
        <v>3</v>
      </c>
      <c r="C104" s="11">
        <v>17</v>
      </c>
      <c r="D104" s="60">
        <v>19</v>
      </c>
      <c r="E104" s="24">
        <v>0.45750000000000002</v>
      </c>
      <c r="F104" s="25">
        <f t="shared" si="9"/>
        <v>0.16666666666666666</v>
      </c>
      <c r="G104" s="25">
        <f t="shared" si="7"/>
        <v>0.15284677111196027</v>
      </c>
      <c r="H104" s="26">
        <f t="shared" si="13"/>
        <v>9338.4782561568682</v>
      </c>
      <c r="I104" s="26">
        <f t="shared" si="10"/>
        <v>1427.3562485528266</v>
      </c>
      <c r="J104" s="26">
        <f t="shared" si="8"/>
        <v>8564.1374913169602</v>
      </c>
      <c r="K104" s="26">
        <f t="shared" si="14"/>
        <v>42453.812663988341</v>
      </c>
      <c r="L104" s="27">
        <f t="shared" si="12"/>
        <v>4.5461167761458885</v>
      </c>
    </row>
    <row r="105" spans="1:12" x14ac:dyDescent="0.25">
      <c r="A105" s="19">
        <v>96</v>
      </c>
      <c r="B105" s="63">
        <v>4</v>
      </c>
      <c r="C105" s="11">
        <v>10</v>
      </c>
      <c r="D105" s="60">
        <v>15</v>
      </c>
      <c r="E105" s="24">
        <v>0.61709999999999998</v>
      </c>
      <c r="F105" s="25">
        <f t="shared" si="9"/>
        <v>0.32</v>
      </c>
      <c r="G105" s="25">
        <f t="shared" si="7"/>
        <v>0.28507084010376582</v>
      </c>
      <c r="H105" s="26">
        <f t="shared" si="13"/>
        <v>7911.1220076040418</v>
      </c>
      <c r="I105" s="26">
        <f t="shared" si="10"/>
        <v>2255.2301968710744</v>
      </c>
      <c r="J105" s="26">
        <f t="shared" si="8"/>
        <v>7047.5943652221076</v>
      </c>
      <c r="K105" s="26">
        <f t="shared" si="14"/>
        <v>33889.675172671385</v>
      </c>
      <c r="L105" s="27">
        <f t="shared" si="12"/>
        <v>4.2838013546115432</v>
      </c>
    </row>
    <row r="106" spans="1:12" x14ac:dyDescent="0.25">
      <c r="A106" s="19">
        <v>97</v>
      </c>
      <c r="B106" s="63">
        <v>0</v>
      </c>
      <c r="C106" s="11">
        <v>5</v>
      </c>
      <c r="D106" s="60">
        <v>8</v>
      </c>
      <c r="E106" s="24">
        <v>0</v>
      </c>
      <c r="F106" s="25">
        <f t="shared" si="9"/>
        <v>0</v>
      </c>
      <c r="G106" s="25">
        <f t="shared" si="7"/>
        <v>0</v>
      </c>
      <c r="H106" s="26">
        <f t="shared" si="13"/>
        <v>5655.8918107329673</v>
      </c>
      <c r="I106" s="26">
        <f t="shared" si="10"/>
        <v>0</v>
      </c>
      <c r="J106" s="26">
        <f t="shared" si="8"/>
        <v>5655.8918107329673</v>
      </c>
      <c r="K106" s="26">
        <f t="shared" si="14"/>
        <v>26842.080807449274</v>
      </c>
      <c r="L106" s="27">
        <f t="shared" si="12"/>
        <v>4.7458617854945695</v>
      </c>
    </row>
    <row r="107" spans="1:12" x14ac:dyDescent="0.25">
      <c r="A107" s="19">
        <v>98</v>
      </c>
      <c r="B107" s="63">
        <v>2</v>
      </c>
      <c r="C107" s="11">
        <v>10</v>
      </c>
      <c r="D107" s="60">
        <v>5</v>
      </c>
      <c r="E107" s="24">
        <v>0.22470000000000001</v>
      </c>
      <c r="F107" s="25">
        <f t="shared" si="9"/>
        <v>0.26666666666666666</v>
      </c>
      <c r="G107" s="25">
        <f t="shared" si="7"/>
        <v>0.22097982454201931</v>
      </c>
      <c r="H107" s="26">
        <f t="shared" si="13"/>
        <v>5655.8918107329673</v>
      </c>
      <c r="I107" s="26">
        <f t="shared" si="10"/>
        <v>1249.8379799644149</v>
      </c>
      <c r="J107" s="26">
        <f t="shared" si="8"/>
        <v>4686.8924248665571</v>
      </c>
      <c r="K107" s="26">
        <f t="shared" si="14"/>
        <v>21186.188996716308</v>
      </c>
      <c r="L107" s="27">
        <f t="shared" si="12"/>
        <v>3.7458617854945695</v>
      </c>
    </row>
    <row r="108" spans="1:12" x14ac:dyDescent="0.25">
      <c r="A108" s="19">
        <v>99</v>
      </c>
      <c r="B108" s="63">
        <v>1</v>
      </c>
      <c r="C108" s="11">
        <v>2</v>
      </c>
      <c r="D108" s="60">
        <v>5</v>
      </c>
      <c r="E108" s="24">
        <v>0.73970000000000002</v>
      </c>
      <c r="F108" s="25">
        <f t="shared" si="9"/>
        <v>0.2857142857142857</v>
      </c>
      <c r="G108" s="25">
        <f t="shared" si="7"/>
        <v>0.2659362284924075</v>
      </c>
      <c r="H108" s="26">
        <f t="shared" si="13"/>
        <v>4406.0538307685529</v>
      </c>
      <c r="I108" s="26">
        <f t="shared" si="10"/>
        <v>1171.7293382891132</v>
      </c>
      <c r="J108" s="26">
        <f t="shared" si="8"/>
        <v>4101.0526840118973</v>
      </c>
      <c r="K108" s="26">
        <f t="shared" si="14"/>
        <v>16499.296571849751</v>
      </c>
      <c r="L108" s="27">
        <f t="shared" si="12"/>
        <v>3.7446879238358646</v>
      </c>
    </row>
    <row r="109" spans="1:12" x14ac:dyDescent="0.25">
      <c r="A109" s="19" t="s">
        <v>24</v>
      </c>
      <c r="B109" s="11">
        <v>3</v>
      </c>
      <c r="C109" s="14">
        <v>12</v>
      </c>
      <c r="D109" s="60">
        <v>11</v>
      </c>
      <c r="E109" s="24"/>
      <c r="F109" s="25">
        <f>B109/((C109+D109)/2)</f>
        <v>0.2608695652173913</v>
      </c>
      <c r="G109" s="25">
        <v>1</v>
      </c>
      <c r="H109" s="26">
        <f>H108-I108</f>
        <v>3234.3244924794399</v>
      </c>
      <c r="I109" s="26">
        <f>H109*G109</f>
        <v>3234.3244924794399</v>
      </c>
      <c r="J109" s="26">
        <f>H109/F109</f>
        <v>12398.243887837853</v>
      </c>
      <c r="K109" s="26">
        <f>J109</f>
        <v>12398.243887837853</v>
      </c>
      <c r="L109" s="27">
        <f>K109/H109</f>
        <v>3.833333333333333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4" t="s">
        <v>25</v>
      </c>
      <c r="B112" s="16"/>
      <c r="C112" s="16"/>
      <c r="D112" s="16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6" t="s">
        <v>12</v>
      </c>
      <c r="B113" s="12"/>
      <c r="C113" s="12"/>
      <c r="D113" s="12"/>
      <c r="H113" s="35"/>
      <c r="I113" s="35"/>
      <c r="J113" s="35"/>
      <c r="K113" s="35"/>
      <c r="L113" s="32"/>
    </row>
    <row r="114" spans="1:12" s="33" customFormat="1" x14ac:dyDescent="0.25">
      <c r="A114" s="34" t="s">
        <v>13</v>
      </c>
      <c r="B114" s="58"/>
      <c r="C114" s="58"/>
      <c r="D114" s="58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14</v>
      </c>
      <c r="B115" s="58"/>
      <c r="C115" s="58"/>
      <c r="D115" s="58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15</v>
      </c>
      <c r="B116" s="58"/>
      <c r="C116" s="58"/>
      <c r="D116" s="58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16</v>
      </c>
      <c r="B117" s="58"/>
      <c r="C117" s="58"/>
      <c r="D117" s="58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17</v>
      </c>
      <c r="B118" s="58"/>
      <c r="C118" s="58"/>
      <c r="D118" s="58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18</v>
      </c>
      <c r="B119" s="58"/>
      <c r="C119" s="58"/>
      <c r="D119" s="58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19</v>
      </c>
      <c r="B120" s="58"/>
      <c r="C120" s="58"/>
      <c r="D120" s="58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20</v>
      </c>
      <c r="B121" s="58"/>
      <c r="C121" s="58"/>
      <c r="D121" s="58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21</v>
      </c>
      <c r="B122" s="58"/>
      <c r="C122" s="58"/>
      <c r="D122" s="58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22</v>
      </c>
      <c r="B123" s="58"/>
      <c r="C123" s="58"/>
      <c r="D123" s="58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1"/>
      <c r="B124" s="58"/>
      <c r="C124" s="58"/>
      <c r="D124" s="58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8" t="s">
        <v>49</v>
      </c>
      <c r="B125" s="16"/>
      <c r="C125" s="16"/>
      <c r="D125" s="16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35"/>
      <c r="B126" s="12"/>
      <c r="C126" s="12"/>
      <c r="D126" s="12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2" t="s">
        <v>2</v>
      </c>
      <c r="D6" s="82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41640</v>
      </c>
      <c r="D7" s="47">
        <v>42005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3</v>
      </c>
      <c r="C9" s="11">
        <v>900</v>
      </c>
      <c r="D9" s="11">
        <v>873</v>
      </c>
      <c r="E9" s="20">
        <v>0.2913</v>
      </c>
      <c r="F9" s="21">
        <f>B9/((C9+D9)/2)</f>
        <v>3.3840947546531302E-3</v>
      </c>
      <c r="G9" s="21">
        <f t="shared" ref="G9:G72" si="0">F9/((1+(1-E9)*F9))</f>
        <v>3.3759980716299015E-3</v>
      </c>
      <c r="H9" s="16">
        <v>100000</v>
      </c>
      <c r="I9" s="16">
        <f>H9*G9</f>
        <v>337.59980716299015</v>
      </c>
      <c r="J9" s="16">
        <f t="shared" ref="J9:J72" si="1">H10+I9*E9</f>
        <v>99760.74301666359</v>
      </c>
      <c r="K9" s="16">
        <f>K10+J9</f>
        <v>8073380.9353063935</v>
      </c>
      <c r="L9" s="22">
        <f>K9/H9</f>
        <v>80.733809353063933</v>
      </c>
    </row>
    <row r="10" spans="1:13" x14ac:dyDescent="0.25">
      <c r="A10" s="19">
        <v>1</v>
      </c>
      <c r="B10" s="11">
        <v>2</v>
      </c>
      <c r="C10" s="11">
        <v>989</v>
      </c>
      <c r="D10" s="11">
        <v>956</v>
      </c>
      <c r="E10" s="20">
        <v>0.78490000000000004</v>
      </c>
      <c r="F10" s="21">
        <f t="shared" ref="F10:F73" si="2">B10/((C10+D10)/2)</f>
        <v>2.056555269922879E-3</v>
      </c>
      <c r="G10" s="21">
        <f t="shared" si="0"/>
        <v>2.0556459240344271E-3</v>
      </c>
      <c r="H10" s="16">
        <f>H9-I9</f>
        <v>99662.400192837013</v>
      </c>
      <c r="I10" s="16">
        <f t="shared" ref="I10:I73" si="3">H10*G10</f>
        <v>204.87060673589332</v>
      </c>
      <c r="J10" s="16">
        <f t="shared" si="1"/>
        <v>99618.332525328122</v>
      </c>
      <c r="K10" s="16">
        <f t="shared" ref="K10:K73" si="4">K11+J10</f>
        <v>7973620.1922897296</v>
      </c>
      <c r="L10" s="23">
        <f t="shared" ref="L10:L73" si="5">K10/H10</f>
        <v>80.006303047704577</v>
      </c>
    </row>
    <row r="11" spans="1:13" x14ac:dyDescent="0.25">
      <c r="A11" s="19">
        <v>2</v>
      </c>
      <c r="B11" s="11">
        <v>0</v>
      </c>
      <c r="C11" s="11">
        <v>1032</v>
      </c>
      <c r="D11" s="11">
        <v>961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99457.529586101125</v>
      </c>
      <c r="I11" s="16">
        <f t="shared" si="3"/>
        <v>0</v>
      </c>
      <c r="J11" s="16">
        <f t="shared" si="1"/>
        <v>99457.529586101125</v>
      </c>
      <c r="K11" s="16">
        <f t="shared" si="4"/>
        <v>7874001.8597644018</v>
      </c>
      <c r="L11" s="23">
        <f t="shared" si="5"/>
        <v>79.169489655861796</v>
      </c>
    </row>
    <row r="12" spans="1:13" x14ac:dyDescent="0.25">
      <c r="A12" s="19">
        <v>3</v>
      </c>
      <c r="B12" s="11">
        <v>0</v>
      </c>
      <c r="C12" s="11">
        <v>1057</v>
      </c>
      <c r="D12" s="11">
        <v>1041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99457.529586101125</v>
      </c>
      <c r="I12" s="16">
        <f t="shared" si="3"/>
        <v>0</v>
      </c>
      <c r="J12" s="16">
        <f t="shared" si="1"/>
        <v>99457.529586101125</v>
      </c>
      <c r="K12" s="16">
        <f t="shared" si="4"/>
        <v>7774544.3301783009</v>
      </c>
      <c r="L12" s="23">
        <f t="shared" si="5"/>
        <v>78.169489655861796</v>
      </c>
    </row>
    <row r="13" spans="1:13" x14ac:dyDescent="0.25">
      <c r="A13" s="19">
        <v>4</v>
      </c>
      <c r="B13" s="11">
        <v>0</v>
      </c>
      <c r="C13" s="11">
        <v>989</v>
      </c>
      <c r="D13" s="11">
        <v>1054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99457.529586101125</v>
      </c>
      <c r="I13" s="16">
        <f t="shared" si="3"/>
        <v>0</v>
      </c>
      <c r="J13" s="16">
        <f t="shared" si="1"/>
        <v>99457.529586101125</v>
      </c>
      <c r="K13" s="16">
        <f t="shared" si="4"/>
        <v>7675086.8005921999</v>
      </c>
      <c r="L13" s="23">
        <f t="shared" si="5"/>
        <v>77.169489655861796</v>
      </c>
    </row>
    <row r="14" spans="1:13" x14ac:dyDescent="0.25">
      <c r="A14" s="19">
        <v>5</v>
      </c>
      <c r="B14" s="11">
        <v>0</v>
      </c>
      <c r="C14" s="11">
        <v>1069</v>
      </c>
      <c r="D14" s="11">
        <v>989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99457.529586101125</v>
      </c>
      <c r="I14" s="16">
        <f t="shared" si="3"/>
        <v>0</v>
      </c>
      <c r="J14" s="16">
        <f t="shared" si="1"/>
        <v>99457.529586101125</v>
      </c>
      <c r="K14" s="16">
        <f t="shared" si="4"/>
        <v>7575629.2710060989</v>
      </c>
      <c r="L14" s="23">
        <f t="shared" si="5"/>
        <v>76.16948965586181</v>
      </c>
    </row>
    <row r="15" spans="1:13" x14ac:dyDescent="0.25">
      <c r="A15" s="19">
        <v>6</v>
      </c>
      <c r="B15" s="11">
        <v>0</v>
      </c>
      <c r="C15" s="11">
        <v>1083</v>
      </c>
      <c r="D15" s="11">
        <v>1070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99457.529586101125</v>
      </c>
      <c r="I15" s="16">
        <f t="shared" si="3"/>
        <v>0</v>
      </c>
      <c r="J15" s="16">
        <f t="shared" si="1"/>
        <v>99457.529586101125</v>
      </c>
      <c r="K15" s="16">
        <f t="shared" si="4"/>
        <v>7476171.741419998</v>
      </c>
      <c r="L15" s="23">
        <f t="shared" si="5"/>
        <v>75.16948965586181</v>
      </c>
    </row>
    <row r="16" spans="1:13" x14ac:dyDescent="0.25">
      <c r="A16" s="19">
        <v>7</v>
      </c>
      <c r="B16" s="11">
        <v>0</v>
      </c>
      <c r="C16" s="11">
        <v>1062</v>
      </c>
      <c r="D16" s="11">
        <v>1076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99457.529586101125</v>
      </c>
      <c r="I16" s="16">
        <f t="shared" si="3"/>
        <v>0</v>
      </c>
      <c r="J16" s="16">
        <f t="shared" si="1"/>
        <v>99457.529586101125</v>
      </c>
      <c r="K16" s="16">
        <f t="shared" si="4"/>
        <v>7376714.211833897</v>
      </c>
      <c r="L16" s="23">
        <f t="shared" si="5"/>
        <v>74.16948965586181</v>
      </c>
    </row>
    <row r="17" spans="1:12" x14ac:dyDescent="0.25">
      <c r="A17" s="19">
        <v>8</v>
      </c>
      <c r="B17" s="11">
        <v>0</v>
      </c>
      <c r="C17" s="11">
        <v>915</v>
      </c>
      <c r="D17" s="11">
        <v>1073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99457.529586101125</v>
      </c>
      <c r="I17" s="16">
        <f t="shared" si="3"/>
        <v>0</v>
      </c>
      <c r="J17" s="16">
        <f t="shared" si="1"/>
        <v>99457.529586101125</v>
      </c>
      <c r="K17" s="16">
        <f t="shared" si="4"/>
        <v>7277256.6822477961</v>
      </c>
      <c r="L17" s="23">
        <f t="shared" si="5"/>
        <v>73.16948965586181</v>
      </c>
    </row>
    <row r="18" spans="1:12" x14ac:dyDescent="0.25">
      <c r="A18" s="19">
        <v>9</v>
      </c>
      <c r="B18" s="11">
        <v>0</v>
      </c>
      <c r="C18" s="11">
        <v>914</v>
      </c>
      <c r="D18" s="11">
        <v>915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99457.529586101125</v>
      </c>
      <c r="I18" s="16">
        <f t="shared" si="3"/>
        <v>0</v>
      </c>
      <c r="J18" s="16">
        <f t="shared" si="1"/>
        <v>99457.529586101125</v>
      </c>
      <c r="K18" s="16">
        <f t="shared" si="4"/>
        <v>7177799.1526616951</v>
      </c>
      <c r="L18" s="23">
        <f t="shared" si="5"/>
        <v>72.16948965586181</v>
      </c>
    </row>
    <row r="19" spans="1:12" x14ac:dyDescent="0.25">
      <c r="A19" s="19">
        <v>10</v>
      </c>
      <c r="B19" s="11">
        <v>1</v>
      </c>
      <c r="C19" s="11">
        <v>951</v>
      </c>
      <c r="D19" s="11">
        <v>912</v>
      </c>
      <c r="E19" s="20">
        <v>0.83560000000000001</v>
      </c>
      <c r="F19" s="21">
        <f t="shared" si="2"/>
        <v>1.0735373054213634E-3</v>
      </c>
      <c r="G19" s="21">
        <f t="shared" si="0"/>
        <v>1.0733478707568949E-3</v>
      </c>
      <c r="H19" s="16">
        <f t="shared" si="6"/>
        <v>99457.529586101125</v>
      </c>
      <c r="I19" s="16">
        <f t="shared" si="3"/>
        <v>106.75252761198252</v>
      </c>
      <c r="J19" s="16">
        <f t="shared" si="1"/>
        <v>99439.97947056171</v>
      </c>
      <c r="K19" s="16">
        <f t="shared" si="4"/>
        <v>7078341.6230755942</v>
      </c>
      <c r="L19" s="23">
        <f t="shared" si="5"/>
        <v>71.16948965586181</v>
      </c>
    </row>
    <row r="20" spans="1:12" x14ac:dyDescent="0.25">
      <c r="A20" s="19">
        <v>11</v>
      </c>
      <c r="B20" s="11">
        <v>0</v>
      </c>
      <c r="C20" s="11">
        <v>871</v>
      </c>
      <c r="D20" s="11">
        <v>951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99350.77705848914</v>
      </c>
      <c r="I20" s="16">
        <f t="shared" si="3"/>
        <v>0</v>
      </c>
      <c r="J20" s="16">
        <f t="shared" si="1"/>
        <v>99350.77705848914</v>
      </c>
      <c r="K20" s="16">
        <f t="shared" si="4"/>
        <v>6978901.6436050329</v>
      </c>
      <c r="L20" s="23">
        <f t="shared" si="5"/>
        <v>70.245063503594537</v>
      </c>
    </row>
    <row r="21" spans="1:12" x14ac:dyDescent="0.25">
      <c r="A21" s="19">
        <v>12</v>
      </c>
      <c r="B21" s="11">
        <v>0</v>
      </c>
      <c r="C21" s="11">
        <v>839</v>
      </c>
      <c r="D21" s="11">
        <v>869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99350.77705848914</v>
      </c>
      <c r="I21" s="16">
        <f t="shared" si="3"/>
        <v>0</v>
      </c>
      <c r="J21" s="16">
        <f t="shared" si="1"/>
        <v>99350.77705848914</v>
      </c>
      <c r="K21" s="16">
        <f t="shared" si="4"/>
        <v>6879550.8665465442</v>
      </c>
      <c r="L21" s="23">
        <f t="shared" si="5"/>
        <v>69.245063503594537</v>
      </c>
    </row>
    <row r="22" spans="1:12" x14ac:dyDescent="0.25">
      <c r="A22" s="19">
        <v>13</v>
      </c>
      <c r="B22" s="11">
        <v>0</v>
      </c>
      <c r="C22" s="11">
        <v>836</v>
      </c>
      <c r="D22" s="11">
        <v>848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99350.77705848914</v>
      </c>
      <c r="I22" s="16">
        <f t="shared" si="3"/>
        <v>0</v>
      </c>
      <c r="J22" s="16">
        <f t="shared" si="1"/>
        <v>99350.77705848914</v>
      </c>
      <c r="K22" s="16">
        <f t="shared" si="4"/>
        <v>6780200.0894880556</v>
      </c>
      <c r="L22" s="23">
        <f t="shared" si="5"/>
        <v>68.245063503594551</v>
      </c>
    </row>
    <row r="23" spans="1:12" x14ac:dyDescent="0.25">
      <c r="A23" s="19">
        <v>14</v>
      </c>
      <c r="B23" s="11">
        <v>0</v>
      </c>
      <c r="C23" s="11">
        <v>801</v>
      </c>
      <c r="D23" s="11">
        <v>843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99350.77705848914</v>
      </c>
      <c r="I23" s="16">
        <f t="shared" si="3"/>
        <v>0</v>
      </c>
      <c r="J23" s="16">
        <f t="shared" si="1"/>
        <v>99350.77705848914</v>
      </c>
      <c r="K23" s="16">
        <f t="shared" si="4"/>
        <v>6680849.3124295669</v>
      </c>
      <c r="L23" s="23">
        <f t="shared" si="5"/>
        <v>67.245063503594551</v>
      </c>
    </row>
    <row r="24" spans="1:12" x14ac:dyDescent="0.25">
      <c r="A24" s="19">
        <v>15</v>
      </c>
      <c r="B24" s="11">
        <v>0</v>
      </c>
      <c r="C24" s="11">
        <v>712</v>
      </c>
      <c r="D24" s="11">
        <v>786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99350.77705848914</v>
      </c>
      <c r="I24" s="16">
        <f t="shared" si="3"/>
        <v>0</v>
      </c>
      <c r="J24" s="16">
        <f t="shared" si="1"/>
        <v>99350.77705848914</v>
      </c>
      <c r="K24" s="16">
        <f t="shared" si="4"/>
        <v>6581498.5353710782</v>
      </c>
      <c r="L24" s="23">
        <f t="shared" si="5"/>
        <v>66.245063503594551</v>
      </c>
    </row>
    <row r="25" spans="1:12" x14ac:dyDescent="0.25">
      <c r="A25" s="19">
        <v>16</v>
      </c>
      <c r="B25" s="11">
        <v>1</v>
      </c>
      <c r="C25" s="11">
        <v>763</v>
      </c>
      <c r="D25" s="11">
        <v>712</v>
      </c>
      <c r="E25" s="20">
        <v>0.74790000000000001</v>
      </c>
      <c r="F25" s="21">
        <f t="shared" si="2"/>
        <v>1.3559322033898306E-3</v>
      </c>
      <c r="G25" s="21">
        <f t="shared" si="0"/>
        <v>1.3554688627792453E-3</v>
      </c>
      <c r="H25" s="16">
        <f t="shared" si="6"/>
        <v>99350.77705848914</v>
      </c>
      <c r="I25" s="16">
        <f t="shared" si="3"/>
        <v>134.66688479570462</v>
      </c>
      <c r="J25" s="16">
        <f t="shared" si="1"/>
        <v>99316.827536832148</v>
      </c>
      <c r="K25" s="16">
        <f t="shared" si="4"/>
        <v>6482147.7583125895</v>
      </c>
      <c r="L25" s="23">
        <f t="shared" si="5"/>
        <v>65.245063503594565</v>
      </c>
    </row>
    <row r="26" spans="1:12" x14ac:dyDescent="0.25">
      <c r="A26" s="19">
        <v>17</v>
      </c>
      <c r="B26" s="11">
        <v>0</v>
      </c>
      <c r="C26" s="11">
        <v>763</v>
      </c>
      <c r="D26" s="11">
        <v>764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99216.110173693436</v>
      </c>
      <c r="I26" s="16">
        <f t="shared" si="3"/>
        <v>0</v>
      </c>
      <c r="J26" s="16">
        <f t="shared" si="1"/>
        <v>99216.110173693436</v>
      </c>
      <c r="K26" s="16">
        <f t="shared" si="4"/>
        <v>6382830.9307757569</v>
      </c>
      <c r="L26" s="23">
        <f t="shared" si="5"/>
        <v>64.332606061672905</v>
      </c>
    </row>
    <row r="27" spans="1:12" x14ac:dyDescent="0.25">
      <c r="A27" s="19">
        <v>18</v>
      </c>
      <c r="B27" s="11">
        <v>1</v>
      </c>
      <c r="C27" s="11">
        <v>792</v>
      </c>
      <c r="D27" s="11">
        <v>765</v>
      </c>
      <c r="E27" s="20">
        <v>0.41370000000000001</v>
      </c>
      <c r="F27" s="21">
        <f t="shared" si="2"/>
        <v>1.2845215157353885E-3</v>
      </c>
      <c r="G27" s="21">
        <f t="shared" si="0"/>
        <v>1.2835548513688408E-3</v>
      </c>
      <c r="H27" s="16">
        <f t="shared" si="6"/>
        <v>99216.110173693436</v>
      </c>
      <c r="I27" s="16">
        <f t="shared" si="3"/>
        <v>127.34931954738961</v>
      </c>
      <c r="J27" s="16">
        <f t="shared" si="1"/>
        <v>99141.445267642805</v>
      </c>
      <c r="K27" s="16">
        <f t="shared" si="4"/>
        <v>6283614.8206020631</v>
      </c>
      <c r="L27" s="23">
        <f t="shared" si="5"/>
        <v>63.332606061672898</v>
      </c>
    </row>
    <row r="28" spans="1:12" x14ac:dyDescent="0.25">
      <c r="A28" s="19">
        <v>19</v>
      </c>
      <c r="B28" s="11">
        <v>0</v>
      </c>
      <c r="C28" s="11">
        <v>825</v>
      </c>
      <c r="D28" s="11">
        <v>797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99088.76085414605</v>
      </c>
      <c r="I28" s="16">
        <f t="shared" si="3"/>
        <v>0</v>
      </c>
      <c r="J28" s="16">
        <f t="shared" si="1"/>
        <v>99088.76085414605</v>
      </c>
      <c r="K28" s="16">
        <f t="shared" si="4"/>
        <v>6184473.3753344202</v>
      </c>
      <c r="L28" s="23">
        <f t="shared" si="5"/>
        <v>62.413469721734351</v>
      </c>
    </row>
    <row r="29" spans="1:12" x14ac:dyDescent="0.25">
      <c r="A29" s="19">
        <v>20</v>
      </c>
      <c r="B29" s="11">
        <v>0</v>
      </c>
      <c r="C29" s="11">
        <v>901</v>
      </c>
      <c r="D29" s="11">
        <v>831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99088.76085414605</v>
      </c>
      <c r="I29" s="16">
        <f t="shared" si="3"/>
        <v>0</v>
      </c>
      <c r="J29" s="16">
        <f t="shared" si="1"/>
        <v>99088.76085414605</v>
      </c>
      <c r="K29" s="16">
        <f t="shared" si="4"/>
        <v>6085384.6144802738</v>
      </c>
      <c r="L29" s="23">
        <f t="shared" si="5"/>
        <v>61.413469721734344</v>
      </c>
    </row>
    <row r="30" spans="1:12" x14ac:dyDescent="0.25">
      <c r="A30" s="19">
        <v>21</v>
      </c>
      <c r="B30" s="11">
        <v>0</v>
      </c>
      <c r="C30" s="11">
        <v>860</v>
      </c>
      <c r="D30" s="11">
        <v>911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99088.76085414605</v>
      </c>
      <c r="I30" s="16">
        <f t="shared" si="3"/>
        <v>0</v>
      </c>
      <c r="J30" s="16">
        <f t="shared" si="1"/>
        <v>99088.76085414605</v>
      </c>
      <c r="K30" s="16">
        <f t="shared" si="4"/>
        <v>5986295.8536261274</v>
      </c>
      <c r="L30" s="23">
        <f t="shared" si="5"/>
        <v>60.413469721734337</v>
      </c>
    </row>
    <row r="31" spans="1:12" x14ac:dyDescent="0.25">
      <c r="A31" s="19">
        <v>22</v>
      </c>
      <c r="B31" s="11">
        <v>0</v>
      </c>
      <c r="C31" s="11">
        <v>938</v>
      </c>
      <c r="D31" s="11">
        <v>863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99088.76085414605</v>
      </c>
      <c r="I31" s="16">
        <f t="shared" si="3"/>
        <v>0</v>
      </c>
      <c r="J31" s="16">
        <f t="shared" si="1"/>
        <v>99088.76085414605</v>
      </c>
      <c r="K31" s="16">
        <f t="shared" si="4"/>
        <v>5887207.0927719809</v>
      </c>
      <c r="L31" s="23">
        <f t="shared" si="5"/>
        <v>59.413469721734337</v>
      </c>
    </row>
    <row r="32" spans="1:12" x14ac:dyDescent="0.25">
      <c r="A32" s="19">
        <v>23</v>
      </c>
      <c r="B32" s="11">
        <v>0</v>
      </c>
      <c r="C32" s="11">
        <v>961</v>
      </c>
      <c r="D32" s="11">
        <v>928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99088.76085414605</v>
      </c>
      <c r="I32" s="16">
        <f t="shared" si="3"/>
        <v>0</v>
      </c>
      <c r="J32" s="16">
        <f t="shared" si="1"/>
        <v>99088.76085414605</v>
      </c>
      <c r="K32" s="16">
        <f t="shared" si="4"/>
        <v>5788118.3319178345</v>
      </c>
      <c r="L32" s="23">
        <f t="shared" si="5"/>
        <v>58.41346972173433</v>
      </c>
    </row>
    <row r="33" spans="1:12" x14ac:dyDescent="0.25">
      <c r="A33" s="19">
        <v>24</v>
      </c>
      <c r="B33" s="11">
        <v>1</v>
      </c>
      <c r="C33" s="11">
        <v>1011</v>
      </c>
      <c r="D33" s="11">
        <v>950</v>
      </c>
      <c r="E33" s="20">
        <v>0.35070000000000001</v>
      </c>
      <c r="F33" s="21">
        <f t="shared" si="2"/>
        <v>1.0198878123406426E-3</v>
      </c>
      <c r="G33" s="21">
        <f t="shared" si="0"/>
        <v>1.0192128761647183E-3</v>
      </c>
      <c r="H33" s="16">
        <f t="shared" si="6"/>
        <v>99088.76085414605</v>
      </c>
      <c r="I33" s="16">
        <f t="shared" si="3"/>
        <v>100.99254094575214</v>
      </c>
      <c r="J33" s="16">
        <f t="shared" si="1"/>
        <v>99023.186397309983</v>
      </c>
      <c r="K33" s="16">
        <f t="shared" si="4"/>
        <v>5689029.571063688</v>
      </c>
      <c r="L33" s="23">
        <f t="shared" si="5"/>
        <v>57.41346972173433</v>
      </c>
    </row>
    <row r="34" spans="1:12" x14ac:dyDescent="0.25">
      <c r="A34" s="19">
        <v>25</v>
      </c>
      <c r="B34" s="11">
        <v>0</v>
      </c>
      <c r="C34" s="11">
        <v>981</v>
      </c>
      <c r="D34" s="11">
        <v>1004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98987.7683132003</v>
      </c>
      <c r="I34" s="16">
        <f t="shared" si="3"/>
        <v>0</v>
      </c>
      <c r="J34" s="16">
        <f t="shared" si="1"/>
        <v>98987.7683132003</v>
      </c>
      <c r="K34" s="16">
        <f t="shared" si="4"/>
        <v>5590006.3846663777</v>
      </c>
      <c r="L34" s="23">
        <f t="shared" si="5"/>
        <v>56.471688168374783</v>
      </c>
    </row>
    <row r="35" spans="1:12" x14ac:dyDescent="0.25">
      <c r="A35" s="19">
        <v>26</v>
      </c>
      <c r="B35" s="11">
        <v>1</v>
      </c>
      <c r="C35" s="11">
        <v>1006</v>
      </c>
      <c r="D35" s="11">
        <v>965</v>
      </c>
      <c r="E35" s="20">
        <v>0.29320000000000002</v>
      </c>
      <c r="F35" s="21">
        <f t="shared" si="2"/>
        <v>1.0147133434804667E-3</v>
      </c>
      <c r="G35" s="21">
        <f t="shared" si="0"/>
        <v>1.0139861132573815E-3</v>
      </c>
      <c r="H35" s="16">
        <f t="shared" si="6"/>
        <v>98987.7683132003</v>
      </c>
      <c r="I35" s="16">
        <f t="shared" si="3"/>
        <v>100.37222245192416</v>
      </c>
      <c r="J35" s="16">
        <f t="shared" si="1"/>
        <v>98916.825226371278</v>
      </c>
      <c r="K35" s="16">
        <f t="shared" si="4"/>
        <v>5491018.6163531775</v>
      </c>
      <c r="L35" s="23">
        <f t="shared" si="5"/>
        <v>55.471688168374783</v>
      </c>
    </row>
    <row r="36" spans="1:12" x14ac:dyDescent="0.25">
      <c r="A36" s="19">
        <v>27</v>
      </c>
      <c r="B36" s="11">
        <v>0</v>
      </c>
      <c r="C36" s="11">
        <v>1072</v>
      </c>
      <c r="D36" s="11">
        <v>1028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98887.396090748371</v>
      </c>
      <c r="I36" s="16">
        <f t="shared" si="3"/>
        <v>0</v>
      </c>
      <c r="J36" s="16">
        <f t="shared" si="1"/>
        <v>98887.396090748371</v>
      </c>
      <c r="K36" s="16">
        <f t="shared" si="4"/>
        <v>5392101.7911268063</v>
      </c>
      <c r="L36" s="23">
        <f t="shared" si="5"/>
        <v>54.527695179459542</v>
      </c>
    </row>
    <row r="37" spans="1:12" x14ac:dyDescent="0.25">
      <c r="A37" s="19">
        <v>28</v>
      </c>
      <c r="B37" s="11">
        <v>0</v>
      </c>
      <c r="C37" s="11">
        <v>1124</v>
      </c>
      <c r="D37" s="11">
        <v>1064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98887.396090748371</v>
      </c>
      <c r="I37" s="16">
        <f t="shared" si="3"/>
        <v>0</v>
      </c>
      <c r="J37" s="16">
        <f t="shared" si="1"/>
        <v>98887.396090748371</v>
      </c>
      <c r="K37" s="16">
        <f t="shared" si="4"/>
        <v>5293214.3950360576</v>
      </c>
      <c r="L37" s="23">
        <f t="shared" si="5"/>
        <v>53.527695179459542</v>
      </c>
    </row>
    <row r="38" spans="1:12" x14ac:dyDescent="0.25">
      <c r="A38" s="19">
        <v>29</v>
      </c>
      <c r="B38" s="11">
        <v>1</v>
      </c>
      <c r="C38" s="11">
        <v>1158</v>
      </c>
      <c r="D38" s="11">
        <v>1100</v>
      </c>
      <c r="E38" s="20">
        <v>0.50680000000000003</v>
      </c>
      <c r="F38" s="21">
        <f t="shared" si="2"/>
        <v>8.8573959255978745E-4</v>
      </c>
      <c r="G38" s="21">
        <f t="shared" si="0"/>
        <v>8.8535282903872282E-4</v>
      </c>
      <c r="H38" s="16">
        <f t="shared" si="6"/>
        <v>98887.396090748371</v>
      </c>
      <c r="I38" s="16">
        <f t="shared" si="3"/>
        <v>87.550235885216807</v>
      </c>
      <c r="J38" s="16">
        <f t="shared" si="1"/>
        <v>98844.216314409787</v>
      </c>
      <c r="K38" s="16">
        <f t="shared" si="4"/>
        <v>5194326.9989453088</v>
      </c>
      <c r="L38" s="23">
        <f t="shared" si="5"/>
        <v>52.527695179459535</v>
      </c>
    </row>
    <row r="39" spans="1:12" x14ac:dyDescent="0.25">
      <c r="A39" s="19">
        <v>30</v>
      </c>
      <c r="B39" s="11">
        <v>0</v>
      </c>
      <c r="C39" s="11">
        <v>1275</v>
      </c>
      <c r="D39" s="11">
        <v>1144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98799.845854863161</v>
      </c>
      <c r="I39" s="16">
        <f t="shared" si="3"/>
        <v>0</v>
      </c>
      <c r="J39" s="16">
        <f t="shared" si="1"/>
        <v>98799.845854863161</v>
      </c>
      <c r="K39" s="16">
        <f t="shared" si="4"/>
        <v>5095482.782630899</v>
      </c>
      <c r="L39" s="23">
        <f t="shared" si="5"/>
        <v>51.573792838868961</v>
      </c>
    </row>
    <row r="40" spans="1:12" x14ac:dyDescent="0.25">
      <c r="A40" s="19">
        <v>31</v>
      </c>
      <c r="B40" s="11">
        <v>1</v>
      </c>
      <c r="C40" s="11">
        <v>1314</v>
      </c>
      <c r="D40" s="11">
        <v>1257</v>
      </c>
      <c r="E40" s="20">
        <v>0.1479</v>
      </c>
      <c r="F40" s="21">
        <f t="shared" si="2"/>
        <v>7.7790742901594711E-4</v>
      </c>
      <c r="G40" s="21">
        <f t="shared" si="0"/>
        <v>7.7739213081706011E-4</v>
      </c>
      <c r="H40" s="16">
        <f t="shared" si="6"/>
        <v>98799.845854863161</v>
      </c>
      <c r="I40" s="16">
        <f t="shared" si="3"/>
        <v>76.806222693509156</v>
      </c>
      <c r="J40" s="16">
        <f t="shared" si="1"/>
        <v>98734.399272506023</v>
      </c>
      <c r="K40" s="16">
        <f t="shared" si="4"/>
        <v>4996682.9367760355</v>
      </c>
      <c r="L40" s="23">
        <f t="shared" si="5"/>
        <v>50.573792838868961</v>
      </c>
    </row>
    <row r="41" spans="1:12" x14ac:dyDescent="0.25">
      <c r="A41" s="19">
        <v>32</v>
      </c>
      <c r="B41" s="11">
        <v>1</v>
      </c>
      <c r="C41" s="11">
        <v>1418</v>
      </c>
      <c r="D41" s="11">
        <v>1288</v>
      </c>
      <c r="E41" s="20">
        <v>0.34250000000000003</v>
      </c>
      <c r="F41" s="21">
        <f t="shared" si="2"/>
        <v>7.3909830007390983E-4</v>
      </c>
      <c r="G41" s="21">
        <f t="shared" si="0"/>
        <v>7.387393044400079E-4</v>
      </c>
      <c r="H41" s="16">
        <f t="shared" si="6"/>
        <v>98723.039632169646</v>
      </c>
      <c r="I41" s="16">
        <f t="shared" si="3"/>
        <v>72.930589630072333</v>
      </c>
      <c r="J41" s="16">
        <f t="shared" si="1"/>
        <v>98675.087769487873</v>
      </c>
      <c r="K41" s="16">
        <f t="shared" si="4"/>
        <v>4897948.5375035293</v>
      </c>
      <c r="L41" s="23">
        <f t="shared" si="5"/>
        <v>49.613024029169942</v>
      </c>
    </row>
    <row r="42" spans="1:12" x14ac:dyDescent="0.25">
      <c r="A42" s="19">
        <v>33</v>
      </c>
      <c r="B42" s="11">
        <v>1</v>
      </c>
      <c r="C42" s="11">
        <v>1547</v>
      </c>
      <c r="D42" s="11">
        <v>1393</v>
      </c>
      <c r="E42" s="20">
        <v>0.96440000000000003</v>
      </c>
      <c r="F42" s="21">
        <f t="shared" si="2"/>
        <v>6.8027210884353737E-4</v>
      </c>
      <c r="G42" s="21">
        <f t="shared" si="0"/>
        <v>6.8025563462544708E-4</v>
      </c>
      <c r="H42" s="16">
        <f t="shared" si="6"/>
        <v>98650.109042539567</v>
      </c>
      <c r="I42" s="16">
        <f t="shared" si="3"/>
        <v>67.107292532602315</v>
      </c>
      <c r="J42" s="16">
        <f t="shared" si="1"/>
        <v>98647.720022925409</v>
      </c>
      <c r="K42" s="16">
        <f t="shared" si="4"/>
        <v>4799273.4497340415</v>
      </c>
      <c r="L42" s="23">
        <f t="shared" si="5"/>
        <v>48.649449010385936</v>
      </c>
    </row>
    <row r="43" spans="1:12" x14ac:dyDescent="0.25">
      <c r="A43" s="19">
        <v>34</v>
      </c>
      <c r="B43" s="11">
        <v>0</v>
      </c>
      <c r="C43" s="11">
        <v>1616</v>
      </c>
      <c r="D43" s="11">
        <v>1527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98583.001750006966</v>
      </c>
      <c r="I43" s="16">
        <f t="shared" si="3"/>
        <v>0</v>
      </c>
      <c r="J43" s="16">
        <f t="shared" si="1"/>
        <v>98583.001750006966</v>
      </c>
      <c r="K43" s="16">
        <f t="shared" si="4"/>
        <v>4700625.7297111163</v>
      </c>
      <c r="L43" s="23">
        <f t="shared" si="5"/>
        <v>47.681909114831598</v>
      </c>
    </row>
    <row r="44" spans="1:12" x14ac:dyDescent="0.25">
      <c r="A44" s="19">
        <v>35</v>
      </c>
      <c r="B44" s="11">
        <v>1</v>
      </c>
      <c r="C44" s="11">
        <v>1804</v>
      </c>
      <c r="D44" s="11">
        <v>1603</v>
      </c>
      <c r="E44" s="20">
        <v>0.84109999999999996</v>
      </c>
      <c r="F44" s="21">
        <f t="shared" si="2"/>
        <v>5.87026709715292E-4</v>
      </c>
      <c r="G44" s="21">
        <f t="shared" si="0"/>
        <v>5.8697195782559514E-4</v>
      </c>
      <c r="H44" s="16">
        <f t="shared" si="6"/>
        <v>98583.001750006966</v>
      </c>
      <c r="I44" s="16">
        <f t="shared" si="3"/>
        <v>57.865457545525658</v>
      </c>
      <c r="J44" s="16">
        <f t="shared" si="1"/>
        <v>98573.80692880298</v>
      </c>
      <c r="K44" s="16">
        <f t="shared" si="4"/>
        <v>4602042.727961109</v>
      </c>
      <c r="L44" s="23">
        <f t="shared" si="5"/>
        <v>46.681909114831591</v>
      </c>
    </row>
    <row r="45" spans="1:12" x14ac:dyDescent="0.25">
      <c r="A45" s="19">
        <v>36</v>
      </c>
      <c r="B45" s="11">
        <v>0</v>
      </c>
      <c r="C45" s="11">
        <v>1939</v>
      </c>
      <c r="D45" s="11">
        <v>1804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98525.136292461437</v>
      </c>
      <c r="I45" s="16">
        <f t="shared" si="3"/>
        <v>0</v>
      </c>
      <c r="J45" s="16">
        <f t="shared" si="1"/>
        <v>98525.136292461437</v>
      </c>
      <c r="K45" s="16">
        <f t="shared" si="4"/>
        <v>4503468.9210323058</v>
      </c>
      <c r="L45" s="23">
        <f t="shared" si="5"/>
        <v>45.708832187394648</v>
      </c>
    </row>
    <row r="46" spans="1:12" x14ac:dyDescent="0.25">
      <c r="A46" s="19">
        <v>37</v>
      </c>
      <c r="B46" s="11">
        <v>0</v>
      </c>
      <c r="C46" s="11">
        <v>1961</v>
      </c>
      <c r="D46" s="11">
        <v>1935</v>
      </c>
      <c r="E46" s="20">
        <v>0</v>
      </c>
      <c r="F46" s="21">
        <f t="shared" si="2"/>
        <v>0</v>
      </c>
      <c r="G46" s="21">
        <f t="shared" si="0"/>
        <v>0</v>
      </c>
      <c r="H46" s="16">
        <f t="shared" si="6"/>
        <v>98525.136292461437</v>
      </c>
      <c r="I46" s="16">
        <f t="shared" si="3"/>
        <v>0</v>
      </c>
      <c r="J46" s="16">
        <f t="shared" si="1"/>
        <v>98525.136292461437</v>
      </c>
      <c r="K46" s="16">
        <f t="shared" si="4"/>
        <v>4404943.7847398445</v>
      </c>
      <c r="L46" s="23">
        <f t="shared" si="5"/>
        <v>44.708832187394648</v>
      </c>
    </row>
    <row r="47" spans="1:12" x14ac:dyDescent="0.25">
      <c r="A47" s="19">
        <v>38</v>
      </c>
      <c r="B47" s="11">
        <v>1</v>
      </c>
      <c r="C47" s="11">
        <v>2043</v>
      </c>
      <c r="D47" s="11">
        <v>1966</v>
      </c>
      <c r="E47" s="20">
        <v>0.82469999999999999</v>
      </c>
      <c r="F47" s="21">
        <f t="shared" si="2"/>
        <v>4.9887752556747322E-4</v>
      </c>
      <c r="G47" s="21">
        <f t="shared" si="0"/>
        <v>4.9883390093148757E-4</v>
      </c>
      <c r="H47" s="16">
        <f t="shared" si="6"/>
        <v>98525.136292461437</v>
      </c>
      <c r="I47" s="16">
        <f t="shared" si="3"/>
        <v>49.147678076575019</v>
      </c>
      <c r="J47" s="16">
        <f t="shared" si="1"/>
        <v>98516.520704494615</v>
      </c>
      <c r="K47" s="16">
        <f t="shared" si="4"/>
        <v>4306418.6484473832</v>
      </c>
      <c r="L47" s="23">
        <f t="shared" si="5"/>
        <v>43.708832187394648</v>
      </c>
    </row>
    <row r="48" spans="1:12" x14ac:dyDescent="0.25">
      <c r="A48" s="19">
        <v>39</v>
      </c>
      <c r="B48" s="11">
        <v>2</v>
      </c>
      <c r="C48" s="11">
        <v>1886</v>
      </c>
      <c r="D48" s="11">
        <v>2007</v>
      </c>
      <c r="E48" s="20">
        <v>0.25480000000000003</v>
      </c>
      <c r="F48" s="21">
        <f t="shared" si="2"/>
        <v>1.0274852298998202E-3</v>
      </c>
      <c r="G48" s="21">
        <f t="shared" si="0"/>
        <v>1.0266991048826525E-3</v>
      </c>
      <c r="H48" s="16">
        <f t="shared" si="6"/>
        <v>98475.988614384856</v>
      </c>
      <c r="I48" s="16">
        <f t="shared" si="3"/>
        <v>101.10520936282322</v>
      </c>
      <c r="J48" s="16">
        <f t="shared" si="1"/>
        <v>98400.645012367677</v>
      </c>
      <c r="K48" s="16">
        <f t="shared" si="4"/>
        <v>4207902.1277428884</v>
      </c>
      <c r="L48" s="23">
        <f t="shared" si="5"/>
        <v>42.73023492275172</v>
      </c>
    </row>
    <row r="49" spans="1:12" x14ac:dyDescent="0.25">
      <c r="A49" s="19">
        <v>40</v>
      </c>
      <c r="B49" s="11">
        <v>1</v>
      </c>
      <c r="C49" s="11">
        <v>1724</v>
      </c>
      <c r="D49" s="11">
        <v>1894</v>
      </c>
      <c r="E49" s="20">
        <v>0.47120000000000001</v>
      </c>
      <c r="F49" s="21">
        <f t="shared" si="2"/>
        <v>5.5279159756771695E-4</v>
      </c>
      <c r="G49" s="21">
        <f t="shared" si="0"/>
        <v>5.5263005485184868E-4</v>
      </c>
      <c r="H49" s="16">
        <f t="shared" si="6"/>
        <v>98374.883405022032</v>
      </c>
      <c r="I49" s="16">
        <f t="shared" si="3"/>
        <v>54.364917212161544</v>
      </c>
      <c r="J49" s="16">
        <f t="shared" si="1"/>
        <v>98346.135236800241</v>
      </c>
      <c r="K49" s="16">
        <f t="shared" si="4"/>
        <v>4109501.4827305204</v>
      </c>
      <c r="L49" s="23">
        <f t="shared" si="5"/>
        <v>41.773889233608287</v>
      </c>
    </row>
    <row r="50" spans="1:12" x14ac:dyDescent="0.25">
      <c r="A50" s="19">
        <v>41</v>
      </c>
      <c r="B50" s="11">
        <v>0</v>
      </c>
      <c r="C50" s="11">
        <v>1633</v>
      </c>
      <c r="D50" s="11">
        <v>1695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98320.518487809866</v>
      </c>
      <c r="I50" s="16">
        <f t="shared" si="3"/>
        <v>0</v>
      </c>
      <c r="J50" s="16">
        <f t="shared" si="1"/>
        <v>98320.518487809866</v>
      </c>
      <c r="K50" s="16">
        <f t="shared" si="4"/>
        <v>4011155.3474937202</v>
      </c>
      <c r="L50" s="23">
        <f t="shared" si="5"/>
        <v>40.796726961839994</v>
      </c>
    </row>
    <row r="51" spans="1:12" x14ac:dyDescent="0.25">
      <c r="A51" s="19">
        <v>42</v>
      </c>
      <c r="B51" s="11">
        <v>4</v>
      </c>
      <c r="C51" s="11">
        <v>1660</v>
      </c>
      <c r="D51" s="11">
        <v>1618</v>
      </c>
      <c r="E51" s="20">
        <v>0.78559999999999997</v>
      </c>
      <c r="F51" s="21">
        <f t="shared" si="2"/>
        <v>2.4405125076266015E-3</v>
      </c>
      <c r="G51" s="21">
        <f t="shared" si="0"/>
        <v>2.4392361873372421E-3</v>
      </c>
      <c r="H51" s="16">
        <f t="shared" si="6"/>
        <v>98320.518487809866</v>
      </c>
      <c r="I51" s="16">
        <f t="shared" si="3"/>
        <v>239.82696665322615</v>
      </c>
      <c r="J51" s="16">
        <f t="shared" si="1"/>
        <v>98269.099586159413</v>
      </c>
      <c r="K51" s="16">
        <f t="shared" si="4"/>
        <v>3912834.8290059105</v>
      </c>
      <c r="L51" s="23">
        <f t="shared" si="5"/>
        <v>39.796726961839994</v>
      </c>
    </row>
    <row r="52" spans="1:12" x14ac:dyDescent="0.25">
      <c r="A52" s="19">
        <v>43</v>
      </c>
      <c r="B52" s="11">
        <v>2</v>
      </c>
      <c r="C52" s="11">
        <v>1555</v>
      </c>
      <c r="D52" s="11">
        <v>1647</v>
      </c>
      <c r="E52" s="20">
        <v>0.33839999999999998</v>
      </c>
      <c r="F52" s="21">
        <f t="shared" si="2"/>
        <v>1.2492192379762648E-3</v>
      </c>
      <c r="G52" s="21">
        <f t="shared" si="0"/>
        <v>1.2481876315589763E-3</v>
      </c>
      <c r="H52" s="16">
        <f t="shared" si="6"/>
        <v>98080.691521156637</v>
      </c>
      <c r="I52" s="16">
        <f t="shared" si="3"/>
        <v>122.42310605145907</v>
      </c>
      <c r="J52" s="16">
        <f t="shared" si="1"/>
        <v>97999.696394193001</v>
      </c>
      <c r="K52" s="16">
        <f t="shared" si="4"/>
        <v>3814565.7294197511</v>
      </c>
      <c r="L52" s="23">
        <f t="shared" si="5"/>
        <v>38.892116993250653</v>
      </c>
    </row>
    <row r="53" spans="1:12" x14ac:dyDescent="0.25">
      <c r="A53" s="19">
        <v>44</v>
      </c>
      <c r="B53" s="11">
        <v>1</v>
      </c>
      <c r="C53" s="11">
        <v>1476</v>
      </c>
      <c r="D53" s="11">
        <v>1566</v>
      </c>
      <c r="E53" s="20">
        <v>0.89319999999999999</v>
      </c>
      <c r="F53" s="21">
        <f t="shared" si="2"/>
        <v>6.5746219592373442E-4</v>
      </c>
      <c r="G53" s="21">
        <f t="shared" si="0"/>
        <v>6.5741603416670025E-4</v>
      </c>
      <c r="H53" s="16">
        <f t="shared" si="6"/>
        <v>97958.26841510518</v>
      </c>
      <c r="I53" s="16">
        <f t="shared" si="3"/>
        <v>64.399336335295587</v>
      </c>
      <c r="J53" s="16">
        <f t="shared" si="1"/>
        <v>97951.390565984577</v>
      </c>
      <c r="K53" s="16">
        <f t="shared" si="4"/>
        <v>3716566.0330255581</v>
      </c>
      <c r="L53" s="23">
        <f t="shared" si="5"/>
        <v>37.940299406644705</v>
      </c>
    </row>
    <row r="54" spans="1:12" x14ac:dyDescent="0.25">
      <c r="A54" s="19">
        <v>45</v>
      </c>
      <c r="B54" s="11">
        <v>3</v>
      </c>
      <c r="C54" s="11">
        <v>1422</v>
      </c>
      <c r="D54" s="11">
        <v>1460</v>
      </c>
      <c r="E54" s="20">
        <v>0.53149999999999997</v>
      </c>
      <c r="F54" s="21">
        <f t="shared" si="2"/>
        <v>2.0818875780707841E-3</v>
      </c>
      <c r="G54" s="21">
        <f t="shared" si="0"/>
        <v>2.0798589578312062E-3</v>
      </c>
      <c r="H54" s="16">
        <f t="shared" si="6"/>
        <v>97893.869078769887</v>
      </c>
      <c r="I54" s="16">
        <f t="shared" si="3"/>
        <v>203.60544052023488</v>
      </c>
      <c r="J54" s="16">
        <f t="shared" si="1"/>
        <v>97798.479929886162</v>
      </c>
      <c r="K54" s="16">
        <f t="shared" si="4"/>
        <v>3618614.6424595737</v>
      </c>
      <c r="L54" s="23">
        <f t="shared" si="5"/>
        <v>36.964670785949536</v>
      </c>
    </row>
    <row r="55" spans="1:12" x14ac:dyDescent="0.25">
      <c r="A55" s="19">
        <v>46</v>
      </c>
      <c r="B55" s="11">
        <v>4</v>
      </c>
      <c r="C55" s="11">
        <v>1358</v>
      </c>
      <c r="D55" s="11">
        <v>1424</v>
      </c>
      <c r="E55" s="20">
        <v>0.40889999999999999</v>
      </c>
      <c r="F55" s="21">
        <f t="shared" si="2"/>
        <v>2.875629043853343E-3</v>
      </c>
      <c r="G55" s="21">
        <f t="shared" si="0"/>
        <v>2.8707493890327614E-3</v>
      </c>
      <c r="H55" s="16">
        <f t="shared" si="6"/>
        <v>97690.263638249657</v>
      </c>
      <c r="I55" s="16">
        <f t="shared" si="3"/>
        <v>280.44426465395458</v>
      </c>
      <c r="J55" s="16">
        <f t="shared" si="1"/>
        <v>97524.493033412698</v>
      </c>
      <c r="K55" s="16">
        <f t="shared" si="4"/>
        <v>3520816.1625296874</v>
      </c>
      <c r="L55" s="23">
        <f t="shared" si="5"/>
        <v>36.040604574140453</v>
      </c>
    </row>
    <row r="56" spans="1:12" x14ac:dyDescent="0.25">
      <c r="A56" s="19">
        <v>47</v>
      </c>
      <c r="B56" s="11">
        <v>1</v>
      </c>
      <c r="C56" s="11">
        <v>1268</v>
      </c>
      <c r="D56" s="11">
        <v>1353</v>
      </c>
      <c r="E56" s="20">
        <v>0.58630000000000004</v>
      </c>
      <c r="F56" s="21">
        <f t="shared" si="2"/>
        <v>7.6306753147653572E-4</v>
      </c>
      <c r="G56" s="21">
        <f t="shared" si="0"/>
        <v>7.6282672154543818E-4</v>
      </c>
      <c r="H56" s="16">
        <f t="shared" si="6"/>
        <v>97409.819373595703</v>
      </c>
      <c r="I56" s="16">
        <f t="shared" si="3"/>
        <v>74.306813159093323</v>
      </c>
      <c r="J56" s="16">
        <f t="shared" si="1"/>
        <v>97379.07864499178</v>
      </c>
      <c r="K56" s="16">
        <f t="shared" si="4"/>
        <v>3423291.6694962746</v>
      </c>
      <c r="L56" s="23">
        <f t="shared" si="5"/>
        <v>35.143188761770823</v>
      </c>
    </row>
    <row r="57" spans="1:12" x14ac:dyDescent="0.25">
      <c r="A57" s="19">
        <v>48</v>
      </c>
      <c r="B57" s="11">
        <v>6</v>
      </c>
      <c r="C57" s="11">
        <v>1229</v>
      </c>
      <c r="D57" s="11">
        <v>1253</v>
      </c>
      <c r="E57" s="20">
        <v>0.55659999999999998</v>
      </c>
      <c r="F57" s="21">
        <f t="shared" si="2"/>
        <v>4.8348106365834007E-3</v>
      </c>
      <c r="G57" s="21">
        <f t="shared" si="0"/>
        <v>4.8244681586709689E-3</v>
      </c>
      <c r="H57" s="16">
        <f t="shared" si="6"/>
        <v>97335.512560436604</v>
      </c>
      <c r="I57" s="16">
        <f t="shared" si="3"/>
        <v>469.59208105574453</v>
      </c>
      <c r="J57" s="16">
        <f t="shared" si="1"/>
        <v>97127.29543169649</v>
      </c>
      <c r="K57" s="16">
        <f t="shared" si="4"/>
        <v>3325912.5908512827</v>
      </c>
      <c r="L57" s="23">
        <f t="shared" si="5"/>
        <v>34.169569804095808</v>
      </c>
    </row>
    <row r="58" spans="1:12" x14ac:dyDescent="0.25">
      <c r="A58" s="19">
        <v>49</v>
      </c>
      <c r="B58" s="11">
        <v>1</v>
      </c>
      <c r="C58" s="11">
        <v>1235</v>
      </c>
      <c r="D58" s="11">
        <v>1227</v>
      </c>
      <c r="E58" s="20">
        <v>0.54790000000000005</v>
      </c>
      <c r="F58" s="21">
        <f t="shared" si="2"/>
        <v>8.1234768480909826E-4</v>
      </c>
      <c r="G58" s="21">
        <f t="shared" si="0"/>
        <v>8.1204944958882279E-4</v>
      </c>
      <c r="H58" s="16">
        <f t="shared" si="6"/>
        <v>96865.92047938086</v>
      </c>
      <c r="I58" s="16">
        <f t="shared" si="3"/>
        <v>78.659917409195899</v>
      </c>
      <c r="J58" s="16">
        <f t="shared" si="1"/>
        <v>96830.358330720162</v>
      </c>
      <c r="K58" s="16">
        <f t="shared" si="4"/>
        <v>3228785.2954195864</v>
      </c>
      <c r="L58" s="23">
        <f t="shared" si="5"/>
        <v>33.332520657839353</v>
      </c>
    </row>
    <row r="59" spans="1:12" x14ac:dyDescent="0.25">
      <c r="A59" s="19">
        <v>50</v>
      </c>
      <c r="B59" s="11">
        <v>8</v>
      </c>
      <c r="C59" s="11">
        <v>1244</v>
      </c>
      <c r="D59" s="11">
        <v>1228</v>
      </c>
      <c r="E59" s="20">
        <v>0.36709999999999998</v>
      </c>
      <c r="F59" s="21">
        <f t="shared" si="2"/>
        <v>6.4724919093851136E-3</v>
      </c>
      <c r="G59" s="21">
        <f t="shared" si="0"/>
        <v>6.4460859044084134E-3</v>
      </c>
      <c r="H59" s="16">
        <f t="shared" si="6"/>
        <v>96787.260561971663</v>
      </c>
      <c r="I59" s="16">
        <f t="shared" si="3"/>
        <v>623.89899603482991</v>
      </c>
      <c r="J59" s="16">
        <f t="shared" si="1"/>
        <v>96392.394887381219</v>
      </c>
      <c r="K59" s="16">
        <f t="shared" si="4"/>
        <v>3131954.9370888663</v>
      </c>
      <c r="L59" s="23">
        <f t="shared" si="5"/>
        <v>32.359165027545281</v>
      </c>
    </row>
    <row r="60" spans="1:12" x14ac:dyDescent="0.25">
      <c r="A60" s="19">
        <v>51</v>
      </c>
      <c r="B60" s="11">
        <v>3</v>
      </c>
      <c r="C60" s="11">
        <v>1169</v>
      </c>
      <c r="D60" s="11">
        <v>1238</v>
      </c>
      <c r="E60" s="20">
        <v>0.74339999999999995</v>
      </c>
      <c r="F60" s="21">
        <f t="shared" si="2"/>
        <v>2.4927295388450354E-3</v>
      </c>
      <c r="G60" s="21">
        <f t="shared" si="0"/>
        <v>2.4911361224868381E-3</v>
      </c>
      <c r="H60" s="16">
        <f t="shared" si="6"/>
        <v>96163.361565936837</v>
      </c>
      <c r="I60" s="16">
        <f t="shared" si="3"/>
        <v>239.55602365666772</v>
      </c>
      <c r="J60" s="16">
        <f t="shared" si="1"/>
        <v>96101.891490266542</v>
      </c>
      <c r="K60" s="16">
        <f t="shared" si="4"/>
        <v>3035562.542201485</v>
      </c>
      <c r="L60" s="23">
        <f t="shared" si="5"/>
        <v>31.566726586612457</v>
      </c>
    </row>
    <row r="61" spans="1:12" x14ac:dyDescent="0.25">
      <c r="A61" s="19">
        <v>52</v>
      </c>
      <c r="B61" s="11">
        <v>4</v>
      </c>
      <c r="C61" s="11">
        <v>1149</v>
      </c>
      <c r="D61" s="11">
        <v>1159</v>
      </c>
      <c r="E61" s="20">
        <v>0.19589999999999999</v>
      </c>
      <c r="F61" s="21">
        <f t="shared" si="2"/>
        <v>3.4662045060658577E-3</v>
      </c>
      <c r="G61" s="21">
        <f t="shared" si="0"/>
        <v>3.4565704392022097E-3</v>
      </c>
      <c r="H61" s="16">
        <f t="shared" si="6"/>
        <v>95923.80554228017</v>
      </c>
      <c r="I61" s="16">
        <f t="shared" si="3"/>
        <v>331.56739065322671</v>
      </c>
      <c r="J61" s="16">
        <f t="shared" si="1"/>
        <v>95657.19220345591</v>
      </c>
      <c r="K61" s="16">
        <f t="shared" si="4"/>
        <v>2939460.6507112184</v>
      </c>
      <c r="L61" s="23">
        <f t="shared" si="5"/>
        <v>30.64370344872939</v>
      </c>
    </row>
    <row r="62" spans="1:12" x14ac:dyDescent="0.25">
      <c r="A62" s="19">
        <v>53</v>
      </c>
      <c r="B62" s="11">
        <v>5</v>
      </c>
      <c r="C62" s="11">
        <v>1158</v>
      </c>
      <c r="D62" s="11">
        <v>1159</v>
      </c>
      <c r="E62" s="20">
        <v>0.52049999999999996</v>
      </c>
      <c r="F62" s="21">
        <f t="shared" si="2"/>
        <v>4.3159257660768235E-3</v>
      </c>
      <c r="G62" s="21">
        <f t="shared" si="0"/>
        <v>4.3070124623405598E-3</v>
      </c>
      <c r="H62" s="16">
        <f t="shared" si="6"/>
        <v>95592.238151626938</v>
      </c>
      <c r="I62" s="16">
        <f t="shared" si="3"/>
        <v>411.71696102208392</v>
      </c>
      <c r="J62" s="16">
        <f t="shared" si="1"/>
        <v>95394.819868816849</v>
      </c>
      <c r="K62" s="16">
        <f t="shared" si="4"/>
        <v>2843803.4585077623</v>
      </c>
      <c r="L62" s="23">
        <f t="shared" si="5"/>
        <v>29.749313474562285</v>
      </c>
    </row>
    <row r="63" spans="1:12" x14ac:dyDescent="0.25">
      <c r="A63" s="19">
        <v>54</v>
      </c>
      <c r="B63" s="11">
        <v>2</v>
      </c>
      <c r="C63" s="11">
        <v>1115</v>
      </c>
      <c r="D63" s="11">
        <v>1142</v>
      </c>
      <c r="E63" s="20">
        <v>0.41370000000000001</v>
      </c>
      <c r="F63" s="21">
        <f t="shared" si="2"/>
        <v>1.7722640673460345E-3</v>
      </c>
      <c r="G63" s="21">
        <f t="shared" si="0"/>
        <v>1.7704244574932595E-3</v>
      </c>
      <c r="H63" s="16">
        <f t="shared" si="6"/>
        <v>95180.52119060485</v>
      </c>
      <c r="I63" s="16">
        <f t="shared" si="3"/>
        <v>168.50992259280227</v>
      </c>
      <c r="J63" s="16">
        <f t="shared" si="1"/>
        <v>95081.723822988686</v>
      </c>
      <c r="K63" s="16">
        <f t="shared" si="4"/>
        <v>2748408.6386389453</v>
      </c>
      <c r="L63" s="23">
        <f t="shared" si="5"/>
        <v>28.875746888747205</v>
      </c>
    </row>
    <row r="64" spans="1:12" x14ac:dyDescent="0.25">
      <c r="A64" s="19">
        <v>55</v>
      </c>
      <c r="B64" s="11">
        <v>3</v>
      </c>
      <c r="C64" s="11">
        <v>1003</v>
      </c>
      <c r="D64" s="11">
        <v>1106</v>
      </c>
      <c r="E64" s="20">
        <v>0.57079999999999997</v>
      </c>
      <c r="F64" s="21">
        <f t="shared" si="2"/>
        <v>2.8449502133712661E-3</v>
      </c>
      <c r="G64" s="21">
        <f t="shared" si="0"/>
        <v>2.8414806159875339E-3</v>
      </c>
      <c r="H64" s="16">
        <f t="shared" si="6"/>
        <v>95012.011268012051</v>
      </c>
      <c r="I64" s="16">
        <f t="shared" si="3"/>
        <v>269.97478830404538</v>
      </c>
      <c r="J64" s="16">
        <f t="shared" si="1"/>
        <v>94896.138088871958</v>
      </c>
      <c r="K64" s="16">
        <f t="shared" si="4"/>
        <v>2653326.9148159567</v>
      </c>
      <c r="L64" s="23">
        <f t="shared" si="5"/>
        <v>27.92622616241005</v>
      </c>
    </row>
    <row r="65" spans="1:12" x14ac:dyDescent="0.25">
      <c r="A65" s="19">
        <v>56</v>
      </c>
      <c r="B65" s="11">
        <v>4</v>
      </c>
      <c r="C65" s="11">
        <v>970</v>
      </c>
      <c r="D65" s="11">
        <v>999</v>
      </c>
      <c r="E65" s="20">
        <v>0.6986</v>
      </c>
      <c r="F65" s="21">
        <f t="shared" si="2"/>
        <v>4.0629761300152358E-3</v>
      </c>
      <c r="G65" s="21">
        <f t="shared" si="0"/>
        <v>4.0580067720017007E-3</v>
      </c>
      <c r="H65" s="16">
        <f t="shared" si="6"/>
        <v>94742.036479708011</v>
      </c>
      <c r="I65" s="16">
        <f t="shared" si="3"/>
        <v>384.46382562788727</v>
      </c>
      <c r="J65" s="16">
        <f t="shared" si="1"/>
        <v>94626.159082663769</v>
      </c>
      <c r="K65" s="16">
        <f t="shared" si="4"/>
        <v>2558430.776727085</v>
      </c>
      <c r="L65" s="23">
        <f t="shared" si="5"/>
        <v>27.004177573014839</v>
      </c>
    </row>
    <row r="66" spans="1:12" x14ac:dyDescent="0.25">
      <c r="A66" s="19">
        <v>57</v>
      </c>
      <c r="B66" s="11">
        <v>4</v>
      </c>
      <c r="C66" s="11">
        <v>894</v>
      </c>
      <c r="D66" s="11">
        <v>970</v>
      </c>
      <c r="E66" s="20">
        <v>0.48149999999999998</v>
      </c>
      <c r="F66" s="21">
        <f t="shared" si="2"/>
        <v>4.2918454935622317E-3</v>
      </c>
      <c r="G66" s="21">
        <f t="shared" si="0"/>
        <v>4.2823159621186331E-3</v>
      </c>
      <c r="H66" s="16">
        <f t="shared" si="6"/>
        <v>94357.572654080126</v>
      </c>
      <c r="I66" s="16">
        <f t="shared" si="3"/>
        <v>404.06893952333598</v>
      </c>
      <c r="J66" s="16">
        <f t="shared" si="1"/>
        <v>94148.062908937281</v>
      </c>
      <c r="K66" s="16">
        <f t="shared" si="4"/>
        <v>2463804.6176444213</v>
      </c>
      <c r="L66" s="23">
        <f t="shared" si="5"/>
        <v>26.111360734944505</v>
      </c>
    </row>
    <row r="67" spans="1:12" x14ac:dyDescent="0.25">
      <c r="A67" s="19">
        <v>58</v>
      </c>
      <c r="B67" s="11">
        <v>5</v>
      </c>
      <c r="C67" s="11">
        <v>834</v>
      </c>
      <c r="D67" s="11">
        <v>862</v>
      </c>
      <c r="E67" s="20">
        <v>0.38300000000000001</v>
      </c>
      <c r="F67" s="21">
        <f t="shared" si="2"/>
        <v>5.89622641509434E-3</v>
      </c>
      <c r="G67" s="21">
        <f t="shared" si="0"/>
        <v>5.8748538630101583E-3</v>
      </c>
      <c r="H67" s="16">
        <f t="shared" si="6"/>
        <v>93953.503714556791</v>
      </c>
      <c r="I67" s="16">
        <f t="shared" si="3"/>
        <v>551.9631042408032</v>
      </c>
      <c r="J67" s="16">
        <f t="shared" si="1"/>
        <v>93612.942479240213</v>
      </c>
      <c r="K67" s="16">
        <f t="shared" si="4"/>
        <v>2369656.5547354841</v>
      </c>
      <c r="L67" s="23">
        <f t="shared" si="5"/>
        <v>25.221587924329199</v>
      </c>
    </row>
    <row r="68" spans="1:12" x14ac:dyDescent="0.25">
      <c r="A68" s="19">
        <v>59</v>
      </c>
      <c r="B68" s="11">
        <v>3</v>
      </c>
      <c r="C68" s="11">
        <v>842</v>
      </c>
      <c r="D68" s="11">
        <v>825</v>
      </c>
      <c r="E68" s="20">
        <v>0.68310000000000004</v>
      </c>
      <c r="F68" s="21">
        <f t="shared" si="2"/>
        <v>3.5992801439712059E-3</v>
      </c>
      <c r="G68" s="21">
        <f t="shared" si="0"/>
        <v>3.5951794396002065E-3</v>
      </c>
      <c r="H68" s="16">
        <f t="shared" si="6"/>
        <v>93401.540610315991</v>
      </c>
      <c r="I68" s="16">
        <f t="shared" si="3"/>
        <v>335.79529842919175</v>
      </c>
      <c r="J68" s="16">
        <f t="shared" si="1"/>
        <v>93295.127080243779</v>
      </c>
      <c r="K68" s="16">
        <f t="shared" si="4"/>
        <v>2276043.6122562438</v>
      </c>
      <c r="L68" s="23">
        <f t="shared" si="5"/>
        <v>24.368373341422807</v>
      </c>
    </row>
    <row r="69" spans="1:12" x14ac:dyDescent="0.25">
      <c r="A69" s="19">
        <v>60</v>
      </c>
      <c r="B69" s="11">
        <v>2</v>
      </c>
      <c r="C69" s="11">
        <v>974</v>
      </c>
      <c r="D69" s="11">
        <v>827</v>
      </c>
      <c r="E69" s="20">
        <v>0.74250000000000005</v>
      </c>
      <c r="F69" s="21">
        <f t="shared" si="2"/>
        <v>2.2209883398112162E-3</v>
      </c>
      <c r="G69" s="21">
        <f t="shared" si="0"/>
        <v>2.2197188726047847E-3</v>
      </c>
      <c r="H69" s="16">
        <f t="shared" si="6"/>
        <v>93065.7453118868</v>
      </c>
      <c r="I69" s="16">
        <f t="shared" si="3"/>
        <v>206.57979126182539</v>
      </c>
      <c r="J69" s="16">
        <f t="shared" si="1"/>
        <v>93012.551015636869</v>
      </c>
      <c r="K69" s="16">
        <f t="shared" si="4"/>
        <v>2182748.4851760003</v>
      </c>
      <c r="L69" s="23">
        <f t="shared" si="5"/>
        <v>23.453833393382919</v>
      </c>
    </row>
    <row r="70" spans="1:12" x14ac:dyDescent="0.25">
      <c r="A70" s="19">
        <v>61</v>
      </c>
      <c r="B70" s="11">
        <v>12</v>
      </c>
      <c r="C70" s="11">
        <v>1025</v>
      </c>
      <c r="D70" s="11">
        <v>972</v>
      </c>
      <c r="E70" s="20">
        <v>0.57740000000000002</v>
      </c>
      <c r="F70" s="21">
        <f t="shared" si="2"/>
        <v>1.2018027040560842E-2</v>
      </c>
      <c r="G70" s="21">
        <f t="shared" si="0"/>
        <v>1.1957298097035867E-2</v>
      </c>
      <c r="H70" s="16">
        <f t="shared" si="6"/>
        <v>92859.165520624971</v>
      </c>
      <c r="I70" s="16">
        <f t="shared" si="3"/>
        <v>1110.3447231721075</v>
      </c>
      <c r="J70" s="16">
        <f t="shared" si="1"/>
        <v>92389.933840612444</v>
      </c>
      <c r="K70" s="16">
        <f t="shared" si="4"/>
        <v>2089735.9341603634</v>
      </c>
      <c r="L70" s="23">
        <f t="shared" si="5"/>
        <v>22.504358319871091</v>
      </c>
    </row>
    <row r="71" spans="1:12" x14ac:dyDescent="0.25">
      <c r="A71" s="19">
        <v>62</v>
      </c>
      <c r="B71" s="11">
        <v>11</v>
      </c>
      <c r="C71" s="11">
        <v>1016</v>
      </c>
      <c r="D71" s="11">
        <v>1005</v>
      </c>
      <c r="E71" s="20">
        <v>0.50880000000000003</v>
      </c>
      <c r="F71" s="21">
        <f t="shared" si="2"/>
        <v>1.0885700148441365E-2</v>
      </c>
      <c r="G71" s="21">
        <f t="shared" si="0"/>
        <v>1.0827803278895076E-2</v>
      </c>
      <c r="H71" s="16">
        <f t="shared" si="6"/>
        <v>91748.820797452863</v>
      </c>
      <c r="I71" s="16">
        <f t="shared" si="3"/>
        <v>993.43818266541689</v>
      </c>
      <c r="J71" s="16">
        <f t="shared" si="1"/>
        <v>91260.843962127619</v>
      </c>
      <c r="K71" s="16">
        <f t="shared" si="4"/>
        <v>1997346.000319751</v>
      </c>
      <c r="L71" s="23">
        <f t="shared" si="5"/>
        <v>21.769718487490376</v>
      </c>
    </row>
    <row r="72" spans="1:12" x14ac:dyDescent="0.25">
      <c r="A72" s="19">
        <v>63</v>
      </c>
      <c r="B72" s="11">
        <v>10</v>
      </c>
      <c r="C72" s="11">
        <v>1130</v>
      </c>
      <c r="D72" s="11">
        <v>991</v>
      </c>
      <c r="E72" s="20">
        <v>0.55840000000000001</v>
      </c>
      <c r="F72" s="21">
        <f t="shared" si="2"/>
        <v>9.4295143800094301E-3</v>
      </c>
      <c r="G72" s="21">
        <f t="shared" si="0"/>
        <v>9.390412013717514E-3</v>
      </c>
      <c r="H72" s="16">
        <f t="shared" si="6"/>
        <v>90755.38261478745</v>
      </c>
      <c r="I72" s="16">
        <f t="shared" si="3"/>
        <v>852.23043521542968</v>
      </c>
      <c r="J72" s="16">
        <f t="shared" si="1"/>
        <v>90379.037654596308</v>
      </c>
      <c r="K72" s="16">
        <f t="shared" si="4"/>
        <v>1906085.1563576234</v>
      </c>
      <c r="L72" s="23">
        <f t="shared" si="5"/>
        <v>21.002447474085695</v>
      </c>
    </row>
    <row r="73" spans="1:12" x14ac:dyDescent="0.25">
      <c r="A73" s="19">
        <v>64</v>
      </c>
      <c r="B73" s="11">
        <v>13</v>
      </c>
      <c r="C73" s="11">
        <v>1273</v>
      </c>
      <c r="D73" s="11">
        <v>1113</v>
      </c>
      <c r="E73" s="20">
        <v>0.52980000000000005</v>
      </c>
      <c r="F73" s="21">
        <f t="shared" si="2"/>
        <v>1.0896898575020955E-2</v>
      </c>
      <c r="G73" s="21">
        <f t="shared" ref="G73:G108" si="7">F73/((1+(1-E73)*F73))</f>
        <v>1.0841350512036984E-2</v>
      </c>
      <c r="H73" s="16">
        <f t="shared" si="6"/>
        <v>89903.152179572018</v>
      </c>
      <c r="I73" s="16">
        <f t="shared" si="3"/>
        <v>974.67158491574196</v>
      </c>
      <c r="J73" s="16">
        <f t="shared" ref="J73:J108" si="8">H74+I73*E73</f>
        <v>89444.861600344637</v>
      </c>
      <c r="K73" s="16">
        <f t="shared" si="4"/>
        <v>1815706.118703027</v>
      </c>
      <c r="L73" s="23">
        <f t="shared" si="5"/>
        <v>20.196245344950157</v>
      </c>
    </row>
    <row r="74" spans="1:12" x14ac:dyDescent="0.25">
      <c r="A74" s="19">
        <v>65</v>
      </c>
      <c r="B74" s="11">
        <v>16</v>
      </c>
      <c r="C74" s="11">
        <v>1408</v>
      </c>
      <c r="D74" s="11">
        <v>1257</v>
      </c>
      <c r="E74" s="20">
        <v>0.61919999999999997</v>
      </c>
      <c r="F74" s="21">
        <f t="shared" ref="F74:F108" si="9">B74/((C74+D74)/2)</f>
        <v>1.200750469043152E-2</v>
      </c>
      <c r="G74" s="21">
        <f t="shared" si="7"/>
        <v>1.19528507847943E-2</v>
      </c>
      <c r="H74" s="16">
        <f t="shared" si="6"/>
        <v>88928.48059465627</v>
      </c>
      <c r="I74" s="16">
        <f t="shared" ref="I74:I108" si="10">H74*G74</f>
        <v>1062.9488590664018</v>
      </c>
      <c r="J74" s="16">
        <f t="shared" si="8"/>
        <v>88523.709669123782</v>
      </c>
      <c r="K74" s="16">
        <f t="shared" ref="K74:K97" si="11">K75+J74</f>
        <v>1726261.2571026825</v>
      </c>
      <c r="L74" s="23">
        <f t="shared" ref="L74:L108" si="12">K74/H74</f>
        <v>19.411792999940381</v>
      </c>
    </row>
    <row r="75" spans="1:12" x14ac:dyDescent="0.25">
      <c r="A75" s="19">
        <v>66</v>
      </c>
      <c r="B75" s="11">
        <v>18</v>
      </c>
      <c r="C75" s="11">
        <v>1246</v>
      </c>
      <c r="D75" s="11">
        <v>1392</v>
      </c>
      <c r="E75" s="20">
        <v>0.48170000000000002</v>
      </c>
      <c r="F75" s="21">
        <f t="shared" si="9"/>
        <v>1.3646702047005308E-2</v>
      </c>
      <c r="G75" s="21">
        <f t="shared" si="7"/>
        <v>1.3550855683838663E-2</v>
      </c>
      <c r="H75" s="16">
        <f t="shared" ref="H75:H108" si="13">H74-I74</f>
        <v>87865.531735589873</v>
      </c>
      <c r="I75" s="16">
        <f t="shared" si="10"/>
        <v>1190.6531401327245</v>
      </c>
      <c r="J75" s="16">
        <f t="shared" si="8"/>
        <v>87248.416213059085</v>
      </c>
      <c r="K75" s="16">
        <f t="shared" si="11"/>
        <v>1637737.5474335586</v>
      </c>
      <c r="L75" s="23">
        <f t="shared" si="12"/>
        <v>18.639135450314406</v>
      </c>
    </row>
    <row r="76" spans="1:12" x14ac:dyDescent="0.25">
      <c r="A76" s="19">
        <v>67</v>
      </c>
      <c r="B76" s="11">
        <v>11</v>
      </c>
      <c r="C76" s="11">
        <v>1123</v>
      </c>
      <c r="D76" s="11">
        <v>1235</v>
      </c>
      <c r="E76" s="20">
        <v>0.59830000000000005</v>
      </c>
      <c r="F76" s="21">
        <f t="shared" si="9"/>
        <v>9.3299406276505514E-3</v>
      </c>
      <c r="G76" s="21">
        <f t="shared" si="7"/>
        <v>9.2951040912231664E-3</v>
      </c>
      <c r="H76" s="16">
        <f t="shared" si="13"/>
        <v>86674.87859545715</v>
      </c>
      <c r="I76" s="16">
        <f t="shared" si="10"/>
        <v>805.65201863890502</v>
      </c>
      <c r="J76" s="16">
        <f t="shared" si="8"/>
        <v>86351.248179569899</v>
      </c>
      <c r="K76" s="16">
        <f t="shared" si="11"/>
        <v>1550489.1312204995</v>
      </c>
      <c r="L76" s="23">
        <f t="shared" si="12"/>
        <v>17.88856421082734</v>
      </c>
    </row>
    <row r="77" spans="1:12" x14ac:dyDescent="0.25">
      <c r="A77" s="19">
        <v>68</v>
      </c>
      <c r="B77" s="11">
        <v>18</v>
      </c>
      <c r="C77" s="11">
        <v>1234</v>
      </c>
      <c r="D77" s="11">
        <v>1107</v>
      </c>
      <c r="E77" s="20">
        <v>0.4703</v>
      </c>
      <c r="F77" s="21">
        <f t="shared" si="9"/>
        <v>1.5378043571123452E-2</v>
      </c>
      <c r="G77" s="21">
        <f t="shared" si="7"/>
        <v>1.5253790015987667E-2</v>
      </c>
      <c r="H77" s="16">
        <f t="shared" si="13"/>
        <v>85869.226576818241</v>
      </c>
      <c r="I77" s="16">
        <f t="shared" si="10"/>
        <v>1309.8311510380529</v>
      </c>
      <c r="J77" s="16">
        <f t="shared" si="8"/>
        <v>85175.409016113379</v>
      </c>
      <c r="K77" s="16">
        <f t="shared" si="11"/>
        <v>1464137.8830409297</v>
      </c>
      <c r="L77" s="23">
        <f t="shared" si="12"/>
        <v>17.05078689314988</v>
      </c>
    </row>
    <row r="78" spans="1:12" x14ac:dyDescent="0.25">
      <c r="A78" s="19">
        <v>69</v>
      </c>
      <c r="B78" s="11">
        <v>21</v>
      </c>
      <c r="C78" s="11">
        <v>1113</v>
      </c>
      <c r="D78" s="11">
        <v>1213</v>
      </c>
      <c r="E78" s="20">
        <v>0.47799999999999998</v>
      </c>
      <c r="F78" s="21">
        <f t="shared" si="9"/>
        <v>1.8056749785038694E-2</v>
      </c>
      <c r="G78" s="21">
        <f t="shared" si="7"/>
        <v>1.7888142887078115E-2</v>
      </c>
      <c r="H78" s="16">
        <f t="shared" si="13"/>
        <v>84559.395425780182</v>
      </c>
      <c r="I78" s="16">
        <f t="shared" si="10"/>
        <v>1512.6105478212955</v>
      </c>
      <c r="J78" s="16">
        <f t="shared" si="8"/>
        <v>83769.812719817462</v>
      </c>
      <c r="K78" s="16">
        <f t="shared" si="11"/>
        <v>1378962.4740248164</v>
      </c>
      <c r="L78" s="23">
        <f t="shared" si="12"/>
        <v>16.307619834334851</v>
      </c>
    </row>
    <row r="79" spans="1:12" x14ac:dyDescent="0.25">
      <c r="A79" s="19">
        <v>70</v>
      </c>
      <c r="B79" s="11">
        <v>25</v>
      </c>
      <c r="C79" s="11">
        <v>1130</v>
      </c>
      <c r="D79" s="11">
        <v>1092</v>
      </c>
      <c r="E79" s="20">
        <v>0.60980000000000001</v>
      </c>
      <c r="F79" s="21">
        <f t="shared" si="9"/>
        <v>2.2502250225022502E-2</v>
      </c>
      <c r="G79" s="21">
        <f t="shared" si="7"/>
        <v>2.2306391673470118E-2</v>
      </c>
      <c r="H79" s="16">
        <f t="shared" si="13"/>
        <v>83046.784877958882</v>
      </c>
      <c r="I79" s="16">
        <f t="shared" si="10"/>
        <v>1852.4741107101661</v>
      </c>
      <c r="J79" s="16">
        <f t="shared" si="8"/>
        <v>82323.949479959774</v>
      </c>
      <c r="K79" s="16">
        <f t="shared" si="11"/>
        <v>1295192.6613049989</v>
      </c>
      <c r="L79" s="23">
        <f t="shared" si="12"/>
        <v>15.595939845333506</v>
      </c>
    </row>
    <row r="80" spans="1:12" x14ac:dyDescent="0.25">
      <c r="A80" s="19">
        <v>71</v>
      </c>
      <c r="B80" s="11">
        <v>17</v>
      </c>
      <c r="C80" s="11">
        <v>895</v>
      </c>
      <c r="D80" s="11">
        <v>1109</v>
      </c>
      <c r="E80" s="20">
        <v>0.4572</v>
      </c>
      <c r="F80" s="21">
        <f t="shared" si="9"/>
        <v>1.6966067864271458E-2</v>
      </c>
      <c r="G80" s="21">
        <f t="shared" si="7"/>
        <v>1.6811250009394523E-2</v>
      </c>
      <c r="H80" s="16">
        <f t="shared" si="13"/>
        <v>81194.310767248709</v>
      </c>
      <c r="I80" s="16">
        <f t="shared" si="10"/>
        <v>1364.9778576486917</v>
      </c>
      <c r="J80" s="16">
        <f t="shared" si="8"/>
        <v>80453.40078611701</v>
      </c>
      <c r="K80" s="16">
        <f t="shared" si="11"/>
        <v>1212868.7118250392</v>
      </c>
      <c r="L80" s="23">
        <f t="shared" si="12"/>
        <v>14.937853408249795</v>
      </c>
    </row>
    <row r="81" spans="1:12" x14ac:dyDescent="0.25">
      <c r="A81" s="19">
        <v>72</v>
      </c>
      <c r="B81" s="11">
        <v>14</v>
      </c>
      <c r="C81" s="11">
        <v>783</v>
      </c>
      <c r="D81" s="11">
        <v>869</v>
      </c>
      <c r="E81" s="20">
        <v>0.47789999999999999</v>
      </c>
      <c r="F81" s="21">
        <f t="shared" si="9"/>
        <v>1.6949152542372881E-2</v>
      </c>
      <c r="G81" s="21">
        <f t="shared" si="7"/>
        <v>1.6800482509857682E-2</v>
      </c>
      <c r="H81" s="16">
        <f t="shared" si="13"/>
        <v>79829.332909600023</v>
      </c>
      <c r="I81" s="16">
        <f t="shared" si="10"/>
        <v>1341.1713113213416</v>
      </c>
      <c r="J81" s="16">
        <f t="shared" si="8"/>
        <v>79129.10736795915</v>
      </c>
      <c r="K81" s="16">
        <f t="shared" si="11"/>
        <v>1132415.3110389223</v>
      </c>
      <c r="L81" s="23">
        <f t="shared" si="12"/>
        <v>14.185453764486383</v>
      </c>
    </row>
    <row r="82" spans="1:12" x14ac:dyDescent="0.25">
      <c r="A82" s="19">
        <v>73</v>
      </c>
      <c r="B82" s="11">
        <v>17</v>
      </c>
      <c r="C82" s="11">
        <v>991</v>
      </c>
      <c r="D82" s="11">
        <v>777</v>
      </c>
      <c r="E82" s="20">
        <v>0.60209999999999997</v>
      </c>
      <c r="F82" s="21">
        <f t="shared" si="9"/>
        <v>1.9230769230769232E-2</v>
      </c>
      <c r="G82" s="21">
        <f t="shared" si="7"/>
        <v>1.9084734311871281E-2</v>
      </c>
      <c r="H82" s="16">
        <f t="shared" si="13"/>
        <v>78488.161598278675</v>
      </c>
      <c r="I82" s="16">
        <f t="shared" si="10"/>
        <v>1497.925710730367</v>
      </c>
      <c r="J82" s="16">
        <f t="shared" si="8"/>
        <v>77892.136957979063</v>
      </c>
      <c r="K82" s="16">
        <f t="shared" si="11"/>
        <v>1053286.2036709632</v>
      </c>
      <c r="L82" s="23">
        <f t="shared" si="12"/>
        <v>13.419682436466481</v>
      </c>
    </row>
    <row r="83" spans="1:12" x14ac:dyDescent="0.25">
      <c r="A83" s="19">
        <v>74</v>
      </c>
      <c r="B83" s="11">
        <v>18</v>
      </c>
      <c r="C83" s="11">
        <v>536</v>
      </c>
      <c r="D83" s="11">
        <v>970</v>
      </c>
      <c r="E83" s="20">
        <v>0.48170000000000002</v>
      </c>
      <c r="F83" s="21">
        <f t="shared" si="9"/>
        <v>2.3904382470119521E-2</v>
      </c>
      <c r="G83" s="21">
        <f t="shared" si="7"/>
        <v>2.3611840235992471E-2</v>
      </c>
      <c r="H83" s="16">
        <f t="shared" si="13"/>
        <v>76990.235887548304</v>
      </c>
      <c r="I83" s="16">
        <f t="shared" si="10"/>
        <v>1817.8811495081645</v>
      </c>
      <c r="J83" s="16">
        <f t="shared" si="8"/>
        <v>76048.028087758226</v>
      </c>
      <c r="K83" s="16">
        <f t="shared" si="11"/>
        <v>975394.06671298412</v>
      </c>
      <c r="L83" s="23">
        <f t="shared" si="12"/>
        <v>12.669061933225423</v>
      </c>
    </row>
    <row r="84" spans="1:12" x14ac:dyDescent="0.25">
      <c r="A84" s="19">
        <v>75</v>
      </c>
      <c r="B84" s="11">
        <v>7</v>
      </c>
      <c r="C84" s="11">
        <v>598</v>
      </c>
      <c r="D84" s="11">
        <v>518</v>
      </c>
      <c r="E84" s="20">
        <v>0.47549999999999998</v>
      </c>
      <c r="F84" s="21">
        <f t="shared" si="9"/>
        <v>1.2544802867383513E-2</v>
      </c>
      <c r="G84" s="21">
        <f t="shared" si="7"/>
        <v>1.2462800765215968E-2</v>
      </c>
      <c r="H84" s="16">
        <f t="shared" si="13"/>
        <v>75172.354738040143</v>
      </c>
      <c r="I84" s="16">
        <f t="shared" si="10"/>
        <v>936.85808015233295</v>
      </c>
      <c r="J84" s="16">
        <f t="shared" si="8"/>
        <v>74680.972675000245</v>
      </c>
      <c r="K84" s="16">
        <f t="shared" si="11"/>
        <v>899346.03862522589</v>
      </c>
      <c r="L84" s="23">
        <f t="shared" si="12"/>
        <v>11.963786976731775</v>
      </c>
    </row>
    <row r="85" spans="1:12" x14ac:dyDescent="0.25">
      <c r="A85" s="19">
        <v>76</v>
      </c>
      <c r="B85" s="11">
        <v>23</v>
      </c>
      <c r="C85" s="11">
        <v>656</v>
      </c>
      <c r="D85" s="11">
        <v>589</v>
      </c>
      <c r="E85" s="20">
        <v>0.61519999999999997</v>
      </c>
      <c r="F85" s="21">
        <f t="shared" si="9"/>
        <v>3.6947791164658635E-2</v>
      </c>
      <c r="G85" s="21">
        <f t="shared" si="7"/>
        <v>3.6429849414841585E-2</v>
      </c>
      <c r="H85" s="16">
        <f t="shared" si="13"/>
        <v>74235.496657887808</v>
      </c>
      <c r="I85" s="16">
        <f t="shared" si="10"/>
        <v>2704.3879644828285</v>
      </c>
      <c r="J85" s="16">
        <f t="shared" si="8"/>
        <v>73194.848169154822</v>
      </c>
      <c r="K85" s="16">
        <f t="shared" si="11"/>
        <v>824665.06595022569</v>
      </c>
      <c r="L85" s="23">
        <f t="shared" si="12"/>
        <v>11.10877010428948</v>
      </c>
    </row>
    <row r="86" spans="1:12" x14ac:dyDescent="0.25">
      <c r="A86" s="19">
        <v>77</v>
      </c>
      <c r="B86" s="11">
        <v>31</v>
      </c>
      <c r="C86" s="11">
        <v>635</v>
      </c>
      <c r="D86" s="11">
        <v>625</v>
      </c>
      <c r="E86" s="20">
        <v>0.46879999999999999</v>
      </c>
      <c r="F86" s="21">
        <f t="shared" si="9"/>
        <v>4.9206349206349205E-2</v>
      </c>
      <c r="G86" s="21">
        <f t="shared" si="7"/>
        <v>4.7952935585904431E-2</v>
      </c>
      <c r="H86" s="16">
        <f t="shared" si="13"/>
        <v>71531.108693404982</v>
      </c>
      <c r="I86" s="16">
        <f t="shared" si="10"/>
        <v>3430.1266475631774</v>
      </c>
      <c r="J86" s="16">
        <f t="shared" si="8"/>
        <v>69709.025418219433</v>
      </c>
      <c r="K86" s="16">
        <f t="shared" si="11"/>
        <v>751470.21778107085</v>
      </c>
      <c r="L86" s="23">
        <f t="shared" si="12"/>
        <v>10.505502172516373</v>
      </c>
    </row>
    <row r="87" spans="1:12" x14ac:dyDescent="0.25">
      <c r="A87" s="19">
        <v>78</v>
      </c>
      <c r="B87" s="11">
        <v>19</v>
      </c>
      <c r="C87" s="11">
        <v>510</v>
      </c>
      <c r="D87" s="11">
        <v>617</v>
      </c>
      <c r="E87" s="20">
        <v>0.57430000000000003</v>
      </c>
      <c r="F87" s="21">
        <f t="shared" si="9"/>
        <v>3.3717834960070983E-2</v>
      </c>
      <c r="G87" s="21">
        <f t="shared" si="7"/>
        <v>3.3240708390987014E-2</v>
      </c>
      <c r="H87" s="16">
        <f t="shared" si="13"/>
        <v>68100.982045841811</v>
      </c>
      <c r="I87" s="16">
        <f t="shared" si="10"/>
        <v>2263.7248853256697</v>
      </c>
      <c r="J87" s="16">
        <f t="shared" si="8"/>
        <v>67137.314362158664</v>
      </c>
      <c r="K87" s="16">
        <f t="shared" si="11"/>
        <v>681761.19236285146</v>
      </c>
      <c r="L87" s="23">
        <f t="shared" si="12"/>
        <v>10.011033202192703</v>
      </c>
    </row>
    <row r="88" spans="1:12" x14ac:dyDescent="0.25">
      <c r="A88" s="19">
        <v>79</v>
      </c>
      <c r="B88" s="11">
        <v>17</v>
      </c>
      <c r="C88" s="11">
        <v>430</v>
      </c>
      <c r="D88" s="11">
        <v>484</v>
      </c>
      <c r="E88" s="20">
        <v>0.55149999999999999</v>
      </c>
      <c r="F88" s="21">
        <f t="shared" si="9"/>
        <v>3.7199124726477024E-2</v>
      </c>
      <c r="G88" s="21">
        <f t="shared" si="7"/>
        <v>3.6588686132565114E-2</v>
      </c>
      <c r="H88" s="16">
        <f t="shared" si="13"/>
        <v>65837.257160516136</v>
      </c>
      <c r="I88" s="16">
        <f t="shared" si="10"/>
        <v>2408.8987380751</v>
      </c>
      <c r="J88" s="16">
        <f t="shared" si="8"/>
        <v>64756.866076489452</v>
      </c>
      <c r="K88" s="16">
        <f t="shared" si="11"/>
        <v>614623.87800069281</v>
      </c>
      <c r="L88" s="23">
        <f t="shared" si="12"/>
        <v>9.335502487629368</v>
      </c>
    </row>
    <row r="89" spans="1:12" x14ac:dyDescent="0.25">
      <c r="A89" s="19">
        <v>80</v>
      </c>
      <c r="B89" s="11">
        <v>24</v>
      </c>
      <c r="C89" s="11">
        <v>417</v>
      </c>
      <c r="D89" s="11">
        <v>412</v>
      </c>
      <c r="E89" s="20">
        <v>0.56910000000000005</v>
      </c>
      <c r="F89" s="21">
        <f t="shared" si="9"/>
        <v>5.790108564535585E-2</v>
      </c>
      <c r="G89" s="21">
        <f t="shared" si="7"/>
        <v>5.6491643002945097E-2</v>
      </c>
      <c r="H89" s="16">
        <f t="shared" si="13"/>
        <v>63428.358422441037</v>
      </c>
      <c r="I89" s="16">
        <f t="shared" si="10"/>
        <v>3583.1721802633847</v>
      </c>
      <c r="J89" s="16">
        <f t="shared" si="8"/>
        <v>61884.369529965545</v>
      </c>
      <c r="K89" s="16">
        <f t="shared" si="11"/>
        <v>549867.01192420337</v>
      </c>
      <c r="L89" s="23">
        <f t="shared" si="12"/>
        <v>8.6691036249435669</v>
      </c>
    </row>
    <row r="90" spans="1:12" x14ac:dyDescent="0.25">
      <c r="A90" s="19">
        <v>81</v>
      </c>
      <c r="B90" s="11">
        <v>27</v>
      </c>
      <c r="C90" s="11">
        <v>398</v>
      </c>
      <c r="D90" s="11">
        <v>394</v>
      </c>
      <c r="E90" s="20">
        <v>0.54990000000000006</v>
      </c>
      <c r="F90" s="21">
        <f t="shared" si="9"/>
        <v>6.8181818181818177E-2</v>
      </c>
      <c r="G90" s="21">
        <f t="shared" si="7"/>
        <v>6.6151712337073842E-2</v>
      </c>
      <c r="H90" s="16">
        <f t="shared" si="13"/>
        <v>59845.186242177653</v>
      </c>
      <c r="I90" s="16">
        <f t="shared" si="10"/>
        <v>3958.8615450511452</v>
      </c>
      <c r="J90" s="16">
        <f t="shared" si="8"/>
        <v>58063.302660750138</v>
      </c>
      <c r="K90" s="16">
        <f t="shared" si="11"/>
        <v>487982.6423942378</v>
      </c>
      <c r="L90" s="23">
        <f t="shared" si="12"/>
        <v>8.1540834448989941</v>
      </c>
    </row>
    <row r="91" spans="1:12" x14ac:dyDescent="0.25">
      <c r="A91" s="19">
        <v>82</v>
      </c>
      <c r="B91" s="11">
        <v>22</v>
      </c>
      <c r="C91" s="11">
        <v>306</v>
      </c>
      <c r="D91" s="11">
        <v>372</v>
      </c>
      <c r="E91" s="20">
        <v>0.4914</v>
      </c>
      <c r="F91" s="21">
        <f t="shared" si="9"/>
        <v>6.4896755162241887E-2</v>
      </c>
      <c r="G91" s="21">
        <f t="shared" si="7"/>
        <v>6.2823182439664046E-2</v>
      </c>
      <c r="H91" s="16">
        <f t="shared" si="13"/>
        <v>55886.324697126511</v>
      </c>
      <c r="I91" s="16">
        <f t="shared" si="10"/>
        <v>3510.9567723298815</v>
      </c>
      <c r="J91" s="16">
        <f t="shared" si="8"/>
        <v>54100.652082719535</v>
      </c>
      <c r="K91" s="16">
        <f t="shared" si="11"/>
        <v>429919.33973348764</v>
      </c>
      <c r="L91" s="23">
        <f t="shared" si="12"/>
        <v>7.6927466972182668</v>
      </c>
    </row>
    <row r="92" spans="1:12" x14ac:dyDescent="0.25">
      <c r="A92" s="19">
        <v>83</v>
      </c>
      <c r="B92" s="11">
        <v>24</v>
      </c>
      <c r="C92" s="11">
        <v>275</v>
      </c>
      <c r="D92" s="11">
        <v>286</v>
      </c>
      <c r="E92" s="20">
        <v>0.53959999999999997</v>
      </c>
      <c r="F92" s="21">
        <f t="shared" si="9"/>
        <v>8.5561497326203204E-2</v>
      </c>
      <c r="G92" s="21">
        <f t="shared" si="7"/>
        <v>8.2318754681879172E-2</v>
      </c>
      <c r="H92" s="16">
        <f t="shared" si="13"/>
        <v>52375.367924796628</v>
      </c>
      <c r="I92" s="16">
        <f t="shared" si="10"/>
        <v>4311.4750635744967</v>
      </c>
      <c r="J92" s="16">
        <f t="shared" si="8"/>
        <v>50390.364805526937</v>
      </c>
      <c r="K92" s="16">
        <f t="shared" si="11"/>
        <v>375818.68765076809</v>
      </c>
      <c r="L92" s="23">
        <f t="shared" si="12"/>
        <v>7.1754853959286509</v>
      </c>
    </row>
    <row r="93" spans="1:12" x14ac:dyDescent="0.25">
      <c r="A93" s="19">
        <v>84</v>
      </c>
      <c r="B93" s="11">
        <v>21</v>
      </c>
      <c r="C93" s="11">
        <v>247</v>
      </c>
      <c r="D93" s="11">
        <v>254</v>
      </c>
      <c r="E93" s="20">
        <v>0.52800000000000002</v>
      </c>
      <c r="F93" s="21">
        <f t="shared" si="9"/>
        <v>8.3832335329341312E-2</v>
      </c>
      <c r="G93" s="21">
        <f t="shared" si="7"/>
        <v>8.064144509469609E-2</v>
      </c>
      <c r="H93" s="16">
        <f t="shared" si="13"/>
        <v>48063.892861222135</v>
      </c>
      <c r="I93" s="16">
        <f t="shared" si="10"/>
        <v>3875.9417772056004</v>
      </c>
      <c r="J93" s="16">
        <f t="shared" si="8"/>
        <v>46234.448342381089</v>
      </c>
      <c r="K93" s="16">
        <f t="shared" si="11"/>
        <v>325428.32284524117</v>
      </c>
      <c r="L93" s="23">
        <f t="shared" si="12"/>
        <v>6.7707441797290659</v>
      </c>
    </row>
    <row r="94" spans="1:12" x14ac:dyDescent="0.25">
      <c r="A94" s="19">
        <v>85</v>
      </c>
      <c r="B94" s="11">
        <v>19</v>
      </c>
      <c r="C94" s="11">
        <v>179</v>
      </c>
      <c r="D94" s="11">
        <v>229</v>
      </c>
      <c r="E94" s="20">
        <v>0.47370000000000001</v>
      </c>
      <c r="F94" s="21">
        <f t="shared" si="9"/>
        <v>9.3137254901960786E-2</v>
      </c>
      <c r="G94" s="21">
        <f t="shared" si="7"/>
        <v>8.8785171194165236E-2</v>
      </c>
      <c r="H94" s="16">
        <f t="shared" si="13"/>
        <v>44187.951084016531</v>
      </c>
      <c r="I94" s="16">
        <f t="shared" si="10"/>
        <v>3923.234801713807</v>
      </c>
      <c r="J94" s="16">
        <f t="shared" si="8"/>
        <v>42123.152607874552</v>
      </c>
      <c r="K94" s="16">
        <f t="shared" si="11"/>
        <v>279193.87450286007</v>
      </c>
      <c r="L94" s="23">
        <f t="shared" si="12"/>
        <v>6.3183258705979881</v>
      </c>
    </row>
    <row r="95" spans="1:12" x14ac:dyDescent="0.25">
      <c r="A95" s="19">
        <v>86</v>
      </c>
      <c r="B95" s="11">
        <v>12</v>
      </c>
      <c r="C95" s="11">
        <v>178</v>
      </c>
      <c r="D95" s="11">
        <v>161</v>
      </c>
      <c r="E95" s="20">
        <v>0.46889999999999998</v>
      </c>
      <c r="F95" s="21">
        <f t="shared" si="9"/>
        <v>7.0796460176991149E-2</v>
      </c>
      <c r="G95" s="21">
        <f t="shared" si="7"/>
        <v>6.8230975498256699E-2</v>
      </c>
      <c r="H95" s="16">
        <f t="shared" si="13"/>
        <v>40264.716282302725</v>
      </c>
      <c r="I95" s="16">
        <f t="shared" si="10"/>
        <v>2747.3008701020549</v>
      </c>
      <c r="J95" s="16">
        <f t="shared" si="8"/>
        <v>38805.624790191527</v>
      </c>
      <c r="K95" s="16">
        <f t="shared" si="11"/>
        <v>237070.7218949855</v>
      </c>
      <c r="L95" s="23">
        <f t="shared" si="12"/>
        <v>5.8878031135956013</v>
      </c>
    </row>
    <row r="96" spans="1:12" x14ac:dyDescent="0.25">
      <c r="A96" s="19">
        <v>87</v>
      </c>
      <c r="B96" s="11">
        <v>14</v>
      </c>
      <c r="C96" s="11">
        <v>131</v>
      </c>
      <c r="D96" s="11">
        <v>154</v>
      </c>
      <c r="E96" s="20">
        <v>0.52500000000000002</v>
      </c>
      <c r="F96" s="21">
        <f t="shared" si="9"/>
        <v>9.8245614035087719E-2</v>
      </c>
      <c r="G96" s="21">
        <f t="shared" si="7"/>
        <v>9.3865236339255781E-2</v>
      </c>
      <c r="H96" s="16">
        <f t="shared" si="13"/>
        <v>37517.415412200673</v>
      </c>
      <c r="I96" s="16">
        <f t="shared" si="10"/>
        <v>3521.5810645042534</v>
      </c>
      <c r="J96" s="16">
        <f t="shared" si="8"/>
        <v>35844.664406561154</v>
      </c>
      <c r="K96" s="16">
        <f t="shared" si="11"/>
        <v>198265.09710479397</v>
      </c>
      <c r="L96" s="23">
        <f t="shared" si="12"/>
        <v>5.2846150228226572</v>
      </c>
    </row>
    <row r="97" spans="1:12" x14ac:dyDescent="0.25">
      <c r="A97" s="19">
        <v>88</v>
      </c>
      <c r="B97" s="11">
        <v>20</v>
      </c>
      <c r="C97" s="11">
        <v>119</v>
      </c>
      <c r="D97" s="11">
        <v>119</v>
      </c>
      <c r="E97" s="20">
        <v>0.48659999999999998</v>
      </c>
      <c r="F97" s="21">
        <f t="shared" si="9"/>
        <v>0.16806722689075632</v>
      </c>
      <c r="G97" s="21">
        <f t="shared" si="7"/>
        <v>0.1547173314354674</v>
      </c>
      <c r="H97" s="16">
        <f t="shared" si="13"/>
        <v>33995.834347696422</v>
      </c>
      <c r="I97" s="16">
        <f t="shared" si="10"/>
        <v>5259.7447701977935</v>
      </c>
      <c r="J97" s="16">
        <f t="shared" si="8"/>
        <v>31295.481382676873</v>
      </c>
      <c r="K97" s="16">
        <f t="shared" si="11"/>
        <v>162420.43269823282</v>
      </c>
      <c r="L97" s="23">
        <f t="shared" si="12"/>
        <v>4.7776569045800912</v>
      </c>
    </row>
    <row r="98" spans="1:12" x14ac:dyDescent="0.25">
      <c r="A98" s="19">
        <v>89</v>
      </c>
      <c r="B98" s="11">
        <v>13</v>
      </c>
      <c r="C98" s="11">
        <v>81</v>
      </c>
      <c r="D98" s="11">
        <v>102</v>
      </c>
      <c r="E98" s="20">
        <v>0.41560000000000002</v>
      </c>
      <c r="F98" s="21">
        <f t="shared" si="9"/>
        <v>0.14207650273224043</v>
      </c>
      <c r="G98" s="21">
        <f t="shared" si="7"/>
        <v>0.13118433215065611</v>
      </c>
      <c r="H98" s="16">
        <f t="shared" si="13"/>
        <v>28736.089577498627</v>
      </c>
      <c r="I98" s="16">
        <f t="shared" si="10"/>
        <v>3769.7247198455871</v>
      </c>
      <c r="J98" s="16">
        <f t="shared" si="8"/>
        <v>26533.062451220867</v>
      </c>
      <c r="K98" s="16">
        <f>K99+J98</f>
        <v>131124.95131555595</v>
      </c>
      <c r="L98" s="23">
        <f t="shared" si="12"/>
        <v>4.5630756739508298</v>
      </c>
    </row>
    <row r="99" spans="1:12" x14ac:dyDescent="0.25">
      <c r="A99" s="19">
        <v>90</v>
      </c>
      <c r="B99" s="11">
        <v>14</v>
      </c>
      <c r="C99" s="11">
        <v>87</v>
      </c>
      <c r="D99" s="11">
        <v>69</v>
      </c>
      <c r="E99" s="24">
        <v>0.4577</v>
      </c>
      <c r="F99" s="25">
        <f t="shared" si="9"/>
        <v>0.17948717948717949</v>
      </c>
      <c r="G99" s="25">
        <f t="shared" si="7"/>
        <v>0.16356630627557187</v>
      </c>
      <c r="H99" s="26">
        <f t="shared" si="13"/>
        <v>24966.36485765304</v>
      </c>
      <c r="I99" s="26">
        <f t="shared" si="10"/>
        <v>4083.6560808945515</v>
      </c>
      <c r="J99" s="26">
        <f t="shared" si="8"/>
        <v>22751.798164983924</v>
      </c>
      <c r="K99" s="26">
        <f t="shared" ref="K99:K108" si="14">K100+J99</f>
        <v>104591.88886433509</v>
      </c>
      <c r="L99" s="27">
        <f t="shared" si="12"/>
        <v>4.1893118786283425</v>
      </c>
    </row>
    <row r="100" spans="1:12" x14ac:dyDescent="0.25">
      <c r="A100" s="19">
        <v>91</v>
      </c>
      <c r="B100" s="11">
        <v>17</v>
      </c>
      <c r="C100" s="11">
        <v>45</v>
      </c>
      <c r="D100" s="11">
        <v>72</v>
      </c>
      <c r="E100" s="24">
        <v>0.40629999999999999</v>
      </c>
      <c r="F100" s="25">
        <f t="shared" si="9"/>
        <v>0.29059829059829062</v>
      </c>
      <c r="G100" s="25">
        <f t="shared" si="7"/>
        <v>0.24783906206035905</v>
      </c>
      <c r="H100" s="26">
        <f t="shared" si="13"/>
        <v>20882.708776758489</v>
      </c>
      <c r="I100" s="26">
        <f t="shared" si="10"/>
        <v>5175.5509565114517</v>
      </c>
      <c r="J100" s="26">
        <f t="shared" si="8"/>
        <v>17809.984173877641</v>
      </c>
      <c r="K100" s="26">
        <f t="shared" si="14"/>
        <v>81840.090699351174</v>
      </c>
      <c r="L100" s="27">
        <f t="shared" si="12"/>
        <v>3.919036154468404</v>
      </c>
    </row>
    <row r="101" spans="1:12" x14ac:dyDescent="0.25">
      <c r="A101" s="19">
        <v>92</v>
      </c>
      <c r="B101" s="11">
        <v>7</v>
      </c>
      <c r="C101" s="11">
        <v>37</v>
      </c>
      <c r="D101" s="11">
        <v>39</v>
      </c>
      <c r="E101" s="24">
        <v>0.57379999999999998</v>
      </c>
      <c r="F101" s="25">
        <f t="shared" si="9"/>
        <v>0.18421052631578946</v>
      </c>
      <c r="G101" s="25">
        <f t="shared" si="7"/>
        <v>0.17080086083633861</v>
      </c>
      <c r="H101" s="26">
        <f t="shared" si="13"/>
        <v>15707.157820247037</v>
      </c>
      <c r="I101" s="26">
        <f t="shared" si="10"/>
        <v>2682.7960769904221</v>
      </c>
      <c r="J101" s="26">
        <f t="shared" si="8"/>
        <v>14563.750132233719</v>
      </c>
      <c r="K101" s="26">
        <f t="shared" si="14"/>
        <v>64030.106525473529</v>
      </c>
      <c r="L101" s="27">
        <f t="shared" si="12"/>
        <v>4.076492211909696</v>
      </c>
    </row>
    <row r="102" spans="1:12" x14ac:dyDescent="0.25">
      <c r="A102" s="19">
        <v>93</v>
      </c>
      <c r="B102" s="11">
        <v>5</v>
      </c>
      <c r="C102" s="11">
        <v>23</v>
      </c>
      <c r="D102" s="11">
        <v>31</v>
      </c>
      <c r="E102" s="24">
        <v>0.47289999999999999</v>
      </c>
      <c r="F102" s="25">
        <f t="shared" si="9"/>
        <v>0.18518518518518517</v>
      </c>
      <c r="G102" s="25">
        <f t="shared" si="7"/>
        <v>0.16871657302896864</v>
      </c>
      <c r="H102" s="26">
        <f t="shared" si="13"/>
        <v>13024.361743256615</v>
      </c>
      <c r="I102" s="26">
        <f t="shared" si="10"/>
        <v>2197.4256792118599</v>
      </c>
      <c r="J102" s="26">
        <f t="shared" si="8"/>
        <v>11866.098667744045</v>
      </c>
      <c r="K102" s="26">
        <f t="shared" si="14"/>
        <v>49466.35639323981</v>
      </c>
      <c r="L102" s="27">
        <f t="shared" si="12"/>
        <v>3.7979869853393082</v>
      </c>
    </row>
    <row r="103" spans="1:12" x14ac:dyDescent="0.25">
      <c r="A103" s="19">
        <v>94</v>
      </c>
      <c r="B103" s="11">
        <v>5</v>
      </c>
      <c r="C103" s="11">
        <v>22</v>
      </c>
      <c r="D103" s="11">
        <v>19</v>
      </c>
      <c r="E103" s="24">
        <v>0.48159999999999997</v>
      </c>
      <c r="F103" s="25">
        <f t="shared" si="9"/>
        <v>0.24390243902439024</v>
      </c>
      <c r="G103" s="25">
        <f t="shared" si="7"/>
        <v>0.21652520353369129</v>
      </c>
      <c r="H103" s="26">
        <f t="shared" si="13"/>
        <v>10826.936064044756</v>
      </c>
      <c r="I103" s="26">
        <f t="shared" si="10"/>
        <v>2344.3045349135532</v>
      </c>
      <c r="J103" s="26">
        <f t="shared" si="8"/>
        <v>9611.64859314557</v>
      </c>
      <c r="K103" s="26">
        <f t="shared" si="14"/>
        <v>37600.257725495765</v>
      </c>
      <c r="L103" s="27">
        <f t="shared" si="12"/>
        <v>3.4728437946874657</v>
      </c>
    </row>
    <row r="104" spans="1:12" x14ac:dyDescent="0.25">
      <c r="A104" s="19">
        <v>95</v>
      </c>
      <c r="B104" s="11">
        <v>3</v>
      </c>
      <c r="C104" s="11">
        <v>16</v>
      </c>
      <c r="D104" s="11">
        <v>17</v>
      </c>
      <c r="E104" s="24">
        <v>0.4667</v>
      </c>
      <c r="F104" s="25">
        <f t="shared" si="9"/>
        <v>0.18181818181818182</v>
      </c>
      <c r="G104" s="25">
        <f t="shared" si="7"/>
        <v>0.1657467720816137</v>
      </c>
      <c r="H104" s="26">
        <f t="shared" si="13"/>
        <v>8482.6315291312021</v>
      </c>
      <c r="I104" s="26">
        <f t="shared" si="10"/>
        <v>1405.9687947112197</v>
      </c>
      <c r="J104" s="26">
        <f t="shared" si="8"/>
        <v>7732.8283709117086</v>
      </c>
      <c r="K104" s="26">
        <f t="shared" si="14"/>
        <v>27988.609132350193</v>
      </c>
      <c r="L104" s="27">
        <f t="shared" si="12"/>
        <v>3.2995196167876939</v>
      </c>
    </row>
    <row r="105" spans="1:12" x14ac:dyDescent="0.25">
      <c r="A105" s="19">
        <v>96</v>
      </c>
      <c r="B105" s="11">
        <v>1</v>
      </c>
      <c r="C105" s="11">
        <v>8</v>
      </c>
      <c r="D105" s="11">
        <v>10</v>
      </c>
      <c r="E105" s="24">
        <v>0.52329999999999999</v>
      </c>
      <c r="F105" s="25">
        <f t="shared" si="9"/>
        <v>0.1111111111111111</v>
      </c>
      <c r="G105" s="25">
        <f t="shared" si="7"/>
        <v>0.10552196439688921</v>
      </c>
      <c r="H105" s="26">
        <f t="shared" si="13"/>
        <v>7076.6627344199824</v>
      </c>
      <c r="I105" s="26">
        <f t="shared" si="10"/>
        <v>746.743353110258</v>
      </c>
      <c r="J105" s="26">
        <f t="shared" si="8"/>
        <v>6720.6901779923228</v>
      </c>
      <c r="K105" s="26">
        <f t="shared" si="14"/>
        <v>20255.780761438484</v>
      </c>
      <c r="L105" s="27">
        <f t="shared" si="12"/>
        <v>2.862335188438041</v>
      </c>
    </row>
    <row r="106" spans="1:12" x14ac:dyDescent="0.25">
      <c r="A106" s="19">
        <v>97</v>
      </c>
      <c r="B106" s="11">
        <v>7</v>
      </c>
      <c r="C106" s="11">
        <v>11</v>
      </c>
      <c r="D106" s="11">
        <v>5</v>
      </c>
      <c r="E106" s="24">
        <v>0.58899999999999997</v>
      </c>
      <c r="F106" s="25">
        <f t="shared" si="9"/>
        <v>0.875</v>
      </c>
      <c r="G106" s="25">
        <f t="shared" si="7"/>
        <v>0.64355980509331612</v>
      </c>
      <c r="H106" s="26">
        <f t="shared" si="13"/>
        <v>6329.9193813097245</v>
      </c>
      <c r="I106" s="26">
        <f t="shared" si="10"/>
        <v>4073.6816832920904</v>
      </c>
      <c r="J106" s="26">
        <f t="shared" si="8"/>
        <v>4655.6362094766755</v>
      </c>
      <c r="K106" s="26">
        <f t="shared" si="14"/>
        <v>13535.090583446161</v>
      </c>
      <c r="L106" s="27">
        <f t="shared" si="12"/>
        <v>2.1382721908609228</v>
      </c>
    </row>
    <row r="107" spans="1:12" x14ac:dyDescent="0.25">
      <c r="A107" s="19">
        <v>98</v>
      </c>
      <c r="B107" s="11">
        <v>1</v>
      </c>
      <c r="C107" s="11">
        <v>5</v>
      </c>
      <c r="D107" s="11">
        <v>10</v>
      </c>
      <c r="E107" s="24">
        <v>0.84379999999999999</v>
      </c>
      <c r="F107" s="25">
        <f t="shared" si="9"/>
        <v>0.13333333333333333</v>
      </c>
      <c r="G107" s="25">
        <f t="shared" si="7"/>
        <v>0.13061309788145553</v>
      </c>
      <c r="H107" s="26">
        <f t="shared" si="13"/>
        <v>2256.2376980176341</v>
      </c>
      <c r="I107" s="26">
        <f t="shared" si="10"/>
        <v>294.69419529500715</v>
      </c>
      <c r="J107" s="26">
        <f t="shared" si="8"/>
        <v>2210.206464712554</v>
      </c>
      <c r="K107" s="26">
        <f t="shared" si="14"/>
        <v>8879.4543739694855</v>
      </c>
      <c r="L107" s="27">
        <f t="shared" si="12"/>
        <v>3.9355137013139676</v>
      </c>
    </row>
    <row r="108" spans="1:12" x14ac:dyDescent="0.25">
      <c r="A108" s="19">
        <v>99</v>
      </c>
      <c r="B108" s="11">
        <v>0</v>
      </c>
      <c r="C108" s="11">
        <v>5</v>
      </c>
      <c r="D108" s="11">
        <v>2</v>
      </c>
      <c r="E108" s="24">
        <v>0</v>
      </c>
      <c r="F108" s="25">
        <f t="shared" si="9"/>
        <v>0</v>
      </c>
      <c r="G108" s="25">
        <f t="shared" si="7"/>
        <v>0</v>
      </c>
      <c r="H108" s="26">
        <f t="shared" si="13"/>
        <v>1961.543502722627</v>
      </c>
      <c r="I108" s="26">
        <f t="shared" si="10"/>
        <v>0</v>
      </c>
      <c r="J108" s="26">
        <f t="shared" si="8"/>
        <v>1961.543502722627</v>
      </c>
      <c r="K108" s="26">
        <f t="shared" si="14"/>
        <v>6669.2479092569311</v>
      </c>
      <c r="L108" s="27">
        <f t="shared" si="12"/>
        <v>3.4</v>
      </c>
    </row>
    <row r="109" spans="1:12" x14ac:dyDescent="0.25">
      <c r="A109" s="19" t="s">
        <v>24</v>
      </c>
      <c r="B109" s="11">
        <v>5</v>
      </c>
      <c r="C109" s="26">
        <v>12</v>
      </c>
      <c r="D109" s="14">
        <v>12</v>
      </c>
      <c r="E109" s="24"/>
      <c r="F109" s="25">
        <f>B109/((C109+D109)/2)</f>
        <v>0.41666666666666669</v>
      </c>
      <c r="G109" s="25">
        <v>1</v>
      </c>
      <c r="H109" s="26">
        <f>H108-I108</f>
        <v>1961.543502722627</v>
      </c>
      <c r="I109" s="26">
        <f>H109*G109</f>
        <v>1961.543502722627</v>
      </c>
      <c r="J109" s="26">
        <f>H109/F109</f>
        <v>4707.7044065343043</v>
      </c>
      <c r="K109" s="26">
        <f>J109</f>
        <v>4707.7044065343043</v>
      </c>
      <c r="L109" s="27">
        <f>K109/H109</f>
        <v>2.4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4" t="s">
        <v>25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6" t="s">
        <v>12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4" t="s">
        <v>13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14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15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16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17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18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19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20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21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22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1"/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8" t="s">
        <v>49</v>
      </c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35"/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2" t="s">
        <v>2</v>
      </c>
      <c r="D6" s="82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41275</v>
      </c>
      <c r="D7" s="47">
        <v>41640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1</v>
      </c>
      <c r="C9" s="11">
        <v>961</v>
      </c>
      <c r="D9" s="11">
        <v>900</v>
      </c>
      <c r="E9" s="20">
        <v>0.5</v>
      </c>
      <c r="F9" s="21">
        <f>B9/((C9+D9)/2)</f>
        <v>1.0746910263299302E-3</v>
      </c>
      <c r="G9" s="21">
        <f t="shared" ref="G9:G72" si="0">F9/((1+(1-E9)*F9))</f>
        <v>1.0741138560687433E-3</v>
      </c>
      <c r="H9" s="16">
        <v>100000</v>
      </c>
      <c r="I9" s="16">
        <f>H9*G9</f>
        <v>107.41138560687432</v>
      </c>
      <c r="J9" s="16">
        <f t="shared" ref="J9:J72" si="1">H10+I9*E9</f>
        <v>99946.294307196571</v>
      </c>
      <c r="K9" s="16">
        <f>K10+J9</f>
        <v>8172496.353057717</v>
      </c>
      <c r="L9" s="22">
        <f>K9/H9</f>
        <v>81.72496353057717</v>
      </c>
    </row>
    <row r="10" spans="1:13" x14ac:dyDescent="0.25">
      <c r="A10" s="19">
        <v>1</v>
      </c>
      <c r="B10" s="11">
        <v>0</v>
      </c>
      <c r="C10" s="11">
        <v>1059</v>
      </c>
      <c r="D10" s="11">
        <v>989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99892.588614393128</v>
      </c>
      <c r="I10" s="16">
        <f t="shared" ref="I10:I73" si="3">H10*G10</f>
        <v>0</v>
      </c>
      <c r="J10" s="16">
        <f t="shared" si="1"/>
        <v>99892.588614393128</v>
      </c>
      <c r="K10" s="16">
        <f t="shared" ref="K10:K72" si="4">K11+J10</f>
        <v>8072550.0587505205</v>
      </c>
      <c r="L10" s="23">
        <f t="shared" ref="L10:L73" si="5">K10/H10</f>
        <v>80.812302201040154</v>
      </c>
    </row>
    <row r="11" spans="1:13" x14ac:dyDescent="0.25">
      <c r="A11" s="19">
        <v>2</v>
      </c>
      <c r="B11" s="13">
        <v>0</v>
      </c>
      <c r="C11" s="11">
        <v>1053</v>
      </c>
      <c r="D11" s="11">
        <v>1032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99892.588614393128</v>
      </c>
      <c r="I11" s="16">
        <f t="shared" si="3"/>
        <v>0</v>
      </c>
      <c r="J11" s="16">
        <f t="shared" si="1"/>
        <v>99892.588614393128</v>
      </c>
      <c r="K11" s="16">
        <f t="shared" si="4"/>
        <v>7972657.4701361274</v>
      </c>
      <c r="L11" s="23">
        <f t="shared" si="5"/>
        <v>79.812302201040154</v>
      </c>
    </row>
    <row r="12" spans="1:13" x14ac:dyDescent="0.25">
      <c r="A12" s="19">
        <v>3</v>
      </c>
      <c r="B12" s="13">
        <v>0</v>
      </c>
      <c r="C12" s="11">
        <v>994</v>
      </c>
      <c r="D12" s="11">
        <v>1057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99892.588614393128</v>
      </c>
      <c r="I12" s="16">
        <f t="shared" si="3"/>
        <v>0</v>
      </c>
      <c r="J12" s="16">
        <f t="shared" si="1"/>
        <v>99892.588614393128</v>
      </c>
      <c r="K12" s="16">
        <f t="shared" si="4"/>
        <v>7872764.8815217344</v>
      </c>
      <c r="L12" s="23">
        <f t="shared" si="5"/>
        <v>78.812302201040154</v>
      </c>
    </row>
    <row r="13" spans="1:13" x14ac:dyDescent="0.25">
      <c r="A13" s="19">
        <v>4</v>
      </c>
      <c r="B13" s="13">
        <v>0</v>
      </c>
      <c r="C13" s="11">
        <v>1049</v>
      </c>
      <c r="D13" s="11">
        <v>989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99892.588614393128</v>
      </c>
      <c r="I13" s="16">
        <f t="shared" si="3"/>
        <v>0</v>
      </c>
      <c r="J13" s="16">
        <f t="shared" si="1"/>
        <v>99892.588614393128</v>
      </c>
      <c r="K13" s="16">
        <f t="shared" si="4"/>
        <v>7772872.2929073414</v>
      </c>
      <c r="L13" s="23">
        <f t="shared" si="5"/>
        <v>77.812302201040154</v>
      </c>
    </row>
    <row r="14" spans="1:13" x14ac:dyDescent="0.25">
      <c r="A14" s="19">
        <v>5</v>
      </c>
      <c r="B14" s="13">
        <v>0</v>
      </c>
      <c r="C14" s="11">
        <v>1070</v>
      </c>
      <c r="D14" s="11">
        <v>1069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99892.588614393128</v>
      </c>
      <c r="I14" s="16">
        <f t="shared" si="3"/>
        <v>0</v>
      </c>
      <c r="J14" s="16">
        <f t="shared" si="1"/>
        <v>99892.588614393128</v>
      </c>
      <c r="K14" s="16">
        <f t="shared" si="4"/>
        <v>7672979.7042929484</v>
      </c>
      <c r="L14" s="23">
        <f t="shared" si="5"/>
        <v>76.812302201040154</v>
      </c>
    </row>
    <row r="15" spans="1:13" x14ac:dyDescent="0.25">
      <c r="A15" s="19">
        <v>6</v>
      </c>
      <c r="B15" s="13">
        <v>0</v>
      </c>
      <c r="C15" s="11">
        <v>1060</v>
      </c>
      <c r="D15" s="11">
        <v>1083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99892.588614393128</v>
      </c>
      <c r="I15" s="16">
        <f t="shared" si="3"/>
        <v>0</v>
      </c>
      <c r="J15" s="16">
        <f t="shared" si="1"/>
        <v>99892.588614393128</v>
      </c>
      <c r="K15" s="16">
        <f t="shared" si="4"/>
        <v>7573087.1156785553</v>
      </c>
      <c r="L15" s="23">
        <f t="shared" si="5"/>
        <v>75.812302201040154</v>
      </c>
    </row>
    <row r="16" spans="1:13" x14ac:dyDescent="0.25">
      <c r="A16" s="19">
        <v>7</v>
      </c>
      <c r="B16" s="13">
        <v>1</v>
      </c>
      <c r="C16" s="11">
        <v>911</v>
      </c>
      <c r="D16" s="11">
        <v>1062</v>
      </c>
      <c r="E16" s="20">
        <v>0.5</v>
      </c>
      <c r="F16" s="21">
        <f t="shared" si="2"/>
        <v>1.0136847440446021E-3</v>
      </c>
      <c r="G16" s="21">
        <f t="shared" si="0"/>
        <v>1.0131712259371835E-3</v>
      </c>
      <c r="H16" s="16">
        <f t="shared" si="6"/>
        <v>99892.588614393128</v>
      </c>
      <c r="I16" s="16">
        <f t="shared" si="3"/>
        <v>101.20829646848343</v>
      </c>
      <c r="J16" s="16">
        <f t="shared" si="1"/>
        <v>99841.984466158887</v>
      </c>
      <c r="K16" s="16">
        <f t="shared" si="4"/>
        <v>7473194.5270641623</v>
      </c>
      <c r="L16" s="23">
        <f t="shared" si="5"/>
        <v>74.812302201040154</v>
      </c>
    </row>
    <row r="17" spans="1:12" x14ac:dyDescent="0.25">
      <c r="A17" s="19">
        <v>8</v>
      </c>
      <c r="B17" s="13">
        <v>0</v>
      </c>
      <c r="C17" s="11">
        <v>905</v>
      </c>
      <c r="D17" s="11">
        <v>915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99791.380317924646</v>
      </c>
      <c r="I17" s="16">
        <f t="shared" si="3"/>
        <v>0</v>
      </c>
      <c r="J17" s="16">
        <f t="shared" si="1"/>
        <v>99791.380317924646</v>
      </c>
      <c r="K17" s="16">
        <f t="shared" si="4"/>
        <v>7373352.5425980035</v>
      </c>
      <c r="L17" s="23">
        <f t="shared" si="5"/>
        <v>73.887669647491521</v>
      </c>
    </row>
    <row r="18" spans="1:12" x14ac:dyDescent="0.25">
      <c r="A18" s="19">
        <v>9</v>
      </c>
      <c r="B18" s="11">
        <v>0</v>
      </c>
      <c r="C18" s="11">
        <v>946</v>
      </c>
      <c r="D18" s="11">
        <v>914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99791.380317924646</v>
      </c>
      <c r="I18" s="16">
        <f t="shared" si="3"/>
        <v>0</v>
      </c>
      <c r="J18" s="16">
        <f t="shared" si="1"/>
        <v>99791.380317924646</v>
      </c>
      <c r="K18" s="16">
        <f t="shared" si="4"/>
        <v>7273561.162280079</v>
      </c>
      <c r="L18" s="23">
        <f t="shared" si="5"/>
        <v>72.887669647491521</v>
      </c>
    </row>
    <row r="19" spans="1:12" x14ac:dyDescent="0.25">
      <c r="A19" s="19">
        <v>10</v>
      </c>
      <c r="B19" s="13">
        <v>0</v>
      </c>
      <c r="C19" s="11">
        <v>873</v>
      </c>
      <c r="D19" s="11">
        <v>951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99791.380317924646</v>
      </c>
      <c r="I19" s="16">
        <f t="shared" si="3"/>
        <v>0</v>
      </c>
      <c r="J19" s="16">
        <f t="shared" si="1"/>
        <v>99791.380317924646</v>
      </c>
      <c r="K19" s="16">
        <f t="shared" si="4"/>
        <v>7173769.7819621544</v>
      </c>
      <c r="L19" s="23">
        <f t="shared" si="5"/>
        <v>71.887669647491521</v>
      </c>
    </row>
    <row r="20" spans="1:12" x14ac:dyDescent="0.25">
      <c r="A20" s="19">
        <v>11</v>
      </c>
      <c r="B20" s="13">
        <v>0</v>
      </c>
      <c r="C20" s="11">
        <v>825</v>
      </c>
      <c r="D20" s="11">
        <v>871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99791.380317924646</v>
      </c>
      <c r="I20" s="16">
        <f t="shared" si="3"/>
        <v>0</v>
      </c>
      <c r="J20" s="16">
        <f t="shared" si="1"/>
        <v>99791.380317924646</v>
      </c>
      <c r="K20" s="16">
        <f t="shared" si="4"/>
        <v>7073978.4016442299</v>
      </c>
      <c r="L20" s="23">
        <f t="shared" si="5"/>
        <v>70.887669647491521</v>
      </c>
    </row>
    <row r="21" spans="1:12" x14ac:dyDescent="0.25">
      <c r="A21" s="19">
        <v>12</v>
      </c>
      <c r="B21" s="13">
        <v>0</v>
      </c>
      <c r="C21" s="11">
        <v>839</v>
      </c>
      <c r="D21" s="11">
        <v>839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99791.380317924646</v>
      </c>
      <c r="I21" s="16">
        <f t="shared" si="3"/>
        <v>0</v>
      </c>
      <c r="J21" s="16">
        <f t="shared" si="1"/>
        <v>99791.380317924646</v>
      </c>
      <c r="K21" s="16">
        <f t="shared" si="4"/>
        <v>6974187.0213263053</v>
      </c>
      <c r="L21" s="23">
        <f t="shared" si="5"/>
        <v>69.887669647491521</v>
      </c>
    </row>
    <row r="22" spans="1:12" x14ac:dyDescent="0.25">
      <c r="A22" s="19">
        <v>13</v>
      </c>
      <c r="B22" s="13">
        <v>0</v>
      </c>
      <c r="C22" s="11">
        <v>800</v>
      </c>
      <c r="D22" s="11">
        <v>836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99791.380317924646</v>
      </c>
      <c r="I22" s="16">
        <f t="shared" si="3"/>
        <v>0</v>
      </c>
      <c r="J22" s="16">
        <f t="shared" si="1"/>
        <v>99791.380317924646</v>
      </c>
      <c r="K22" s="16">
        <f t="shared" si="4"/>
        <v>6874395.6410083808</v>
      </c>
      <c r="L22" s="23">
        <f t="shared" si="5"/>
        <v>68.887669647491521</v>
      </c>
    </row>
    <row r="23" spans="1:12" x14ac:dyDescent="0.25">
      <c r="A23" s="19">
        <v>14</v>
      </c>
      <c r="B23" s="13">
        <v>0</v>
      </c>
      <c r="C23" s="11">
        <v>715</v>
      </c>
      <c r="D23" s="11">
        <v>801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99791.380317924646</v>
      </c>
      <c r="I23" s="16">
        <f t="shared" si="3"/>
        <v>0</v>
      </c>
      <c r="J23" s="16">
        <f t="shared" si="1"/>
        <v>99791.380317924646</v>
      </c>
      <c r="K23" s="16">
        <f t="shared" si="4"/>
        <v>6774604.2606904563</v>
      </c>
      <c r="L23" s="23">
        <f t="shared" si="5"/>
        <v>67.887669647491521</v>
      </c>
    </row>
    <row r="24" spans="1:12" x14ac:dyDescent="0.25">
      <c r="A24" s="19">
        <v>15</v>
      </c>
      <c r="B24" s="13">
        <v>0</v>
      </c>
      <c r="C24" s="11">
        <v>758</v>
      </c>
      <c r="D24" s="11">
        <v>712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99791.380317924646</v>
      </c>
      <c r="I24" s="16">
        <f t="shared" si="3"/>
        <v>0</v>
      </c>
      <c r="J24" s="16">
        <f t="shared" si="1"/>
        <v>99791.380317924646</v>
      </c>
      <c r="K24" s="16">
        <f t="shared" si="4"/>
        <v>6674812.8803725317</v>
      </c>
      <c r="L24" s="23">
        <f t="shared" si="5"/>
        <v>66.887669647491521</v>
      </c>
    </row>
    <row r="25" spans="1:12" x14ac:dyDescent="0.25">
      <c r="A25" s="19">
        <v>16</v>
      </c>
      <c r="B25" s="13">
        <v>0</v>
      </c>
      <c r="C25" s="11">
        <v>745</v>
      </c>
      <c r="D25" s="11">
        <v>763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99791.380317924646</v>
      </c>
      <c r="I25" s="16">
        <f t="shared" si="3"/>
        <v>0</v>
      </c>
      <c r="J25" s="16">
        <f t="shared" si="1"/>
        <v>99791.380317924646</v>
      </c>
      <c r="K25" s="16">
        <f t="shared" si="4"/>
        <v>6575021.5000546072</v>
      </c>
      <c r="L25" s="23">
        <f t="shared" si="5"/>
        <v>65.887669647491535</v>
      </c>
    </row>
    <row r="26" spans="1:12" x14ac:dyDescent="0.25">
      <c r="A26" s="19">
        <v>17</v>
      </c>
      <c r="B26" s="13">
        <v>0</v>
      </c>
      <c r="C26" s="11">
        <v>770</v>
      </c>
      <c r="D26" s="11">
        <v>763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99791.380317924646</v>
      </c>
      <c r="I26" s="16">
        <f t="shared" si="3"/>
        <v>0</v>
      </c>
      <c r="J26" s="16">
        <f t="shared" si="1"/>
        <v>99791.380317924646</v>
      </c>
      <c r="K26" s="16">
        <f t="shared" si="4"/>
        <v>6475230.1197366826</v>
      </c>
      <c r="L26" s="23">
        <f t="shared" si="5"/>
        <v>64.887669647491535</v>
      </c>
    </row>
    <row r="27" spans="1:12" x14ac:dyDescent="0.25">
      <c r="A27" s="19">
        <v>18</v>
      </c>
      <c r="B27" s="13">
        <v>0</v>
      </c>
      <c r="C27" s="11">
        <v>816</v>
      </c>
      <c r="D27" s="11">
        <v>792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99791.380317924646</v>
      </c>
      <c r="I27" s="16">
        <f t="shared" si="3"/>
        <v>0</v>
      </c>
      <c r="J27" s="16">
        <f t="shared" si="1"/>
        <v>99791.380317924646</v>
      </c>
      <c r="K27" s="16">
        <f t="shared" si="4"/>
        <v>6375438.7394187581</v>
      </c>
      <c r="L27" s="23">
        <f t="shared" si="5"/>
        <v>63.887669647491528</v>
      </c>
    </row>
    <row r="28" spans="1:12" x14ac:dyDescent="0.25">
      <c r="A28" s="19">
        <v>19</v>
      </c>
      <c r="B28" s="13">
        <v>0</v>
      </c>
      <c r="C28" s="11">
        <v>903</v>
      </c>
      <c r="D28" s="11">
        <v>825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99791.380317924646</v>
      </c>
      <c r="I28" s="16">
        <f t="shared" si="3"/>
        <v>0</v>
      </c>
      <c r="J28" s="16">
        <f t="shared" si="1"/>
        <v>99791.380317924646</v>
      </c>
      <c r="K28" s="16">
        <f t="shared" si="4"/>
        <v>6275647.3591008335</v>
      </c>
      <c r="L28" s="23">
        <f t="shared" si="5"/>
        <v>62.887669647491528</v>
      </c>
    </row>
    <row r="29" spans="1:12" x14ac:dyDescent="0.25">
      <c r="A29" s="19">
        <v>20</v>
      </c>
      <c r="B29" s="13">
        <v>0</v>
      </c>
      <c r="C29" s="11">
        <v>856</v>
      </c>
      <c r="D29" s="11">
        <v>901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99791.380317924646</v>
      </c>
      <c r="I29" s="16">
        <f t="shared" si="3"/>
        <v>0</v>
      </c>
      <c r="J29" s="16">
        <f t="shared" si="1"/>
        <v>99791.380317924646</v>
      </c>
      <c r="K29" s="16">
        <f t="shared" si="4"/>
        <v>6175855.978782909</v>
      </c>
      <c r="L29" s="23">
        <f t="shared" si="5"/>
        <v>61.887669647491535</v>
      </c>
    </row>
    <row r="30" spans="1:12" x14ac:dyDescent="0.25">
      <c r="A30" s="19">
        <v>21</v>
      </c>
      <c r="B30" s="13">
        <v>1</v>
      </c>
      <c r="C30" s="11">
        <v>930</v>
      </c>
      <c r="D30" s="11">
        <v>860</v>
      </c>
      <c r="E30" s="20">
        <v>0.5</v>
      </c>
      <c r="F30" s="21">
        <f t="shared" si="2"/>
        <v>1.1173184357541898E-3</v>
      </c>
      <c r="G30" s="21">
        <f t="shared" si="0"/>
        <v>1.1166945840312675E-3</v>
      </c>
      <c r="H30" s="16">
        <f t="shared" si="6"/>
        <v>99791.380317924646</v>
      </c>
      <c r="I30" s="16">
        <f t="shared" si="3"/>
        <v>111.43649393403088</v>
      </c>
      <c r="J30" s="16">
        <f t="shared" si="1"/>
        <v>99735.662070957638</v>
      </c>
      <c r="K30" s="16">
        <f t="shared" si="4"/>
        <v>6076064.5984649844</v>
      </c>
      <c r="L30" s="23">
        <f t="shared" si="5"/>
        <v>60.887669647491535</v>
      </c>
    </row>
    <row r="31" spans="1:12" x14ac:dyDescent="0.25">
      <c r="A31" s="19">
        <v>22</v>
      </c>
      <c r="B31" s="11">
        <v>0</v>
      </c>
      <c r="C31" s="11">
        <v>943</v>
      </c>
      <c r="D31" s="11">
        <v>938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99679.943823990616</v>
      </c>
      <c r="I31" s="16">
        <f t="shared" si="3"/>
        <v>0</v>
      </c>
      <c r="J31" s="16">
        <f t="shared" si="1"/>
        <v>99679.943823990616</v>
      </c>
      <c r="K31" s="16">
        <f t="shared" si="4"/>
        <v>5976328.9363940265</v>
      </c>
      <c r="L31" s="23">
        <f t="shared" si="5"/>
        <v>59.955179619148872</v>
      </c>
    </row>
    <row r="32" spans="1:12" x14ac:dyDescent="0.25">
      <c r="A32" s="19">
        <v>23</v>
      </c>
      <c r="B32" s="13">
        <v>0</v>
      </c>
      <c r="C32" s="11">
        <v>1014</v>
      </c>
      <c r="D32" s="11">
        <v>961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99679.943823990616</v>
      </c>
      <c r="I32" s="16">
        <f t="shared" si="3"/>
        <v>0</v>
      </c>
      <c r="J32" s="16">
        <f t="shared" si="1"/>
        <v>99679.943823990616</v>
      </c>
      <c r="K32" s="16">
        <f t="shared" si="4"/>
        <v>5876648.9925700361</v>
      </c>
      <c r="L32" s="23">
        <f t="shared" si="5"/>
        <v>58.955179619148872</v>
      </c>
    </row>
    <row r="33" spans="1:12" x14ac:dyDescent="0.25">
      <c r="A33" s="19">
        <v>24</v>
      </c>
      <c r="B33" s="13">
        <v>0</v>
      </c>
      <c r="C33" s="11">
        <v>979</v>
      </c>
      <c r="D33" s="11">
        <v>1011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99679.943823990616</v>
      </c>
      <c r="I33" s="16">
        <f t="shared" si="3"/>
        <v>0</v>
      </c>
      <c r="J33" s="16">
        <f t="shared" si="1"/>
        <v>99679.943823990616</v>
      </c>
      <c r="K33" s="16">
        <f t="shared" si="4"/>
        <v>5776969.0487460457</v>
      </c>
      <c r="L33" s="23">
        <f t="shared" si="5"/>
        <v>57.955179619148872</v>
      </c>
    </row>
    <row r="34" spans="1:12" x14ac:dyDescent="0.25">
      <c r="A34" s="19">
        <v>25</v>
      </c>
      <c r="B34" s="11">
        <v>0</v>
      </c>
      <c r="C34" s="11">
        <v>1025</v>
      </c>
      <c r="D34" s="11">
        <v>981</v>
      </c>
      <c r="E34" s="20">
        <v>0.5</v>
      </c>
      <c r="F34" s="21">
        <f t="shared" si="2"/>
        <v>0</v>
      </c>
      <c r="G34" s="21">
        <f t="shared" si="0"/>
        <v>0</v>
      </c>
      <c r="H34" s="16">
        <f t="shared" si="6"/>
        <v>99679.943823990616</v>
      </c>
      <c r="I34" s="16">
        <f t="shared" si="3"/>
        <v>0</v>
      </c>
      <c r="J34" s="16">
        <f t="shared" si="1"/>
        <v>99679.943823990616</v>
      </c>
      <c r="K34" s="16">
        <f t="shared" si="4"/>
        <v>5677289.1049220553</v>
      </c>
      <c r="L34" s="23">
        <f t="shared" si="5"/>
        <v>56.955179619148879</v>
      </c>
    </row>
    <row r="35" spans="1:12" x14ac:dyDescent="0.25">
      <c r="A35" s="19">
        <v>26</v>
      </c>
      <c r="B35" s="13">
        <v>0</v>
      </c>
      <c r="C35" s="11">
        <v>1079</v>
      </c>
      <c r="D35" s="11">
        <v>1006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99679.943823990616</v>
      </c>
      <c r="I35" s="16">
        <f t="shared" si="3"/>
        <v>0</v>
      </c>
      <c r="J35" s="16">
        <f t="shared" si="1"/>
        <v>99679.943823990616</v>
      </c>
      <c r="K35" s="16">
        <f t="shared" si="4"/>
        <v>5577609.1610980649</v>
      </c>
      <c r="L35" s="23">
        <f t="shared" si="5"/>
        <v>55.955179619148879</v>
      </c>
    </row>
    <row r="36" spans="1:12" x14ac:dyDescent="0.25">
      <c r="A36" s="19">
        <v>27</v>
      </c>
      <c r="B36" s="13">
        <v>0</v>
      </c>
      <c r="C36" s="11">
        <v>1162</v>
      </c>
      <c r="D36" s="11">
        <v>1072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99679.943823990616</v>
      </c>
      <c r="I36" s="16">
        <f t="shared" si="3"/>
        <v>0</v>
      </c>
      <c r="J36" s="16">
        <f t="shared" si="1"/>
        <v>99679.943823990616</v>
      </c>
      <c r="K36" s="16">
        <f t="shared" si="4"/>
        <v>5477929.2172740744</v>
      </c>
      <c r="L36" s="23">
        <f t="shared" si="5"/>
        <v>54.955179619148879</v>
      </c>
    </row>
    <row r="37" spans="1:12" x14ac:dyDescent="0.25">
      <c r="A37" s="19">
        <v>28</v>
      </c>
      <c r="B37" s="13">
        <v>1</v>
      </c>
      <c r="C37" s="11">
        <v>1234</v>
      </c>
      <c r="D37" s="11">
        <v>1124</v>
      </c>
      <c r="E37" s="20">
        <v>0.5</v>
      </c>
      <c r="F37" s="21">
        <f t="shared" si="2"/>
        <v>8.4817642069550466E-4</v>
      </c>
      <c r="G37" s="21">
        <f t="shared" si="0"/>
        <v>8.4781687155574407E-4</v>
      </c>
      <c r="H37" s="16">
        <f t="shared" si="6"/>
        <v>99679.943823990616</v>
      </c>
      <c r="I37" s="16">
        <f t="shared" si="3"/>
        <v>84.510338129708032</v>
      </c>
      <c r="J37" s="16">
        <f t="shared" si="1"/>
        <v>99637.688654925762</v>
      </c>
      <c r="K37" s="16">
        <f t="shared" si="4"/>
        <v>5378249.273450084</v>
      </c>
      <c r="L37" s="23">
        <f t="shared" si="5"/>
        <v>53.955179619148886</v>
      </c>
    </row>
    <row r="38" spans="1:12" x14ac:dyDescent="0.25">
      <c r="A38" s="19">
        <v>29</v>
      </c>
      <c r="B38" s="11">
        <v>1</v>
      </c>
      <c r="C38" s="11">
        <v>1329</v>
      </c>
      <c r="D38" s="11">
        <v>1158</v>
      </c>
      <c r="E38" s="20">
        <v>0.5</v>
      </c>
      <c r="F38" s="21">
        <f t="shared" si="2"/>
        <v>8.0418174507438679E-4</v>
      </c>
      <c r="G38" s="21">
        <f t="shared" si="0"/>
        <v>8.0385852090032143E-4</v>
      </c>
      <c r="H38" s="16">
        <f t="shared" si="6"/>
        <v>99595.433485860907</v>
      </c>
      <c r="I38" s="16">
        <f t="shared" si="3"/>
        <v>80.060637850370497</v>
      </c>
      <c r="J38" s="16">
        <f t="shared" si="1"/>
        <v>99555.403166935721</v>
      </c>
      <c r="K38" s="16">
        <f t="shared" si="4"/>
        <v>5278611.5847951584</v>
      </c>
      <c r="L38" s="23">
        <f t="shared" si="5"/>
        <v>53.000538278138407</v>
      </c>
    </row>
    <row r="39" spans="1:12" x14ac:dyDescent="0.25">
      <c r="A39" s="19">
        <v>30</v>
      </c>
      <c r="B39" s="11">
        <v>0</v>
      </c>
      <c r="C39" s="11">
        <v>1351</v>
      </c>
      <c r="D39" s="11">
        <v>1275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99515.372848010535</v>
      </c>
      <c r="I39" s="16">
        <f t="shared" si="3"/>
        <v>0</v>
      </c>
      <c r="J39" s="16">
        <f t="shared" si="1"/>
        <v>99515.372848010535</v>
      </c>
      <c r="K39" s="16">
        <f t="shared" si="4"/>
        <v>5179056.1816282226</v>
      </c>
      <c r="L39" s="23">
        <f t="shared" si="5"/>
        <v>52.04277523572339</v>
      </c>
    </row>
    <row r="40" spans="1:12" x14ac:dyDescent="0.25">
      <c r="A40" s="19">
        <v>31</v>
      </c>
      <c r="B40" s="11">
        <v>0</v>
      </c>
      <c r="C40" s="11">
        <v>1472</v>
      </c>
      <c r="D40" s="11">
        <v>1314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99515.372848010535</v>
      </c>
      <c r="I40" s="16">
        <f t="shared" si="3"/>
        <v>0</v>
      </c>
      <c r="J40" s="16">
        <f t="shared" si="1"/>
        <v>99515.372848010535</v>
      </c>
      <c r="K40" s="16">
        <f t="shared" si="4"/>
        <v>5079540.808780212</v>
      </c>
      <c r="L40" s="23">
        <f t="shared" si="5"/>
        <v>51.04277523572339</v>
      </c>
    </row>
    <row r="41" spans="1:12" x14ac:dyDescent="0.25">
      <c r="A41" s="19">
        <v>32</v>
      </c>
      <c r="B41" s="11">
        <v>0</v>
      </c>
      <c r="C41" s="11">
        <v>1571</v>
      </c>
      <c r="D41" s="11">
        <v>1418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99515.372848010535</v>
      </c>
      <c r="I41" s="16">
        <f t="shared" si="3"/>
        <v>0</v>
      </c>
      <c r="J41" s="16">
        <f t="shared" si="1"/>
        <v>99515.372848010535</v>
      </c>
      <c r="K41" s="16">
        <f t="shared" si="4"/>
        <v>4980025.4359322013</v>
      </c>
      <c r="L41" s="23">
        <f t="shared" si="5"/>
        <v>50.04277523572339</v>
      </c>
    </row>
    <row r="42" spans="1:12" x14ac:dyDescent="0.25">
      <c r="A42" s="19">
        <v>33</v>
      </c>
      <c r="B42" s="11">
        <v>0</v>
      </c>
      <c r="C42" s="11">
        <v>1650</v>
      </c>
      <c r="D42" s="11">
        <v>1547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99515.372848010535</v>
      </c>
      <c r="I42" s="16">
        <f t="shared" si="3"/>
        <v>0</v>
      </c>
      <c r="J42" s="16">
        <f t="shared" si="1"/>
        <v>99515.372848010535</v>
      </c>
      <c r="K42" s="16">
        <f t="shared" si="4"/>
        <v>4880510.0630841907</v>
      </c>
      <c r="L42" s="23">
        <f t="shared" si="5"/>
        <v>49.04277523572339</v>
      </c>
    </row>
    <row r="43" spans="1:12" x14ac:dyDescent="0.25">
      <c r="A43" s="19">
        <v>34</v>
      </c>
      <c r="B43" s="11">
        <v>1</v>
      </c>
      <c r="C43" s="11">
        <v>1855</v>
      </c>
      <c r="D43" s="11">
        <v>1616</v>
      </c>
      <c r="E43" s="20">
        <v>0.5</v>
      </c>
      <c r="F43" s="21">
        <f t="shared" si="2"/>
        <v>5.7620282339383461E-4</v>
      </c>
      <c r="G43" s="21">
        <f t="shared" si="0"/>
        <v>5.76036866359447E-4</v>
      </c>
      <c r="H43" s="16">
        <f t="shared" si="6"/>
        <v>99515.372848010535</v>
      </c>
      <c r="I43" s="16">
        <f t="shared" si="3"/>
        <v>57.324523529959983</v>
      </c>
      <c r="J43" s="16">
        <f t="shared" si="1"/>
        <v>99486.710586245565</v>
      </c>
      <c r="K43" s="16">
        <f t="shared" si="4"/>
        <v>4780994.6902361801</v>
      </c>
      <c r="L43" s="23">
        <f t="shared" si="5"/>
        <v>48.04277523572339</v>
      </c>
    </row>
    <row r="44" spans="1:12" x14ac:dyDescent="0.25">
      <c r="A44" s="19">
        <v>35</v>
      </c>
      <c r="B44" s="11">
        <v>0</v>
      </c>
      <c r="C44" s="11">
        <v>1985</v>
      </c>
      <c r="D44" s="11">
        <v>1804</v>
      </c>
      <c r="E44" s="20">
        <v>0.5</v>
      </c>
      <c r="F44" s="21">
        <f t="shared" si="2"/>
        <v>0</v>
      </c>
      <c r="G44" s="21">
        <f t="shared" si="0"/>
        <v>0</v>
      </c>
      <c r="H44" s="16">
        <f t="shared" si="6"/>
        <v>99458.04832448058</v>
      </c>
      <c r="I44" s="16">
        <f t="shared" si="3"/>
        <v>0</v>
      </c>
      <c r="J44" s="16">
        <f t="shared" si="1"/>
        <v>99458.04832448058</v>
      </c>
      <c r="K44" s="16">
        <f t="shared" si="4"/>
        <v>4681507.9796499349</v>
      </c>
      <c r="L44" s="23">
        <f t="shared" si="5"/>
        <v>47.070177411651763</v>
      </c>
    </row>
    <row r="45" spans="1:12" x14ac:dyDescent="0.25">
      <c r="A45" s="19">
        <v>36</v>
      </c>
      <c r="B45" s="11">
        <v>1</v>
      </c>
      <c r="C45" s="11">
        <v>2001</v>
      </c>
      <c r="D45" s="11">
        <v>1939</v>
      </c>
      <c r="E45" s="20">
        <v>0.5</v>
      </c>
      <c r="F45" s="21">
        <f t="shared" si="2"/>
        <v>5.0761421319796957E-4</v>
      </c>
      <c r="G45" s="21">
        <f t="shared" si="0"/>
        <v>5.0748540979446844E-4</v>
      </c>
      <c r="H45" s="16">
        <f t="shared" si="6"/>
        <v>99458.04832448058</v>
      </c>
      <c r="I45" s="16">
        <f t="shared" si="3"/>
        <v>50.473508411307073</v>
      </c>
      <c r="J45" s="16">
        <f t="shared" si="1"/>
        <v>99432.811570274935</v>
      </c>
      <c r="K45" s="16">
        <f t="shared" si="4"/>
        <v>4582049.9313254543</v>
      </c>
      <c r="L45" s="23">
        <f t="shared" si="5"/>
        <v>46.070177411651756</v>
      </c>
    </row>
    <row r="46" spans="1:12" x14ac:dyDescent="0.25">
      <c r="A46" s="19">
        <v>37</v>
      </c>
      <c r="B46" s="11">
        <v>1</v>
      </c>
      <c r="C46" s="11">
        <v>2076</v>
      </c>
      <c r="D46" s="11">
        <v>1961</v>
      </c>
      <c r="E46" s="20">
        <v>0.5</v>
      </c>
      <c r="F46" s="21">
        <f t="shared" si="2"/>
        <v>4.9541738915035913E-4</v>
      </c>
      <c r="G46" s="21">
        <f t="shared" si="0"/>
        <v>4.9529470034670627E-4</v>
      </c>
      <c r="H46" s="16">
        <f t="shared" si="6"/>
        <v>99407.574816069275</v>
      </c>
      <c r="I46" s="16">
        <f t="shared" si="3"/>
        <v>49.236044980717814</v>
      </c>
      <c r="J46" s="16">
        <f t="shared" si="1"/>
        <v>99382.956793578924</v>
      </c>
      <c r="K46" s="16">
        <f t="shared" si="4"/>
        <v>4482617.1197551796</v>
      </c>
      <c r="L46" s="23">
        <f t="shared" si="5"/>
        <v>45.093315353978063</v>
      </c>
    </row>
    <row r="47" spans="1:12" x14ac:dyDescent="0.25">
      <c r="A47" s="19">
        <v>38</v>
      </c>
      <c r="B47" s="11">
        <v>2</v>
      </c>
      <c r="C47" s="11">
        <v>1903</v>
      </c>
      <c r="D47" s="11">
        <v>2043</v>
      </c>
      <c r="E47" s="20">
        <v>0.5</v>
      </c>
      <c r="F47" s="21">
        <f t="shared" si="2"/>
        <v>1.0136847440446021E-3</v>
      </c>
      <c r="G47" s="21">
        <f t="shared" si="0"/>
        <v>1.0131712259371835E-3</v>
      </c>
      <c r="H47" s="16">
        <f t="shared" si="6"/>
        <v>99358.338771088558</v>
      </c>
      <c r="I47" s="16">
        <f t="shared" si="3"/>
        <v>100.66700989978578</v>
      </c>
      <c r="J47" s="16">
        <f t="shared" si="1"/>
        <v>99308.005266138673</v>
      </c>
      <c r="K47" s="16">
        <f t="shared" si="4"/>
        <v>4383234.1629616003</v>
      </c>
      <c r="L47" s="23">
        <f t="shared" si="5"/>
        <v>44.115413131655949</v>
      </c>
    </row>
    <row r="48" spans="1:12" x14ac:dyDescent="0.25">
      <c r="A48" s="19">
        <v>39</v>
      </c>
      <c r="B48" s="11">
        <v>3</v>
      </c>
      <c r="C48" s="11">
        <v>1748</v>
      </c>
      <c r="D48" s="11">
        <v>1886</v>
      </c>
      <c r="E48" s="20">
        <v>0.5</v>
      </c>
      <c r="F48" s="21">
        <f t="shared" si="2"/>
        <v>1.6510731975784259E-3</v>
      </c>
      <c r="G48" s="21">
        <f t="shared" si="0"/>
        <v>1.6497113005224085E-3</v>
      </c>
      <c r="H48" s="16">
        <f t="shared" si="6"/>
        <v>99257.671761188773</v>
      </c>
      <c r="I48" s="16">
        <f t="shared" si="3"/>
        <v>163.74650276797706</v>
      </c>
      <c r="J48" s="16">
        <f t="shared" si="1"/>
        <v>99175.798509804794</v>
      </c>
      <c r="K48" s="16">
        <f t="shared" si="4"/>
        <v>4283926.157695462</v>
      </c>
      <c r="L48" s="23">
        <f t="shared" si="5"/>
        <v>43.159647830572439</v>
      </c>
    </row>
    <row r="49" spans="1:12" x14ac:dyDescent="0.25">
      <c r="A49" s="19">
        <v>40</v>
      </c>
      <c r="B49" s="11">
        <v>0</v>
      </c>
      <c r="C49" s="11">
        <v>1633</v>
      </c>
      <c r="D49" s="11">
        <v>1724</v>
      </c>
      <c r="E49" s="20">
        <v>0.5</v>
      </c>
      <c r="F49" s="21">
        <f t="shared" si="2"/>
        <v>0</v>
      </c>
      <c r="G49" s="21">
        <f t="shared" si="0"/>
        <v>0</v>
      </c>
      <c r="H49" s="16">
        <f t="shared" si="6"/>
        <v>99093.925258420801</v>
      </c>
      <c r="I49" s="16">
        <f t="shared" si="3"/>
        <v>0</v>
      </c>
      <c r="J49" s="16">
        <f t="shared" si="1"/>
        <v>99093.925258420801</v>
      </c>
      <c r="K49" s="16">
        <f t="shared" si="4"/>
        <v>4184750.3591856575</v>
      </c>
      <c r="L49" s="23">
        <f t="shared" si="5"/>
        <v>42.230140225775806</v>
      </c>
    </row>
    <row r="50" spans="1:12" x14ac:dyDescent="0.25">
      <c r="A50" s="19">
        <v>41</v>
      </c>
      <c r="B50" s="11">
        <v>1</v>
      </c>
      <c r="C50" s="11">
        <v>1678</v>
      </c>
      <c r="D50" s="11">
        <v>1633</v>
      </c>
      <c r="E50" s="20">
        <v>0.5</v>
      </c>
      <c r="F50" s="21">
        <f t="shared" si="2"/>
        <v>6.0404711567502265E-4</v>
      </c>
      <c r="G50" s="21">
        <f t="shared" si="0"/>
        <v>6.0386473429951688E-4</v>
      </c>
      <c r="H50" s="16">
        <f t="shared" si="6"/>
        <v>99093.925258420801</v>
      </c>
      <c r="I50" s="16">
        <f t="shared" si="3"/>
        <v>59.83932684687246</v>
      </c>
      <c r="J50" s="16">
        <f t="shared" si="1"/>
        <v>99064.005594997361</v>
      </c>
      <c r="K50" s="16">
        <f t="shared" si="4"/>
        <v>4085656.4339272366</v>
      </c>
      <c r="L50" s="23">
        <f t="shared" si="5"/>
        <v>41.230140225775806</v>
      </c>
    </row>
    <row r="51" spans="1:12" x14ac:dyDescent="0.25">
      <c r="A51" s="19">
        <v>42</v>
      </c>
      <c r="B51" s="11">
        <v>0</v>
      </c>
      <c r="C51" s="11">
        <v>1569</v>
      </c>
      <c r="D51" s="11">
        <v>1660</v>
      </c>
      <c r="E51" s="20">
        <v>0.5</v>
      </c>
      <c r="F51" s="21">
        <f t="shared" si="2"/>
        <v>0</v>
      </c>
      <c r="G51" s="21">
        <f t="shared" si="0"/>
        <v>0</v>
      </c>
      <c r="H51" s="16">
        <f t="shared" si="6"/>
        <v>99034.085931573922</v>
      </c>
      <c r="I51" s="16">
        <f t="shared" si="3"/>
        <v>0</v>
      </c>
      <c r="J51" s="16">
        <f t="shared" si="1"/>
        <v>99034.085931573922</v>
      </c>
      <c r="K51" s="16">
        <f t="shared" si="4"/>
        <v>3986592.4283322394</v>
      </c>
      <c r="L51" s="23">
        <f t="shared" si="5"/>
        <v>40.254750582407702</v>
      </c>
    </row>
    <row r="52" spans="1:12" x14ac:dyDescent="0.25">
      <c r="A52" s="19">
        <v>43</v>
      </c>
      <c r="B52" s="11">
        <v>2</v>
      </c>
      <c r="C52" s="11">
        <v>1493</v>
      </c>
      <c r="D52" s="11">
        <v>1555</v>
      </c>
      <c r="E52" s="20">
        <v>0.5</v>
      </c>
      <c r="F52" s="21">
        <f t="shared" si="2"/>
        <v>1.3123359580052493E-3</v>
      </c>
      <c r="G52" s="21">
        <f t="shared" si="0"/>
        <v>1.3114754098360654E-3</v>
      </c>
      <c r="H52" s="16">
        <f t="shared" si="6"/>
        <v>99034.085931573922</v>
      </c>
      <c r="I52" s="16">
        <f t="shared" si="3"/>
        <v>129.88076843485103</v>
      </c>
      <c r="J52" s="16">
        <f t="shared" si="1"/>
        <v>98969.145547356486</v>
      </c>
      <c r="K52" s="16">
        <f t="shared" si="4"/>
        <v>3887558.3424006654</v>
      </c>
      <c r="L52" s="23">
        <f t="shared" si="5"/>
        <v>39.254750582407695</v>
      </c>
    </row>
    <row r="53" spans="1:12" x14ac:dyDescent="0.25">
      <c r="A53" s="19">
        <v>44</v>
      </c>
      <c r="B53" s="11">
        <v>2</v>
      </c>
      <c r="C53" s="11">
        <v>1442</v>
      </c>
      <c r="D53" s="11">
        <v>1476</v>
      </c>
      <c r="E53" s="20">
        <v>0.5</v>
      </c>
      <c r="F53" s="21">
        <f t="shared" si="2"/>
        <v>1.3708019191226869E-3</v>
      </c>
      <c r="G53" s="21">
        <f t="shared" si="0"/>
        <v>1.3698630136986301E-3</v>
      </c>
      <c r="H53" s="16">
        <f t="shared" si="6"/>
        <v>98904.205163139064</v>
      </c>
      <c r="I53" s="16">
        <f t="shared" si="3"/>
        <v>135.48521255224529</v>
      </c>
      <c r="J53" s="16">
        <f t="shared" si="1"/>
        <v>98836.462556862942</v>
      </c>
      <c r="K53" s="16">
        <f t="shared" si="4"/>
        <v>3788589.1968533089</v>
      </c>
      <c r="L53" s="23">
        <f t="shared" si="5"/>
        <v>38.305643229265755</v>
      </c>
    </row>
    <row r="54" spans="1:12" x14ac:dyDescent="0.25">
      <c r="A54" s="19">
        <v>45</v>
      </c>
      <c r="B54" s="11">
        <v>5</v>
      </c>
      <c r="C54" s="11">
        <v>1388</v>
      </c>
      <c r="D54" s="11">
        <v>1422</v>
      </c>
      <c r="E54" s="20">
        <v>0.5</v>
      </c>
      <c r="F54" s="21">
        <f t="shared" si="2"/>
        <v>3.5587188612099642E-3</v>
      </c>
      <c r="G54" s="21">
        <f t="shared" si="0"/>
        <v>3.5523978685612786E-3</v>
      </c>
      <c r="H54" s="16">
        <f t="shared" si="6"/>
        <v>98768.719950586819</v>
      </c>
      <c r="I54" s="16">
        <f t="shared" si="3"/>
        <v>350.86579023299043</v>
      </c>
      <c r="J54" s="16">
        <f t="shared" si="1"/>
        <v>98593.287055470326</v>
      </c>
      <c r="K54" s="16">
        <f t="shared" si="4"/>
        <v>3689752.7342964462</v>
      </c>
      <c r="L54" s="23">
        <f t="shared" si="5"/>
        <v>37.35750282217284</v>
      </c>
    </row>
    <row r="55" spans="1:12" x14ac:dyDescent="0.25">
      <c r="A55" s="19">
        <v>46</v>
      </c>
      <c r="B55" s="11">
        <v>0</v>
      </c>
      <c r="C55" s="11">
        <v>1274</v>
      </c>
      <c r="D55" s="11">
        <v>1358</v>
      </c>
      <c r="E55" s="20">
        <v>0.5</v>
      </c>
      <c r="F55" s="21">
        <f t="shared" si="2"/>
        <v>0</v>
      </c>
      <c r="G55" s="21">
        <f t="shared" si="0"/>
        <v>0</v>
      </c>
      <c r="H55" s="16">
        <f t="shared" si="6"/>
        <v>98417.854160353832</v>
      </c>
      <c r="I55" s="16">
        <f t="shared" si="3"/>
        <v>0</v>
      </c>
      <c r="J55" s="16">
        <f t="shared" si="1"/>
        <v>98417.854160353832</v>
      </c>
      <c r="K55" s="16">
        <f t="shared" si="4"/>
        <v>3591159.4472409757</v>
      </c>
      <c r="L55" s="23">
        <f t="shared" si="5"/>
        <v>36.488902119221585</v>
      </c>
    </row>
    <row r="56" spans="1:12" x14ac:dyDescent="0.25">
      <c r="A56" s="19">
        <v>47</v>
      </c>
      <c r="B56" s="11">
        <v>1</v>
      </c>
      <c r="C56" s="11">
        <v>1260</v>
      </c>
      <c r="D56" s="11">
        <v>1268</v>
      </c>
      <c r="E56" s="20">
        <v>0.5</v>
      </c>
      <c r="F56" s="21">
        <f t="shared" si="2"/>
        <v>7.911392405063291E-4</v>
      </c>
      <c r="G56" s="21">
        <f t="shared" si="0"/>
        <v>7.9082641360221433E-4</v>
      </c>
      <c r="H56" s="16">
        <f t="shared" si="6"/>
        <v>98417.854160353832</v>
      </c>
      <c r="I56" s="16">
        <f t="shared" si="3"/>
        <v>77.831438640058394</v>
      </c>
      <c r="J56" s="16">
        <f t="shared" si="1"/>
        <v>98378.938441033795</v>
      </c>
      <c r="K56" s="16">
        <f t="shared" si="4"/>
        <v>3492741.5930806217</v>
      </c>
      <c r="L56" s="23">
        <f t="shared" si="5"/>
        <v>35.488902119221585</v>
      </c>
    </row>
    <row r="57" spans="1:12" x14ac:dyDescent="0.25">
      <c r="A57" s="19">
        <v>48</v>
      </c>
      <c r="B57" s="11">
        <v>1</v>
      </c>
      <c r="C57" s="11">
        <v>1239</v>
      </c>
      <c r="D57" s="11">
        <v>1229</v>
      </c>
      <c r="E57" s="20">
        <v>0.5</v>
      </c>
      <c r="F57" s="21">
        <f t="shared" si="2"/>
        <v>8.1037277147487841E-4</v>
      </c>
      <c r="G57" s="21">
        <f t="shared" si="0"/>
        <v>8.100445524503847E-4</v>
      </c>
      <c r="H57" s="16">
        <f t="shared" si="6"/>
        <v>98340.022721713773</v>
      </c>
      <c r="I57" s="16">
        <f t="shared" si="3"/>
        <v>79.659799693571301</v>
      </c>
      <c r="J57" s="16">
        <f t="shared" si="1"/>
        <v>98300.192821866978</v>
      </c>
      <c r="K57" s="16">
        <f t="shared" si="4"/>
        <v>3394362.6546395877</v>
      </c>
      <c r="L57" s="23">
        <f t="shared" si="5"/>
        <v>34.516594166803081</v>
      </c>
    </row>
    <row r="58" spans="1:12" x14ac:dyDescent="0.25">
      <c r="A58" s="19">
        <v>49</v>
      </c>
      <c r="B58" s="11">
        <v>2</v>
      </c>
      <c r="C58" s="11">
        <v>1245</v>
      </c>
      <c r="D58" s="11">
        <v>1235</v>
      </c>
      <c r="E58" s="20">
        <v>0.5</v>
      </c>
      <c r="F58" s="21">
        <f t="shared" si="2"/>
        <v>1.6129032258064516E-3</v>
      </c>
      <c r="G58" s="21">
        <f t="shared" si="0"/>
        <v>1.6116035455278003E-3</v>
      </c>
      <c r="H58" s="16">
        <f t="shared" si="6"/>
        <v>98260.362922020198</v>
      </c>
      <c r="I58" s="16">
        <f t="shared" si="3"/>
        <v>158.35674926997615</v>
      </c>
      <c r="J58" s="16">
        <f t="shared" si="1"/>
        <v>98181.184547385201</v>
      </c>
      <c r="K58" s="16">
        <f t="shared" si="4"/>
        <v>3296062.4618177209</v>
      </c>
      <c r="L58" s="23">
        <f t="shared" si="5"/>
        <v>33.544171462438918</v>
      </c>
    </row>
    <row r="59" spans="1:12" x14ac:dyDescent="0.25">
      <c r="A59" s="19">
        <v>50</v>
      </c>
      <c r="B59" s="11">
        <v>1</v>
      </c>
      <c r="C59" s="11">
        <v>1183</v>
      </c>
      <c r="D59" s="11">
        <v>1244</v>
      </c>
      <c r="E59" s="20">
        <v>0.5</v>
      </c>
      <c r="F59" s="21">
        <f t="shared" si="2"/>
        <v>8.2406262875978574E-4</v>
      </c>
      <c r="G59" s="21">
        <f t="shared" si="0"/>
        <v>8.2372322899505767E-4</v>
      </c>
      <c r="H59" s="16">
        <f t="shared" si="6"/>
        <v>98102.006172750218</v>
      </c>
      <c r="I59" s="16">
        <f t="shared" si="3"/>
        <v>80.808901295510893</v>
      </c>
      <c r="J59" s="16">
        <f t="shared" si="1"/>
        <v>98061.601722102452</v>
      </c>
      <c r="K59" s="16">
        <f t="shared" si="4"/>
        <v>3197881.2772703357</v>
      </c>
      <c r="L59" s="23">
        <f t="shared" si="5"/>
        <v>32.597511529367793</v>
      </c>
    </row>
    <row r="60" spans="1:12" x14ac:dyDescent="0.25">
      <c r="A60" s="19">
        <v>51</v>
      </c>
      <c r="B60" s="11">
        <v>2</v>
      </c>
      <c r="C60" s="11">
        <v>1171</v>
      </c>
      <c r="D60" s="11">
        <v>1169</v>
      </c>
      <c r="E60" s="20">
        <v>0.5</v>
      </c>
      <c r="F60" s="21">
        <f t="shared" si="2"/>
        <v>1.7094017094017094E-3</v>
      </c>
      <c r="G60" s="21">
        <f t="shared" si="0"/>
        <v>1.7079419299743809E-3</v>
      </c>
      <c r="H60" s="16">
        <f t="shared" si="6"/>
        <v>98021.197271454701</v>
      </c>
      <c r="I60" s="16">
        <f t="shared" si="3"/>
        <v>167.41451284620786</v>
      </c>
      <c r="J60" s="16">
        <f t="shared" si="1"/>
        <v>97937.490015031595</v>
      </c>
      <c r="K60" s="16">
        <f t="shared" si="4"/>
        <v>3099819.6755482331</v>
      </c>
      <c r="L60" s="23">
        <f t="shared" si="5"/>
        <v>31.623972791964139</v>
      </c>
    </row>
    <row r="61" spans="1:12" x14ac:dyDescent="0.25">
      <c r="A61" s="19">
        <v>52</v>
      </c>
      <c r="B61" s="11">
        <v>4</v>
      </c>
      <c r="C61" s="11">
        <v>1171</v>
      </c>
      <c r="D61" s="11">
        <v>1149</v>
      </c>
      <c r="E61" s="20">
        <v>0.5</v>
      </c>
      <c r="F61" s="21">
        <f t="shared" si="2"/>
        <v>3.4482758620689655E-3</v>
      </c>
      <c r="G61" s="21">
        <f t="shared" si="0"/>
        <v>3.4423407917383822E-3</v>
      </c>
      <c r="H61" s="16">
        <f t="shared" si="6"/>
        <v>97853.78275860849</v>
      </c>
      <c r="I61" s="16">
        <f t="shared" si="3"/>
        <v>336.84606801586398</v>
      </c>
      <c r="J61" s="16">
        <f t="shared" si="1"/>
        <v>97685.359724600567</v>
      </c>
      <c r="K61" s="16">
        <f t="shared" si="4"/>
        <v>3001882.1855332013</v>
      </c>
      <c r="L61" s="23">
        <f t="shared" si="5"/>
        <v>30.677221676124901</v>
      </c>
    </row>
    <row r="62" spans="1:12" x14ac:dyDescent="0.25">
      <c r="A62" s="19">
        <v>53</v>
      </c>
      <c r="B62" s="11">
        <v>3</v>
      </c>
      <c r="C62" s="11">
        <v>1117</v>
      </c>
      <c r="D62" s="11">
        <v>1158</v>
      </c>
      <c r="E62" s="20">
        <v>0.5</v>
      </c>
      <c r="F62" s="21">
        <f t="shared" si="2"/>
        <v>2.6373626373626374E-3</v>
      </c>
      <c r="G62" s="21">
        <f t="shared" si="0"/>
        <v>2.6338893766461808E-3</v>
      </c>
      <c r="H62" s="16">
        <f t="shared" si="6"/>
        <v>97516.936690592629</v>
      </c>
      <c r="I62" s="16">
        <f t="shared" si="3"/>
        <v>256.84882359243011</v>
      </c>
      <c r="J62" s="16">
        <f t="shared" si="1"/>
        <v>97388.512278796406</v>
      </c>
      <c r="K62" s="16">
        <f t="shared" si="4"/>
        <v>2904196.8258086005</v>
      </c>
      <c r="L62" s="23">
        <f t="shared" si="5"/>
        <v>29.781460783814445</v>
      </c>
    </row>
    <row r="63" spans="1:12" x14ac:dyDescent="0.25">
      <c r="A63" s="19">
        <v>54</v>
      </c>
      <c r="B63" s="11">
        <v>5</v>
      </c>
      <c r="C63" s="11">
        <v>1015</v>
      </c>
      <c r="D63" s="11">
        <v>1115</v>
      </c>
      <c r="E63" s="20">
        <v>0.5</v>
      </c>
      <c r="F63" s="21">
        <f t="shared" si="2"/>
        <v>4.6948356807511738E-3</v>
      </c>
      <c r="G63" s="21">
        <f t="shared" si="0"/>
        <v>4.6838407494145208E-3</v>
      </c>
      <c r="H63" s="16">
        <f t="shared" si="6"/>
        <v>97260.087867000198</v>
      </c>
      <c r="I63" s="16">
        <f t="shared" si="3"/>
        <v>455.55076284309234</v>
      </c>
      <c r="J63" s="16">
        <f t="shared" si="1"/>
        <v>97032.312485578645</v>
      </c>
      <c r="K63" s="16">
        <f t="shared" si="4"/>
        <v>2806808.3135298039</v>
      </c>
      <c r="L63" s="23">
        <f t="shared" si="5"/>
        <v>28.85878858518015</v>
      </c>
    </row>
    <row r="64" spans="1:12" x14ac:dyDescent="0.25">
      <c r="A64" s="19">
        <v>55</v>
      </c>
      <c r="B64" s="11">
        <v>2</v>
      </c>
      <c r="C64" s="11">
        <v>995</v>
      </c>
      <c r="D64" s="11">
        <v>1003</v>
      </c>
      <c r="E64" s="20">
        <v>0.5</v>
      </c>
      <c r="F64" s="21">
        <f t="shared" si="2"/>
        <v>2.002002002002002E-3</v>
      </c>
      <c r="G64" s="21">
        <f t="shared" si="0"/>
        <v>1.9999999999999996E-3</v>
      </c>
      <c r="H64" s="16">
        <f t="shared" si="6"/>
        <v>96804.537104157105</v>
      </c>
      <c r="I64" s="16">
        <f t="shared" si="3"/>
        <v>193.60907420831418</v>
      </c>
      <c r="J64" s="16">
        <f t="shared" si="1"/>
        <v>96707.732567052939</v>
      </c>
      <c r="K64" s="16">
        <f t="shared" si="4"/>
        <v>2709776.0010442254</v>
      </c>
      <c r="L64" s="23">
        <f t="shared" si="5"/>
        <v>27.992241707933943</v>
      </c>
    </row>
    <row r="65" spans="1:12" x14ac:dyDescent="0.25">
      <c r="A65" s="19">
        <v>56</v>
      </c>
      <c r="B65" s="11">
        <v>8</v>
      </c>
      <c r="C65" s="11">
        <v>902</v>
      </c>
      <c r="D65" s="11">
        <v>970</v>
      </c>
      <c r="E65" s="20">
        <v>0.5</v>
      </c>
      <c r="F65" s="21">
        <f t="shared" si="2"/>
        <v>8.5470085470085479E-3</v>
      </c>
      <c r="G65" s="21">
        <f t="shared" si="0"/>
        <v>8.5106382978723406E-3</v>
      </c>
      <c r="H65" s="16">
        <f t="shared" si="6"/>
        <v>96610.928029948787</v>
      </c>
      <c r="I65" s="16">
        <f t="shared" si="3"/>
        <v>822.22066408467049</v>
      </c>
      <c r="J65" s="16">
        <f t="shared" si="1"/>
        <v>96199.817697906445</v>
      </c>
      <c r="K65" s="16">
        <f t="shared" si="4"/>
        <v>2613068.2684771726</v>
      </c>
      <c r="L65" s="23">
        <f t="shared" si="5"/>
        <v>27.047336380695334</v>
      </c>
    </row>
    <row r="66" spans="1:12" x14ac:dyDescent="0.25">
      <c r="A66" s="19">
        <v>57</v>
      </c>
      <c r="B66" s="11">
        <v>6</v>
      </c>
      <c r="C66" s="11">
        <v>845</v>
      </c>
      <c r="D66" s="11">
        <v>894</v>
      </c>
      <c r="E66" s="20">
        <v>0.5</v>
      </c>
      <c r="F66" s="21">
        <f t="shared" si="2"/>
        <v>6.9005175388154108E-3</v>
      </c>
      <c r="G66" s="21">
        <f t="shared" si="0"/>
        <v>6.8767908309455587E-3</v>
      </c>
      <c r="H66" s="16">
        <f t="shared" si="6"/>
        <v>95788.707365864117</v>
      </c>
      <c r="I66" s="16">
        <f t="shared" si="3"/>
        <v>658.71890452170169</v>
      </c>
      <c r="J66" s="16">
        <f t="shared" si="1"/>
        <v>95459.347913603269</v>
      </c>
      <c r="K66" s="16">
        <f t="shared" si="4"/>
        <v>2516868.4507792662</v>
      </c>
      <c r="L66" s="23">
        <f t="shared" si="5"/>
        <v>26.275210512718473</v>
      </c>
    </row>
    <row r="67" spans="1:12" x14ac:dyDescent="0.25">
      <c r="A67" s="19">
        <v>58</v>
      </c>
      <c r="B67" s="11">
        <v>5</v>
      </c>
      <c r="C67" s="11">
        <v>851</v>
      </c>
      <c r="D67" s="11">
        <v>834</v>
      </c>
      <c r="E67" s="20">
        <v>0.5</v>
      </c>
      <c r="F67" s="21">
        <f t="shared" si="2"/>
        <v>5.9347181008902079E-3</v>
      </c>
      <c r="G67" s="21">
        <f t="shared" si="0"/>
        <v>5.9171597633136093E-3</v>
      </c>
      <c r="H67" s="16">
        <f t="shared" si="6"/>
        <v>95129.988461342422</v>
      </c>
      <c r="I67" s="16">
        <f t="shared" si="3"/>
        <v>562.89934000794335</v>
      </c>
      <c r="J67" s="16">
        <f t="shared" si="1"/>
        <v>94848.538791338447</v>
      </c>
      <c r="K67" s="16">
        <f t="shared" si="4"/>
        <v>2421409.1028656629</v>
      </c>
      <c r="L67" s="23">
        <f t="shared" si="5"/>
        <v>25.453688600515711</v>
      </c>
    </row>
    <row r="68" spans="1:12" x14ac:dyDescent="0.25">
      <c r="A68" s="19">
        <v>59</v>
      </c>
      <c r="B68" s="11">
        <v>7</v>
      </c>
      <c r="C68" s="11">
        <v>974</v>
      </c>
      <c r="D68" s="11">
        <v>842</v>
      </c>
      <c r="E68" s="20">
        <v>0.5</v>
      </c>
      <c r="F68" s="21">
        <f t="shared" si="2"/>
        <v>7.709251101321586E-3</v>
      </c>
      <c r="G68" s="21">
        <f t="shared" si="0"/>
        <v>7.679648930334613E-3</v>
      </c>
      <c r="H68" s="16">
        <f t="shared" si="6"/>
        <v>94567.089121334473</v>
      </c>
      <c r="I68" s="16">
        <f t="shared" si="3"/>
        <v>726.2420448155143</v>
      </c>
      <c r="J68" s="16">
        <f t="shared" si="1"/>
        <v>94203.968098926707</v>
      </c>
      <c r="K68" s="16">
        <f t="shared" si="4"/>
        <v>2326560.5640743244</v>
      </c>
      <c r="L68" s="23">
        <f t="shared" si="5"/>
        <v>24.602222461233069</v>
      </c>
    </row>
    <row r="69" spans="1:12" x14ac:dyDescent="0.25">
      <c r="A69" s="19">
        <v>60</v>
      </c>
      <c r="B69" s="11">
        <v>8</v>
      </c>
      <c r="C69" s="11">
        <v>1040</v>
      </c>
      <c r="D69" s="11">
        <v>974</v>
      </c>
      <c r="E69" s="20">
        <v>0.5</v>
      </c>
      <c r="F69" s="21">
        <f t="shared" si="2"/>
        <v>7.9443892750744784E-3</v>
      </c>
      <c r="G69" s="21">
        <f t="shared" si="0"/>
        <v>7.91295746785361E-3</v>
      </c>
      <c r="H69" s="16">
        <f t="shared" si="6"/>
        <v>93840.847076518956</v>
      </c>
      <c r="I69" s="16">
        <f t="shared" si="3"/>
        <v>742.55863166384927</v>
      </c>
      <c r="J69" s="16">
        <f t="shared" si="1"/>
        <v>93469.56776068703</v>
      </c>
      <c r="K69" s="16">
        <f t="shared" si="4"/>
        <v>2232356.5959753976</v>
      </c>
      <c r="L69" s="23">
        <f t="shared" si="5"/>
        <v>23.788751546062954</v>
      </c>
    </row>
    <row r="70" spans="1:12" x14ac:dyDescent="0.25">
      <c r="A70" s="19">
        <v>61</v>
      </c>
      <c r="B70" s="11">
        <v>7</v>
      </c>
      <c r="C70" s="11">
        <v>1017</v>
      </c>
      <c r="D70" s="11">
        <v>1025</v>
      </c>
      <c r="E70" s="20">
        <v>0.5</v>
      </c>
      <c r="F70" s="21">
        <f t="shared" si="2"/>
        <v>6.8560235063663075E-3</v>
      </c>
      <c r="G70" s="21">
        <f t="shared" si="0"/>
        <v>6.8326012689116644E-3</v>
      </c>
      <c r="H70" s="16">
        <f t="shared" si="6"/>
        <v>93098.288444855105</v>
      </c>
      <c r="I70" s="16">
        <f t="shared" si="3"/>
        <v>636.10348376182117</v>
      </c>
      <c r="J70" s="16">
        <f t="shared" si="1"/>
        <v>92780.236702974202</v>
      </c>
      <c r="K70" s="16">
        <f t="shared" si="4"/>
        <v>2138887.0282147108</v>
      </c>
      <c r="L70" s="23">
        <f t="shared" si="5"/>
        <v>22.974504300169141</v>
      </c>
    </row>
    <row r="71" spans="1:12" x14ac:dyDescent="0.25">
      <c r="A71" s="19">
        <v>62</v>
      </c>
      <c r="B71" s="11">
        <v>9</v>
      </c>
      <c r="C71" s="11">
        <v>1148</v>
      </c>
      <c r="D71" s="11">
        <v>1016</v>
      </c>
      <c r="E71" s="20">
        <v>0.5</v>
      </c>
      <c r="F71" s="21">
        <f t="shared" si="2"/>
        <v>8.3179297597042508E-3</v>
      </c>
      <c r="G71" s="21">
        <f t="shared" si="0"/>
        <v>8.2834790612057053E-3</v>
      </c>
      <c r="H71" s="16">
        <f t="shared" si="6"/>
        <v>92462.184961093284</v>
      </c>
      <c r="I71" s="16">
        <f t="shared" si="3"/>
        <v>765.90857307854526</v>
      </c>
      <c r="J71" s="16">
        <f t="shared" si="1"/>
        <v>92079.230674554012</v>
      </c>
      <c r="K71" s="16">
        <f t="shared" si="4"/>
        <v>2046106.7915117363</v>
      </c>
      <c r="L71" s="23">
        <f t="shared" si="5"/>
        <v>22.129120054568336</v>
      </c>
    </row>
    <row r="72" spans="1:12" x14ac:dyDescent="0.25">
      <c r="A72" s="19">
        <v>63</v>
      </c>
      <c r="B72" s="11">
        <v>7</v>
      </c>
      <c r="C72" s="11">
        <v>1286</v>
      </c>
      <c r="D72" s="11">
        <v>1130</v>
      </c>
      <c r="E72" s="20">
        <v>0.5</v>
      </c>
      <c r="F72" s="21">
        <f t="shared" si="2"/>
        <v>5.794701986754967E-3</v>
      </c>
      <c r="G72" s="21">
        <f t="shared" si="0"/>
        <v>5.7779612051176233E-3</v>
      </c>
      <c r="H72" s="16">
        <f t="shared" si="6"/>
        <v>91696.276388014739</v>
      </c>
      <c r="I72" s="16">
        <f t="shared" si="3"/>
        <v>529.81752762369229</v>
      </c>
      <c r="J72" s="16">
        <f t="shared" si="1"/>
        <v>91431.367624202903</v>
      </c>
      <c r="K72" s="16">
        <f t="shared" si="4"/>
        <v>1954027.5608371824</v>
      </c>
      <c r="L72" s="23">
        <f t="shared" si="5"/>
        <v>21.309780918133178</v>
      </c>
    </row>
    <row r="73" spans="1:12" x14ac:dyDescent="0.25">
      <c r="A73" s="19">
        <v>64</v>
      </c>
      <c r="B73" s="11">
        <v>14</v>
      </c>
      <c r="C73" s="11">
        <v>1440</v>
      </c>
      <c r="D73" s="11">
        <v>1273</v>
      </c>
      <c r="E73" s="20">
        <v>0.5</v>
      </c>
      <c r="F73" s="21">
        <f t="shared" si="2"/>
        <v>1.0320678215997052E-2</v>
      </c>
      <c r="G73" s="21">
        <f t="shared" ref="G73:G108" si="7">F73/((1+(1-E73)*F73))</f>
        <v>1.0267693436010267E-2</v>
      </c>
      <c r="H73" s="16">
        <f t="shared" si="6"/>
        <v>91166.458860391052</v>
      </c>
      <c r="I73" s="16">
        <f t="shared" si="3"/>
        <v>936.06925122513735</v>
      </c>
      <c r="J73" s="16">
        <f t="shared" ref="J73:J108" si="8">H74+I73*E73</f>
        <v>90698.424234778475</v>
      </c>
      <c r="K73" s="16">
        <f t="shared" ref="K73:K97" si="9">K74+J73</f>
        <v>1862596.1932129795</v>
      </c>
      <c r="L73" s="23">
        <f t="shared" si="5"/>
        <v>20.430717793539515</v>
      </c>
    </row>
    <row r="74" spans="1:12" x14ac:dyDescent="0.25">
      <c r="A74" s="19">
        <v>65</v>
      </c>
      <c r="B74" s="11">
        <v>19</v>
      </c>
      <c r="C74" s="11">
        <v>1269</v>
      </c>
      <c r="D74" s="11">
        <v>1408</v>
      </c>
      <c r="E74" s="20">
        <v>0.5</v>
      </c>
      <c r="F74" s="21">
        <f t="shared" ref="F74:F108" si="10">B74/((C74+D74)/2)</f>
        <v>1.4194994396712738E-2</v>
      </c>
      <c r="G74" s="21">
        <f t="shared" si="7"/>
        <v>1.4094955489614243E-2</v>
      </c>
      <c r="H74" s="16">
        <f t="shared" si="6"/>
        <v>90230.389609165912</v>
      </c>
      <c r="I74" s="16">
        <f t="shared" ref="I74:I108" si="11">H74*G74</f>
        <v>1271.7933253517449</v>
      </c>
      <c r="J74" s="16">
        <f t="shared" si="8"/>
        <v>89594.492946490049</v>
      </c>
      <c r="K74" s="16">
        <f t="shared" si="9"/>
        <v>1771897.7689782011</v>
      </c>
      <c r="L74" s="23">
        <f t="shared" ref="L74:L108" si="12">K74/H74</f>
        <v>19.637483298622548</v>
      </c>
    </row>
    <row r="75" spans="1:12" x14ac:dyDescent="0.25">
      <c r="A75" s="19">
        <v>66</v>
      </c>
      <c r="B75" s="11">
        <v>15</v>
      </c>
      <c r="C75" s="11">
        <v>1149</v>
      </c>
      <c r="D75" s="11">
        <v>1246</v>
      </c>
      <c r="E75" s="20">
        <v>0.5</v>
      </c>
      <c r="F75" s="21">
        <f t="shared" si="10"/>
        <v>1.2526096033402923E-2</v>
      </c>
      <c r="G75" s="21">
        <f t="shared" si="7"/>
        <v>1.2448132780082988E-2</v>
      </c>
      <c r="H75" s="16">
        <f t="shared" ref="H75:H108" si="13">H74-I74</f>
        <v>88958.596283814171</v>
      </c>
      <c r="I75" s="16">
        <f t="shared" si="11"/>
        <v>1107.3684184707158</v>
      </c>
      <c r="J75" s="16">
        <f t="shared" si="8"/>
        <v>88404.912074578824</v>
      </c>
      <c r="K75" s="16">
        <f t="shared" si="9"/>
        <v>1682303.2760317111</v>
      </c>
      <c r="L75" s="23">
        <f t="shared" si="12"/>
        <v>18.911081630205565</v>
      </c>
    </row>
    <row r="76" spans="1:12" x14ac:dyDescent="0.25">
      <c r="A76" s="19">
        <v>67</v>
      </c>
      <c r="B76" s="11">
        <v>14</v>
      </c>
      <c r="C76" s="11">
        <v>1248</v>
      </c>
      <c r="D76" s="11">
        <v>1123</v>
      </c>
      <c r="E76" s="20">
        <v>0.5</v>
      </c>
      <c r="F76" s="21">
        <f t="shared" si="10"/>
        <v>1.1809363137916491E-2</v>
      </c>
      <c r="G76" s="21">
        <f t="shared" si="7"/>
        <v>1.1740041928721173E-2</v>
      </c>
      <c r="H76" s="16">
        <f t="shared" si="13"/>
        <v>87851.227865343462</v>
      </c>
      <c r="I76" s="16">
        <f t="shared" si="11"/>
        <v>1031.37709862877</v>
      </c>
      <c r="J76" s="16">
        <f t="shared" si="8"/>
        <v>87335.53931602907</v>
      </c>
      <c r="K76" s="16">
        <f t="shared" si="9"/>
        <v>1593898.3639571322</v>
      </c>
      <c r="L76" s="23">
        <f t="shared" si="12"/>
        <v>18.143154087729162</v>
      </c>
    </row>
    <row r="77" spans="1:12" x14ac:dyDescent="0.25">
      <c r="A77" s="19">
        <v>68</v>
      </c>
      <c r="B77" s="11">
        <v>10</v>
      </c>
      <c r="C77" s="11">
        <v>1133</v>
      </c>
      <c r="D77" s="11">
        <v>1234</v>
      </c>
      <c r="E77" s="20">
        <v>0.5</v>
      </c>
      <c r="F77" s="21">
        <f t="shared" si="10"/>
        <v>8.4495141529362053E-3</v>
      </c>
      <c r="G77" s="21">
        <f t="shared" si="7"/>
        <v>8.4139671855279746E-3</v>
      </c>
      <c r="H77" s="16">
        <f t="shared" si="13"/>
        <v>86819.850766714691</v>
      </c>
      <c r="I77" s="16">
        <f t="shared" si="11"/>
        <v>730.49937540357314</v>
      </c>
      <c r="J77" s="16">
        <f t="shared" si="8"/>
        <v>86454.601079012908</v>
      </c>
      <c r="K77" s="16">
        <f t="shared" si="9"/>
        <v>1506562.8246411032</v>
      </c>
      <c r="L77" s="23">
        <f t="shared" si="12"/>
        <v>17.352746075194759</v>
      </c>
    </row>
    <row r="78" spans="1:12" x14ac:dyDescent="0.25">
      <c r="A78" s="19">
        <v>69</v>
      </c>
      <c r="B78" s="11">
        <v>16</v>
      </c>
      <c r="C78" s="11">
        <v>1154</v>
      </c>
      <c r="D78" s="11">
        <v>1113</v>
      </c>
      <c r="E78" s="20">
        <v>0.5</v>
      </c>
      <c r="F78" s="21">
        <f t="shared" si="10"/>
        <v>1.4115571239523599E-2</v>
      </c>
      <c r="G78" s="21">
        <f t="shared" si="7"/>
        <v>1.401664476565922E-2</v>
      </c>
      <c r="H78" s="16">
        <f t="shared" si="13"/>
        <v>86089.351391311124</v>
      </c>
      <c r="I78" s="16">
        <f t="shared" si="11"/>
        <v>1206.6838565580183</v>
      </c>
      <c r="J78" s="16">
        <f t="shared" si="8"/>
        <v>85486.009463032111</v>
      </c>
      <c r="K78" s="16">
        <f t="shared" si="9"/>
        <v>1420108.2235620902</v>
      </c>
      <c r="L78" s="23">
        <f t="shared" si="12"/>
        <v>16.495747738963914</v>
      </c>
    </row>
    <row r="79" spans="1:12" x14ac:dyDescent="0.25">
      <c r="A79" s="19">
        <v>70</v>
      </c>
      <c r="B79" s="11">
        <v>14</v>
      </c>
      <c r="C79" s="11">
        <v>906</v>
      </c>
      <c r="D79" s="11">
        <v>1130</v>
      </c>
      <c r="E79" s="20">
        <v>0.5</v>
      </c>
      <c r="F79" s="21">
        <f t="shared" si="10"/>
        <v>1.37524557956778E-2</v>
      </c>
      <c r="G79" s="21">
        <f t="shared" si="7"/>
        <v>1.3658536585365854E-2</v>
      </c>
      <c r="H79" s="16">
        <f t="shared" si="13"/>
        <v>84882.667534753098</v>
      </c>
      <c r="I79" s="16">
        <f t="shared" si="11"/>
        <v>1159.3730199868717</v>
      </c>
      <c r="J79" s="16">
        <f t="shared" si="8"/>
        <v>84302.981024759662</v>
      </c>
      <c r="K79" s="16">
        <f t="shared" si="9"/>
        <v>1334622.2140990582</v>
      </c>
      <c r="L79" s="23">
        <f t="shared" si="12"/>
        <v>15.723141753911424</v>
      </c>
    </row>
    <row r="80" spans="1:12" x14ac:dyDescent="0.25">
      <c r="A80" s="19">
        <v>71</v>
      </c>
      <c r="B80" s="11">
        <v>14</v>
      </c>
      <c r="C80" s="11">
        <v>797</v>
      </c>
      <c r="D80" s="11">
        <v>895</v>
      </c>
      <c r="E80" s="20">
        <v>0.5</v>
      </c>
      <c r="F80" s="21">
        <f t="shared" si="10"/>
        <v>1.6548463356973995E-2</v>
      </c>
      <c r="G80" s="21">
        <f t="shared" si="7"/>
        <v>1.6412661195779603E-2</v>
      </c>
      <c r="H80" s="16">
        <f t="shared" si="13"/>
        <v>83723.294514766225</v>
      </c>
      <c r="I80" s="16">
        <f t="shared" si="11"/>
        <v>1374.1220670653308</v>
      </c>
      <c r="J80" s="16">
        <f t="shared" si="8"/>
        <v>83036.233481233561</v>
      </c>
      <c r="K80" s="16">
        <f t="shared" si="9"/>
        <v>1250319.2330742986</v>
      </c>
      <c r="L80" s="23">
        <f t="shared" si="12"/>
        <v>14.933946882056588</v>
      </c>
    </row>
    <row r="81" spans="1:12" x14ac:dyDescent="0.25">
      <c r="A81" s="19">
        <v>72</v>
      </c>
      <c r="B81" s="11">
        <v>13</v>
      </c>
      <c r="C81" s="11">
        <v>1021</v>
      </c>
      <c r="D81" s="11">
        <v>783</v>
      </c>
      <c r="E81" s="20">
        <v>0.5</v>
      </c>
      <c r="F81" s="21">
        <f t="shared" si="10"/>
        <v>1.4412416851441241E-2</v>
      </c>
      <c r="G81" s="21">
        <f t="shared" si="7"/>
        <v>1.4309301045679689E-2</v>
      </c>
      <c r="H81" s="16">
        <f t="shared" si="13"/>
        <v>82349.172447700897</v>
      </c>
      <c r="I81" s="16">
        <f t="shared" si="11"/>
        <v>1178.3590994167434</v>
      </c>
      <c r="J81" s="16">
        <f t="shared" si="8"/>
        <v>81759.992897992517</v>
      </c>
      <c r="K81" s="16">
        <f t="shared" si="9"/>
        <v>1167282.9995930651</v>
      </c>
      <c r="L81" s="23">
        <f t="shared" si="12"/>
        <v>14.174799392603422</v>
      </c>
    </row>
    <row r="82" spans="1:12" x14ac:dyDescent="0.25">
      <c r="A82" s="19">
        <v>73</v>
      </c>
      <c r="B82" s="11">
        <v>23</v>
      </c>
      <c r="C82" s="11">
        <v>554</v>
      </c>
      <c r="D82" s="11">
        <v>991</v>
      </c>
      <c r="E82" s="20">
        <v>0.5</v>
      </c>
      <c r="F82" s="21">
        <f t="shared" si="10"/>
        <v>2.9773462783171521E-2</v>
      </c>
      <c r="G82" s="21">
        <f t="shared" si="7"/>
        <v>2.9336734693877552E-2</v>
      </c>
      <c r="H82" s="16">
        <f t="shared" si="13"/>
        <v>81170.813348284151</v>
      </c>
      <c r="I82" s="16">
        <f t="shared" si="11"/>
        <v>2381.2866160848666</v>
      </c>
      <c r="J82" s="16">
        <f t="shared" si="8"/>
        <v>79980.170040241719</v>
      </c>
      <c r="K82" s="16">
        <f t="shared" si="9"/>
        <v>1085523.0066950726</v>
      </c>
      <c r="L82" s="23">
        <f t="shared" si="12"/>
        <v>13.373316860056068</v>
      </c>
    </row>
    <row r="83" spans="1:12" x14ac:dyDescent="0.25">
      <c r="A83" s="19">
        <v>74</v>
      </c>
      <c r="B83" s="11">
        <v>15</v>
      </c>
      <c r="C83" s="11">
        <v>611</v>
      </c>
      <c r="D83" s="11">
        <v>536</v>
      </c>
      <c r="E83" s="20">
        <v>0.5</v>
      </c>
      <c r="F83" s="21">
        <f t="shared" si="10"/>
        <v>2.6155187445510025E-2</v>
      </c>
      <c r="G83" s="21">
        <f t="shared" si="7"/>
        <v>2.5817555938037865E-2</v>
      </c>
      <c r="H83" s="16">
        <f t="shared" si="13"/>
        <v>78789.526732199287</v>
      </c>
      <c r="I83" s="16">
        <f t="shared" si="11"/>
        <v>2034.1530137400848</v>
      </c>
      <c r="J83" s="16">
        <f t="shared" si="8"/>
        <v>77772.450225329245</v>
      </c>
      <c r="K83" s="16">
        <f t="shared" si="9"/>
        <v>1005542.836654831</v>
      </c>
      <c r="L83" s="23">
        <f t="shared" si="12"/>
        <v>12.762392139663545</v>
      </c>
    </row>
    <row r="84" spans="1:12" x14ac:dyDescent="0.25">
      <c r="A84" s="19">
        <v>75</v>
      </c>
      <c r="B84" s="11">
        <v>11</v>
      </c>
      <c r="C84" s="11">
        <v>681</v>
      </c>
      <c r="D84" s="11">
        <v>598</v>
      </c>
      <c r="E84" s="20">
        <v>0.5</v>
      </c>
      <c r="F84" s="21">
        <f t="shared" si="10"/>
        <v>1.7200938232994525E-2</v>
      </c>
      <c r="G84" s="21">
        <f t="shared" si="7"/>
        <v>1.7054263565891469E-2</v>
      </c>
      <c r="H84" s="16">
        <f t="shared" si="13"/>
        <v>76755.373718459203</v>
      </c>
      <c r="I84" s="16">
        <f t="shared" si="11"/>
        <v>1309.0063734931025</v>
      </c>
      <c r="J84" s="16">
        <f t="shared" si="8"/>
        <v>76100.870531712644</v>
      </c>
      <c r="K84" s="16">
        <f t="shared" si="9"/>
        <v>927770.3864295017</v>
      </c>
      <c r="L84" s="23">
        <f t="shared" si="12"/>
        <v>12.08736719636841</v>
      </c>
    </row>
    <row r="85" spans="1:12" x14ac:dyDescent="0.25">
      <c r="A85" s="19">
        <v>76</v>
      </c>
      <c r="B85" s="11">
        <v>24</v>
      </c>
      <c r="C85" s="11">
        <v>667</v>
      </c>
      <c r="D85" s="11">
        <v>656</v>
      </c>
      <c r="E85" s="20">
        <v>0.5</v>
      </c>
      <c r="F85" s="21">
        <f t="shared" si="10"/>
        <v>3.6281179138321996E-2</v>
      </c>
      <c r="G85" s="21">
        <f t="shared" si="7"/>
        <v>3.5634743875278395E-2</v>
      </c>
      <c r="H85" s="16">
        <f t="shared" si="13"/>
        <v>75446.3673449661</v>
      </c>
      <c r="I85" s="16">
        <f t="shared" si="11"/>
        <v>2688.5119766580347</v>
      </c>
      <c r="J85" s="16">
        <f t="shared" si="8"/>
        <v>74102.111356637091</v>
      </c>
      <c r="K85" s="16">
        <f t="shared" si="9"/>
        <v>851669.51589778904</v>
      </c>
      <c r="L85" s="23">
        <f t="shared" si="12"/>
        <v>11.288409844885843</v>
      </c>
    </row>
    <row r="86" spans="1:12" x14ac:dyDescent="0.25">
      <c r="A86" s="19">
        <v>77</v>
      </c>
      <c r="B86" s="11">
        <v>28</v>
      </c>
      <c r="C86" s="11">
        <v>535</v>
      </c>
      <c r="D86" s="11">
        <v>635</v>
      </c>
      <c r="E86" s="20">
        <v>0.5</v>
      </c>
      <c r="F86" s="21">
        <f t="shared" si="10"/>
        <v>4.7863247863247867E-2</v>
      </c>
      <c r="G86" s="21">
        <f t="shared" si="7"/>
        <v>4.6744574290484148E-2</v>
      </c>
      <c r="H86" s="16">
        <f t="shared" si="13"/>
        <v>72757.855368308068</v>
      </c>
      <c r="I86" s="16">
        <f t="shared" si="11"/>
        <v>3401.0349754801773</v>
      </c>
      <c r="J86" s="16">
        <f t="shared" si="8"/>
        <v>71057.337880567982</v>
      </c>
      <c r="K86" s="16">
        <f t="shared" si="9"/>
        <v>777567.40454115195</v>
      </c>
      <c r="L86" s="23">
        <f t="shared" si="12"/>
        <v>10.687057783726889</v>
      </c>
    </row>
    <row r="87" spans="1:12" x14ac:dyDescent="0.25">
      <c r="A87" s="19">
        <v>78</v>
      </c>
      <c r="B87" s="11">
        <v>23</v>
      </c>
      <c r="C87" s="11">
        <v>448</v>
      </c>
      <c r="D87" s="11">
        <v>510</v>
      </c>
      <c r="E87" s="20">
        <v>0.5</v>
      </c>
      <c r="F87" s="21">
        <f t="shared" si="10"/>
        <v>4.8016701461377868E-2</v>
      </c>
      <c r="G87" s="21">
        <f t="shared" si="7"/>
        <v>4.6890927624872576E-2</v>
      </c>
      <c r="H87" s="16">
        <f t="shared" si="13"/>
        <v>69356.820392827896</v>
      </c>
      <c r="I87" s="16">
        <f t="shared" si="11"/>
        <v>3252.2056453313794</v>
      </c>
      <c r="J87" s="16">
        <f t="shared" si="8"/>
        <v>67730.717570162204</v>
      </c>
      <c r="K87" s="16">
        <f t="shared" si="9"/>
        <v>706510.06666058395</v>
      </c>
      <c r="L87" s="23">
        <f t="shared" si="12"/>
        <v>10.186598270494581</v>
      </c>
    </row>
    <row r="88" spans="1:12" x14ac:dyDescent="0.25">
      <c r="A88" s="19">
        <v>79</v>
      </c>
      <c r="B88" s="11">
        <v>14</v>
      </c>
      <c r="C88" s="11">
        <v>436</v>
      </c>
      <c r="D88" s="11">
        <v>430</v>
      </c>
      <c r="E88" s="20">
        <v>0.5</v>
      </c>
      <c r="F88" s="21">
        <f t="shared" si="10"/>
        <v>3.2332563510392612E-2</v>
      </c>
      <c r="G88" s="21">
        <f t="shared" si="7"/>
        <v>3.1818181818181815E-2</v>
      </c>
      <c r="H88" s="16">
        <f t="shared" si="13"/>
        <v>66104.614747496511</v>
      </c>
      <c r="I88" s="16">
        <f t="shared" si="11"/>
        <v>2103.3286510567068</v>
      </c>
      <c r="J88" s="16">
        <f t="shared" si="8"/>
        <v>65052.950421968162</v>
      </c>
      <c r="K88" s="16">
        <f t="shared" si="9"/>
        <v>638779.34909042181</v>
      </c>
      <c r="L88" s="23">
        <f t="shared" si="12"/>
        <v>9.6631581854066155</v>
      </c>
    </row>
    <row r="89" spans="1:12" x14ac:dyDescent="0.25">
      <c r="A89" s="19">
        <v>80</v>
      </c>
      <c r="B89" s="11">
        <v>18</v>
      </c>
      <c r="C89" s="11">
        <v>417</v>
      </c>
      <c r="D89" s="11">
        <v>417</v>
      </c>
      <c r="E89" s="20">
        <v>0.5</v>
      </c>
      <c r="F89" s="21">
        <f t="shared" si="10"/>
        <v>4.3165467625899283E-2</v>
      </c>
      <c r="G89" s="21">
        <f t="shared" si="7"/>
        <v>4.2253521126760563E-2</v>
      </c>
      <c r="H89" s="16">
        <f t="shared" si="13"/>
        <v>64001.286096439806</v>
      </c>
      <c r="I89" s="16">
        <f t="shared" si="11"/>
        <v>2704.2796942157665</v>
      </c>
      <c r="J89" s="16">
        <f t="shared" si="8"/>
        <v>62649.146249331927</v>
      </c>
      <c r="K89" s="16">
        <f t="shared" si="9"/>
        <v>573726.39866845368</v>
      </c>
      <c r="L89" s="23">
        <f t="shared" si="12"/>
        <v>8.9642948393871151</v>
      </c>
    </row>
    <row r="90" spans="1:12" x14ac:dyDescent="0.25">
      <c r="A90" s="19">
        <v>81</v>
      </c>
      <c r="B90" s="11">
        <v>24</v>
      </c>
      <c r="C90" s="11">
        <v>328</v>
      </c>
      <c r="D90" s="11">
        <v>398</v>
      </c>
      <c r="E90" s="20">
        <v>0.5</v>
      </c>
      <c r="F90" s="21">
        <f t="shared" si="10"/>
        <v>6.6115702479338845E-2</v>
      </c>
      <c r="G90" s="21">
        <f t="shared" si="7"/>
        <v>6.4000000000000015E-2</v>
      </c>
      <c r="H90" s="16">
        <f t="shared" si="13"/>
        <v>61297.00640222404</v>
      </c>
      <c r="I90" s="16">
        <f t="shared" si="11"/>
        <v>3923.0084097423396</v>
      </c>
      <c r="J90" s="16">
        <f t="shared" si="8"/>
        <v>59335.502197352871</v>
      </c>
      <c r="K90" s="16">
        <f t="shared" si="9"/>
        <v>511077.2524191218</v>
      </c>
      <c r="L90" s="23">
        <f t="shared" si="12"/>
        <v>8.3377196117130179</v>
      </c>
    </row>
    <row r="91" spans="1:12" x14ac:dyDescent="0.25">
      <c r="A91" s="19">
        <v>82</v>
      </c>
      <c r="B91" s="11">
        <v>18</v>
      </c>
      <c r="C91" s="11">
        <v>294</v>
      </c>
      <c r="D91" s="11">
        <v>306</v>
      </c>
      <c r="E91" s="20">
        <v>0.5</v>
      </c>
      <c r="F91" s="21">
        <f t="shared" si="10"/>
        <v>0.06</v>
      </c>
      <c r="G91" s="21">
        <f t="shared" si="7"/>
        <v>5.8252427184466014E-2</v>
      </c>
      <c r="H91" s="16">
        <f t="shared" si="13"/>
        <v>57373.997992481702</v>
      </c>
      <c r="I91" s="16">
        <f t="shared" si="11"/>
        <v>3342.1746403387397</v>
      </c>
      <c r="J91" s="16">
        <f t="shared" si="8"/>
        <v>55702.910672312333</v>
      </c>
      <c r="K91" s="16">
        <f t="shared" si="9"/>
        <v>451741.75022176892</v>
      </c>
      <c r="L91" s="23">
        <f t="shared" si="12"/>
        <v>7.8736320637959594</v>
      </c>
    </row>
    <row r="92" spans="1:12" x14ac:dyDescent="0.25">
      <c r="A92" s="19">
        <v>83</v>
      </c>
      <c r="B92" s="11">
        <v>19</v>
      </c>
      <c r="C92" s="11">
        <v>264</v>
      </c>
      <c r="D92" s="11">
        <v>275</v>
      </c>
      <c r="E92" s="20">
        <v>0.5</v>
      </c>
      <c r="F92" s="21">
        <f t="shared" si="10"/>
        <v>7.050092764378478E-2</v>
      </c>
      <c r="G92" s="21">
        <f t="shared" si="7"/>
        <v>6.8100358422939059E-2</v>
      </c>
      <c r="H92" s="16">
        <f t="shared" si="13"/>
        <v>54031.823352142965</v>
      </c>
      <c r="I92" s="16">
        <f t="shared" si="11"/>
        <v>3679.5865365258646</v>
      </c>
      <c r="J92" s="16">
        <f t="shared" si="8"/>
        <v>52192.030083880032</v>
      </c>
      <c r="K92" s="16">
        <f t="shared" si="9"/>
        <v>396038.83954945661</v>
      </c>
      <c r="L92" s="23">
        <f t="shared" si="12"/>
        <v>7.3297330161957088</v>
      </c>
    </row>
    <row r="93" spans="1:12" x14ac:dyDescent="0.25">
      <c r="A93" s="19">
        <v>84</v>
      </c>
      <c r="B93" s="11">
        <v>18</v>
      </c>
      <c r="C93" s="11">
        <v>195</v>
      </c>
      <c r="D93" s="11">
        <v>247</v>
      </c>
      <c r="E93" s="20">
        <v>0.5</v>
      </c>
      <c r="F93" s="21">
        <f t="shared" si="10"/>
        <v>8.1447963800904979E-2</v>
      </c>
      <c r="G93" s="21">
        <f t="shared" si="7"/>
        <v>7.8260869565217384E-2</v>
      </c>
      <c r="H93" s="16">
        <f t="shared" si="13"/>
        <v>50352.2368156171</v>
      </c>
      <c r="I93" s="16">
        <f t="shared" si="11"/>
        <v>3940.6098377439466</v>
      </c>
      <c r="J93" s="16">
        <f t="shared" si="8"/>
        <v>48381.931896745125</v>
      </c>
      <c r="K93" s="16">
        <f t="shared" si="9"/>
        <v>343846.80946557655</v>
      </c>
      <c r="L93" s="23">
        <f t="shared" si="12"/>
        <v>6.8288288904561645</v>
      </c>
    </row>
    <row r="94" spans="1:12" x14ac:dyDescent="0.25">
      <c r="A94" s="19">
        <v>85</v>
      </c>
      <c r="B94" s="11">
        <v>21</v>
      </c>
      <c r="C94" s="11">
        <v>198</v>
      </c>
      <c r="D94" s="11">
        <v>179</v>
      </c>
      <c r="E94" s="20">
        <v>0.5</v>
      </c>
      <c r="F94" s="21">
        <f t="shared" si="10"/>
        <v>0.11140583554376658</v>
      </c>
      <c r="G94" s="21">
        <f t="shared" si="7"/>
        <v>0.10552763819095477</v>
      </c>
      <c r="H94" s="16">
        <f t="shared" si="13"/>
        <v>46411.626977873151</v>
      </c>
      <c r="I94" s="16">
        <f t="shared" si="11"/>
        <v>4897.7093795745532</v>
      </c>
      <c r="J94" s="16">
        <f t="shared" si="8"/>
        <v>43962.772288085878</v>
      </c>
      <c r="K94" s="16">
        <f t="shared" si="9"/>
        <v>295464.87756883143</v>
      </c>
      <c r="L94" s="23">
        <f t="shared" si="12"/>
        <v>6.3661822868156506</v>
      </c>
    </row>
    <row r="95" spans="1:12" x14ac:dyDescent="0.25">
      <c r="A95" s="19">
        <v>86</v>
      </c>
      <c r="B95" s="11">
        <v>16</v>
      </c>
      <c r="C95" s="11">
        <v>154</v>
      </c>
      <c r="D95" s="11">
        <v>178</v>
      </c>
      <c r="E95" s="20">
        <v>0.5</v>
      </c>
      <c r="F95" s="21">
        <f t="shared" si="10"/>
        <v>9.6385542168674704E-2</v>
      </c>
      <c r="G95" s="21">
        <f t="shared" si="7"/>
        <v>9.195402298850576E-2</v>
      </c>
      <c r="H95" s="16">
        <f t="shared" si="13"/>
        <v>41513.917598298598</v>
      </c>
      <c r="I95" s="16">
        <f t="shared" si="11"/>
        <v>3817.371733176883</v>
      </c>
      <c r="J95" s="16">
        <f t="shared" si="8"/>
        <v>39605.231731710155</v>
      </c>
      <c r="K95" s="16">
        <f t="shared" si="9"/>
        <v>251502.10528074554</v>
      </c>
      <c r="L95" s="23">
        <f t="shared" si="12"/>
        <v>6.0582599723388446</v>
      </c>
    </row>
    <row r="96" spans="1:12" x14ac:dyDescent="0.25">
      <c r="A96" s="19">
        <v>87</v>
      </c>
      <c r="B96" s="11">
        <v>20</v>
      </c>
      <c r="C96" s="11">
        <v>128</v>
      </c>
      <c r="D96" s="11">
        <v>131</v>
      </c>
      <c r="E96" s="20">
        <v>0.5</v>
      </c>
      <c r="F96" s="21">
        <f t="shared" si="10"/>
        <v>0.15444015444015444</v>
      </c>
      <c r="G96" s="21">
        <f t="shared" si="7"/>
        <v>0.14336917562724014</v>
      </c>
      <c r="H96" s="16">
        <f t="shared" si="13"/>
        <v>37696.545865121712</v>
      </c>
      <c r="I96" s="16">
        <f t="shared" si="11"/>
        <v>5404.5227046769478</v>
      </c>
      <c r="J96" s="16">
        <f t="shared" si="8"/>
        <v>34994.284512783241</v>
      </c>
      <c r="K96" s="16">
        <f t="shared" si="9"/>
        <v>211896.8735490354</v>
      </c>
      <c r="L96" s="23">
        <f t="shared" si="12"/>
        <v>5.6211217416896151</v>
      </c>
    </row>
    <row r="97" spans="1:12" x14ac:dyDescent="0.25">
      <c r="A97" s="19">
        <v>88</v>
      </c>
      <c r="B97" s="11">
        <v>15</v>
      </c>
      <c r="C97" s="11">
        <v>89</v>
      </c>
      <c r="D97" s="11">
        <v>119</v>
      </c>
      <c r="E97" s="20">
        <v>0.5</v>
      </c>
      <c r="F97" s="21">
        <f t="shared" si="10"/>
        <v>0.14423076923076922</v>
      </c>
      <c r="G97" s="21">
        <f t="shared" si="7"/>
        <v>0.13452914798206278</v>
      </c>
      <c r="H97" s="16">
        <f t="shared" si="13"/>
        <v>32292.023160444765</v>
      </c>
      <c r="I97" s="16">
        <f t="shared" si="11"/>
        <v>4344.2183623916726</v>
      </c>
      <c r="J97" s="16">
        <f t="shared" si="8"/>
        <v>30119.91397924893</v>
      </c>
      <c r="K97" s="16">
        <f t="shared" si="9"/>
        <v>176902.58903625217</v>
      </c>
      <c r="L97" s="23">
        <f t="shared" si="12"/>
        <v>5.4782132465749056</v>
      </c>
    </row>
    <row r="98" spans="1:12" x14ac:dyDescent="0.25">
      <c r="A98" s="19">
        <v>89</v>
      </c>
      <c r="B98" s="11">
        <v>9</v>
      </c>
      <c r="C98" s="11">
        <v>94</v>
      </c>
      <c r="D98" s="11">
        <v>81</v>
      </c>
      <c r="E98" s="20">
        <v>0.5</v>
      </c>
      <c r="F98" s="21">
        <f t="shared" si="10"/>
        <v>0.10285714285714286</v>
      </c>
      <c r="G98" s="21">
        <f t="shared" si="7"/>
        <v>9.7826086956521743E-2</v>
      </c>
      <c r="H98" s="16">
        <f t="shared" si="13"/>
        <v>27947.804798053094</v>
      </c>
      <c r="I98" s="16">
        <f t="shared" si="11"/>
        <v>2734.0243824182376</v>
      </c>
      <c r="J98" s="16">
        <f t="shared" si="8"/>
        <v>26580.792606843977</v>
      </c>
      <c r="K98" s="16">
        <f>K99+J98</f>
        <v>146782.67505700325</v>
      </c>
      <c r="L98" s="23">
        <f t="shared" si="12"/>
        <v>5.2520287771305911</v>
      </c>
    </row>
    <row r="99" spans="1:12" x14ac:dyDescent="0.25">
      <c r="A99" s="19">
        <v>90</v>
      </c>
      <c r="B99" s="11">
        <v>11</v>
      </c>
      <c r="C99" s="11">
        <v>62</v>
      </c>
      <c r="D99" s="11">
        <v>87</v>
      </c>
      <c r="E99" s="24">
        <v>0.5</v>
      </c>
      <c r="F99" s="25">
        <f t="shared" si="10"/>
        <v>0.1476510067114094</v>
      </c>
      <c r="G99" s="25">
        <f t="shared" si="7"/>
        <v>0.13750000000000001</v>
      </c>
      <c r="H99" s="26">
        <f t="shared" si="13"/>
        <v>25213.780415634857</v>
      </c>
      <c r="I99" s="26">
        <f t="shared" si="11"/>
        <v>3466.894807149793</v>
      </c>
      <c r="J99" s="26">
        <f t="shared" si="8"/>
        <v>23480.33301205996</v>
      </c>
      <c r="K99" s="26">
        <f t="shared" ref="K99:K108" si="14">K100+J99</f>
        <v>120201.88245015926</v>
      </c>
      <c r="L99" s="27">
        <f t="shared" si="12"/>
        <v>4.7673090059760757</v>
      </c>
    </row>
    <row r="100" spans="1:12" x14ac:dyDescent="0.25">
      <c r="A100" s="19">
        <v>91</v>
      </c>
      <c r="B100" s="11">
        <v>10</v>
      </c>
      <c r="C100" s="11">
        <v>43</v>
      </c>
      <c r="D100" s="11">
        <v>45</v>
      </c>
      <c r="E100" s="24">
        <v>0.5</v>
      </c>
      <c r="F100" s="25">
        <f t="shared" si="10"/>
        <v>0.22727272727272727</v>
      </c>
      <c r="G100" s="25">
        <f t="shared" si="7"/>
        <v>0.20408163265306123</v>
      </c>
      <c r="H100" s="26">
        <f t="shared" si="13"/>
        <v>21746.885608485063</v>
      </c>
      <c r="I100" s="26">
        <f t="shared" si="11"/>
        <v>4438.1399200989927</v>
      </c>
      <c r="J100" s="26">
        <f t="shared" si="8"/>
        <v>19527.815648435568</v>
      </c>
      <c r="K100" s="26">
        <f t="shared" si="14"/>
        <v>96721.549438099304</v>
      </c>
      <c r="L100" s="27">
        <f t="shared" si="12"/>
        <v>4.4476046446099433</v>
      </c>
    </row>
    <row r="101" spans="1:12" x14ac:dyDescent="0.25">
      <c r="A101" s="19">
        <v>92</v>
      </c>
      <c r="B101" s="11">
        <v>3</v>
      </c>
      <c r="C101" s="11">
        <v>34</v>
      </c>
      <c r="D101" s="11">
        <v>37</v>
      </c>
      <c r="E101" s="24">
        <v>0.5</v>
      </c>
      <c r="F101" s="25">
        <f t="shared" si="10"/>
        <v>8.4507042253521125E-2</v>
      </c>
      <c r="G101" s="25">
        <f t="shared" si="7"/>
        <v>8.1081081081081086E-2</v>
      </c>
      <c r="H101" s="26">
        <f t="shared" si="13"/>
        <v>17308.745688386072</v>
      </c>
      <c r="I101" s="26">
        <f t="shared" si="11"/>
        <v>1403.4118125718437</v>
      </c>
      <c r="J101" s="26">
        <f t="shared" si="8"/>
        <v>16607.03978210015</v>
      </c>
      <c r="K101" s="26">
        <f t="shared" si="14"/>
        <v>77193.733789663733</v>
      </c>
      <c r="L101" s="27">
        <f t="shared" si="12"/>
        <v>4.459810963740698</v>
      </c>
    </row>
    <row r="102" spans="1:12" x14ac:dyDescent="0.25">
      <c r="A102" s="19">
        <v>93</v>
      </c>
      <c r="B102" s="11">
        <v>9</v>
      </c>
      <c r="C102" s="11">
        <v>26</v>
      </c>
      <c r="D102" s="11">
        <v>23</v>
      </c>
      <c r="E102" s="24">
        <v>0.5</v>
      </c>
      <c r="F102" s="25">
        <f t="shared" si="10"/>
        <v>0.36734693877551022</v>
      </c>
      <c r="G102" s="25">
        <f t="shared" si="7"/>
        <v>0.31034482758620691</v>
      </c>
      <c r="H102" s="26">
        <f t="shared" si="13"/>
        <v>15905.333875814229</v>
      </c>
      <c r="I102" s="26">
        <f t="shared" si="11"/>
        <v>4936.1380993906232</v>
      </c>
      <c r="J102" s="26">
        <f t="shared" si="8"/>
        <v>13437.264826118919</v>
      </c>
      <c r="K102" s="26">
        <f t="shared" si="14"/>
        <v>60586.694007563579</v>
      </c>
      <c r="L102" s="27">
        <f t="shared" si="12"/>
        <v>3.809206048776641</v>
      </c>
    </row>
    <row r="103" spans="1:12" x14ac:dyDescent="0.25">
      <c r="A103" s="19">
        <v>94</v>
      </c>
      <c r="B103" s="11">
        <v>7</v>
      </c>
      <c r="C103" s="11">
        <v>24</v>
      </c>
      <c r="D103" s="11">
        <v>22</v>
      </c>
      <c r="E103" s="24">
        <v>0.5</v>
      </c>
      <c r="F103" s="25">
        <f t="shared" si="10"/>
        <v>0.30434782608695654</v>
      </c>
      <c r="G103" s="25">
        <f t="shared" si="7"/>
        <v>0.26415094339622641</v>
      </c>
      <c r="H103" s="26">
        <f t="shared" si="13"/>
        <v>10969.195776423607</v>
      </c>
      <c r="I103" s="26">
        <f t="shared" si="11"/>
        <v>2897.5234126401979</v>
      </c>
      <c r="J103" s="26">
        <f t="shared" si="8"/>
        <v>9520.4340701035089</v>
      </c>
      <c r="K103" s="26">
        <f t="shared" si="14"/>
        <v>47149.429181444662</v>
      </c>
      <c r="L103" s="27">
        <f t="shared" si="12"/>
        <v>4.2983487707261299</v>
      </c>
    </row>
    <row r="104" spans="1:12" x14ac:dyDescent="0.25">
      <c r="A104" s="19">
        <v>95</v>
      </c>
      <c r="B104" s="11">
        <v>5</v>
      </c>
      <c r="C104" s="11">
        <v>9</v>
      </c>
      <c r="D104" s="11">
        <v>16</v>
      </c>
      <c r="E104" s="24">
        <v>0.5</v>
      </c>
      <c r="F104" s="25">
        <f t="shared" si="10"/>
        <v>0.4</v>
      </c>
      <c r="G104" s="25">
        <f t="shared" si="7"/>
        <v>0.33333333333333337</v>
      </c>
      <c r="H104" s="26">
        <f t="shared" si="13"/>
        <v>8071.6723637834093</v>
      </c>
      <c r="I104" s="26">
        <f t="shared" si="11"/>
        <v>2690.5574545944701</v>
      </c>
      <c r="J104" s="26">
        <f t="shared" si="8"/>
        <v>6726.3936364861747</v>
      </c>
      <c r="K104" s="26">
        <f t="shared" si="14"/>
        <v>37628.995111341152</v>
      </c>
      <c r="L104" s="27">
        <f t="shared" si="12"/>
        <v>4.6618585858585853</v>
      </c>
    </row>
    <row r="105" spans="1:12" x14ac:dyDescent="0.25">
      <c r="A105" s="19">
        <v>96</v>
      </c>
      <c r="B105" s="11">
        <v>0</v>
      </c>
      <c r="C105" s="11">
        <v>14</v>
      </c>
      <c r="D105" s="11">
        <v>8</v>
      </c>
      <c r="E105" s="24">
        <v>0.5</v>
      </c>
      <c r="F105" s="25">
        <f t="shared" si="10"/>
        <v>0</v>
      </c>
      <c r="G105" s="25">
        <f t="shared" si="7"/>
        <v>0</v>
      </c>
      <c r="H105" s="26">
        <f t="shared" si="13"/>
        <v>5381.1149091889392</v>
      </c>
      <c r="I105" s="26">
        <f t="shared" si="11"/>
        <v>0</v>
      </c>
      <c r="J105" s="26">
        <f t="shared" si="8"/>
        <v>5381.1149091889392</v>
      </c>
      <c r="K105" s="26">
        <f t="shared" si="14"/>
        <v>30902.601474854979</v>
      </c>
      <c r="L105" s="27">
        <f t="shared" si="12"/>
        <v>5.7427878787878788</v>
      </c>
    </row>
    <row r="106" spans="1:12" x14ac:dyDescent="0.25">
      <c r="A106" s="19">
        <v>97</v>
      </c>
      <c r="B106" s="11">
        <v>4</v>
      </c>
      <c r="C106" s="11">
        <v>10</v>
      </c>
      <c r="D106" s="11">
        <v>11</v>
      </c>
      <c r="E106" s="24">
        <v>0.5</v>
      </c>
      <c r="F106" s="25">
        <f t="shared" si="10"/>
        <v>0.38095238095238093</v>
      </c>
      <c r="G106" s="25">
        <f t="shared" si="7"/>
        <v>0.32</v>
      </c>
      <c r="H106" s="26">
        <f t="shared" si="13"/>
        <v>5381.1149091889392</v>
      </c>
      <c r="I106" s="26">
        <f t="shared" si="11"/>
        <v>1721.9567709404605</v>
      </c>
      <c r="J106" s="26">
        <f t="shared" si="8"/>
        <v>4520.1365237187092</v>
      </c>
      <c r="K106" s="26">
        <f t="shared" si="14"/>
        <v>25521.48656566604</v>
      </c>
      <c r="L106" s="27">
        <f t="shared" si="12"/>
        <v>4.7427878787878788</v>
      </c>
    </row>
    <row r="107" spans="1:12" x14ac:dyDescent="0.25">
      <c r="A107" s="19">
        <v>98</v>
      </c>
      <c r="B107" s="11">
        <v>4</v>
      </c>
      <c r="C107" s="11">
        <v>6</v>
      </c>
      <c r="D107" s="11">
        <v>5</v>
      </c>
      <c r="E107" s="24">
        <v>0.5</v>
      </c>
      <c r="F107" s="25">
        <f t="shared" si="10"/>
        <v>0.72727272727272729</v>
      </c>
      <c r="G107" s="25">
        <f t="shared" si="7"/>
        <v>0.53333333333333333</v>
      </c>
      <c r="H107" s="26">
        <f t="shared" si="13"/>
        <v>3659.1581382484787</v>
      </c>
      <c r="I107" s="26">
        <f t="shared" si="11"/>
        <v>1951.5510070658554</v>
      </c>
      <c r="J107" s="26">
        <f t="shared" si="8"/>
        <v>2683.3826347155509</v>
      </c>
      <c r="K107" s="26">
        <f t="shared" si="14"/>
        <v>21001.350041947331</v>
      </c>
      <c r="L107" s="27">
        <f t="shared" si="12"/>
        <v>5.7393939393939402</v>
      </c>
    </row>
    <row r="108" spans="1:12" x14ac:dyDescent="0.25">
      <c r="A108" s="19">
        <v>99</v>
      </c>
      <c r="B108" s="11">
        <v>1</v>
      </c>
      <c r="C108" s="11">
        <v>5</v>
      </c>
      <c r="D108" s="11">
        <v>5</v>
      </c>
      <c r="E108" s="24">
        <v>0.5</v>
      </c>
      <c r="F108" s="25">
        <f t="shared" si="10"/>
        <v>0.2</v>
      </c>
      <c r="G108" s="25">
        <f t="shared" si="7"/>
        <v>0.18181818181818182</v>
      </c>
      <c r="H108" s="26">
        <f t="shared" si="13"/>
        <v>1707.6071311826233</v>
      </c>
      <c r="I108" s="26">
        <f t="shared" si="11"/>
        <v>310.47402385138605</v>
      </c>
      <c r="J108" s="26">
        <f t="shared" si="8"/>
        <v>1552.3701192569301</v>
      </c>
      <c r="K108" s="26">
        <f t="shared" si="14"/>
        <v>18317.967407231779</v>
      </c>
      <c r="L108" s="27">
        <f t="shared" si="12"/>
        <v>10.727272727272728</v>
      </c>
    </row>
    <row r="109" spans="1:12" x14ac:dyDescent="0.25">
      <c r="A109" s="19" t="s">
        <v>24</v>
      </c>
      <c r="B109" s="26">
        <v>1</v>
      </c>
      <c r="C109" s="26">
        <v>12</v>
      </c>
      <c r="D109" s="26">
        <v>12</v>
      </c>
      <c r="E109" s="24"/>
      <c r="F109" s="25">
        <f>B109/((C109+D109)/2)</f>
        <v>8.3333333333333329E-2</v>
      </c>
      <c r="G109" s="25">
        <v>1</v>
      </c>
      <c r="H109" s="26">
        <f>H108-I108</f>
        <v>1397.1331073312372</v>
      </c>
      <c r="I109" s="26">
        <f>H109*G109</f>
        <v>1397.1331073312372</v>
      </c>
      <c r="J109" s="26">
        <f>H109/F109</f>
        <v>16765.597287974848</v>
      </c>
      <c r="K109" s="26">
        <f>J109</f>
        <v>16765.597287974848</v>
      </c>
      <c r="L109" s="27">
        <f>K109/H109</f>
        <v>12.000000000000002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49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2" t="s">
        <v>2</v>
      </c>
      <c r="D6" s="82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40909</v>
      </c>
      <c r="D7" s="47">
        <v>41275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11">
        <v>3</v>
      </c>
      <c r="C9" s="11">
        <v>1010</v>
      </c>
      <c r="D9" s="11">
        <v>961</v>
      </c>
      <c r="E9" s="20">
        <v>0.5</v>
      </c>
      <c r="F9" s="21">
        <f t="shared" ref="F9:F40" si="0">B9/((C9+D9)/2)</f>
        <v>3.0441400304414001E-3</v>
      </c>
      <c r="G9" s="21">
        <f t="shared" ref="G9:G72" si="1">F9/((1+(1-E9)*F9))</f>
        <v>3.0395136778115497E-3</v>
      </c>
      <c r="H9" s="16">
        <v>100000</v>
      </c>
      <c r="I9" s="16">
        <f>H9*G9</f>
        <v>303.95136778115494</v>
      </c>
      <c r="J9" s="16">
        <f t="shared" ref="J9:J72" si="2">H10+I9*E9</f>
        <v>99848.024316109426</v>
      </c>
      <c r="K9" s="16">
        <f t="shared" ref="K9:K72" si="3">K10+J9</f>
        <v>8055984.7454087762</v>
      </c>
      <c r="L9" s="22">
        <f>K9/H9</f>
        <v>80.559847454087759</v>
      </c>
    </row>
    <row r="10" spans="1:13" x14ac:dyDescent="0.25">
      <c r="A10" s="19">
        <v>1</v>
      </c>
      <c r="B10" s="11">
        <v>0</v>
      </c>
      <c r="C10" s="11">
        <v>1057</v>
      </c>
      <c r="D10" s="11">
        <v>1059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99696.048632218852</v>
      </c>
      <c r="I10" s="16">
        <f t="shared" ref="I10:I73" si="4">H10*G10</f>
        <v>0</v>
      </c>
      <c r="J10" s="16">
        <f t="shared" si="2"/>
        <v>99696.048632218852</v>
      </c>
      <c r="K10" s="16">
        <f t="shared" si="3"/>
        <v>7956136.7210926665</v>
      </c>
      <c r="L10" s="23">
        <f t="shared" ref="L10:L73" si="5">K10/H10</f>
        <v>79.803932354862411</v>
      </c>
    </row>
    <row r="11" spans="1:13" x14ac:dyDescent="0.25">
      <c r="A11" s="19">
        <v>2</v>
      </c>
      <c r="B11" s="11">
        <v>0</v>
      </c>
      <c r="C11" s="11">
        <v>1014</v>
      </c>
      <c r="D11" s="11">
        <v>1053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99696.048632218852</v>
      </c>
      <c r="I11" s="16">
        <f t="shared" si="4"/>
        <v>0</v>
      </c>
      <c r="J11" s="16">
        <f t="shared" si="2"/>
        <v>99696.048632218852</v>
      </c>
      <c r="K11" s="16">
        <f t="shared" si="3"/>
        <v>7856440.672460448</v>
      </c>
      <c r="L11" s="23">
        <f t="shared" si="5"/>
        <v>78.803932354862411</v>
      </c>
    </row>
    <row r="12" spans="1:13" x14ac:dyDescent="0.25">
      <c r="A12" s="19">
        <v>3</v>
      </c>
      <c r="B12" s="64">
        <v>0</v>
      </c>
      <c r="C12" s="11">
        <v>1040</v>
      </c>
      <c r="D12" s="11">
        <v>994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99696.048632218852</v>
      </c>
      <c r="I12" s="16">
        <f t="shared" si="4"/>
        <v>0</v>
      </c>
      <c r="J12" s="16">
        <f t="shared" si="2"/>
        <v>99696.048632218852</v>
      </c>
      <c r="K12" s="16">
        <f t="shared" si="3"/>
        <v>7756744.6238282295</v>
      </c>
      <c r="L12" s="23">
        <f t="shared" si="5"/>
        <v>77.803932354862425</v>
      </c>
    </row>
    <row r="13" spans="1:13" x14ac:dyDescent="0.25">
      <c r="A13" s="19">
        <v>4</v>
      </c>
      <c r="B13" s="11">
        <v>0</v>
      </c>
      <c r="C13" s="11">
        <v>1072</v>
      </c>
      <c r="D13" s="11">
        <v>1049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99696.048632218852</v>
      </c>
      <c r="I13" s="16">
        <f t="shared" si="4"/>
        <v>0</v>
      </c>
      <c r="J13" s="16">
        <f t="shared" si="2"/>
        <v>99696.048632218852</v>
      </c>
      <c r="K13" s="16">
        <f t="shared" si="3"/>
        <v>7657048.575196011</v>
      </c>
      <c r="L13" s="23">
        <f t="shared" si="5"/>
        <v>76.803932354862425</v>
      </c>
    </row>
    <row r="14" spans="1:13" x14ac:dyDescent="0.25">
      <c r="A14" s="19">
        <v>5</v>
      </c>
      <c r="B14" s="11">
        <v>0</v>
      </c>
      <c r="C14" s="11">
        <v>1072</v>
      </c>
      <c r="D14" s="11">
        <v>1070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99696.048632218852</v>
      </c>
      <c r="I14" s="16">
        <f t="shared" si="4"/>
        <v>0</v>
      </c>
      <c r="J14" s="16">
        <f t="shared" si="2"/>
        <v>99696.048632218852</v>
      </c>
      <c r="K14" s="16">
        <f t="shared" si="3"/>
        <v>7557352.5265637925</v>
      </c>
      <c r="L14" s="23">
        <f t="shared" si="5"/>
        <v>75.803932354862425</v>
      </c>
    </row>
    <row r="15" spans="1:13" x14ac:dyDescent="0.25">
      <c r="A15" s="19">
        <v>6</v>
      </c>
      <c r="B15" s="11">
        <v>0</v>
      </c>
      <c r="C15" s="11">
        <v>907</v>
      </c>
      <c r="D15" s="11">
        <v>1060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99696.048632218852</v>
      </c>
      <c r="I15" s="16">
        <f t="shared" si="4"/>
        <v>0</v>
      </c>
      <c r="J15" s="16">
        <f t="shared" si="2"/>
        <v>99696.048632218852</v>
      </c>
      <c r="K15" s="16">
        <f t="shared" si="3"/>
        <v>7457656.477931574</v>
      </c>
      <c r="L15" s="23">
        <f t="shared" si="5"/>
        <v>74.803932354862425</v>
      </c>
    </row>
    <row r="16" spans="1:13" x14ac:dyDescent="0.25">
      <c r="A16" s="19">
        <v>7</v>
      </c>
      <c r="B16" s="11">
        <v>0</v>
      </c>
      <c r="C16" s="11">
        <v>902</v>
      </c>
      <c r="D16" s="11">
        <v>911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99696.048632218852</v>
      </c>
      <c r="I16" s="16">
        <f t="shared" si="4"/>
        <v>0</v>
      </c>
      <c r="J16" s="16">
        <f t="shared" si="2"/>
        <v>99696.048632218852</v>
      </c>
      <c r="K16" s="16">
        <f t="shared" si="3"/>
        <v>7357960.4292993555</v>
      </c>
      <c r="L16" s="23">
        <f t="shared" si="5"/>
        <v>73.80393235486244</v>
      </c>
    </row>
    <row r="17" spans="1:12" x14ac:dyDescent="0.25">
      <c r="A17" s="19">
        <v>8</v>
      </c>
      <c r="B17" s="11">
        <v>0</v>
      </c>
      <c r="C17" s="11">
        <v>934</v>
      </c>
      <c r="D17" s="11">
        <v>905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99696.048632218852</v>
      </c>
      <c r="I17" s="16">
        <f t="shared" si="4"/>
        <v>0</v>
      </c>
      <c r="J17" s="16">
        <f t="shared" si="2"/>
        <v>99696.048632218852</v>
      </c>
      <c r="K17" s="16">
        <f t="shared" si="3"/>
        <v>7258264.380667137</v>
      </c>
      <c r="L17" s="23">
        <f t="shared" si="5"/>
        <v>72.80393235486244</v>
      </c>
    </row>
    <row r="18" spans="1:12" x14ac:dyDescent="0.25">
      <c r="A18" s="19">
        <v>9</v>
      </c>
      <c r="B18" s="11">
        <v>0</v>
      </c>
      <c r="C18" s="11">
        <v>872</v>
      </c>
      <c r="D18" s="11">
        <v>946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99696.048632218852</v>
      </c>
      <c r="I18" s="16">
        <f t="shared" si="4"/>
        <v>0</v>
      </c>
      <c r="J18" s="16">
        <f t="shared" si="2"/>
        <v>99696.048632218852</v>
      </c>
      <c r="K18" s="16">
        <f t="shared" si="3"/>
        <v>7158568.3320349185</v>
      </c>
      <c r="L18" s="23">
        <f t="shared" si="5"/>
        <v>71.80393235486244</v>
      </c>
    </row>
    <row r="19" spans="1:12" x14ac:dyDescent="0.25">
      <c r="A19" s="19">
        <v>10</v>
      </c>
      <c r="B19" s="11">
        <v>0</v>
      </c>
      <c r="C19" s="11">
        <v>830</v>
      </c>
      <c r="D19" s="11">
        <v>873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99696.048632218852</v>
      </c>
      <c r="I19" s="16">
        <f t="shared" si="4"/>
        <v>0</v>
      </c>
      <c r="J19" s="16">
        <f t="shared" si="2"/>
        <v>99696.048632218852</v>
      </c>
      <c r="K19" s="16">
        <f t="shared" si="3"/>
        <v>7058872.2834027</v>
      </c>
      <c r="L19" s="23">
        <f t="shared" si="5"/>
        <v>70.80393235486244</v>
      </c>
    </row>
    <row r="20" spans="1:12" x14ac:dyDescent="0.25">
      <c r="A20" s="19">
        <v>11</v>
      </c>
      <c r="B20" s="11">
        <v>0</v>
      </c>
      <c r="C20" s="11">
        <v>833</v>
      </c>
      <c r="D20" s="11">
        <v>825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99696.048632218852</v>
      </c>
      <c r="I20" s="16">
        <f t="shared" si="4"/>
        <v>0</v>
      </c>
      <c r="J20" s="16">
        <f t="shared" si="2"/>
        <v>99696.048632218852</v>
      </c>
      <c r="K20" s="16">
        <f t="shared" si="3"/>
        <v>6959176.2347704815</v>
      </c>
      <c r="L20" s="23">
        <f t="shared" si="5"/>
        <v>69.803932354862454</v>
      </c>
    </row>
    <row r="21" spans="1:12" x14ac:dyDescent="0.25">
      <c r="A21" s="19">
        <v>12</v>
      </c>
      <c r="B21" s="11">
        <v>0</v>
      </c>
      <c r="C21" s="11">
        <v>784</v>
      </c>
      <c r="D21" s="11">
        <v>839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99696.048632218852</v>
      </c>
      <c r="I21" s="16">
        <f t="shared" si="4"/>
        <v>0</v>
      </c>
      <c r="J21" s="16">
        <f t="shared" si="2"/>
        <v>99696.048632218852</v>
      </c>
      <c r="K21" s="16">
        <f t="shared" si="3"/>
        <v>6859480.186138263</v>
      </c>
      <c r="L21" s="23">
        <f t="shared" si="5"/>
        <v>68.803932354862454</v>
      </c>
    </row>
    <row r="22" spans="1:12" x14ac:dyDescent="0.25">
      <c r="A22" s="19">
        <v>13</v>
      </c>
      <c r="B22" s="11">
        <v>0</v>
      </c>
      <c r="C22" s="11">
        <v>712</v>
      </c>
      <c r="D22" s="11">
        <v>800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99696.048632218852</v>
      </c>
      <c r="I22" s="16">
        <f t="shared" si="4"/>
        <v>0</v>
      </c>
      <c r="J22" s="16">
        <f t="shared" si="2"/>
        <v>99696.048632218852</v>
      </c>
      <c r="K22" s="16">
        <f t="shared" si="3"/>
        <v>6759784.1375060445</v>
      </c>
      <c r="L22" s="23">
        <f t="shared" si="5"/>
        <v>67.803932354862454</v>
      </c>
    </row>
    <row r="23" spans="1:12" x14ac:dyDescent="0.25">
      <c r="A23" s="19">
        <v>14</v>
      </c>
      <c r="B23" s="11">
        <v>0</v>
      </c>
      <c r="C23" s="11">
        <v>768</v>
      </c>
      <c r="D23" s="11">
        <v>715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99696.048632218852</v>
      </c>
      <c r="I23" s="16">
        <f t="shared" si="4"/>
        <v>0</v>
      </c>
      <c r="J23" s="16">
        <f t="shared" si="2"/>
        <v>99696.048632218852</v>
      </c>
      <c r="K23" s="16">
        <f t="shared" si="3"/>
        <v>6660088.088873826</v>
      </c>
      <c r="L23" s="23">
        <f t="shared" si="5"/>
        <v>66.803932354862454</v>
      </c>
    </row>
    <row r="24" spans="1:12" x14ac:dyDescent="0.25">
      <c r="A24" s="19">
        <v>15</v>
      </c>
      <c r="B24" s="11">
        <v>0</v>
      </c>
      <c r="C24" s="11">
        <v>746</v>
      </c>
      <c r="D24" s="11">
        <v>758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99696.048632218852</v>
      </c>
      <c r="I24" s="16">
        <f t="shared" si="4"/>
        <v>0</v>
      </c>
      <c r="J24" s="16">
        <f t="shared" si="2"/>
        <v>99696.048632218852</v>
      </c>
      <c r="K24" s="16">
        <f t="shared" si="3"/>
        <v>6560392.0402416075</v>
      </c>
      <c r="L24" s="23">
        <f t="shared" si="5"/>
        <v>65.803932354862454</v>
      </c>
    </row>
    <row r="25" spans="1:12" x14ac:dyDescent="0.25">
      <c r="A25" s="19">
        <v>16</v>
      </c>
      <c r="B25" s="11">
        <v>0</v>
      </c>
      <c r="C25" s="11">
        <v>777</v>
      </c>
      <c r="D25" s="11">
        <v>745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99696.048632218852</v>
      </c>
      <c r="I25" s="16">
        <f t="shared" si="4"/>
        <v>0</v>
      </c>
      <c r="J25" s="16">
        <f t="shared" si="2"/>
        <v>99696.048632218852</v>
      </c>
      <c r="K25" s="16">
        <f t="shared" si="3"/>
        <v>6460695.991609389</v>
      </c>
      <c r="L25" s="23">
        <f t="shared" si="5"/>
        <v>64.803932354862468</v>
      </c>
    </row>
    <row r="26" spans="1:12" x14ac:dyDescent="0.25">
      <c r="A26" s="19">
        <v>17</v>
      </c>
      <c r="B26" s="11">
        <v>0</v>
      </c>
      <c r="C26" s="11">
        <v>806</v>
      </c>
      <c r="D26" s="11">
        <v>770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99696.048632218852</v>
      </c>
      <c r="I26" s="16">
        <f t="shared" si="4"/>
        <v>0</v>
      </c>
      <c r="J26" s="16">
        <f t="shared" si="2"/>
        <v>99696.048632218852</v>
      </c>
      <c r="K26" s="16">
        <f t="shared" si="3"/>
        <v>6360999.9429771705</v>
      </c>
      <c r="L26" s="23">
        <f t="shared" si="5"/>
        <v>63.803932354862468</v>
      </c>
    </row>
    <row r="27" spans="1:12" x14ac:dyDescent="0.25">
      <c r="A27" s="19">
        <v>18</v>
      </c>
      <c r="B27" s="11">
        <v>0</v>
      </c>
      <c r="C27" s="11">
        <v>868</v>
      </c>
      <c r="D27" s="11">
        <v>816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99696.048632218852</v>
      </c>
      <c r="I27" s="16">
        <f t="shared" si="4"/>
        <v>0</v>
      </c>
      <c r="J27" s="16">
        <f t="shared" si="2"/>
        <v>99696.048632218852</v>
      </c>
      <c r="K27" s="16">
        <f t="shared" si="3"/>
        <v>6261303.894344952</v>
      </c>
      <c r="L27" s="23">
        <f t="shared" si="5"/>
        <v>62.803932354862468</v>
      </c>
    </row>
    <row r="28" spans="1:12" x14ac:dyDescent="0.25">
      <c r="A28" s="19">
        <v>19</v>
      </c>
      <c r="B28" s="11">
        <v>0</v>
      </c>
      <c r="C28" s="11">
        <v>846</v>
      </c>
      <c r="D28" s="11">
        <v>903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99696.048632218852</v>
      </c>
      <c r="I28" s="16">
        <f t="shared" si="4"/>
        <v>0</v>
      </c>
      <c r="J28" s="16">
        <f t="shared" si="2"/>
        <v>99696.048632218852</v>
      </c>
      <c r="K28" s="16">
        <f t="shared" si="3"/>
        <v>6161607.8457127335</v>
      </c>
      <c r="L28" s="23">
        <f t="shared" si="5"/>
        <v>61.803932354862475</v>
      </c>
    </row>
    <row r="29" spans="1:12" x14ac:dyDescent="0.25">
      <c r="A29" s="19">
        <v>20</v>
      </c>
      <c r="B29" s="11">
        <v>0</v>
      </c>
      <c r="C29" s="11">
        <v>917</v>
      </c>
      <c r="D29" s="11">
        <v>856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99696.048632218852</v>
      </c>
      <c r="I29" s="16">
        <f t="shared" si="4"/>
        <v>0</v>
      </c>
      <c r="J29" s="16">
        <f t="shared" si="2"/>
        <v>99696.048632218852</v>
      </c>
      <c r="K29" s="16">
        <f t="shared" si="3"/>
        <v>6061911.797080515</v>
      </c>
      <c r="L29" s="23">
        <f t="shared" si="5"/>
        <v>60.803932354862475</v>
      </c>
    </row>
    <row r="30" spans="1:12" x14ac:dyDescent="0.25">
      <c r="A30" s="19">
        <v>21</v>
      </c>
      <c r="B30" s="11">
        <v>0</v>
      </c>
      <c r="C30" s="11">
        <v>937</v>
      </c>
      <c r="D30" s="11">
        <v>930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99696.048632218852</v>
      </c>
      <c r="I30" s="16">
        <f t="shared" si="4"/>
        <v>0</v>
      </c>
      <c r="J30" s="16">
        <f t="shared" si="2"/>
        <v>99696.048632218852</v>
      </c>
      <c r="K30" s="16">
        <f t="shared" si="3"/>
        <v>5962215.7484482965</v>
      </c>
      <c r="L30" s="23">
        <f t="shared" si="5"/>
        <v>59.803932354862482</v>
      </c>
    </row>
    <row r="31" spans="1:12" x14ac:dyDescent="0.25">
      <c r="A31" s="19">
        <v>22</v>
      </c>
      <c r="B31" s="11">
        <v>0</v>
      </c>
      <c r="C31" s="11">
        <v>1015</v>
      </c>
      <c r="D31" s="11">
        <v>943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99696.048632218852</v>
      </c>
      <c r="I31" s="16">
        <f t="shared" si="4"/>
        <v>0</v>
      </c>
      <c r="J31" s="16">
        <f t="shared" si="2"/>
        <v>99696.048632218852</v>
      </c>
      <c r="K31" s="16">
        <f t="shared" si="3"/>
        <v>5862519.6998160779</v>
      </c>
      <c r="L31" s="23">
        <f t="shared" si="5"/>
        <v>58.803932354862482</v>
      </c>
    </row>
    <row r="32" spans="1:12" x14ac:dyDescent="0.25">
      <c r="A32" s="19">
        <v>23</v>
      </c>
      <c r="B32" s="11">
        <v>2</v>
      </c>
      <c r="C32" s="11">
        <v>979</v>
      </c>
      <c r="D32" s="11">
        <v>1014</v>
      </c>
      <c r="E32" s="20">
        <v>0.5</v>
      </c>
      <c r="F32" s="21">
        <f t="shared" si="0"/>
        <v>2.007024586051179E-3</v>
      </c>
      <c r="G32" s="21">
        <f t="shared" si="1"/>
        <v>2.0050125313283203E-3</v>
      </c>
      <c r="H32" s="16">
        <f t="shared" si="6"/>
        <v>99696.048632218852</v>
      </c>
      <c r="I32" s="16">
        <f t="shared" si="4"/>
        <v>199.89182683151645</v>
      </c>
      <c r="J32" s="16">
        <f t="shared" si="2"/>
        <v>99596.102718803086</v>
      </c>
      <c r="K32" s="16">
        <f t="shared" si="3"/>
        <v>5762823.6511838594</v>
      </c>
      <c r="L32" s="23">
        <f t="shared" si="5"/>
        <v>57.803932354862489</v>
      </c>
    </row>
    <row r="33" spans="1:12" x14ac:dyDescent="0.25">
      <c r="A33" s="19">
        <v>24</v>
      </c>
      <c r="B33" s="11">
        <v>0</v>
      </c>
      <c r="C33" s="11">
        <v>1041</v>
      </c>
      <c r="D33" s="11">
        <v>979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99496.156805387334</v>
      </c>
      <c r="I33" s="16">
        <f t="shared" si="4"/>
        <v>0</v>
      </c>
      <c r="J33" s="16">
        <f t="shared" si="2"/>
        <v>99496.156805387334</v>
      </c>
      <c r="K33" s="16">
        <f t="shared" si="3"/>
        <v>5663227.5484650563</v>
      </c>
      <c r="L33" s="23">
        <f t="shared" si="5"/>
        <v>56.919058286263521</v>
      </c>
    </row>
    <row r="34" spans="1:12" x14ac:dyDescent="0.25">
      <c r="A34" s="19">
        <v>25</v>
      </c>
      <c r="B34" s="11">
        <v>1</v>
      </c>
      <c r="C34" s="11">
        <v>1119</v>
      </c>
      <c r="D34" s="11">
        <v>1025</v>
      </c>
      <c r="E34" s="20">
        <v>0.5</v>
      </c>
      <c r="F34" s="21">
        <f t="shared" si="0"/>
        <v>9.3283582089552237E-4</v>
      </c>
      <c r="G34" s="21">
        <f t="shared" si="1"/>
        <v>9.3240093240093251E-4</v>
      </c>
      <c r="H34" s="16">
        <f t="shared" si="6"/>
        <v>99496.156805387334</v>
      </c>
      <c r="I34" s="16">
        <f t="shared" si="4"/>
        <v>92.770309375652531</v>
      </c>
      <c r="J34" s="16">
        <f t="shared" si="2"/>
        <v>99449.771650699506</v>
      </c>
      <c r="K34" s="16">
        <f t="shared" si="3"/>
        <v>5563731.3916596686</v>
      </c>
      <c r="L34" s="23">
        <f t="shared" si="5"/>
        <v>55.919058286263514</v>
      </c>
    </row>
    <row r="35" spans="1:12" x14ac:dyDescent="0.25">
      <c r="A35" s="19">
        <v>26</v>
      </c>
      <c r="B35" s="11">
        <v>0</v>
      </c>
      <c r="C35" s="11">
        <v>1175</v>
      </c>
      <c r="D35" s="11">
        <v>1079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99403.386496011677</v>
      </c>
      <c r="I35" s="16">
        <f t="shared" si="4"/>
        <v>0</v>
      </c>
      <c r="J35" s="16">
        <f t="shared" si="2"/>
        <v>99403.386496011677</v>
      </c>
      <c r="K35" s="16">
        <f t="shared" si="3"/>
        <v>5464281.6200089687</v>
      </c>
      <c r="L35" s="23">
        <f t="shared" si="5"/>
        <v>54.970779292596937</v>
      </c>
    </row>
    <row r="36" spans="1:12" x14ac:dyDescent="0.25">
      <c r="A36" s="19">
        <v>27</v>
      </c>
      <c r="B36" s="11">
        <v>0</v>
      </c>
      <c r="C36" s="11">
        <v>1252</v>
      </c>
      <c r="D36" s="11">
        <v>1162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99403.386496011677</v>
      </c>
      <c r="I36" s="16">
        <f t="shared" si="4"/>
        <v>0</v>
      </c>
      <c r="J36" s="16">
        <f t="shared" si="2"/>
        <v>99403.386496011677</v>
      </c>
      <c r="K36" s="16">
        <f t="shared" si="3"/>
        <v>5364878.2335129566</v>
      </c>
      <c r="L36" s="23">
        <f t="shared" si="5"/>
        <v>53.97077929259693</v>
      </c>
    </row>
    <row r="37" spans="1:12" x14ac:dyDescent="0.25">
      <c r="A37" s="19">
        <v>28</v>
      </c>
      <c r="B37" s="11">
        <v>0</v>
      </c>
      <c r="C37" s="11">
        <v>1364</v>
      </c>
      <c r="D37" s="11">
        <v>1234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99403.386496011677</v>
      </c>
      <c r="I37" s="16">
        <f t="shared" si="4"/>
        <v>0</v>
      </c>
      <c r="J37" s="16">
        <f t="shared" si="2"/>
        <v>99403.386496011677</v>
      </c>
      <c r="K37" s="16">
        <f t="shared" si="3"/>
        <v>5265474.8470169445</v>
      </c>
      <c r="L37" s="23">
        <f t="shared" si="5"/>
        <v>52.97077929259693</v>
      </c>
    </row>
    <row r="38" spans="1:12" x14ac:dyDescent="0.25">
      <c r="A38" s="19">
        <v>29</v>
      </c>
      <c r="B38" s="11">
        <v>2</v>
      </c>
      <c r="C38" s="11">
        <v>1395</v>
      </c>
      <c r="D38" s="11">
        <v>1329</v>
      </c>
      <c r="E38" s="20">
        <v>0.5</v>
      </c>
      <c r="F38" s="21">
        <f t="shared" si="0"/>
        <v>1.4684287812041115E-3</v>
      </c>
      <c r="G38" s="21">
        <f t="shared" si="1"/>
        <v>1.467351430667645E-3</v>
      </c>
      <c r="H38" s="16">
        <f t="shared" si="6"/>
        <v>99403.386496011677</v>
      </c>
      <c r="I38" s="16">
        <f t="shared" si="4"/>
        <v>145.85970138813158</v>
      </c>
      <c r="J38" s="16">
        <f t="shared" si="2"/>
        <v>99330.456645317608</v>
      </c>
      <c r="K38" s="16">
        <f t="shared" si="3"/>
        <v>5166071.4605209325</v>
      </c>
      <c r="L38" s="23">
        <f t="shared" si="5"/>
        <v>51.970779292596923</v>
      </c>
    </row>
    <row r="39" spans="1:12" x14ac:dyDescent="0.25">
      <c r="A39" s="19">
        <v>30</v>
      </c>
      <c r="B39" s="11">
        <v>1</v>
      </c>
      <c r="C39" s="11">
        <v>1516</v>
      </c>
      <c r="D39" s="11">
        <v>1351</v>
      </c>
      <c r="E39" s="20">
        <v>0.5</v>
      </c>
      <c r="F39" s="21">
        <f t="shared" si="0"/>
        <v>6.9759330310429019E-4</v>
      </c>
      <c r="G39" s="21">
        <f t="shared" si="1"/>
        <v>6.9735006973500706E-4</v>
      </c>
      <c r="H39" s="16">
        <f t="shared" si="6"/>
        <v>99257.52679462354</v>
      </c>
      <c r="I39" s="16">
        <f t="shared" si="4"/>
        <v>69.217243231955052</v>
      </c>
      <c r="J39" s="16">
        <f t="shared" si="2"/>
        <v>99222.918173007565</v>
      </c>
      <c r="K39" s="16">
        <f t="shared" si="3"/>
        <v>5066741.0038756151</v>
      </c>
      <c r="L39" s="23">
        <f t="shared" si="5"/>
        <v>51.046415999860116</v>
      </c>
    </row>
    <row r="40" spans="1:12" x14ac:dyDescent="0.25">
      <c r="A40" s="19">
        <v>31</v>
      </c>
      <c r="B40" s="11">
        <v>0</v>
      </c>
      <c r="C40" s="11">
        <v>1627</v>
      </c>
      <c r="D40" s="11">
        <v>1472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99188.309551391591</v>
      </c>
      <c r="I40" s="16">
        <f t="shared" si="4"/>
        <v>0</v>
      </c>
      <c r="J40" s="16">
        <f t="shared" si="2"/>
        <v>99188.309551391591</v>
      </c>
      <c r="K40" s="16">
        <f t="shared" si="3"/>
        <v>4967518.0857026074</v>
      </c>
      <c r="L40" s="23">
        <f t="shared" si="5"/>
        <v>50.081689144312215</v>
      </c>
    </row>
    <row r="41" spans="1:12" x14ac:dyDescent="0.25">
      <c r="A41" s="19">
        <v>32</v>
      </c>
      <c r="B41" s="11">
        <v>0</v>
      </c>
      <c r="C41" s="11">
        <v>1685</v>
      </c>
      <c r="D41" s="11">
        <v>1571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99188.309551391591</v>
      </c>
      <c r="I41" s="16">
        <f t="shared" si="4"/>
        <v>0</v>
      </c>
      <c r="J41" s="16">
        <f t="shared" si="2"/>
        <v>99188.309551391591</v>
      </c>
      <c r="K41" s="16">
        <f t="shared" si="3"/>
        <v>4868329.7761512157</v>
      </c>
      <c r="L41" s="23">
        <f t="shared" si="5"/>
        <v>49.081689144312207</v>
      </c>
    </row>
    <row r="42" spans="1:12" x14ac:dyDescent="0.25">
      <c r="A42" s="19">
        <v>33</v>
      </c>
      <c r="B42" s="11">
        <v>3</v>
      </c>
      <c r="C42" s="11">
        <v>1891</v>
      </c>
      <c r="D42" s="11">
        <v>1650</v>
      </c>
      <c r="E42" s="20">
        <v>0.5</v>
      </c>
      <c r="F42" s="21">
        <f t="shared" si="7"/>
        <v>1.6944365998305564E-3</v>
      </c>
      <c r="G42" s="21">
        <f t="shared" si="1"/>
        <v>1.6930022573363431E-3</v>
      </c>
      <c r="H42" s="16">
        <f t="shared" si="6"/>
        <v>99188.309551391591</v>
      </c>
      <c r="I42" s="16">
        <f t="shared" si="4"/>
        <v>167.92603197188191</v>
      </c>
      <c r="J42" s="16">
        <f t="shared" si="2"/>
        <v>99104.346535405639</v>
      </c>
      <c r="K42" s="16">
        <f t="shared" si="3"/>
        <v>4769141.4665998239</v>
      </c>
      <c r="L42" s="23">
        <f t="shared" si="5"/>
        <v>48.081689144312207</v>
      </c>
    </row>
    <row r="43" spans="1:12" x14ac:dyDescent="0.25">
      <c r="A43" s="19">
        <v>34</v>
      </c>
      <c r="B43" s="11">
        <v>1</v>
      </c>
      <c r="C43" s="11">
        <v>2039</v>
      </c>
      <c r="D43" s="11">
        <v>1855</v>
      </c>
      <c r="E43" s="20">
        <v>0.5</v>
      </c>
      <c r="F43" s="21">
        <f t="shared" si="7"/>
        <v>5.1361068310220854E-4</v>
      </c>
      <c r="G43" s="21">
        <f t="shared" si="1"/>
        <v>5.1347881899871633E-4</v>
      </c>
      <c r="H43" s="16">
        <f t="shared" si="6"/>
        <v>99020.383519419702</v>
      </c>
      <c r="I43" s="16">
        <f t="shared" si="4"/>
        <v>50.844869586351585</v>
      </c>
      <c r="J43" s="16">
        <f t="shared" si="2"/>
        <v>98994.961084626528</v>
      </c>
      <c r="K43" s="16">
        <f t="shared" si="3"/>
        <v>4670037.1200644178</v>
      </c>
      <c r="L43" s="23">
        <f t="shared" si="5"/>
        <v>47.162381664059488</v>
      </c>
    </row>
    <row r="44" spans="1:12" x14ac:dyDescent="0.25">
      <c r="A44" s="19">
        <v>35</v>
      </c>
      <c r="B44" s="11">
        <v>2</v>
      </c>
      <c r="C44" s="11">
        <v>2039</v>
      </c>
      <c r="D44" s="11">
        <v>1985</v>
      </c>
      <c r="E44" s="20">
        <v>0.5</v>
      </c>
      <c r="F44" s="21">
        <f t="shared" si="7"/>
        <v>9.9403578528827028E-4</v>
      </c>
      <c r="G44" s="21">
        <f t="shared" si="1"/>
        <v>9.9354197714853431E-4</v>
      </c>
      <c r="H44" s="16">
        <f t="shared" si="6"/>
        <v>98969.538649833354</v>
      </c>
      <c r="I44" s="16">
        <f t="shared" si="4"/>
        <v>98.330391107633716</v>
      </c>
      <c r="J44" s="16">
        <f t="shared" si="2"/>
        <v>98920.373454279528</v>
      </c>
      <c r="K44" s="16">
        <f t="shared" si="3"/>
        <v>4571042.1589797912</v>
      </c>
      <c r="L44" s="23">
        <f t="shared" si="5"/>
        <v>46.186354118035368</v>
      </c>
    </row>
    <row r="45" spans="1:12" x14ac:dyDescent="0.25">
      <c r="A45" s="19">
        <v>36</v>
      </c>
      <c r="B45" s="11">
        <v>0</v>
      </c>
      <c r="C45" s="11">
        <v>2099</v>
      </c>
      <c r="D45" s="11">
        <v>2001</v>
      </c>
      <c r="E45" s="20">
        <v>0.5</v>
      </c>
      <c r="F45" s="21">
        <f t="shared" si="7"/>
        <v>0</v>
      </c>
      <c r="G45" s="21">
        <f t="shared" si="1"/>
        <v>0</v>
      </c>
      <c r="H45" s="16">
        <f t="shared" si="6"/>
        <v>98871.208258725717</v>
      </c>
      <c r="I45" s="16">
        <f t="shared" si="4"/>
        <v>0</v>
      </c>
      <c r="J45" s="16">
        <f t="shared" si="2"/>
        <v>98871.208258725717</v>
      </c>
      <c r="K45" s="16">
        <f t="shared" si="3"/>
        <v>4472121.785525512</v>
      </c>
      <c r="L45" s="23">
        <f t="shared" si="5"/>
        <v>45.231790571658479</v>
      </c>
    </row>
    <row r="46" spans="1:12" x14ac:dyDescent="0.25">
      <c r="A46" s="19">
        <v>37</v>
      </c>
      <c r="B46" s="11">
        <v>2</v>
      </c>
      <c r="C46" s="11">
        <v>1894</v>
      </c>
      <c r="D46" s="11">
        <v>2076</v>
      </c>
      <c r="E46" s="20">
        <v>0.5</v>
      </c>
      <c r="F46" s="21">
        <f t="shared" si="7"/>
        <v>1.0075566750629723E-3</v>
      </c>
      <c r="G46" s="21">
        <f t="shared" si="1"/>
        <v>1.0070493454179255E-3</v>
      </c>
      <c r="H46" s="16">
        <f t="shared" si="6"/>
        <v>98871.208258725717</v>
      </c>
      <c r="I46" s="16">
        <f t="shared" si="4"/>
        <v>99.568185557629121</v>
      </c>
      <c r="J46" s="16">
        <f t="shared" si="2"/>
        <v>98821.424165946912</v>
      </c>
      <c r="K46" s="16">
        <f t="shared" si="3"/>
        <v>4373250.5772667862</v>
      </c>
      <c r="L46" s="23">
        <f t="shared" si="5"/>
        <v>44.231790571658479</v>
      </c>
    </row>
    <row r="47" spans="1:12" x14ac:dyDescent="0.25">
      <c r="A47" s="19">
        <v>38</v>
      </c>
      <c r="B47" s="11">
        <v>1</v>
      </c>
      <c r="C47" s="11">
        <v>1782</v>
      </c>
      <c r="D47" s="11">
        <v>1903</v>
      </c>
      <c r="E47" s="20">
        <v>0.5</v>
      </c>
      <c r="F47" s="21">
        <f t="shared" si="7"/>
        <v>5.4274084124830398E-4</v>
      </c>
      <c r="G47" s="21">
        <f t="shared" si="1"/>
        <v>5.4259359739555085E-4</v>
      </c>
      <c r="H47" s="16">
        <f t="shared" si="6"/>
        <v>98771.640073168091</v>
      </c>
      <c r="I47" s="16">
        <f t="shared" si="4"/>
        <v>53.592859507958821</v>
      </c>
      <c r="J47" s="16">
        <f t="shared" si="2"/>
        <v>98744.843643414104</v>
      </c>
      <c r="K47" s="16">
        <f t="shared" si="3"/>
        <v>4274429.1531008389</v>
      </c>
      <c r="L47" s="23">
        <f t="shared" si="5"/>
        <v>43.275875037960546</v>
      </c>
    </row>
    <row r="48" spans="1:12" x14ac:dyDescent="0.25">
      <c r="A48" s="19">
        <v>39</v>
      </c>
      <c r="B48" s="11">
        <v>0</v>
      </c>
      <c r="C48" s="11">
        <v>1653</v>
      </c>
      <c r="D48" s="11">
        <v>1748</v>
      </c>
      <c r="E48" s="20">
        <v>0.5</v>
      </c>
      <c r="F48" s="21">
        <f t="shared" si="7"/>
        <v>0</v>
      </c>
      <c r="G48" s="21">
        <f t="shared" si="1"/>
        <v>0</v>
      </c>
      <c r="H48" s="16">
        <f t="shared" si="6"/>
        <v>98718.047213660131</v>
      </c>
      <c r="I48" s="16">
        <f t="shared" si="4"/>
        <v>0</v>
      </c>
      <c r="J48" s="16">
        <f t="shared" si="2"/>
        <v>98718.047213660131</v>
      </c>
      <c r="K48" s="16">
        <f t="shared" si="3"/>
        <v>4175684.3094574246</v>
      </c>
      <c r="L48" s="23">
        <f t="shared" si="5"/>
        <v>42.299097554267803</v>
      </c>
    </row>
    <row r="49" spans="1:12" x14ac:dyDescent="0.25">
      <c r="A49" s="19">
        <v>40</v>
      </c>
      <c r="B49" s="11">
        <v>0</v>
      </c>
      <c r="C49" s="11">
        <v>1695</v>
      </c>
      <c r="D49" s="11">
        <v>1633</v>
      </c>
      <c r="E49" s="20">
        <v>0.5</v>
      </c>
      <c r="F49" s="21">
        <f t="shared" si="7"/>
        <v>0</v>
      </c>
      <c r="G49" s="21">
        <f t="shared" si="1"/>
        <v>0</v>
      </c>
      <c r="H49" s="16">
        <f t="shared" si="6"/>
        <v>98718.047213660131</v>
      </c>
      <c r="I49" s="16">
        <f t="shared" si="4"/>
        <v>0</v>
      </c>
      <c r="J49" s="16">
        <f t="shared" si="2"/>
        <v>98718.047213660131</v>
      </c>
      <c r="K49" s="16">
        <f t="shared" si="3"/>
        <v>4076966.2622437645</v>
      </c>
      <c r="L49" s="23">
        <f t="shared" si="5"/>
        <v>41.299097554267803</v>
      </c>
    </row>
    <row r="50" spans="1:12" x14ac:dyDescent="0.25">
      <c r="A50" s="19">
        <v>41</v>
      </c>
      <c r="B50" s="11">
        <v>1</v>
      </c>
      <c r="C50" s="11">
        <v>1587</v>
      </c>
      <c r="D50" s="11">
        <v>1678</v>
      </c>
      <c r="E50" s="20">
        <v>0.5</v>
      </c>
      <c r="F50" s="21">
        <f t="shared" si="7"/>
        <v>6.1255742725880549E-4</v>
      </c>
      <c r="G50" s="21">
        <f t="shared" si="1"/>
        <v>6.1236987140232701E-4</v>
      </c>
      <c r="H50" s="16">
        <f t="shared" si="6"/>
        <v>98718.047213660131</v>
      </c>
      <c r="I50" s="16">
        <f t="shared" si="4"/>
        <v>60.451957877317902</v>
      </c>
      <c r="J50" s="16">
        <f t="shared" si="2"/>
        <v>98687.821234721472</v>
      </c>
      <c r="K50" s="16">
        <f t="shared" si="3"/>
        <v>3978248.2150301044</v>
      </c>
      <c r="L50" s="23">
        <f t="shared" si="5"/>
        <v>40.299097554267803</v>
      </c>
    </row>
    <row r="51" spans="1:12" x14ac:dyDescent="0.25">
      <c r="A51" s="19">
        <v>42</v>
      </c>
      <c r="B51" s="11">
        <v>1</v>
      </c>
      <c r="C51" s="11">
        <v>1522</v>
      </c>
      <c r="D51" s="11">
        <v>1569</v>
      </c>
      <c r="E51" s="20">
        <v>0.5</v>
      </c>
      <c r="F51" s="21">
        <f t="shared" si="7"/>
        <v>6.470397929472663E-4</v>
      </c>
      <c r="G51" s="21">
        <f t="shared" si="1"/>
        <v>6.4683053040103487E-4</v>
      </c>
      <c r="H51" s="16">
        <f t="shared" si="6"/>
        <v>98657.595255782813</v>
      </c>
      <c r="I51" s="16">
        <f t="shared" si="4"/>
        <v>63.814744667388617</v>
      </c>
      <c r="J51" s="16">
        <f t="shared" si="2"/>
        <v>98625.687883449122</v>
      </c>
      <c r="K51" s="16">
        <f t="shared" si="3"/>
        <v>3879560.3937953827</v>
      </c>
      <c r="L51" s="23">
        <f t="shared" si="5"/>
        <v>39.323484256200565</v>
      </c>
    </row>
    <row r="52" spans="1:12" x14ac:dyDescent="0.25">
      <c r="A52" s="19">
        <v>43</v>
      </c>
      <c r="B52" s="11">
        <v>2</v>
      </c>
      <c r="C52" s="11">
        <v>1465</v>
      </c>
      <c r="D52" s="11">
        <v>1493</v>
      </c>
      <c r="E52" s="20">
        <v>0.5</v>
      </c>
      <c r="F52" s="21">
        <f t="shared" si="7"/>
        <v>1.3522650439486139E-3</v>
      </c>
      <c r="G52" s="21">
        <f t="shared" si="1"/>
        <v>1.3513513513513512E-3</v>
      </c>
      <c r="H52" s="16">
        <f t="shared" si="6"/>
        <v>98593.78051111543</v>
      </c>
      <c r="I52" s="16">
        <f t="shared" si="4"/>
        <v>133.23483852853434</v>
      </c>
      <c r="J52" s="16">
        <f t="shared" si="2"/>
        <v>98527.163091851166</v>
      </c>
      <c r="K52" s="16">
        <f t="shared" si="3"/>
        <v>3780934.7059119334</v>
      </c>
      <c r="L52" s="23">
        <f t="shared" si="5"/>
        <v>38.348612724974799</v>
      </c>
    </row>
    <row r="53" spans="1:12" x14ac:dyDescent="0.25">
      <c r="A53" s="19">
        <v>44</v>
      </c>
      <c r="B53" s="11">
        <v>3</v>
      </c>
      <c r="C53" s="11">
        <v>1395</v>
      </c>
      <c r="D53" s="11">
        <v>1442</v>
      </c>
      <c r="E53" s="20">
        <v>0.5</v>
      </c>
      <c r="F53" s="21">
        <f t="shared" si="7"/>
        <v>2.1149101163200562E-3</v>
      </c>
      <c r="G53" s="21">
        <f t="shared" si="1"/>
        <v>2.112676056338028E-3</v>
      </c>
      <c r="H53" s="16">
        <f t="shared" si="6"/>
        <v>98460.545672586901</v>
      </c>
      <c r="I53" s="16">
        <f t="shared" si="4"/>
        <v>208.01523733645118</v>
      </c>
      <c r="J53" s="16">
        <f t="shared" si="2"/>
        <v>98356.538053918674</v>
      </c>
      <c r="K53" s="16">
        <f t="shared" si="3"/>
        <v>3682407.542820082</v>
      </c>
      <c r="L53" s="23">
        <f t="shared" si="5"/>
        <v>37.399828709717653</v>
      </c>
    </row>
    <row r="54" spans="1:12" x14ac:dyDescent="0.25">
      <c r="A54" s="19">
        <v>45</v>
      </c>
      <c r="B54" s="11">
        <v>2</v>
      </c>
      <c r="C54" s="11">
        <v>1277</v>
      </c>
      <c r="D54" s="11">
        <v>1388</v>
      </c>
      <c r="E54" s="20">
        <v>0.5</v>
      </c>
      <c r="F54" s="21">
        <f t="shared" si="7"/>
        <v>1.50093808630394E-3</v>
      </c>
      <c r="G54" s="21">
        <f t="shared" si="1"/>
        <v>1.4998125234345708E-3</v>
      </c>
      <c r="H54" s="16">
        <f t="shared" si="6"/>
        <v>98252.530435250446</v>
      </c>
      <c r="I54" s="16">
        <f t="shared" si="4"/>
        <v>147.36037560592493</v>
      </c>
      <c r="J54" s="16">
        <f t="shared" si="2"/>
        <v>98178.850247447481</v>
      </c>
      <c r="K54" s="16">
        <f t="shared" si="3"/>
        <v>3584051.0047661634</v>
      </c>
      <c r="L54" s="23">
        <f t="shared" si="5"/>
        <v>36.47795114170718</v>
      </c>
    </row>
    <row r="55" spans="1:12" x14ac:dyDescent="0.25">
      <c r="A55" s="19">
        <v>46</v>
      </c>
      <c r="B55" s="11">
        <v>4</v>
      </c>
      <c r="C55" s="11">
        <v>1264</v>
      </c>
      <c r="D55" s="11">
        <v>1274</v>
      </c>
      <c r="E55" s="20">
        <v>0.5</v>
      </c>
      <c r="F55" s="21">
        <f t="shared" si="7"/>
        <v>3.1520882584712374E-3</v>
      </c>
      <c r="G55" s="21">
        <f t="shared" si="1"/>
        <v>3.1471282454760031E-3</v>
      </c>
      <c r="H55" s="16">
        <f t="shared" si="6"/>
        <v>98105.170059644515</v>
      </c>
      <c r="I55" s="16">
        <f t="shared" si="4"/>
        <v>308.74955172193398</v>
      </c>
      <c r="J55" s="16">
        <f t="shared" si="2"/>
        <v>97950.795283783547</v>
      </c>
      <c r="K55" s="16">
        <f t="shared" si="3"/>
        <v>3485872.154518716</v>
      </c>
      <c r="L55" s="23">
        <f t="shared" si="5"/>
        <v>35.531992375115678</v>
      </c>
    </row>
    <row r="56" spans="1:12" x14ac:dyDescent="0.25">
      <c r="A56" s="19">
        <v>47</v>
      </c>
      <c r="B56" s="11">
        <v>2</v>
      </c>
      <c r="C56" s="11">
        <v>1250</v>
      </c>
      <c r="D56" s="11">
        <v>1260</v>
      </c>
      <c r="E56" s="20">
        <v>0.5</v>
      </c>
      <c r="F56" s="21">
        <f t="shared" si="7"/>
        <v>1.5936254980079682E-3</v>
      </c>
      <c r="G56" s="21">
        <f t="shared" si="1"/>
        <v>1.5923566878980895E-3</v>
      </c>
      <c r="H56" s="16">
        <f t="shared" si="6"/>
        <v>97796.420507922579</v>
      </c>
      <c r="I56" s="16">
        <f t="shared" si="4"/>
        <v>155.72678424828439</v>
      </c>
      <c r="J56" s="16">
        <f t="shared" si="2"/>
        <v>97718.557115798438</v>
      </c>
      <c r="K56" s="16">
        <f t="shared" si="3"/>
        <v>3387921.3592349323</v>
      </c>
      <c r="L56" s="23">
        <f t="shared" si="5"/>
        <v>34.642590614658268</v>
      </c>
    </row>
    <row r="57" spans="1:12" x14ac:dyDescent="0.25">
      <c r="A57" s="19">
        <v>48</v>
      </c>
      <c r="B57" s="11">
        <v>3</v>
      </c>
      <c r="C57" s="11">
        <v>1259</v>
      </c>
      <c r="D57" s="11">
        <v>1239</v>
      </c>
      <c r="E57" s="20">
        <v>0.5</v>
      </c>
      <c r="F57" s="21">
        <f t="shared" si="7"/>
        <v>2.4019215372297837E-3</v>
      </c>
      <c r="G57" s="21">
        <f t="shared" si="1"/>
        <v>2.399040383846461E-3</v>
      </c>
      <c r="H57" s="16">
        <f t="shared" si="6"/>
        <v>97640.693723674296</v>
      </c>
      <c r="I57" s="16">
        <f t="shared" si="4"/>
        <v>234.24396734987832</v>
      </c>
      <c r="J57" s="16">
        <f t="shared" si="2"/>
        <v>97523.571739999359</v>
      </c>
      <c r="K57" s="16">
        <f t="shared" si="3"/>
        <v>3290202.802119134</v>
      </c>
      <c r="L57" s="23">
        <f t="shared" si="5"/>
        <v>33.697044507185637</v>
      </c>
    </row>
    <row r="58" spans="1:12" x14ac:dyDescent="0.25">
      <c r="A58" s="19">
        <v>49</v>
      </c>
      <c r="B58" s="11">
        <v>3</v>
      </c>
      <c r="C58" s="11">
        <v>1197</v>
      </c>
      <c r="D58" s="11">
        <v>1245</v>
      </c>
      <c r="E58" s="20">
        <v>0.5</v>
      </c>
      <c r="F58" s="21">
        <f t="shared" si="7"/>
        <v>2.4570024570024569E-3</v>
      </c>
      <c r="G58" s="21">
        <f t="shared" si="1"/>
        <v>2.4539877300613498E-3</v>
      </c>
      <c r="H58" s="16">
        <f t="shared" si="6"/>
        <v>97406.449756324422</v>
      </c>
      <c r="I58" s="16">
        <f t="shared" si="4"/>
        <v>239.03423253085748</v>
      </c>
      <c r="J58" s="16">
        <f t="shared" si="2"/>
        <v>97286.932640058993</v>
      </c>
      <c r="K58" s="16">
        <f t="shared" si="3"/>
        <v>3192679.2303791344</v>
      </c>
      <c r="L58" s="23">
        <f t="shared" si="5"/>
        <v>32.7768770791468</v>
      </c>
    </row>
    <row r="59" spans="1:12" x14ac:dyDescent="0.25">
      <c r="A59" s="19">
        <v>50</v>
      </c>
      <c r="B59" s="11">
        <v>2</v>
      </c>
      <c r="C59" s="11">
        <v>1185</v>
      </c>
      <c r="D59" s="11">
        <v>1183</v>
      </c>
      <c r="E59" s="20">
        <v>0.5</v>
      </c>
      <c r="F59" s="21">
        <f t="shared" si="7"/>
        <v>1.6891891891891893E-3</v>
      </c>
      <c r="G59" s="21">
        <f t="shared" si="1"/>
        <v>1.687763713080169E-3</v>
      </c>
      <c r="H59" s="16">
        <f t="shared" si="6"/>
        <v>97167.415523793563</v>
      </c>
      <c r="I59" s="16">
        <f t="shared" si="4"/>
        <v>163.99563801484149</v>
      </c>
      <c r="J59" s="16">
        <f t="shared" si="2"/>
        <v>97085.417704786145</v>
      </c>
      <c r="K59" s="16">
        <f t="shared" si="3"/>
        <v>3095392.2977390755</v>
      </c>
      <c r="L59" s="23">
        <f t="shared" si="5"/>
        <v>31.85627899078062</v>
      </c>
    </row>
    <row r="60" spans="1:12" x14ac:dyDescent="0.25">
      <c r="A60" s="19">
        <v>51</v>
      </c>
      <c r="B60" s="11">
        <v>5</v>
      </c>
      <c r="C60" s="11">
        <v>1190</v>
      </c>
      <c r="D60" s="11">
        <v>1171</v>
      </c>
      <c r="E60" s="20">
        <v>0.5</v>
      </c>
      <c r="F60" s="21">
        <f t="shared" si="7"/>
        <v>4.2354934349851754E-3</v>
      </c>
      <c r="G60" s="21">
        <f t="shared" si="1"/>
        <v>4.2265426880811491E-3</v>
      </c>
      <c r="H60" s="16">
        <f t="shared" si="6"/>
        <v>97003.419885778727</v>
      </c>
      <c r="I60" s="16">
        <f t="shared" si="4"/>
        <v>409.9890950371036</v>
      </c>
      <c r="J60" s="16">
        <f t="shared" si="2"/>
        <v>96798.425338260175</v>
      </c>
      <c r="K60" s="16">
        <f t="shared" si="3"/>
        <v>2998306.8800342893</v>
      </c>
      <c r="L60" s="23">
        <f t="shared" si="5"/>
        <v>30.909290451458183</v>
      </c>
    </row>
    <row r="61" spans="1:12" x14ac:dyDescent="0.25">
      <c r="A61" s="19">
        <v>52</v>
      </c>
      <c r="B61" s="11">
        <v>4</v>
      </c>
      <c r="C61" s="11">
        <v>1138</v>
      </c>
      <c r="D61" s="11">
        <v>1171</v>
      </c>
      <c r="E61" s="20">
        <v>0.5</v>
      </c>
      <c r="F61" s="21">
        <f t="shared" si="7"/>
        <v>3.4647033347769596E-3</v>
      </c>
      <c r="G61" s="21">
        <f t="shared" si="1"/>
        <v>3.4587116299178559E-3</v>
      </c>
      <c r="H61" s="16">
        <f t="shared" si="6"/>
        <v>96593.430790741622</v>
      </c>
      <c r="I61" s="16">
        <f t="shared" si="4"/>
        <v>334.08882244960358</v>
      </c>
      <c r="J61" s="16">
        <f t="shared" si="2"/>
        <v>96426.386379516829</v>
      </c>
      <c r="K61" s="16">
        <f t="shared" si="3"/>
        <v>2901508.454696029</v>
      </c>
      <c r="L61" s="23">
        <f t="shared" si="5"/>
        <v>30.038362142678292</v>
      </c>
    </row>
    <row r="62" spans="1:12" x14ac:dyDescent="0.25">
      <c r="A62" s="19">
        <v>53</v>
      </c>
      <c r="B62" s="11">
        <v>5</v>
      </c>
      <c r="C62" s="11">
        <v>1018</v>
      </c>
      <c r="D62" s="11">
        <v>1117</v>
      </c>
      <c r="E62" s="20">
        <v>0.5</v>
      </c>
      <c r="F62" s="21">
        <f t="shared" si="7"/>
        <v>4.6838407494145199E-3</v>
      </c>
      <c r="G62" s="21">
        <f t="shared" si="1"/>
        <v>4.6728971962616819E-3</v>
      </c>
      <c r="H62" s="16">
        <f t="shared" si="6"/>
        <v>96259.341968292021</v>
      </c>
      <c r="I62" s="16">
        <f t="shared" si="4"/>
        <v>449.81000919762624</v>
      </c>
      <c r="J62" s="16">
        <f t="shared" si="2"/>
        <v>96034.43696369321</v>
      </c>
      <c r="K62" s="16">
        <f t="shared" si="3"/>
        <v>2805082.0683165123</v>
      </c>
      <c r="L62" s="23">
        <f t="shared" si="5"/>
        <v>29.140881403911017</v>
      </c>
    </row>
    <row r="63" spans="1:12" x14ac:dyDescent="0.25">
      <c r="A63" s="19">
        <v>54</v>
      </c>
      <c r="B63" s="11">
        <v>2</v>
      </c>
      <c r="C63" s="11">
        <v>1003</v>
      </c>
      <c r="D63" s="11">
        <v>1015</v>
      </c>
      <c r="E63" s="20">
        <v>0.5</v>
      </c>
      <c r="F63" s="21">
        <f t="shared" si="7"/>
        <v>1.9821605550049554E-3</v>
      </c>
      <c r="G63" s="21">
        <f t="shared" si="1"/>
        <v>1.9801980198019802E-3</v>
      </c>
      <c r="H63" s="16">
        <f t="shared" si="6"/>
        <v>95809.531959094398</v>
      </c>
      <c r="I63" s="16">
        <f t="shared" si="4"/>
        <v>189.72184546355328</v>
      </c>
      <c r="J63" s="16">
        <f t="shared" si="2"/>
        <v>95714.671036362619</v>
      </c>
      <c r="K63" s="16">
        <f t="shared" si="3"/>
        <v>2709047.631352819</v>
      </c>
      <c r="L63" s="23">
        <f t="shared" si="5"/>
        <v>28.275345635854261</v>
      </c>
    </row>
    <row r="64" spans="1:12" x14ac:dyDescent="0.25">
      <c r="A64" s="19">
        <v>55</v>
      </c>
      <c r="B64" s="11">
        <v>8</v>
      </c>
      <c r="C64" s="11">
        <v>918</v>
      </c>
      <c r="D64" s="11">
        <v>995</v>
      </c>
      <c r="E64" s="20">
        <v>0.5</v>
      </c>
      <c r="F64" s="21">
        <f t="shared" si="7"/>
        <v>8.3638264506011497E-3</v>
      </c>
      <c r="G64" s="21">
        <f t="shared" si="1"/>
        <v>8.3289953149401352E-3</v>
      </c>
      <c r="H64" s="16">
        <f t="shared" si="6"/>
        <v>95619.81011363084</v>
      </c>
      <c r="I64" s="16">
        <f t="shared" si="4"/>
        <v>796.41695045189658</v>
      </c>
      <c r="J64" s="16">
        <f t="shared" si="2"/>
        <v>95221.6016384049</v>
      </c>
      <c r="K64" s="16">
        <f t="shared" si="3"/>
        <v>2613332.9603164564</v>
      </c>
      <c r="L64" s="23">
        <f t="shared" si="5"/>
        <v>27.330455448623812</v>
      </c>
    </row>
    <row r="65" spans="1:12" x14ac:dyDescent="0.25">
      <c r="A65" s="19">
        <v>56</v>
      </c>
      <c r="B65" s="11">
        <v>4</v>
      </c>
      <c r="C65" s="11">
        <v>865</v>
      </c>
      <c r="D65" s="11">
        <v>902</v>
      </c>
      <c r="E65" s="20">
        <v>0.5</v>
      </c>
      <c r="F65" s="21">
        <f t="shared" si="7"/>
        <v>4.5274476513865311E-3</v>
      </c>
      <c r="G65" s="21">
        <f t="shared" si="1"/>
        <v>4.517221908526256E-3</v>
      </c>
      <c r="H65" s="16">
        <f t="shared" si="6"/>
        <v>94823.393163178946</v>
      </c>
      <c r="I65" s="16">
        <f t="shared" si="4"/>
        <v>428.33830903751073</v>
      </c>
      <c r="J65" s="16">
        <f t="shared" si="2"/>
        <v>94609.224008660181</v>
      </c>
      <c r="K65" s="16">
        <f t="shared" si="3"/>
        <v>2518111.3586780513</v>
      </c>
      <c r="L65" s="23">
        <f t="shared" si="5"/>
        <v>26.555803105935087</v>
      </c>
    </row>
    <row r="66" spans="1:12" x14ac:dyDescent="0.25">
      <c r="A66" s="19">
        <v>57</v>
      </c>
      <c r="B66" s="11">
        <v>9</v>
      </c>
      <c r="C66" s="11">
        <v>854</v>
      </c>
      <c r="D66" s="11">
        <v>845</v>
      </c>
      <c r="E66" s="20">
        <v>0.5</v>
      </c>
      <c r="F66" s="21">
        <f t="shared" si="7"/>
        <v>1.059446733372572E-2</v>
      </c>
      <c r="G66" s="21">
        <f t="shared" si="1"/>
        <v>1.0538641686182669E-2</v>
      </c>
      <c r="H66" s="16">
        <f t="shared" si="6"/>
        <v>94395.054854141432</v>
      </c>
      <c r="I66" s="16">
        <f t="shared" si="4"/>
        <v>994.79566005535457</v>
      </c>
      <c r="J66" s="16">
        <f t="shared" si="2"/>
        <v>93897.657024113752</v>
      </c>
      <c r="K66" s="16">
        <f t="shared" si="3"/>
        <v>2423502.134669391</v>
      </c>
      <c r="L66" s="23">
        <f t="shared" si="5"/>
        <v>25.674037039484421</v>
      </c>
    </row>
    <row r="67" spans="1:12" x14ac:dyDescent="0.25">
      <c r="A67" s="19">
        <v>58</v>
      </c>
      <c r="B67" s="11">
        <v>6</v>
      </c>
      <c r="C67" s="11">
        <v>980</v>
      </c>
      <c r="D67" s="11">
        <v>851</v>
      </c>
      <c r="E67" s="20">
        <v>0.5</v>
      </c>
      <c r="F67" s="21">
        <f t="shared" si="7"/>
        <v>6.5537957400327689E-3</v>
      </c>
      <c r="G67" s="21">
        <f t="shared" si="1"/>
        <v>6.5323897659226998E-3</v>
      </c>
      <c r="H67" s="16">
        <f t="shared" si="6"/>
        <v>93400.259194086073</v>
      </c>
      <c r="I67" s="16">
        <f t="shared" si="4"/>
        <v>610.12689729397539</v>
      </c>
      <c r="J67" s="16">
        <f t="shared" si="2"/>
        <v>93095.195745439094</v>
      </c>
      <c r="K67" s="16">
        <f t="shared" si="3"/>
        <v>2329604.477645277</v>
      </c>
      <c r="L67" s="23">
        <f t="shared" si="5"/>
        <v>24.942162877774788</v>
      </c>
    </row>
    <row r="68" spans="1:12" x14ac:dyDescent="0.25">
      <c r="A68" s="19">
        <v>59</v>
      </c>
      <c r="B68" s="11">
        <v>7</v>
      </c>
      <c r="C68" s="11">
        <v>1057</v>
      </c>
      <c r="D68" s="11">
        <v>974</v>
      </c>
      <c r="E68" s="20">
        <v>0.5</v>
      </c>
      <c r="F68" s="21">
        <f t="shared" si="7"/>
        <v>6.8931560807483994E-3</v>
      </c>
      <c r="G68" s="21">
        <f t="shared" si="1"/>
        <v>6.8694798822374866E-3</v>
      </c>
      <c r="H68" s="16">
        <f t="shared" si="6"/>
        <v>92790.132296792101</v>
      </c>
      <c r="I68" s="16">
        <f t="shared" si="4"/>
        <v>637.41994708296818</v>
      </c>
      <c r="J68" s="16">
        <f t="shared" si="2"/>
        <v>92471.422323250619</v>
      </c>
      <c r="K68" s="16">
        <f t="shared" si="3"/>
        <v>2236509.2818998378</v>
      </c>
      <c r="L68" s="23">
        <f t="shared" si="5"/>
        <v>24.102878469299881</v>
      </c>
    </row>
    <row r="69" spans="1:12" x14ac:dyDescent="0.25">
      <c r="A69" s="19">
        <v>60</v>
      </c>
      <c r="B69" s="11">
        <v>7</v>
      </c>
      <c r="C69" s="11">
        <v>1032</v>
      </c>
      <c r="D69" s="11">
        <v>1040</v>
      </c>
      <c r="E69" s="20">
        <v>0.5</v>
      </c>
      <c r="F69" s="21">
        <f t="shared" si="7"/>
        <v>6.7567567567567571E-3</v>
      </c>
      <c r="G69" s="21">
        <f t="shared" si="1"/>
        <v>6.7340067340067346E-3</v>
      </c>
      <c r="H69" s="16">
        <f t="shared" si="6"/>
        <v>92152.712349709138</v>
      </c>
      <c r="I69" s="16">
        <f t="shared" si="4"/>
        <v>620.55698551992691</v>
      </c>
      <c r="J69" s="16">
        <f t="shared" si="2"/>
        <v>91842.433856949167</v>
      </c>
      <c r="K69" s="16">
        <f t="shared" si="3"/>
        <v>2144037.8595765871</v>
      </c>
      <c r="L69" s="23">
        <f t="shared" si="5"/>
        <v>23.266139486380016</v>
      </c>
    </row>
    <row r="70" spans="1:12" x14ac:dyDescent="0.25">
      <c r="A70" s="19">
        <v>61</v>
      </c>
      <c r="B70" s="11">
        <v>8</v>
      </c>
      <c r="C70" s="11">
        <v>1162</v>
      </c>
      <c r="D70" s="11">
        <v>1017</v>
      </c>
      <c r="E70" s="20">
        <v>0.5</v>
      </c>
      <c r="F70" s="21">
        <f t="shared" si="7"/>
        <v>7.3428178063331805E-3</v>
      </c>
      <c r="G70" s="21">
        <f t="shared" si="1"/>
        <v>7.3159579332418836E-3</v>
      </c>
      <c r="H70" s="16">
        <f t="shared" si="6"/>
        <v>91532.15536418921</v>
      </c>
      <c r="I70" s="16">
        <f t="shared" si="4"/>
        <v>669.64539818336868</v>
      </c>
      <c r="J70" s="16">
        <f t="shared" si="2"/>
        <v>91197.332665097536</v>
      </c>
      <c r="K70" s="16">
        <f t="shared" si="3"/>
        <v>2052195.4257196379</v>
      </c>
      <c r="L70" s="23">
        <f t="shared" si="5"/>
        <v>22.420486194762255</v>
      </c>
    </row>
    <row r="71" spans="1:12" x14ac:dyDescent="0.25">
      <c r="A71" s="19">
        <v>62</v>
      </c>
      <c r="B71" s="11">
        <v>13</v>
      </c>
      <c r="C71" s="11">
        <v>1311</v>
      </c>
      <c r="D71" s="11">
        <v>1148</v>
      </c>
      <c r="E71" s="20">
        <v>0.5</v>
      </c>
      <c r="F71" s="21">
        <f t="shared" si="7"/>
        <v>1.0573403822692151E-2</v>
      </c>
      <c r="G71" s="21">
        <f t="shared" si="1"/>
        <v>1.0517799352750809E-2</v>
      </c>
      <c r="H71" s="16">
        <f t="shared" si="6"/>
        <v>90862.509966005848</v>
      </c>
      <c r="I71" s="16">
        <f t="shared" si="4"/>
        <v>955.67364850977026</v>
      </c>
      <c r="J71" s="16">
        <f t="shared" si="2"/>
        <v>90384.673141750973</v>
      </c>
      <c r="K71" s="16">
        <f t="shared" si="3"/>
        <v>1960998.0930545405</v>
      </c>
      <c r="L71" s="23">
        <f t="shared" si="5"/>
        <v>21.582037451840186</v>
      </c>
    </row>
    <row r="72" spans="1:12" x14ac:dyDescent="0.25">
      <c r="A72" s="19">
        <v>63</v>
      </c>
      <c r="B72" s="11">
        <v>9</v>
      </c>
      <c r="C72" s="11">
        <v>1456</v>
      </c>
      <c r="D72" s="11">
        <v>1286</v>
      </c>
      <c r="E72" s="20">
        <v>0.5</v>
      </c>
      <c r="F72" s="21">
        <f t="shared" si="7"/>
        <v>6.5645514223194746E-3</v>
      </c>
      <c r="G72" s="21">
        <f t="shared" si="1"/>
        <v>6.5430752453653216E-3</v>
      </c>
      <c r="H72" s="16">
        <f t="shared" si="6"/>
        <v>89906.836317496083</v>
      </c>
      <c r="I72" s="16">
        <f t="shared" si="4"/>
        <v>588.26719509812051</v>
      </c>
      <c r="J72" s="16">
        <f t="shared" si="2"/>
        <v>89612.702719947032</v>
      </c>
      <c r="K72" s="16">
        <f t="shared" si="3"/>
        <v>1870613.4199127895</v>
      </c>
      <c r="L72" s="23">
        <f t="shared" si="5"/>
        <v>20.806131063347891</v>
      </c>
    </row>
    <row r="73" spans="1:12" x14ac:dyDescent="0.25">
      <c r="A73" s="19">
        <v>64</v>
      </c>
      <c r="B73" s="11">
        <v>15</v>
      </c>
      <c r="C73" s="11">
        <v>1297</v>
      </c>
      <c r="D73" s="11">
        <v>1440</v>
      </c>
      <c r="E73" s="20">
        <v>0.5</v>
      </c>
      <c r="F73" s="21">
        <f t="shared" ref="F73:F109" si="8">B73/((C73+D73)/2)</f>
        <v>1.0960906101571063E-2</v>
      </c>
      <c r="G73" s="21">
        <f t="shared" ref="G73:G108" si="9">F73/((1+(1-E73)*F73))</f>
        <v>1.0901162790697675E-2</v>
      </c>
      <c r="H73" s="16">
        <f t="shared" si="6"/>
        <v>89318.569122397967</v>
      </c>
      <c r="I73" s="16">
        <f t="shared" si="4"/>
        <v>973.67626223544301</v>
      </c>
      <c r="J73" s="16">
        <f t="shared" ref="J73:J108" si="10">H74+I73*E73</f>
        <v>88831.730991280245</v>
      </c>
      <c r="K73" s="16">
        <f t="shared" ref="K73:K97" si="11">K74+J73</f>
        <v>1781000.7171928424</v>
      </c>
      <c r="L73" s="23">
        <f t="shared" si="5"/>
        <v>19.939870675181133</v>
      </c>
    </row>
    <row r="74" spans="1:12" x14ac:dyDescent="0.25">
      <c r="A74" s="19">
        <v>65</v>
      </c>
      <c r="B74" s="11">
        <v>10</v>
      </c>
      <c r="C74" s="11">
        <v>1160</v>
      </c>
      <c r="D74" s="11">
        <v>1269</v>
      </c>
      <c r="E74" s="20">
        <v>0.5</v>
      </c>
      <c r="F74" s="21">
        <f t="shared" si="8"/>
        <v>8.2338410868670227E-3</v>
      </c>
      <c r="G74" s="21">
        <f t="shared" si="9"/>
        <v>8.2000820008200082E-3</v>
      </c>
      <c r="H74" s="16">
        <f t="shared" si="6"/>
        <v>88344.892860162523</v>
      </c>
      <c r="I74" s="16">
        <f t="shared" ref="I74:I108" si="12">H74*G74</f>
        <v>724.43536580699072</v>
      </c>
      <c r="J74" s="16">
        <f t="shared" si="10"/>
        <v>87982.675177259036</v>
      </c>
      <c r="K74" s="16">
        <f t="shared" si="11"/>
        <v>1692168.9862015622</v>
      </c>
      <c r="L74" s="23">
        <f t="shared" ref="L74:L108" si="13">K74/H74</f>
        <v>19.154123474687172</v>
      </c>
    </row>
    <row r="75" spans="1:12" x14ac:dyDescent="0.25">
      <c r="A75" s="19">
        <v>66</v>
      </c>
      <c r="B75" s="11">
        <v>17</v>
      </c>
      <c r="C75" s="11">
        <v>1262</v>
      </c>
      <c r="D75" s="11">
        <v>1149</v>
      </c>
      <c r="E75" s="20">
        <v>0.5</v>
      </c>
      <c r="F75" s="21">
        <f t="shared" si="8"/>
        <v>1.4102032351721278E-2</v>
      </c>
      <c r="G75" s="21">
        <f t="shared" si="9"/>
        <v>1.4003294892915982E-2</v>
      </c>
      <c r="H75" s="16">
        <f t="shared" ref="H75:H108" si="14">H74-I74</f>
        <v>87620.457494355534</v>
      </c>
      <c r="I75" s="16">
        <f t="shared" si="12"/>
        <v>1226.9751049456706</v>
      </c>
      <c r="J75" s="16">
        <f t="shared" si="10"/>
        <v>87006.969941882708</v>
      </c>
      <c r="K75" s="16">
        <f t="shared" si="11"/>
        <v>1604186.3110243031</v>
      </c>
      <c r="L75" s="23">
        <f t="shared" si="13"/>
        <v>18.308353515817284</v>
      </c>
    </row>
    <row r="76" spans="1:12" x14ac:dyDescent="0.25">
      <c r="A76" s="19">
        <v>67</v>
      </c>
      <c r="B76" s="11">
        <v>12</v>
      </c>
      <c r="C76" s="11">
        <v>1142</v>
      </c>
      <c r="D76" s="11">
        <v>1248</v>
      </c>
      <c r="E76" s="20">
        <v>0.5</v>
      </c>
      <c r="F76" s="21">
        <f t="shared" si="8"/>
        <v>1.00418410041841E-2</v>
      </c>
      <c r="G76" s="21">
        <f t="shared" si="9"/>
        <v>9.9916736053288924E-3</v>
      </c>
      <c r="H76" s="16">
        <f t="shared" si="14"/>
        <v>86393.482389409866</v>
      </c>
      <c r="I76" s="16">
        <f t="shared" si="12"/>
        <v>863.21547766271306</v>
      </c>
      <c r="J76" s="16">
        <f t="shared" si="10"/>
        <v>85961.874650578509</v>
      </c>
      <c r="K76" s="16">
        <f t="shared" si="11"/>
        <v>1517179.3410824204</v>
      </c>
      <c r="L76" s="23">
        <f t="shared" si="13"/>
        <v>17.561270817211515</v>
      </c>
    </row>
    <row r="77" spans="1:12" x14ac:dyDescent="0.25">
      <c r="A77" s="19">
        <v>68</v>
      </c>
      <c r="B77" s="11">
        <v>18</v>
      </c>
      <c r="C77" s="11">
        <v>1174</v>
      </c>
      <c r="D77" s="11">
        <v>1133</v>
      </c>
      <c r="E77" s="20">
        <v>0.5</v>
      </c>
      <c r="F77" s="21">
        <f t="shared" si="8"/>
        <v>1.5604681404421327E-2</v>
      </c>
      <c r="G77" s="21">
        <f t="shared" si="9"/>
        <v>1.5483870967741934E-2</v>
      </c>
      <c r="H77" s="16">
        <f t="shared" si="14"/>
        <v>85530.266911747152</v>
      </c>
      <c r="I77" s="16">
        <f t="shared" si="12"/>
        <v>1324.3396166980203</v>
      </c>
      <c r="J77" s="16">
        <f t="shared" si="10"/>
        <v>84868.097103398133</v>
      </c>
      <c r="K77" s="16">
        <f t="shared" si="11"/>
        <v>1431217.466431842</v>
      </c>
      <c r="L77" s="23">
        <f t="shared" si="13"/>
        <v>16.733461944046283</v>
      </c>
    </row>
    <row r="78" spans="1:12" x14ac:dyDescent="0.25">
      <c r="A78" s="19">
        <v>69</v>
      </c>
      <c r="B78" s="11">
        <v>11</v>
      </c>
      <c r="C78" s="11">
        <v>924</v>
      </c>
      <c r="D78" s="11">
        <v>1154</v>
      </c>
      <c r="E78" s="20">
        <v>0.5</v>
      </c>
      <c r="F78" s="21">
        <f t="shared" si="8"/>
        <v>1.0587102983638113E-2</v>
      </c>
      <c r="G78" s="21">
        <f t="shared" si="9"/>
        <v>1.0531354715174723E-2</v>
      </c>
      <c r="H78" s="16">
        <f t="shared" si="14"/>
        <v>84205.927295049129</v>
      </c>
      <c r="I78" s="16">
        <f t="shared" si="12"/>
        <v>886.80248946437553</v>
      </c>
      <c r="J78" s="16">
        <f t="shared" si="10"/>
        <v>83762.526050316941</v>
      </c>
      <c r="K78" s="16">
        <f t="shared" si="11"/>
        <v>1346349.3693284439</v>
      </c>
      <c r="L78" s="23">
        <f t="shared" si="13"/>
        <v>15.988771961514901</v>
      </c>
    </row>
    <row r="79" spans="1:12" x14ac:dyDescent="0.25">
      <c r="A79" s="19">
        <v>70</v>
      </c>
      <c r="B79" s="11">
        <v>17</v>
      </c>
      <c r="C79" s="11">
        <v>816</v>
      </c>
      <c r="D79" s="11">
        <v>906</v>
      </c>
      <c r="E79" s="20">
        <v>0.5</v>
      </c>
      <c r="F79" s="21">
        <f t="shared" si="8"/>
        <v>1.9744483159117306E-2</v>
      </c>
      <c r="G79" s="21">
        <f t="shared" si="9"/>
        <v>1.9551466359977E-2</v>
      </c>
      <c r="H79" s="16">
        <f t="shared" si="14"/>
        <v>83319.124805584754</v>
      </c>
      <c r="I79" s="16">
        <f t="shared" si="12"/>
        <v>1629.0110657791154</v>
      </c>
      <c r="J79" s="16">
        <f t="shared" si="10"/>
        <v>82504.619272695199</v>
      </c>
      <c r="K79" s="16">
        <f t="shared" si="11"/>
        <v>1262586.843278127</v>
      </c>
      <c r="L79" s="23">
        <f t="shared" si="13"/>
        <v>15.153625847897741</v>
      </c>
    </row>
    <row r="80" spans="1:12" x14ac:dyDescent="0.25">
      <c r="A80" s="19">
        <v>71</v>
      </c>
      <c r="B80" s="11">
        <v>19</v>
      </c>
      <c r="C80" s="11">
        <v>1041</v>
      </c>
      <c r="D80" s="11">
        <v>797</v>
      </c>
      <c r="E80" s="20">
        <v>0.5</v>
      </c>
      <c r="F80" s="21">
        <f t="shared" si="8"/>
        <v>2.0674646354733407E-2</v>
      </c>
      <c r="G80" s="21">
        <f t="shared" si="9"/>
        <v>2.0463112547119012E-2</v>
      </c>
      <c r="H80" s="16">
        <f t="shared" si="14"/>
        <v>81690.113739805645</v>
      </c>
      <c r="I80" s="16">
        <f t="shared" si="12"/>
        <v>1671.6339914445962</v>
      </c>
      <c r="J80" s="16">
        <f t="shared" si="10"/>
        <v>80854.296744083345</v>
      </c>
      <c r="K80" s="16">
        <f t="shared" si="11"/>
        <v>1180082.2240054319</v>
      </c>
      <c r="L80" s="23">
        <f t="shared" si="13"/>
        <v>14.445838914659339</v>
      </c>
    </row>
    <row r="81" spans="1:12" x14ac:dyDescent="0.25">
      <c r="A81" s="19">
        <v>72</v>
      </c>
      <c r="B81" s="11">
        <v>11</v>
      </c>
      <c r="C81" s="11">
        <v>562</v>
      </c>
      <c r="D81" s="11">
        <v>1021</v>
      </c>
      <c r="E81" s="20">
        <v>0.5</v>
      </c>
      <c r="F81" s="21">
        <f t="shared" si="8"/>
        <v>1.3897662665824383E-2</v>
      </c>
      <c r="G81" s="21">
        <f t="shared" si="9"/>
        <v>1.3801756587202006E-2</v>
      </c>
      <c r="H81" s="16">
        <f t="shared" si="14"/>
        <v>80018.479748361045</v>
      </c>
      <c r="I81" s="16">
        <f t="shared" si="12"/>
        <v>1104.3955799648325</v>
      </c>
      <c r="J81" s="16">
        <f t="shared" si="10"/>
        <v>79466.281958378619</v>
      </c>
      <c r="K81" s="16">
        <f t="shared" si="11"/>
        <v>1099227.9272613486</v>
      </c>
      <c r="L81" s="23">
        <f t="shared" si="13"/>
        <v>13.737175846356456</v>
      </c>
    </row>
    <row r="82" spans="1:12" x14ac:dyDescent="0.25">
      <c r="A82" s="19">
        <v>73</v>
      </c>
      <c r="B82" s="11">
        <v>23</v>
      </c>
      <c r="C82" s="11">
        <v>634</v>
      </c>
      <c r="D82" s="11">
        <v>554</v>
      </c>
      <c r="E82" s="20">
        <v>0.5</v>
      </c>
      <c r="F82" s="21">
        <f t="shared" si="8"/>
        <v>3.8720538720538718E-2</v>
      </c>
      <c r="G82" s="21">
        <f t="shared" si="9"/>
        <v>3.7985136251032198E-2</v>
      </c>
      <c r="H82" s="16">
        <f t="shared" si="14"/>
        <v>78914.084168396206</v>
      </c>
      <c r="I82" s="16">
        <f t="shared" si="12"/>
        <v>2997.562239261953</v>
      </c>
      <c r="J82" s="16">
        <f t="shared" si="10"/>
        <v>77415.303048765229</v>
      </c>
      <c r="K82" s="16">
        <f t="shared" si="11"/>
        <v>1019761.64530297</v>
      </c>
      <c r="L82" s="23">
        <f t="shared" si="13"/>
        <v>12.922428943442871</v>
      </c>
    </row>
    <row r="83" spans="1:12" x14ac:dyDescent="0.25">
      <c r="A83" s="19">
        <v>74</v>
      </c>
      <c r="B83" s="11">
        <v>14</v>
      </c>
      <c r="C83" s="11">
        <v>705</v>
      </c>
      <c r="D83" s="11">
        <v>611</v>
      </c>
      <c r="E83" s="20">
        <v>0.5</v>
      </c>
      <c r="F83" s="21">
        <f t="shared" si="8"/>
        <v>2.1276595744680851E-2</v>
      </c>
      <c r="G83" s="21">
        <f t="shared" si="9"/>
        <v>2.1052631578947368E-2</v>
      </c>
      <c r="H83" s="16">
        <f t="shared" si="14"/>
        <v>75916.521929134251</v>
      </c>
      <c r="I83" s="16">
        <f t="shared" si="12"/>
        <v>1598.2425669291422</v>
      </c>
      <c r="J83" s="16">
        <f t="shared" si="10"/>
        <v>75117.400645669681</v>
      </c>
      <c r="K83" s="16">
        <f t="shared" si="11"/>
        <v>942346.34225420479</v>
      </c>
      <c r="L83" s="23">
        <f t="shared" si="13"/>
        <v>12.412928283698985</v>
      </c>
    </row>
    <row r="84" spans="1:12" x14ac:dyDescent="0.25">
      <c r="A84" s="19">
        <v>75</v>
      </c>
      <c r="B84" s="11">
        <v>23</v>
      </c>
      <c r="C84" s="11">
        <v>680</v>
      </c>
      <c r="D84" s="11">
        <v>681</v>
      </c>
      <c r="E84" s="20">
        <v>0.5</v>
      </c>
      <c r="F84" s="21">
        <f t="shared" si="8"/>
        <v>3.3798677443056577E-2</v>
      </c>
      <c r="G84" s="21">
        <f t="shared" si="9"/>
        <v>3.3236994219653176E-2</v>
      </c>
      <c r="H84" s="16">
        <f t="shared" si="14"/>
        <v>74318.27936220511</v>
      </c>
      <c r="I84" s="16">
        <f t="shared" si="12"/>
        <v>2470.116221576181</v>
      </c>
      <c r="J84" s="16">
        <f t="shared" si="10"/>
        <v>73083.22125141701</v>
      </c>
      <c r="K84" s="16">
        <f t="shared" si="11"/>
        <v>867228.94160853513</v>
      </c>
      <c r="L84" s="23">
        <f t="shared" si="13"/>
        <v>11.669120289800039</v>
      </c>
    </row>
    <row r="85" spans="1:12" x14ac:dyDescent="0.25">
      <c r="A85" s="19">
        <v>76</v>
      </c>
      <c r="B85" s="11">
        <v>15</v>
      </c>
      <c r="C85" s="11">
        <v>549</v>
      </c>
      <c r="D85" s="11">
        <v>667</v>
      </c>
      <c r="E85" s="20">
        <v>0.5</v>
      </c>
      <c r="F85" s="21">
        <f t="shared" si="8"/>
        <v>2.4671052631578948E-2</v>
      </c>
      <c r="G85" s="21">
        <f t="shared" si="9"/>
        <v>2.4370430544272952E-2</v>
      </c>
      <c r="H85" s="16">
        <f t="shared" si="14"/>
        <v>71848.163140628923</v>
      </c>
      <c r="I85" s="16">
        <f t="shared" si="12"/>
        <v>1750.9706695522891</v>
      </c>
      <c r="J85" s="16">
        <f t="shared" si="10"/>
        <v>70972.677805852771</v>
      </c>
      <c r="K85" s="16">
        <f t="shared" si="11"/>
        <v>794145.72035711817</v>
      </c>
      <c r="L85" s="23">
        <f t="shared" si="13"/>
        <v>11.05311097240901</v>
      </c>
    </row>
    <row r="86" spans="1:12" x14ac:dyDescent="0.25">
      <c r="A86" s="19">
        <v>77</v>
      </c>
      <c r="B86" s="11">
        <v>25</v>
      </c>
      <c r="C86" s="11">
        <v>463</v>
      </c>
      <c r="D86" s="11">
        <v>535</v>
      </c>
      <c r="E86" s="20">
        <v>0.5</v>
      </c>
      <c r="F86" s="21">
        <f t="shared" si="8"/>
        <v>5.0100200400801605E-2</v>
      </c>
      <c r="G86" s="21">
        <f t="shared" si="9"/>
        <v>4.8875855327468229E-2</v>
      </c>
      <c r="H86" s="16">
        <f t="shared" si="14"/>
        <v>70097.192471076633</v>
      </c>
      <c r="I86" s="16">
        <f t="shared" si="12"/>
        <v>3426.0602380780365</v>
      </c>
      <c r="J86" s="16">
        <f t="shared" si="10"/>
        <v>68384.162352037616</v>
      </c>
      <c r="K86" s="16">
        <f t="shared" si="11"/>
        <v>723173.04255126545</v>
      </c>
      <c r="L86" s="23">
        <f t="shared" si="13"/>
        <v>10.316719073301826</v>
      </c>
    </row>
    <row r="87" spans="1:12" x14ac:dyDescent="0.25">
      <c r="A87" s="19">
        <v>78</v>
      </c>
      <c r="B87" s="11">
        <v>15</v>
      </c>
      <c r="C87" s="11">
        <v>452</v>
      </c>
      <c r="D87" s="11">
        <v>448</v>
      </c>
      <c r="E87" s="20">
        <v>0.5</v>
      </c>
      <c r="F87" s="21">
        <f t="shared" si="8"/>
        <v>3.3333333333333333E-2</v>
      </c>
      <c r="G87" s="21">
        <f t="shared" si="9"/>
        <v>3.2786885245901641E-2</v>
      </c>
      <c r="H87" s="16">
        <f t="shared" si="14"/>
        <v>66671.1322329986</v>
      </c>
      <c r="I87" s="16">
        <f t="shared" si="12"/>
        <v>2185.9387617376592</v>
      </c>
      <c r="J87" s="16">
        <f t="shared" si="10"/>
        <v>65578.162852129768</v>
      </c>
      <c r="K87" s="16">
        <f t="shared" si="11"/>
        <v>654788.88019922783</v>
      </c>
      <c r="L87" s="23">
        <f t="shared" si="13"/>
        <v>9.8211753463389186</v>
      </c>
    </row>
    <row r="88" spans="1:12" x14ac:dyDescent="0.25">
      <c r="A88" s="19">
        <v>79</v>
      </c>
      <c r="B88" s="11">
        <v>12</v>
      </c>
      <c r="C88" s="11">
        <v>423</v>
      </c>
      <c r="D88" s="11">
        <v>436</v>
      </c>
      <c r="E88" s="20">
        <v>0.5</v>
      </c>
      <c r="F88" s="21">
        <f t="shared" si="8"/>
        <v>2.7939464493597205E-2</v>
      </c>
      <c r="G88" s="21">
        <f t="shared" si="9"/>
        <v>2.7554535017221583E-2</v>
      </c>
      <c r="H88" s="16">
        <f t="shared" si="14"/>
        <v>64485.193471260944</v>
      </c>
      <c r="I88" s="16">
        <f t="shared" si="12"/>
        <v>1776.8595215961684</v>
      </c>
      <c r="J88" s="16">
        <f t="shared" si="10"/>
        <v>63596.763710462859</v>
      </c>
      <c r="K88" s="16">
        <f t="shared" si="11"/>
        <v>589210.71734709805</v>
      </c>
      <c r="L88" s="23">
        <f t="shared" si="13"/>
        <v>9.1371473919775248</v>
      </c>
    </row>
    <row r="89" spans="1:12" x14ac:dyDescent="0.25">
      <c r="A89" s="19">
        <v>80</v>
      </c>
      <c r="B89" s="11">
        <v>18</v>
      </c>
      <c r="C89" s="11">
        <v>350</v>
      </c>
      <c r="D89" s="11">
        <v>417</v>
      </c>
      <c r="E89" s="20">
        <v>0.5</v>
      </c>
      <c r="F89" s="21">
        <f t="shared" si="8"/>
        <v>4.6936114732724903E-2</v>
      </c>
      <c r="G89" s="21">
        <f t="shared" si="9"/>
        <v>4.5859872611464972E-2</v>
      </c>
      <c r="H89" s="16">
        <f t="shared" si="14"/>
        <v>62708.333949664775</v>
      </c>
      <c r="I89" s="16">
        <f t="shared" si="12"/>
        <v>2875.7962066088307</v>
      </c>
      <c r="J89" s="16">
        <f t="shared" si="10"/>
        <v>61270.435846360364</v>
      </c>
      <c r="K89" s="16">
        <f t="shared" si="11"/>
        <v>525613.95363663521</v>
      </c>
      <c r="L89" s="23">
        <f t="shared" si="13"/>
        <v>8.3818835636510318</v>
      </c>
    </row>
    <row r="90" spans="1:12" x14ac:dyDescent="0.25">
      <c r="A90" s="19">
        <v>81</v>
      </c>
      <c r="B90" s="11">
        <v>10</v>
      </c>
      <c r="C90" s="11">
        <v>318</v>
      </c>
      <c r="D90" s="11">
        <v>328</v>
      </c>
      <c r="E90" s="20">
        <v>0.5</v>
      </c>
      <c r="F90" s="21">
        <f t="shared" si="8"/>
        <v>3.0959752321981424E-2</v>
      </c>
      <c r="G90" s="21">
        <f t="shared" si="9"/>
        <v>3.0487804878048783E-2</v>
      </c>
      <c r="H90" s="16">
        <f t="shared" si="14"/>
        <v>59832.537743055946</v>
      </c>
      <c r="I90" s="16">
        <f t="shared" si="12"/>
        <v>1824.1627360687789</v>
      </c>
      <c r="J90" s="16">
        <f t="shared" si="10"/>
        <v>58920.45637502156</v>
      </c>
      <c r="K90" s="16">
        <f t="shared" si="11"/>
        <v>464343.51779027487</v>
      </c>
      <c r="L90" s="23">
        <f t="shared" si="13"/>
        <v>7.7607190887397337</v>
      </c>
    </row>
    <row r="91" spans="1:12" x14ac:dyDescent="0.25">
      <c r="A91" s="19">
        <v>82</v>
      </c>
      <c r="B91" s="11">
        <v>30</v>
      </c>
      <c r="C91" s="11">
        <v>286</v>
      </c>
      <c r="D91" s="11">
        <v>294</v>
      </c>
      <c r="E91" s="20">
        <v>0.5</v>
      </c>
      <c r="F91" s="21">
        <f t="shared" si="8"/>
        <v>0.10344827586206896</v>
      </c>
      <c r="G91" s="21">
        <f t="shared" si="9"/>
        <v>9.8360655737704916E-2</v>
      </c>
      <c r="H91" s="16">
        <f t="shared" si="14"/>
        <v>58008.375006987168</v>
      </c>
      <c r="I91" s="16">
        <f t="shared" si="12"/>
        <v>5705.7418039659506</v>
      </c>
      <c r="J91" s="16">
        <f t="shared" si="10"/>
        <v>55155.504105004191</v>
      </c>
      <c r="K91" s="16">
        <f t="shared" si="11"/>
        <v>405423.06141525332</v>
      </c>
      <c r="L91" s="23">
        <f t="shared" si="13"/>
        <v>6.9890435883856377</v>
      </c>
    </row>
    <row r="92" spans="1:12" x14ac:dyDescent="0.25">
      <c r="A92" s="19">
        <v>83</v>
      </c>
      <c r="B92" s="11">
        <v>23</v>
      </c>
      <c r="C92" s="11">
        <v>210</v>
      </c>
      <c r="D92" s="11">
        <v>264</v>
      </c>
      <c r="E92" s="20">
        <v>0.5</v>
      </c>
      <c r="F92" s="21">
        <f t="shared" si="8"/>
        <v>9.7046413502109699E-2</v>
      </c>
      <c r="G92" s="21">
        <f t="shared" si="9"/>
        <v>9.2555331991951706E-2</v>
      </c>
      <c r="H92" s="16">
        <f t="shared" si="14"/>
        <v>52302.633203021214</v>
      </c>
      <c r="I92" s="16">
        <f t="shared" si="12"/>
        <v>4840.8875801589047</v>
      </c>
      <c r="J92" s="16">
        <f t="shared" si="10"/>
        <v>49882.189412941763</v>
      </c>
      <c r="K92" s="16">
        <f t="shared" si="11"/>
        <v>350267.55731024913</v>
      </c>
      <c r="L92" s="23">
        <f t="shared" si="13"/>
        <v>6.6969392525731619</v>
      </c>
    </row>
    <row r="93" spans="1:12" x14ac:dyDescent="0.25">
      <c r="A93" s="19">
        <v>84</v>
      </c>
      <c r="B93" s="11">
        <v>12</v>
      </c>
      <c r="C93" s="11">
        <v>208</v>
      </c>
      <c r="D93" s="11">
        <v>195</v>
      </c>
      <c r="E93" s="20">
        <v>0.5</v>
      </c>
      <c r="F93" s="21">
        <f t="shared" si="8"/>
        <v>5.9553349875930521E-2</v>
      </c>
      <c r="G93" s="21">
        <f t="shared" si="9"/>
        <v>5.7831325301204814E-2</v>
      </c>
      <c r="H93" s="16">
        <f t="shared" si="14"/>
        <v>47461.745622862312</v>
      </c>
      <c r="I93" s="16">
        <f t="shared" si="12"/>
        <v>2744.775650478784</v>
      </c>
      <c r="J93" s="16">
        <f t="shared" si="10"/>
        <v>46089.357797622921</v>
      </c>
      <c r="K93" s="16">
        <f t="shared" si="11"/>
        <v>300385.36789730738</v>
      </c>
      <c r="L93" s="23">
        <f t="shared" si="13"/>
        <v>6.3289995754520207</v>
      </c>
    </row>
    <row r="94" spans="1:12" x14ac:dyDescent="0.25">
      <c r="A94" s="19">
        <v>85</v>
      </c>
      <c r="B94" s="11">
        <v>16</v>
      </c>
      <c r="C94" s="11">
        <v>176</v>
      </c>
      <c r="D94" s="11">
        <v>198</v>
      </c>
      <c r="E94" s="20">
        <v>0.5</v>
      </c>
      <c r="F94" s="21">
        <f t="shared" si="8"/>
        <v>8.5561497326203204E-2</v>
      </c>
      <c r="G94" s="21">
        <f t="shared" si="9"/>
        <v>8.2051282051282051E-2</v>
      </c>
      <c r="H94" s="16">
        <f t="shared" si="14"/>
        <v>44716.969972383529</v>
      </c>
      <c r="I94" s="16">
        <f t="shared" si="12"/>
        <v>3669.0847156827513</v>
      </c>
      <c r="J94" s="16">
        <f t="shared" si="10"/>
        <v>42882.427614542154</v>
      </c>
      <c r="K94" s="16">
        <f t="shared" si="11"/>
        <v>254296.01009968444</v>
      </c>
      <c r="L94" s="23">
        <f t="shared" si="13"/>
        <v>5.6867898307227325</v>
      </c>
    </row>
    <row r="95" spans="1:12" x14ac:dyDescent="0.25">
      <c r="A95" s="19">
        <v>86</v>
      </c>
      <c r="B95" s="11">
        <v>18</v>
      </c>
      <c r="C95" s="11">
        <v>146</v>
      </c>
      <c r="D95" s="11">
        <v>154</v>
      </c>
      <c r="E95" s="20">
        <v>0.5</v>
      </c>
      <c r="F95" s="21">
        <f t="shared" si="8"/>
        <v>0.12</v>
      </c>
      <c r="G95" s="21">
        <f t="shared" si="9"/>
        <v>0.11320754716981131</v>
      </c>
      <c r="H95" s="16">
        <f t="shared" si="14"/>
        <v>41047.885256700778</v>
      </c>
      <c r="I95" s="16">
        <f t="shared" si="12"/>
        <v>4646.9304064189555</v>
      </c>
      <c r="J95" s="16">
        <f t="shared" si="10"/>
        <v>38724.420053491296</v>
      </c>
      <c r="K95" s="16">
        <f t="shared" si="11"/>
        <v>211413.58248514228</v>
      </c>
      <c r="L95" s="23">
        <f t="shared" si="13"/>
        <v>5.1504135027426416</v>
      </c>
    </row>
    <row r="96" spans="1:12" x14ac:dyDescent="0.25">
      <c r="A96" s="19">
        <v>87</v>
      </c>
      <c r="B96" s="11">
        <v>15</v>
      </c>
      <c r="C96" s="11">
        <v>103</v>
      </c>
      <c r="D96" s="11">
        <v>128</v>
      </c>
      <c r="E96" s="20">
        <v>0.5</v>
      </c>
      <c r="F96" s="21">
        <f t="shared" si="8"/>
        <v>0.12987012987012986</v>
      </c>
      <c r="G96" s="21">
        <f t="shared" si="9"/>
        <v>0.12195121951219512</v>
      </c>
      <c r="H96" s="16">
        <f t="shared" si="14"/>
        <v>36400.954850281822</v>
      </c>
      <c r="I96" s="16">
        <f t="shared" si="12"/>
        <v>4439.1408354002224</v>
      </c>
      <c r="J96" s="16">
        <f t="shared" si="10"/>
        <v>34181.384432581712</v>
      </c>
      <c r="K96" s="16">
        <f t="shared" si="11"/>
        <v>172689.162431651</v>
      </c>
      <c r="L96" s="23">
        <f t="shared" si="13"/>
        <v>4.7440833116034042</v>
      </c>
    </row>
    <row r="97" spans="1:12" x14ac:dyDescent="0.25">
      <c r="A97" s="19">
        <v>88</v>
      </c>
      <c r="B97" s="11">
        <v>19</v>
      </c>
      <c r="C97" s="11">
        <v>110</v>
      </c>
      <c r="D97" s="11">
        <v>89</v>
      </c>
      <c r="E97" s="20">
        <v>0.5</v>
      </c>
      <c r="F97" s="21">
        <f t="shared" si="8"/>
        <v>0.19095477386934673</v>
      </c>
      <c r="G97" s="21">
        <f t="shared" si="9"/>
        <v>0.17431192660550457</v>
      </c>
      <c r="H97" s="16">
        <f t="shared" si="14"/>
        <v>31961.814014881598</v>
      </c>
      <c r="I97" s="16">
        <f t="shared" si="12"/>
        <v>5571.3253787408285</v>
      </c>
      <c r="J97" s="16">
        <f t="shared" si="10"/>
        <v>29176.151325511186</v>
      </c>
      <c r="K97" s="16">
        <f t="shared" si="11"/>
        <v>138507.77799906928</v>
      </c>
      <c r="L97" s="23">
        <f t="shared" si="13"/>
        <v>4.3335393271038773</v>
      </c>
    </row>
    <row r="98" spans="1:12" x14ac:dyDescent="0.25">
      <c r="A98" s="19">
        <v>89</v>
      </c>
      <c r="B98" s="11">
        <v>15</v>
      </c>
      <c r="C98" s="11">
        <v>79</v>
      </c>
      <c r="D98" s="11">
        <v>94</v>
      </c>
      <c r="E98" s="20">
        <v>0.5</v>
      </c>
      <c r="F98" s="21">
        <f t="shared" si="8"/>
        <v>0.17341040462427745</v>
      </c>
      <c r="G98" s="21">
        <f t="shared" si="9"/>
        <v>0.15957446808510639</v>
      </c>
      <c r="H98" s="16">
        <f t="shared" si="14"/>
        <v>26390.48863614077</v>
      </c>
      <c r="I98" s="16">
        <f t="shared" si="12"/>
        <v>4211.2481866182079</v>
      </c>
      <c r="J98" s="16">
        <f t="shared" si="10"/>
        <v>24284.864542831667</v>
      </c>
      <c r="K98" s="16">
        <f>K99+J98</f>
        <v>109331.6266735581</v>
      </c>
      <c r="L98" s="23">
        <f t="shared" si="13"/>
        <v>4.1428420739369187</v>
      </c>
    </row>
    <row r="99" spans="1:12" x14ac:dyDescent="0.25">
      <c r="A99" s="19">
        <v>90</v>
      </c>
      <c r="B99" s="11">
        <v>18</v>
      </c>
      <c r="C99" s="11">
        <v>54</v>
      </c>
      <c r="D99" s="11">
        <v>62</v>
      </c>
      <c r="E99" s="24">
        <v>0.5</v>
      </c>
      <c r="F99" s="25">
        <f t="shared" si="8"/>
        <v>0.31034482758620691</v>
      </c>
      <c r="G99" s="25">
        <f t="shared" si="9"/>
        <v>0.26865671641791045</v>
      </c>
      <c r="H99" s="26">
        <f t="shared" si="14"/>
        <v>22179.240449522564</v>
      </c>
      <c r="I99" s="26">
        <f t="shared" si="12"/>
        <v>5958.6019118120321</v>
      </c>
      <c r="J99" s="26">
        <f t="shared" si="10"/>
        <v>19199.939493616548</v>
      </c>
      <c r="K99" s="26">
        <f t="shared" ref="K99:K108" si="15">K100+J99</f>
        <v>85046.762130726434</v>
      </c>
      <c r="L99" s="27">
        <f t="shared" si="13"/>
        <v>3.8345209487350669</v>
      </c>
    </row>
    <row r="100" spans="1:12" x14ac:dyDescent="0.25">
      <c r="A100" s="19">
        <v>91</v>
      </c>
      <c r="B100" s="11">
        <v>18</v>
      </c>
      <c r="C100" s="11">
        <v>47</v>
      </c>
      <c r="D100" s="11">
        <v>43</v>
      </c>
      <c r="E100" s="24">
        <v>0.5</v>
      </c>
      <c r="F100" s="25">
        <f t="shared" si="8"/>
        <v>0.4</v>
      </c>
      <c r="G100" s="25">
        <f t="shared" si="9"/>
        <v>0.33333333333333337</v>
      </c>
      <c r="H100" s="26">
        <f t="shared" si="14"/>
        <v>16220.638537710533</v>
      </c>
      <c r="I100" s="26">
        <f t="shared" si="12"/>
        <v>5406.8795125701781</v>
      </c>
      <c r="J100" s="26">
        <f t="shared" si="10"/>
        <v>13517.198781425443</v>
      </c>
      <c r="K100" s="26">
        <f t="shared" si="15"/>
        <v>65846.822637109886</v>
      </c>
      <c r="L100" s="27">
        <f t="shared" si="13"/>
        <v>4.0594470115357035</v>
      </c>
    </row>
    <row r="101" spans="1:12" x14ac:dyDescent="0.25">
      <c r="A101" s="19">
        <v>92</v>
      </c>
      <c r="B101" s="11">
        <v>6</v>
      </c>
      <c r="C101" s="11">
        <v>37</v>
      </c>
      <c r="D101" s="11">
        <v>34</v>
      </c>
      <c r="E101" s="24">
        <v>0.5</v>
      </c>
      <c r="F101" s="25">
        <f t="shared" si="8"/>
        <v>0.16901408450704225</v>
      </c>
      <c r="G101" s="25">
        <f t="shared" si="9"/>
        <v>0.15584415584415587</v>
      </c>
      <c r="H101" s="26">
        <f t="shared" si="14"/>
        <v>10813.759025140354</v>
      </c>
      <c r="I101" s="26">
        <f t="shared" si="12"/>
        <v>1685.2611467751203</v>
      </c>
      <c r="J101" s="26">
        <f t="shared" si="10"/>
        <v>9971.1284517527929</v>
      </c>
      <c r="K101" s="26">
        <f t="shared" si="15"/>
        <v>52329.623855684447</v>
      </c>
      <c r="L101" s="27">
        <f t="shared" si="13"/>
        <v>4.8391705173035557</v>
      </c>
    </row>
    <row r="102" spans="1:12" x14ac:dyDescent="0.25">
      <c r="A102" s="19">
        <v>93</v>
      </c>
      <c r="B102" s="11">
        <v>8</v>
      </c>
      <c r="C102" s="11">
        <v>27</v>
      </c>
      <c r="D102" s="11">
        <v>26</v>
      </c>
      <c r="E102" s="24">
        <v>0.5</v>
      </c>
      <c r="F102" s="25">
        <f t="shared" si="8"/>
        <v>0.30188679245283018</v>
      </c>
      <c r="G102" s="25">
        <f t="shared" si="9"/>
        <v>0.26229508196721313</v>
      </c>
      <c r="H102" s="26">
        <f t="shared" si="14"/>
        <v>9128.4978783652332</v>
      </c>
      <c r="I102" s="26">
        <f t="shared" si="12"/>
        <v>2394.3600992433398</v>
      </c>
      <c r="J102" s="26">
        <f t="shared" si="10"/>
        <v>7931.317828743563</v>
      </c>
      <c r="K102" s="26">
        <f t="shared" si="15"/>
        <v>42358.495403931658</v>
      </c>
      <c r="L102" s="27">
        <f t="shared" si="13"/>
        <v>4.6402481512672908</v>
      </c>
    </row>
    <row r="103" spans="1:12" x14ac:dyDescent="0.25">
      <c r="A103" s="19">
        <v>94</v>
      </c>
      <c r="B103" s="11">
        <v>1</v>
      </c>
      <c r="C103" s="11">
        <v>10</v>
      </c>
      <c r="D103" s="11">
        <v>24</v>
      </c>
      <c r="E103" s="24">
        <v>0.5</v>
      </c>
      <c r="F103" s="25">
        <f t="shared" si="8"/>
        <v>5.8823529411764705E-2</v>
      </c>
      <c r="G103" s="25">
        <f t="shared" si="9"/>
        <v>5.7142857142857148E-2</v>
      </c>
      <c r="H103" s="26">
        <f t="shared" si="14"/>
        <v>6734.1377791218929</v>
      </c>
      <c r="I103" s="26">
        <f t="shared" si="12"/>
        <v>384.80787309267964</v>
      </c>
      <c r="J103" s="26">
        <f t="shared" si="10"/>
        <v>6541.7338425755524</v>
      </c>
      <c r="K103" s="26">
        <f t="shared" si="15"/>
        <v>34427.177575188092</v>
      </c>
      <c r="L103" s="27">
        <f t="shared" si="13"/>
        <v>5.1123363828289943</v>
      </c>
    </row>
    <row r="104" spans="1:12" x14ac:dyDescent="0.25">
      <c r="A104" s="19">
        <v>95</v>
      </c>
      <c r="B104" s="11">
        <v>3</v>
      </c>
      <c r="C104" s="11">
        <v>17</v>
      </c>
      <c r="D104" s="11">
        <v>9</v>
      </c>
      <c r="E104" s="24">
        <v>0.5</v>
      </c>
      <c r="F104" s="25">
        <f t="shared" si="8"/>
        <v>0.23076923076923078</v>
      </c>
      <c r="G104" s="25">
        <f t="shared" si="9"/>
        <v>0.20689655172413793</v>
      </c>
      <c r="H104" s="26">
        <f t="shared" si="14"/>
        <v>6349.3299060292129</v>
      </c>
      <c r="I104" s="26">
        <f t="shared" si="12"/>
        <v>1313.654463316389</v>
      </c>
      <c r="J104" s="26">
        <f t="shared" si="10"/>
        <v>5692.5026743710177</v>
      </c>
      <c r="K104" s="26">
        <f t="shared" si="15"/>
        <v>27885.443732612537</v>
      </c>
      <c r="L104" s="27">
        <f t="shared" si="13"/>
        <v>4.3918719211822665</v>
      </c>
    </row>
    <row r="105" spans="1:12" x14ac:dyDescent="0.25">
      <c r="A105" s="19">
        <v>96</v>
      </c>
      <c r="B105" s="11">
        <v>3</v>
      </c>
      <c r="C105" s="11">
        <v>11</v>
      </c>
      <c r="D105" s="11">
        <v>14</v>
      </c>
      <c r="E105" s="24">
        <v>0.5</v>
      </c>
      <c r="F105" s="25">
        <f t="shared" si="8"/>
        <v>0.24</v>
      </c>
      <c r="G105" s="25">
        <f t="shared" si="9"/>
        <v>0.21428571428571425</v>
      </c>
      <c r="H105" s="26">
        <f t="shared" si="14"/>
        <v>5035.6754427128235</v>
      </c>
      <c r="I105" s="26">
        <f t="shared" si="12"/>
        <v>1079.0733091527477</v>
      </c>
      <c r="J105" s="26">
        <f t="shared" si="10"/>
        <v>4496.1387881364499</v>
      </c>
      <c r="K105" s="26">
        <f t="shared" si="15"/>
        <v>22192.941058241518</v>
      </c>
      <c r="L105" s="27">
        <f t="shared" si="13"/>
        <v>4.4071428571428575</v>
      </c>
    </row>
    <row r="106" spans="1:12" x14ac:dyDescent="0.25">
      <c r="A106" s="19">
        <v>97</v>
      </c>
      <c r="B106" s="11">
        <v>2</v>
      </c>
      <c r="C106" s="11">
        <v>8</v>
      </c>
      <c r="D106" s="11">
        <v>10</v>
      </c>
      <c r="E106" s="24">
        <v>0.5</v>
      </c>
      <c r="F106" s="25">
        <f t="shared" si="8"/>
        <v>0.22222222222222221</v>
      </c>
      <c r="G106" s="25">
        <f t="shared" si="9"/>
        <v>0.19999999999999998</v>
      </c>
      <c r="H106" s="26">
        <f t="shared" si="14"/>
        <v>3956.6021335600758</v>
      </c>
      <c r="I106" s="26">
        <f t="shared" si="12"/>
        <v>791.32042671201509</v>
      </c>
      <c r="J106" s="26">
        <f t="shared" si="10"/>
        <v>3560.9419202040685</v>
      </c>
      <c r="K106" s="26">
        <f t="shared" si="15"/>
        <v>17696.802270105069</v>
      </c>
      <c r="L106" s="27">
        <f t="shared" si="13"/>
        <v>4.4727272727272736</v>
      </c>
    </row>
    <row r="107" spans="1:12" x14ac:dyDescent="0.25">
      <c r="A107" s="19">
        <v>98</v>
      </c>
      <c r="B107" s="11">
        <v>0</v>
      </c>
      <c r="C107" s="11">
        <v>5</v>
      </c>
      <c r="D107" s="11">
        <v>6</v>
      </c>
      <c r="E107" s="24">
        <v>0.5</v>
      </c>
      <c r="F107" s="25">
        <f t="shared" si="8"/>
        <v>0</v>
      </c>
      <c r="G107" s="25">
        <f t="shared" si="9"/>
        <v>0</v>
      </c>
      <c r="H107" s="26">
        <f t="shared" si="14"/>
        <v>3165.2817068480608</v>
      </c>
      <c r="I107" s="26">
        <f t="shared" si="12"/>
        <v>0</v>
      </c>
      <c r="J107" s="26">
        <f t="shared" si="10"/>
        <v>3165.2817068480608</v>
      </c>
      <c r="K107" s="26">
        <f t="shared" si="15"/>
        <v>14135.860349900999</v>
      </c>
      <c r="L107" s="27">
        <f t="shared" si="13"/>
        <v>4.4659090909090908</v>
      </c>
    </row>
    <row r="108" spans="1:12" x14ac:dyDescent="0.25">
      <c r="A108" s="19">
        <v>99</v>
      </c>
      <c r="B108" s="11">
        <v>1</v>
      </c>
      <c r="C108" s="11">
        <v>5</v>
      </c>
      <c r="D108" s="11">
        <v>5</v>
      </c>
      <c r="E108" s="24">
        <v>0.5</v>
      </c>
      <c r="F108" s="25">
        <f t="shared" si="8"/>
        <v>0.2</v>
      </c>
      <c r="G108" s="25">
        <f t="shared" si="9"/>
        <v>0.18181818181818182</v>
      </c>
      <c r="H108" s="26">
        <f t="shared" si="14"/>
        <v>3165.2817068480608</v>
      </c>
      <c r="I108" s="26">
        <f t="shared" si="12"/>
        <v>575.50576488146567</v>
      </c>
      <c r="J108" s="26">
        <f t="shared" si="10"/>
        <v>2877.5288244073281</v>
      </c>
      <c r="K108" s="26">
        <f t="shared" si="15"/>
        <v>10970.578643052939</v>
      </c>
      <c r="L108" s="27">
        <f t="shared" si="13"/>
        <v>3.4659090909090913</v>
      </c>
    </row>
    <row r="109" spans="1:12" x14ac:dyDescent="0.25">
      <c r="A109" s="19" t="s">
        <v>24</v>
      </c>
      <c r="B109" s="26">
        <v>4</v>
      </c>
      <c r="C109" s="26">
        <v>13</v>
      </c>
      <c r="D109" s="26">
        <v>12</v>
      </c>
      <c r="E109" s="24"/>
      <c r="F109" s="25">
        <f t="shared" si="8"/>
        <v>0.32</v>
      </c>
      <c r="G109" s="25">
        <v>1</v>
      </c>
      <c r="H109" s="26">
        <f>H108-I108</f>
        <v>2589.7759419665954</v>
      </c>
      <c r="I109" s="26">
        <f>H109*G109</f>
        <v>2589.7759419665954</v>
      </c>
      <c r="J109" s="26">
        <f>H109/F109</f>
        <v>8093.0498186456107</v>
      </c>
      <c r="K109" s="26">
        <f>J109</f>
        <v>8093.0498186456107</v>
      </c>
      <c r="L109" s="27">
        <f>K109/H109</f>
        <v>3.125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49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29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2" t="s">
        <v>2</v>
      </c>
      <c r="D6" s="82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40544</v>
      </c>
      <c r="D7" s="47">
        <v>40909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39">
        <v>3</v>
      </c>
      <c r="C9" s="39">
        <v>1051</v>
      </c>
      <c r="D9" s="39">
        <v>1010</v>
      </c>
      <c r="E9" s="20">
        <v>0.5</v>
      </c>
      <c r="F9" s="21">
        <f t="shared" ref="F9:F40" si="0">B9/((C9+D9)/2)</f>
        <v>2.911208151382824E-3</v>
      </c>
      <c r="G9" s="21">
        <f t="shared" ref="G9:G72" si="1">F9/((1+(1-E9)*F9))</f>
        <v>2.9069767441860465E-3</v>
      </c>
      <c r="H9" s="16">
        <v>100000</v>
      </c>
      <c r="I9" s="16">
        <f>H9*G9</f>
        <v>290.69767441860466</v>
      </c>
      <c r="J9" s="16">
        <f t="shared" ref="J9:J72" si="2">H10+I9*E9</f>
        <v>99854.651162790688</v>
      </c>
      <c r="K9" s="16">
        <f t="shared" ref="K9:K72" si="3">K10+J9</f>
        <v>8195529.2829101821</v>
      </c>
      <c r="L9" s="22">
        <f>K9/H9</f>
        <v>81.955292829101822</v>
      </c>
    </row>
    <row r="10" spans="1:13" x14ac:dyDescent="0.25">
      <c r="A10" s="19">
        <v>1</v>
      </c>
      <c r="B10" s="14">
        <v>0</v>
      </c>
      <c r="C10" s="39">
        <v>1038</v>
      </c>
      <c r="D10" s="39">
        <v>1057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99709.30232558139</v>
      </c>
      <c r="I10" s="16">
        <f t="shared" ref="I10:I73" si="4">H10*G10</f>
        <v>0</v>
      </c>
      <c r="J10" s="16">
        <f t="shared" si="2"/>
        <v>99709.30232558139</v>
      </c>
      <c r="K10" s="16">
        <f t="shared" si="3"/>
        <v>8095674.6317473911</v>
      </c>
      <c r="L10" s="23">
        <f t="shared" ref="L10:L73" si="5">K10/H10</f>
        <v>81.192771816941772</v>
      </c>
    </row>
    <row r="11" spans="1:13" x14ac:dyDescent="0.25">
      <c r="A11" s="19">
        <v>2</v>
      </c>
      <c r="B11" s="14">
        <v>0</v>
      </c>
      <c r="C11" s="39">
        <v>1023</v>
      </c>
      <c r="D11" s="39">
        <v>1014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99709.30232558139</v>
      </c>
      <c r="I11" s="16">
        <f t="shared" si="4"/>
        <v>0</v>
      </c>
      <c r="J11" s="16">
        <f t="shared" si="2"/>
        <v>99709.30232558139</v>
      </c>
      <c r="K11" s="16">
        <f t="shared" si="3"/>
        <v>7995965.3294218099</v>
      </c>
      <c r="L11" s="23">
        <f t="shared" si="5"/>
        <v>80.192771816941772</v>
      </c>
    </row>
    <row r="12" spans="1:13" x14ac:dyDescent="0.25">
      <c r="A12" s="19">
        <v>3</v>
      </c>
      <c r="B12" s="14">
        <v>0</v>
      </c>
      <c r="C12" s="39">
        <v>1058</v>
      </c>
      <c r="D12" s="39">
        <v>1040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99709.30232558139</v>
      </c>
      <c r="I12" s="16">
        <f t="shared" si="4"/>
        <v>0</v>
      </c>
      <c r="J12" s="16">
        <f t="shared" si="2"/>
        <v>99709.30232558139</v>
      </c>
      <c r="K12" s="16">
        <f t="shared" si="3"/>
        <v>7896256.0270962287</v>
      </c>
      <c r="L12" s="23">
        <f t="shared" si="5"/>
        <v>79.192771816941772</v>
      </c>
    </row>
    <row r="13" spans="1:13" x14ac:dyDescent="0.25">
      <c r="A13" s="19">
        <v>4</v>
      </c>
      <c r="B13" s="14">
        <v>0</v>
      </c>
      <c r="C13" s="39">
        <v>1061</v>
      </c>
      <c r="D13" s="39">
        <v>1072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99709.30232558139</v>
      </c>
      <c r="I13" s="16">
        <f t="shared" si="4"/>
        <v>0</v>
      </c>
      <c r="J13" s="16">
        <f t="shared" si="2"/>
        <v>99709.30232558139</v>
      </c>
      <c r="K13" s="16">
        <f t="shared" si="3"/>
        <v>7796546.7247706475</v>
      </c>
      <c r="L13" s="23">
        <f t="shared" si="5"/>
        <v>78.192771816941772</v>
      </c>
    </row>
    <row r="14" spans="1:13" x14ac:dyDescent="0.25">
      <c r="A14" s="19">
        <v>5</v>
      </c>
      <c r="B14" s="14">
        <v>0</v>
      </c>
      <c r="C14" s="39">
        <v>908</v>
      </c>
      <c r="D14" s="39">
        <v>1072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99709.30232558139</v>
      </c>
      <c r="I14" s="16">
        <f t="shared" si="4"/>
        <v>0</v>
      </c>
      <c r="J14" s="16">
        <f t="shared" si="2"/>
        <v>99709.30232558139</v>
      </c>
      <c r="K14" s="16">
        <f t="shared" si="3"/>
        <v>7696837.4224450663</v>
      </c>
      <c r="L14" s="23">
        <f t="shared" si="5"/>
        <v>77.192771816941772</v>
      </c>
    </row>
    <row r="15" spans="1:13" x14ac:dyDescent="0.25">
      <c r="A15" s="19">
        <v>6</v>
      </c>
      <c r="B15" s="39">
        <v>0</v>
      </c>
      <c r="C15" s="39">
        <v>915</v>
      </c>
      <c r="D15" s="39">
        <v>907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99709.30232558139</v>
      </c>
      <c r="I15" s="16">
        <f t="shared" si="4"/>
        <v>0</v>
      </c>
      <c r="J15" s="16">
        <f t="shared" si="2"/>
        <v>99709.30232558139</v>
      </c>
      <c r="K15" s="16">
        <f t="shared" si="3"/>
        <v>7597128.1201194851</v>
      </c>
      <c r="L15" s="23">
        <f t="shared" si="5"/>
        <v>76.192771816941786</v>
      </c>
    </row>
    <row r="16" spans="1:13" x14ac:dyDescent="0.25">
      <c r="A16" s="19">
        <v>7</v>
      </c>
      <c r="B16" s="14">
        <v>0</v>
      </c>
      <c r="C16" s="39">
        <v>917</v>
      </c>
      <c r="D16" s="39">
        <v>902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99709.30232558139</v>
      </c>
      <c r="I16" s="16">
        <f t="shared" si="4"/>
        <v>0</v>
      </c>
      <c r="J16" s="16">
        <f t="shared" si="2"/>
        <v>99709.30232558139</v>
      </c>
      <c r="K16" s="16">
        <f t="shared" si="3"/>
        <v>7497418.8177939039</v>
      </c>
      <c r="L16" s="23">
        <f t="shared" si="5"/>
        <v>75.192771816941786</v>
      </c>
    </row>
    <row r="17" spans="1:12" x14ac:dyDescent="0.25">
      <c r="A17" s="19">
        <v>8</v>
      </c>
      <c r="B17" s="14">
        <v>0</v>
      </c>
      <c r="C17" s="39">
        <v>877</v>
      </c>
      <c r="D17" s="39">
        <v>934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99709.30232558139</v>
      </c>
      <c r="I17" s="16">
        <f t="shared" si="4"/>
        <v>0</v>
      </c>
      <c r="J17" s="16">
        <f t="shared" si="2"/>
        <v>99709.30232558139</v>
      </c>
      <c r="K17" s="16">
        <f t="shared" si="3"/>
        <v>7397709.5154683227</v>
      </c>
      <c r="L17" s="23">
        <f t="shared" si="5"/>
        <v>74.192771816941786</v>
      </c>
    </row>
    <row r="18" spans="1:12" x14ac:dyDescent="0.25">
      <c r="A18" s="19">
        <v>9</v>
      </c>
      <c r="B18" s="14">
        <v>0</v>
      </c>
      <c r="C18" s="39">
        <v>849</v>
      </c>
      <c r="D18" s="39">
        <v>872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99709.30232558139</v>
      </c>
      <c r="I18" s="16">
        <f t="shared" si="4"/>
        <v>0</v>
      </c>
      <c r="J18" s="16">
        <f t="shared" si="2"/>
        <v>99709.30232558139</v>
      </c>
      <c r="K18" s="16">
        <f t="shared" si="3"/>
        <v>7298000.2131427415</v>
      </c>
      <c r="L18" s="23">
        <f t="shared" si="5"/>
        <v>73.192771816941786</v>
      </c>
    </row>
    <row r="19" spans="1:12" x14ac:dyDescent="0.25">
      <c r="A19" s="19">
        <v>10</v>
      </c>
      <c r="B19" s="39">
        <v>0</v>
      </c>
      <c r="C19" s="39">
        <v>824</v>
      </c>
      <c r="D19" s="39">
        <v>830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99709.30232558139</v>
      </c>
      <c r="I19" s="16">
        <f t="shared" si="4"/>
        <v>0</v>
      </c>
      <c r="J19" s="16">
        <f t="shared" si="2"/>
        <v>99709.30232558139</v>
      </c>
      <c r="K19" s="16">
        <f t="shared" si="3"/>
        <v>7198290.9108171603</v>
      </c>
      <c r="L19" s="23">
        <f t="shared" si="5"/>
        <v>72.192771816941786</v>
      </c>
    </row>
    <row r="20" spans="1:12" x14ac:dyDescent="0.25">
      <c r="A20" s="19">
        <v>11</v>
      </c>
      <c r="B20" s="14">
        <v>0</v>
      </c>
      <c r="C20" s="39">
        <v>792</v>
      </c>
      <c r="D20" s="39">
        <v>833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99709.30232558139</v>
      </c>
      <c r="I20" s="16">
        <f t="shared" si="4"/>
        <v>0</v>
      </c>
      <c r="J20" s="16">
        <f t="shared" si="2"/>
        <v>99709.30232558139</v>
      </c>
      <c r="K20" s="16">
        <f t="shared" si="3"/>
        <v>7098581.6084915791</v>
      </c>
      <c r="L20" s="23">
        <f t="shared" si="5"/>
        <v>71.192771816941786</v>
      </c>
    </row>
    <row r="21" spans="1:12" x14ac:dyDescent="0.25">
      <c r="A21" s="19">
        <v>12</v>
      </c>
      <c r="B21" s="14">
        <v>0</v>
      </c>
      <c r="C21" s="39">
        <v>705</v>
      </c>
      <c r="D21" s="39">
        <v>784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99709.30232558139</v>
      </c>
      <c r="I21" s="16">
        <f t="shared" si="4"/>
        <v>0</v>
      </c>
      <c r="J21" s="16">
        <f t="shared" si="2"/>
        <v>99709.30232558139</v>
      </c>
      <c r="K21" s="16">
        <f t="shared" si="3"/>
        <v>6998872.3061659979</v>
      </c>
      <c r="L21" s="23">
        <f t="shared" si="5"/>
        <v>70.192771816941786</v>
      </c>
    </row>
    <row r="22" spans="1:12" x14ac:dyDescent="0.25">
      <c r="A22" s="19">
        <v>13</v>
      </c>
      <c r="B22" s="14">
        <v>1</v>
      </c>
      <c r="C22" s="39">
        <v>766</v>
      </c>
      <c r="D22" s="39">
        <v>712</v>
      </c>
      <c r="E22" s="20">
        <v>0.5</v>
      </c>
      <c r="F22" s="21">
        <f t="shared" si="0"/>
        <v>1.3531799729364006E-3</v>
      </c>
      <c r="G22" s="21">
        <f t="shared" si="1"/>
        <v>1.3522650439486139E-3</v>
      </c>
      <c r="H22" s="16">
        <f t="shared" si="6"/>
        <v>99709.30232558139</v>
      </c>
      <c r="I22" s="16">
        <f t="shared" si="4"/>
        <v>134.83340409138796</v>
      </c>
      <c r="J22" s="16">
        <f t="shared" si="2"/>
        <v>99641.885623535694</v>
      </c>
      <c r="K22" s="16">
        <f t="shared" si="3"/>
        <v>6899163.0038404167</v>
      </c>
      <c r="L22" s="23">
        <f t="shared" si="5"/>
        <v>69.192771816941786</v>
      </c>
    </row>
    <row r="23" spans="1:12" x14ac:dyDescent="0.25">
      <c r="A23" s="19">
        <v>14</v>
      </c>
      <c r="B23" s="14">
        <v>0</v>
      </c>
      <c r="C23" s="39">
        <v>748</v>
      </c>
      <c r="D23" s="39">
        <v>768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99574.468921489999</v>
      </c>
      <c r="I23" s="16">
        <f t="shared" si="4"/>
        <v>0</v>
      </c>
      <c r="J23" s="16">
        <f t="shared" si="2"/>
        <v>99574.468921489999</v>
      </c>
      <c r="K23" s="16">
        <f t="shared" si="3"/>
        <v>6799521.1182168806</v>
      </c>
      <c r="L23" s="23">
        <f t="shared" si="5"/>
        <v>68.285788434161745</v>
      </c>
    </row>
    <row r="24" spans="1:12" x14ac:dyDescent="0.25">
      <c r="A24" s="19">
        <v>15</v>
      </c>
      <c r="B24" s="14">
        <v>0</v>
      </c>
      <c r="C24" s="39">
        <v>791</v>
      </c>
      <c r="D24" s="39">
        <v>746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99574.468921489999</v>
      </c>
      <c r="I24" s="16">
        <f t="shared" si="4"/>
        <v>0</v>
      </c>
      <c r="J24" s="16">
        <f t="shared" si="2"/>
        <v>99574.468921489999</v>
      </c>
      <c r="K24" s="16">
        <f t="shared" si="3"/>
        <v>6699946.6492953906</v>
      </c>
      <c r="L24" s="23">
        <f t="shared" si="5"/>
        <v>67.285788434161745</v>
      </c>
    </row>
    <row r="25" spans="1:12" x14ac:dyDescent="0.25">
      <c r="A25" s="19">
        <v>16</v>
      </c>
      <c r="B25" s="14">
        <v>0</v>
      </c>
      <c r="C25" s="39">
        <v>812</v>
      </c>
      <c r="D25" s="39">
        <v>777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99574.468921489999</v>
      </c>
      <c r="I25" s="16">
        <f t="shared" si="4"/>
        <v>0</v>
      </c>
      <c r="J25" s="16">
        <f t="shared" si="2"/>
        <v>99574.468921489999</v>
      </c>
      <c r="K25" s="16">
        <f t="shared" si="3"/>
        <v>6600372.1803739006</v>
      </c>
      <c r="L25" s="23">
        <f t="shared" si="5"/>
        <v>66.285788434161745</v>
      </c>
    </row>
    <row r="26" spans="1:12" x14ac:dyDescent="0.25">
      <c r="A26" s="19">
        <v>17</v>
      </c>
      <c r="B26" s="14">
        <v>0</v>
      </c>
      <c r="C26" s="39">
        <v>874</v>
      </c>
      <c r="D26" s="39">
        <v>806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99574.468921489999</v>
      </c>
      <c r="I26" s="16">
        <f t="shared" si="4"/>
        <v>0</v>
      </c>
      <c r="J26" s="16">
        <f t="shared" si="2"/>
        <v>99574.468921489999</v>
      </c>
      <c r="K26" s="16">
        <f t="shared" si="3"/>
        <v>6500797.7114524106</v>
      </c>
      <c r="L26" s="23">
        <f t="shared" si="5"/>
        <v>65.285788434161745</v>
      </c>
    </row>
    <row r="27" spans="1:12" x14ac:dyDescent="0.25">
      <c r="A27" s="19">
        <v>18</v>
      </c>
      <c r="B27" s="14">
        <v>0</v>
      </c>
      <c r="C27" s="39">
        <v>840</v>
      </c>
      <c r="D27" s="39">
        <v>868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99574.468921489999</v>
      </c>
      <c r="I27" s="16">
        <f t="shared" si="4"/>
        <v>0</v>
      </c>
      <c r="J27" s="16">
        <f t="shared" si="2"/>
        <v>99574.468921489999</v>
      </c>
      <c r="K27" s="16">
        <f t="shared" si="3"/>
        <v>6401223.2425309205</v>
      </c>
      <c r="L27" s="23">
        <f t="shared" si="5"/>
        <v>64.285788434161745</v>
      </c>
    </row>
    <row r="28" spans="1:12" x14ac:dyDescent="0.25">
      <c r="A28" s="19">
        <v>19</v>
      </c>
      <c r="B28" s="14">
        <v>0</v>
      </c>
      <c r="C28" s="39">
        <v>908</v>
      </c>
      <c r="D28" s="39">
        <v>846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99574.468921489999</v>
      </c>
      <c r="I28" s="16">
        <f t="shared" si="4"/>
        <v>0</v>
      </c>
      <c r="J28" s="16">
        <f t="shared" si="2"/>
        <v>99574.468921489999</v>
      </c>
      <c r="K28" s="16">
        <f t="shared" si="3"/>
        <v>6301648.7736094305</v>
      </c>
      <c r="L28" s="23">
        <f t="shared" si="5"/>
        <v>63.285788434161752</v>
      </c>
    </row>
    <row r="29" spans="1:12" x14ac:dyDescent="0.25">
      <c r="A29" s="19">
        <v>20</v>
      </c>
      <c r="B29" s="14">
        <v>0</v>
      </c>
      <c r="C29" s="39">
        <v>903</v>
      </c>
      <c r="D29" s="39">
        <v>917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99574.468921489999</v>
      </c>
      <c r="I29" s="16">
        <f t="shared" si="4"/>
        <v>0</v>
      </c>
      <c r="J29" s="16">
        <f t="shared" si="2"/>
        <v>99574.468921489999</v>
      </c>
      <c r="K29" s="16">
        <f t="shared" si="3"/>
        <v>6202074.3046879405</v>
      </c>
      <c r="L29" s="23">
        <f t="shared" si="5"/>
        <v>62.285788434161752</v>
      </c>
    </row>
    <row r="30" spans="1:12" x14ac:dyDescent="0.25">
      <c r="A30" s="19">
        <v>21</v>
      </c>
      <c r="B30" s="14">
        <v>0</v>
      </c>
      <c r="C30" s="39">
        <v>1008</v>
      </c>
      <c r="D30" s="39">
        <v>937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99574.468921489999</v>
      </c>
      <c r="I30" s="16">
        <f t="shared" si="4"/>
        <v>0</v>
      </c>
      <c r="J30" s="16">
        <f t="shared" si="2"/>
        <v>99574.468921489999</v>
      </c>
      <c r="K30" s="16">
        <f t="shared" si="3"/>
        <v>6102499.8357664505</v>
      </c>
      <c r="L30" s="23">
        <f t="shared" si="5"/>
        <v>61.285788434161752</v>
      </c>
    </row>
    <row r="31" spans="1:12" x14ac:dyDescent="0.25">
      <c r="A31" s="19">
        <v>22</v>
      </c>
      <c r="B31" s="14">
        <v>0</v>
      </c>
      <c r="C31" s="39">
        <v>989</v>
      </c>
      <c r="D31" s="39">
        <v>1015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99574.468921489999</v>
      </c>
      <c r="I31" s="16">
        <f t="shared" si="4"/>
        <v>0</v>
      </c>
      <c r="J31" s="16">
        <f t="shared" si="2"/>
        <v>99574.468921489999</v>
      </c>
      <c r="K31" s="16">
        <f t="shared" si="3"/>
        <v>6002925.3668449605</v>
      </c>
      <c r="L31" s="23">
        <f t="shared" si="5"/>
        <v>60.285788434161752</v>
      </c>
    </row>
    <row r="32" spans="1:12" x14ac:dyDescent="0.25">
      <c r="A32" s="19">
        <v>23</v>
      </c>
      <c r="B32" s="14">
        <v>0</v>
      </c>
      <c r="C32" s="39">
        <v>1031</v>
      </c>
      <c r="D32" s="39">
        <v>979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99574.468921489999</v>
      </c>
      <c r="I32" s="16">
        <f t="shared" si="4"/>
        <v>0</v>
      </c>
      <c r="J32" s="16">
        <f t="shared" si="2"/>
        <v>99574.468921489999</v>
      </c>
      <c r="K32" s="16">
        <f t="shared" si="3"/>
        <v>5903350.8979234705</v>
      </c>
      <c r="L32" s="23">
        <f t="shared" si="5"/>
        <v>59.285788434161752</v>
      </c>
    </row>
    <row r="33" spans="1:12" x14ac:dyDescent="0.25">
      <c r="A33" s="19">
        <v>24</v>
      </c>
      <c r="B33" s="39">
        <v>0</v>
      </c>
      <c r="C33" s="39">
        <v>1108</v>
      </c>
      <c r="D33" s="39">
        <v>1041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99574.468921489999</v>
      </c>
      <c r="I33" s="16">
        <f t="shared" si="4"/>
        <v>0</v>
      </c>
      <c r="J33" s="16">
        <f t="shared" si="2"/>
        <v>99574.468921489999</v>
      </c>
      <c r="K33" s="16">
        <f t="shared" si="3"/>
        <v>5803776.4290019805</v>
      </c>
      <c r="L33" s="23">
        <f t="shared" si="5"/>
        <v>58.285788434161752</v>
      </c>
    </row>
    <row r="34" spans="1:12" x14ac:dyDescent="0.25">
      <c r="A34" s="19">
        <v>25</v>
      </c>
      <c r="B34" s="39">
        <v>0</v>
      </c>
      <c r="C34" s="39">
        <v>1197</v>
      </c>
      <c r="D34" s="39">
        <v>1119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99574.468921489999</v>
      </c>
      <c r="I34" s="16">
        <f t="shared" si="4"/>
        <v>0</v>
      </c>
      <c r="J34" s="16">
        <f t="shared" si="2"/>
        <v>99574.468921489999</v>
      </c>
      <c r="K34" s="16">
        <f t="shared" si="3"/>
        <v>5704201.9600804904</v>
      </c>
      <c r="L34" s="23">
        <f t="shared" si="5"/>
        <v>57.285788434161752</v>
      </c>
    </row>
    <row r="35" spans="1:12" x14ac:dyDescent="0.25">
      <c r="A35" s="19">
        <v>26</v>
      </c>
      <c r="B35" s="39">
        <v>0</v>
      </c>
      <c r="C35" s="39">
        <v>1249</v>
      </c>
      <c r="D35" s="39">
        <v>1175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99574.468921489999</v>
      </c>
      <c r="I35" s="16">
        <f t="shared" si="4"/>
        <v>0</v>
      </c>
      <c r="J35" s="16">
        <f t="shared" si="2"/>
        <v>99574.468921489999</v>
      </c>
      <c r="K35" s="16">
        <f t="shared" si="3"/>
        <v>5604627.4911590004</v>
      </c>
      <c r="L35" s="23">
        <f t="shared" si="5"/>
        <v>56.285788434161752</v>
      </c>
    </row>
    <row r="36" spans="1:12" x14ac:dyDescent="0.25">
      <c r="A36" s="19">
        <v>27</v>
      </c>
      <c r="B36" s="39">
        <v>0</v>
      </c>
      <c r="C36" s="39">
        <v>1384</v>
      </c>
      <c r="D36" s="39">
        <v>1252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99574.468921489999</v>
      </c>
      <c r="I36" s="16">
        <f t="shared" si="4"/>
        <v>0</v>
      </c>
      <c r="J36" s="16">
        <f t="shared" si="2"/>
        <v>99574.468921489999</v>
      </c>
      <c r="K36" s="16">
        <f t="shared" si="3"/>
        <v>5505053.0222375104</v>
      </c>
      <c r="L36" s="23">
        <f t="shared" si="5"/>
        <v>55.285788434161752</v>
      </c>
    </row>
    <row r="37" spans="1:12" x14ac:dyDescent="0.25">
      <c r="A37" s="19">
        <v>28</v>
      </c>
      <c r="B37" s="39">
        <v>0</v>
      </c>
      <c r="C37" s="39">
        <v>1416</v>
      </c>
      <c r="D37" s="39">
        <v>1364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99574.468921489999</v>
      </c>
      <c r="I37" s="16">
        <f t="shared" si="4"/>
        <v>0</v>
      </c>
      <c r="J37" s="16">
        <f t="shared" si="2"/>
        <v>99574.468921489999</v>
      </c>
      <c r="K37" s="16">
        <f t="shared" si="3"/>
        <v>5405478.5533160204</v>
      </c>
      <c r="L37" s="23">
        <f t="shared" si="5"/>
        <v>54.285788434161752</v>
      </c>
    </row>
    <row r="38" spans="1:12" x14ac:dyDescent="0.25">
      <c r="A38" s="19">
        <v>29</v>
      </c>
      <c r="B38" s="14">
        <v>3</v>
      </c>
      <c r="C38" s="39">
        <v>1548</v>
      </c>
      <c r="D38" s="39">
        <v>1395</v>
      </c>
      <c r="E38" s="20">
        <v>0.5</v>
      </c>
      <c r="F38" s="21">
        <f t="shared" si="0"/>
        <v>2.0387359836901123E-3</v>
      </c>
      <c r="G38" s="21">
        <f t="shared" si="1"/>
        <v>2.0366598778004076E-3</v>
      </c>
      <c r="H38" s="16">
        <f t="shared" si="6"/>
        <v>99574.468921489999</v>
      </c>
      <c r="I38" s="16">
        <f t="shared" si="4"/>
        <v>202.79932570568229</v>
      </c>
      <c r="J38" s="16">
        <f t="shared" si="2"/>
        <v>99473.069258637159</v>
      </c>
      <c r="K38" s="16">
        <f t="shared" si="3"/>
        <v>5305904.0843945304</v>
      </c>
      <c r="L38" s="23">
        <f t="shared" si="5"/>
        <v>53.285788434161752</v>
      </c>
    </row>
    <row r="39" spans="1:12" x14ac:dyDescent="0.25">
      <c r="A39" s="19">
        <v>30</v>
      </c>
      <c r="B39" s="14">
        <v>0</v>
      </c>
      <c r="C39" s="39">
        <v>1664</v>
      </c>
      <c r="D39" s="39">
        <v>1516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99371.669595784319</v>
      </c>
      <c r="I39" s="16">
        <f t="shared" si="4"/>
        <v>0</v>
      </c>
      <c r="J39" s="16">
        <f t="shared" si="2"/>
        <v>99371.669595784319</v>
      </c>
      <c r="K39" s="16">
        <f t="shared" si="3"/>
        <v>5206431.0151358936</v>
      </c>
      <c r="L39" s="23">
        <f t="shared" si="5"/>
        <v>52.393514533006979</v>
      </c>
    </row>
    <row r="40" spans="1:12" x14ac:dyDescent="0.25">
      <c r="A40" s="19">
        <v>31</v>
      </c>
      <c r="B40" s="39">
        <v>0</v>
      </c>
      <c r="C40" s="39">
        <v>1706</v>
      </c>
      <c r="D40" s="39">
        <v>1627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99371.669595784319</v>
      </c>
      <c r="I40" s="16">
        <f t="shared" si="4"/>
        <v>0</v>
      </c>
      <c r="J40" s="16">
        <f t="shared" si="2"/>
        <v>99371.669595784319</v>
      </c>
      <c r="K40" s="16">
        <f t="shared" si="3"/>
        <v>5107059.3455401091</v>
      </c>
      <c r="L40" s="23">
        <f t="shared" si="5"/>
        <v>51.393514533006979</v>
      </c>
    </row>
    <row r="41" spans="1:12" x14ac:dyDescent="0.25">
      <c r="A41" s="19">
        <v>32</v>
      </c>
      <c r="B41" s="14">
        <v>1</v>
      </c>
      <c r="C41" s="39">
        <v>1925</v>
      </c>
      <c r="D41" s="39">
        <v>1685</v>
      </c>
      <c r="E41" s="20">
        <v>0.5</v>
      </c>
      <c r="F41" s="21">
        <f t="shared" ref="F41:F72" si="7">B41/((C41+D41)/2)</f>
        <v>5.54016620498615E-4</v>
      </c>
      <c r="G41" s="21">
        <f t="shared" si="1"/>
        <v>5.5386319579063981E-4</v>
      </c>
      <c r="H41" s="16">
        <f t="shared" si="6"/>
        <v>99371.669595784319</v>
      </c>
      <c r="I41" s="16">
        <f t="shared" si="4"/>
        <v>55.038310493372656</v>
      </c>
      <c r="J41" s="16">
        <f t="shared" si="2"/>
        <v>99344.150440537633</v>
      </c>
      <c r="K41" s="16">
        <f t="shared" si="3"/>
        <v>5007687.6759443246</v>
      </c>
      <c r="L41" s="23">
        <f t="shared" si="5"/>
        <v>50.393514533006979</v>
      </c>
    </row>
    <row r="42" spans="1:12" x14ac:dyDescent="0.25">
      <c r="A42" s="19">
        <v>33</v>
      </c>
      <c r="B42" s="39">
        <v>0</v>
      </c>
      <c r="C42" s="39">
        <v>2076</v>
      </c>
      <c r="D42" s="39">
        <v>1891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99316.631285290947</v>
      </c>
      <c r="I42" s="16">
        <f t="shared" si="4"/>
        <v>0</v>
      </c>
      <c r="J42" s="16">
        <f t="shared" si="2"/>
        <v>99316.631285290947</v>
      </c>
      <c r="K42" s="16">
        <f t="shared" si="3"/>
        <v>4908343.5255037872</v>
      </c>
      <c r="L42" s="23">
        <f t="shared" si="5"/>
        <v>49.421164028453369</v>
      </c>
    </row>
    <row r="43" spans="1:12" x14ac:dyDescent="0.25">
      <c r="A43" s="19">
        <v>34</v>
      </c>
      <c r="B43" s="39">
        <v>1</v>
      </c>
      <c r="C43" s="39">
        <v>2043</v>
      </c>
      <c r="D43" s="39">
        <v>2039</v>
      </c>
      <c r="E43" s="20">
        <v>0.5</v>
      </c>
      <c r="F43" s="21">
        <f t="shared" si="7"/>
        <v>4.8995590396864281E-4</v>
      </c>
      <c r="G43" s="21">
        <f t="shared" si="1"/>
        <v>4.8983590497183433E-4</v>
      </c>
      <c r="H43" s="16">
        <f t="shared" si="6"/>
        <v>99316.631285290947</v>
      </c>
      <c r="I43" s="16">
        <f t="shared" si="4"/>
        <v>48.648851964384484</v>
      </c>
      <c r="J43" s="16">
        <f t="shared" si="2"/>
        <v>99292.306859308752</v>
      </c>
      <c r="K43" s="16">
        <f t="shared" si="3"/>
        <v>4809026.894218496</v>
      </c>
      <c r="L43" s="23">
        <f t="shared" si="5"/>
        <v>48.421164028453362</v>
      </c>
    </row>
    <row r="44" spans="1:12" x14ac:dyDescent="0.25">
      <c r="A44" s="19">
        <v>35</v>
      </c>
      <c r="B44" s="39">
        <v>2</v>
      </c>
      <c r="C44" s="39">
        <v>2128</v>
      </c>
      <c r="D44" s="39">
        <v>2039</v>
      </c>
      <c r="E44" s="20">
        <v>0.5</v>
      </c>
      <c r="F44" s="21">
        <f t="shared" si="7"/>
        <v>9.5992320614350852E-4</v>
      </c>
      <c r="G44" s="21">
        <f t="shared" si="1"/>
        <v>9.5946270088750299E-4</v>
      </c>
      <c r="H44" s="16">
        <f t="shared" si="6"/>
        <v>99267.982433326557</v>
      </c>
      <c r="I44" s="16">
        <f t="shared" si="4"/>
        <v>95.243926537132694</v>
      </c>
      <c r="J44" s="16">
        <f t="shared" si="2"/>
        <v>99220.360470057989</v>
      </c>
      <c r="K44" s="16">
        <f t="shared" si="3"/>
        <v>4709734.5873591872</v>
      </c>
      <c r="L44" s="23">
        <f t="shared" si="5"/>
        <v>47.444649039003941</v>
      </c>
    </row>
    <row r="45" spans="1:12" x14ac:dyDescent="0.25">
      <c r="A45" s="19">
        <v>36</v>
      </c>
      <c r="B45" s="39">
        <v>1</v>
      </c>
      <c r="C45" s="39">
        <v>1952</v>
      </c>
      <c r="D45" s="39">
        <v>2099</v>
      </c>
      <c r="E45" s="20">
        <v>0.5</v>
      </c>
      <c r="F45" s="21">
        <f t="shared" si="7"/>
        <v>4.9370525796099728E-4</v>
      </c>
      <c r="G45" s="21">
        <f t="shared" si="1"/>
        <v>4.935834155972359E-4</v>
      </c>
      <c r="H45" s="16">
        <f t="shared" si="6"/>
        <v>99172.738506789421</v>
      </c>
      <c r="I45" s="16">
        <f t="shared" si="4"/>
        <v>48.950019006312644</v>
      </c>
      <c r="J45" s="16">
        <f t="shared" si="2"/>
        <v>99148.263497286272</v>
      </c>
      <c r="K45" s="16">
        <f t="shared" si="3"/>
        <v>4610514.2268891288</v>
      </c>
      <c r="L45" s="23">
        <f t="shared" si="5"/>
        <v>46.489733936040203</v>
      </c>
    </row>
    <row r="46" spans="1:12" x14ac:dyDescent="0.25">
      <c r="A46" s="19">
        <v>37</v>
      </c>
      <c r="B46" s="39">
        <v>0</v>
      </c>
      <c r="C46" s="39">
        <v>1789</v>
      </c>
      <c r="D46" s="39">
        <v>1894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99123.788487783109</v>
      </c>
      <c r="I46" s="16">
        <f t="shared" si="4"/>
        <v>0</v>
      </c>
      <c r="J46" s="16">
        <f t="shared" si="2"/>
        <v>99123.788487783109</v>
      </c>
      <c r="K46" s="16">
        <f t="shared" si="3"/>
        <v>4511365.9633918423</v>
      </c>
      <c r="L46" s="23">
        <f t="shared" si="5"/>
        <v>45.512444915761698</v>
      </c>
    </row>
    <row r="47" spans="1:12" x14ac:dyDescent="0.25">
      <c r="A47" s="19">
        <v>38</v>
      </c>
      <c r="B47" s="39">
        <v>0</v>
      </c>
      <c r="C47" s="39">
        <v>1680</v>
      </c>
      <c r="D47" s="39">
        <v>1782</v>
      </c>
      <c r="E47" s="20">
        <v>0.5</v>
      </c>
      <c r="F47" s="21">
        <f t="shared" si="7"/>
        <v>0</v>
      </c>
      <c r="G47" s="21">
        <f t="shared" si="1"/>
        <v>0</v>
      </c>
      <c r="H47" s="16">
        <f t="shared" si="6"/>
        <v>99123.788487783109</v>
      </c>
      <c r="I47" s="16">
        <f t="shared" si="4"/>
        <v>0</v>
      </c>
      <c r="J47" s="16">
        <f t="shared" si="2"/>
        <v>99123.788487783109</v>
      </c>
      <c r="K47" s="16">
        <f t="shared" si="3"/>
        <v>4412242.1749040596</v>
      </c>
      <c r="L47" s="23">
        <f t="shared" si="5"/>
        <v>44.512444915761705</v>
      </c>
    </row>
    <row r="48" spans="1:12" x14ac:dyDescent="0.25">
      <c r="A48" s="19">
        <v>39</v>
      </c>
      <c r="B48" s="39">
        <v>1</v>
      </c>
      <c r="C48" s="39">
        <v>1695</v>
      </c>
      <c r="D48" s="39">
        <v>1653</v>
      </c>
      <c r="E48" s="20">
        <v>0.5</v>
      </c>
      <c r="F48" s="21">
        <f t="shared" si="7"/>
        <v>5.9737156511350056E-4</v>
      </c>
      <c r="G48" s="21">
        <f t="shared" si="1"/>
        <v>5.9719319199761126E-4</v>
      </c>
      <c r="H48" s="16">
        <f t="shared" si="6"/>
        <v>99123.788487783109</v>
      </c>
      <c r="I48" s="16">
        <f t="shared" si="4"/>
        <v>59.196051649915269</v>
      </c>
      <c r="J48" s="16">
        <f t="shared" si="2"/>
        <v>99094.190461958162</v>
      </c>
      <c r="K48" s="16">
        <f t="shared" si="3"/>
        <v>4313118.3864162769</v>
      </c>
      <c r="L48" s="23">
        <f t="shared" si="5"/>
        <v>43.512444915761705</v>
      </c>
    </row>
    <row r="49" spans="1:12" x14ac:dyDescent="0.25">
      <c r="A49" s="19">
        <v>40</v>
      </c>
      <c r="B49" s="39">
        <v>0</v>
      </c>
      <c r="C49" s="39">
        <v>1599</v>
      </c>
      <c r="D49" s="39">
        <v>1695</v>
      </c>
      <c r="E49" s="20">
        <v>0.5</v>
      </c>
      <c r="F49" s="21">
        <f t="shared" si="7"/>
        <v>0</v>
      </c>
      <c r="G49" s="21">
        <f t="shared" si="1"/>
        <v>0</v>
      </c>
      <c r="H49" s="16">
        <f t="shared" si="6"/>
        <v>99064.5924361332</v>
      </c>
      <c r="I49" s="16">
        <f t="shared" si="4"/>
        <v>0</v>
      </c>
      <c r="J49" s="16">
        <f t="shared" si="2"/>
        <v>99064.5924361332</v>
      </c>
      <c r="K49" s="16">
        <f t="shared" si="3"/>
        <v>4214024.1959543191</v>
      </c>
      <c r="L49" s="23">
        <f t="shared" si="5"/>
        <v>42.538147004148776</v>
      </c>
    </row>
    <row r="50" spans="1:12" x14ac:dyDescent="0.25">
      <c r="A50" s="19">
        <v>41</v>
      </c>
      <c r="B50" s="39">
        <v>3</v>
      </c>
      <c r="C50" s="39">
        <v>1534</v>
      </c>
      <c r="D50" s="39">
        <v>1587</v>
      </c>
      <c r="E50" s="20">
        <v>0.5</v>
      </c>
      <c r="F50" s="21">
        <f t="shared" si="7"/>
        <v>1.9224607497596924E-3</v>
      </c>
      <c r="G50" s="21">
        <f t="shared" si="1"/>
        <v>1.9206145966709348E-3</v>
      </c>
      <c r="H50" s="16">
        <f t="shared" si="6"/>
        <v>99064.5924361332</v>
      </c>
      <c r="I50" s="16">
        <f t="shared" si="4"/>
        <v>190.26490224609452</v>
      </c>
      <c r="J50" s="16">
        <f t="shared" si="2"/>
        <v>98969.459985010151</v>
      </c>
      <c r="K50" s="16">
        <f t="shared" si="3"/>
        <v>4114959.6035181857</v>
      </c>
      <c r="L50" s="23">
        <f t="shared" si="5"/>
        <v>41.538147004148776</v>
      </c>
    </row>
    <row r="51" spans="1:12" x14ac:dyDescent="0.25">
      <c r="A51" s="19">
        <v>42</v>
      </c>
      <c r="B51" s="39">
        <v>2</v>
      </c>
      <c r="C51" s="39">
        <v>1466</v>
      </c>
      <c r="D51" s="39">
        <v>1522</v>
      </c>
      <c r="E51" s="20">
        <v>0.5</v>
      </c>
      <c r="F51" s="21">
        <f t="shared" si="7"/>
        <v>1.3386880856760374E-3</v>
      </c>
      <c r="G51" s="21">
        <f t="shared" si="1"/>
        <v>1.3377926421404682E-3</v>
      </c>
      <c r="H51" s="16">
        <f t="shared" si="6"/>
        <v>98874.327533887103</v>
      </c>
      <c r="I51" s="16">
        <f t="shared" si="4"/>
        <v>132.27334787142087</v>
      </c>
      <c r="J51" s="16">
        <f t="shared" si="2"/>
        <v>98808.190859951384</v>
      </c>
      <c r="K51" s="16">
        <f t="shared" si="3"/>
        <v>4015990.1435331753</v>
      </c>
      <c r="L51" s="23">
        <f t="shared" si="5"/>
        <v>40.617117139499925</v>
      </c>
    </row>
    <row r="52" spans="1:12" x14ac:dyDescent="0.25">
      <c r="A52" s="19">
        <v>43</v>
      </c>
      <c r="B52" s="39">
        <v>2</v>
      </c>
      <c r="C52" s="39">
        <v>1424</v>
      </c>
      <c r="D52" s="39">
        <v>1465</v>
      </c>
      <c r="E52" s="20">
        <v>0.5</v>
      </c>
      <c r="F52" s="21">
        <f t="shared" si="7"/>
        <v>1.3845621322256837E-3</v>
      </c>
      <c r="G52" s="21">
        <f t="shared" si="1"/>
        <v>1.3836042891732967E-3</v>
      </c>
      <c r="H52" s="16">
        <f t="shared" si="6"/>
        <v>98742.054186015681</v>
      </c>
      <c r="I52" s="16">
        <f t="shared" si="4"/>
        <v>136.61992969355339</v>
      </c>
      <c r="J52" s="16">
        <f t="shared" si="2"/>
        <v>98673.744221168905</v>
      </c>
      <c r="K52" s="16">
        <f t="shared" si="3"/>
        <v>3917181.9526732238</v>
      </c>
      <c r="L52" s="23">
        <f t="shared" si="5"/>
        <v>39.670857416980837</v>
      </c>
    </row>
    <row r="53" spans="1:12" x14ac:dyDescent="0.25">
      <c r="A53" s="19">
        <v>44</v>
      </c>
      <c r="B53" s="39">
        <v>1</v>
      </c>
      <c r="C53" s="39">
        <v>1292</v>
      </c>
      <c r="D53" s="39">
        <v>1395</v>
      </c>
      <c r="E53" s="20">
        <v>0.5</v>
      </c>
      <c r="F53" s="21">
        <f t="shared" si="7"/>
        <v>7.4432452549311504E-4</v>
      </c>
      <c r="G53" s="21">
        <f t="shared" si="1"/>
        <v>7.4404761904761901E-4</v>
      </c>
      <c r="H53" s="16">
        <f t="shared" si="6"/>
        <v>98605.434256322129</v>
      </c>
      <c r="I53" s="16">
        <f t="shared" si="4"/>
        <v>73.367138583573009</v>
      </c>
      <c r="J53" s="16">
        <f t="shared" si="2"/>
        <v>98568.750687030333</v>
      </c>
      <c r="K53" s="16">
        <f t="shared" si="3"/>
        <v>3818508.2084520548</v>
      </c>
      <c r="L53" s="23">
        <f t="shared" si="5"/>
        <v>38.725129474364941</v>
      </c>
    </row>
    <row r="54" spans="1:12" x14ac:dyDescent="0.25">
      <c r="A54" s="19">
        <v>45</v>
      </c>
      <c r="B54" s="39">
        <v>1</v>
      </c>
      <c r="C54" s="39">
        <v>1290</v>
      </c>
      <c r="D54" s="39">
        <v>1277</v>
      </c>
      <c r="E54" s="20">
        <v>0.5</v>
      </c>
      <c r="F54" s="21">
        <f t="shared" si="7"/>
        <v>7.7911959485781068E-4</v>
      </c>
      <c r="G54" s="21">
        <f t="shared" si="1"/>
        <v>7.7881619937694713E-4</v>
      </c>
      <c r="H54" s="16">
        <f t="shared" si="6"/>
        <v>98532.067117738552</v>
      </c>
      <c r="I54" s="16">
        <f t="shared" si="4"/>
        <v>76.738370029391405</v>
      </c>
      <c r="J54" s="16">
        <f t="shared" si="2"/>
        <v>98493.697932723866</v>
      </c>
      <c r="K54" s="16">
        <f t="shared" si="3"/>
        <v>3719939.4577650246</v>
      </c>
      <c r="L54" s="23">
        <f t="shared" si="5"/>
        <v>37.753591968389046</v>
      </c>
    </row>
    <row r="55" spans="1:12" x14ac:dyDescent="0.25">
      <c r="A55" s="19">
        <v>46</v>
      </c>
      <c r="B55" s="39">
        <v>2</v>
      </c>
      <c r="C55" s="39">
        <v>1273</v>
      </c>
      <c r="D55" s="39">
        <v>1264</v>
      </c>
      <c r="E55" s="20">
        <v>0.5</v>
      </c>
      <c r="F55" s="21">
        <f t="shared" si="7"/>
        <v>1.5766653527788726E-3</v>
      </c>
      <c r="G55" s="21">
        <f t="shared" si="1"/>
        <v>1.5754233950374165E-3</v>
      </c>
      <c r="H55" s="16">
        <f t="shared" si="6"/>
        <v>98455.328747709165</v>
      </c>
      <c r="I55" s="16">
        <f t="shared" si="4"/>
        <v>155.10882827524091</v>
      </c>
      <c r="J55" s="16">
        <f t="shared" si="2"/>
        <v>98377.774333571535</v>
      </c>
      <c r="K55" s="16">
        <f t="shared" si="3"/>
        <v>3621445.7598323007</v>
      </c>
      <c r="L55" s="23">
        <f t="shared" si="5"/>
        <v>36.782628283251391</v>
      </c>
    </row>
    <row r="56" spans="1:12" x14ac:dyDescent="0.25">
      <c r="A56" s="19">
        <v>47</v>
      </c>
      <c r="B56" s="39">
        <v>4</v>
      </c>
      <c r="C56" s="39">
        <v>1266</v>
      </c>
      <c r="D56" s="39">
        <v>1250</v>
      </c>
      <c r="E56" s="20">
        <v>0.5</v>
      </c>
      <c r="F56" s="21">
        <f t="shared" si="7"/>
        <v>3.1796502384737681E-3</v>
      </c>
      <c r="G56" s="21">
        <f t="shared" si="1"/>
        <v>3.174603174603175E-3</v>
      </c>
      <c r="H56" s="16">
        <f t="shared" si="6"/>
        <v>98300.219919433919</v>
      </c>
      <c r="I56" s="16">
        <f t="shared" si="4"/>
        <v>312.06419022042519</v>
      </c>
      <c r="J56" s="16">
        <f t="shared" si="2"/>
        <v>98144.187824323715</v>
      </c>
      <c r="K56" s="16">
        <f t="shared" si="3"/>
        <v>3523067.9854987292</v>
      </c>
      <c r="L56" s="23">
        <f t="shared" si="5"/>
        <v>35.839878978767366</v>
      </c>
    </row>
    <row r="57" spans="1:12" x14ac:dyDescent="0.25">
      <c r="A57" s="19">
        <v>48</v>
      </c>
      <c r="B57" s="39">
        <v>0</v>
      </c>
      <c r="C57" s="39">
        <v>1217</v>
      </c>
      <c r="D57" s="39">
        <v>1259</v>
      </c>
      <c r="E57" s="20">
        <v>0.5</v>
      </c>
      <c r="F57" s="21">
        <f t="shared" si="7"/>
        <v>0</v>
      </c>
      <c r="G57" s="21">
        <f t="shared" si="1"/>
        <v>0</v>
      </c>
      <c r="H57" s="16">
        <f t="shared" si="6"/>
        <v>97988.155729213497</v>
      </c>
      <c r="I57" s="16">
        <f t="shared" si="4"/>
        <v>0</v>
      </c>
      <c r="J57" s="16">
        <f t="shared" si="2"/>
        <v>97988.155729213497</v>
      </c>
      <c r="K57" s="16">
        <f t="shared" si="3"/>
        <v>3424923.7976744054</v>
      </c>
      <c r="L57" s="23">
        <f t="shared" si="5"/>
        <v>34.952426364050069</v>
      </c>
    </row>
    <row r="58" spans="1:12" x14ac:dyDescent="0.25">
      <c r="A58" s="19">
        <v>49</v>
      </c>
      <c r="B58" s="39">
        <v>1</v>
      </c>
      <c r="C58" s="39">
        <v>1194</v>
      </c>
      <c r="D58" s="39">
        <v>1197</v>
      </c>
      <c r="E58" s="20">
        <v>0.5</v>
      </c>
      <c r="F58" s="21">
        <f t="shared" si="7"/>
        <v>8.3647009619406104E-4</v>
      </c>
      <c r="G58" s="21">
        <f t="shared" si="1"/>
        <v>8.3612040133779263E-4</v>
      </c>
      <c r="H58" s="16">
        <f t="shared" si="6"/>
        <v>97988.155729213497</v>
      </c>
      <c r="I58" s="16">
        <f t="shared" si="4"/>
        <v>81.929896094660108</v>
      </c>
      <c r="J58" s="16">
        <f t="shared" si="2"/>
        <v>97947.190781166166</v>
      </c>
      <c r="K58" s="16">
        <f t="shared" si="3"/>
        <v>3326935.6419451921</v>
      </c>
      <c r="L58" s="23">
        <f t="shared" si="5"/>
        <v>33.952426364050069</v>
      </c>
    </row>
    <row r="59" spans="1:12" x14ac:dyDescent="0.25">
      <c r="A59" s="19">
        <v>50</v>
      </c>
      <c r="B59" s="39">
        <v>2</v>
      </c>
      <c r="C59" s="39">
        <v>1193</v>
      </c>
      <c r="D59" s="39">
        <v>1185</v>
      </c>
      <c r="E59" s="20">
        <v>0.5</v>
      </c>
      <c r="F59" s="21">
        <f t="shared" si="7"/>
        <v>1.6820857863751051E-3</v>
      </c>
      <c r="G59" s="21">
        <f t="shared" si="1"/>
        <v>1.6806722689075629E-3</v>
      </c>
      <c r="H59" s="16">
        <f t="shared" si="6"/>
        <v>97906.225833118835</v>
      </c>
      <c r="I59" s="16">
        <f t="shared" si="4"/>
        <v>164.54827871112408</v>
      </c>
      <c r="J59" s="16">
        <f t="shared" si="2"/>
        <v>97823.951693763272</v>
      </c>
      <c r="K59" s="16">
        <f t="shared" si="3"/>
        <v>3228988.4511640258</v>
      </c>
      <c r="L59" s="23">
        <f t="shared" si="5"/>
        <v>32.980420026279397</v>
      </c>
    </row>
    <row r="60" spans="1:12" x14ac:dyDescent="0.25">
      <c r="A60" s="19">
        <v>51</v>
      </c>
      <c r="B60" s="39">
        <v>2</v>
      </c>
      <c r="C60" s="39">
        <v>1133</v>
      </c>
      <c r="D60" s="39">
        <v>1190</v>
      </c>
      <c r="E60" s="20">
        <v>0.5</v>
      </c>
      <c r="F60" s="21">
        <f t="shared" si="7"/>
        <v>1.7219113215669393E-3</v>
      </c>
      <c r="G60" s="21">
        <f t="shared" si="1"/>
        <v>1.7204301075268817E-3</v>
      </c>
      <c r="H60" s="16">
        <f t="shared" si="6"/>
        <v>97741.67755440771</v>
      </c>
      <c r="I60" s="16">
        <f t="shared" si="4"/>
        <v>168.15772482478746</v>
      </c>
      <c r="J60" s="16">
        <f t="shared" si="2"/>
        <v>97657.598691995314</v>
      </c>
      <c r="K60" s="16">
        <f t="shared" si="3"/>
        <v>3131164.4994702623</v>
      </c>
      <c r="L60" s="23">
        <f t="shared" si="5"/>
        <v>32.03510086807448</v>
      </c>
    </row>
    <row r="61" spans="1:12" x14ac:dyDescent="0.25">
      <c r="A61" s="19">
        <v>52</v>
      </c>
      <c r="B61" s="39">
        <v>5</v>
      </c>
      <c r="C61" s="39">
        <v>1027</v>
      </c>
      <c r="D61" s="39">
        <v>1138</v>
      </c>
      <c r="E61" s="20">
        <v>0.5</v>
      </c>
      <c r="F61" s="21">
        <f t="shared" si="7"/>
        <v>4.6189376443418013E-3</v>
      </c>
      <c r="G61" s="21">
        <f t="shared" si="1"/>
        <v>4.608294930875576E-3</v>
      </c>
      <c r="H61" s="16">
        <f t="shared" si="6"/>
        <v>97573.519829582918</v>
      </c>
      <c r="I61" s="16">
        <f t="shared" si="4"/>
        <v>449.64755681835447</v>
      </c>
      <c r="J61" s="16">
        <f t="shared" si="2"/>
        <v>97348.696051173742</v>
      </c>
      <c r="K61" s="16">
        <f t="shared" si="3"/>
        <v>3033506.9007782671</v>
      </c>
      <c r="L61" s="23">
        <f t="shared" si="5"/>
        <v>31.089448306020323</v>
      </c>
    </row>
    <row r="62" spans="1:12" x14ac:dyDescent="0.25">
      <c r="A62" s="19">
        <v>53</v>
      </c>
      <c r="B62" s="39">
        <v>2</v>
      </c>
      <c r="C62" s="39">
        <v>1022</v>
      </c>
      <c r="D62" s="39">
        <v>1018</v>
      </c>
      <c r="E62" s="20">
        <v>0.5</v>
      </c>
      <c r="F62" s="21">
        <f t="shared" si="7"/>
        <v>1.9607843137254902E-3</v>
      </c>
      <c r="G62" s="21">
        <f t="shared" si="1"/>
        <v>1.9588638589618022E-3</v>
      </c>
      <c r="H62" s="16">
        <f t="shared" si="6"/>
        <v>97123.872272764565</v>
      </c>
      <c r="I62" s="16">
        <f t="shared" si="4"/>
        <v>190.25244323754077</v>
      </c>
      <c r="J62" s="16">
        <f t="shared" si="2"/>
        <v>97028.746051145805</v>
      </c>
      <c r="K62" s="16">
        <f t="shared" si="3"/>
        <v>2936158.2047270932</v>
      </c>
      <c r="L62" s="23">
        <f t="shared" si="5"/>
        <v>30.231066122251896</v>
      </c>
    </row>
    <row r="63" spans="1:12" x14ac:dyDescent="0.25">
      <c r="A63" s="19">
        <v>54</v>
      </c>
      <c r="B63" s="39">
        <v>3</v>
      </c>
      <c r="C63" s="39">
        <v>924</v>
      </c>
      <c r="D63" s="39">
        <v>1003</v>
      </c>
      <c r="E63" s="20">
        <v>0.5</v>
      </c>
      <c r="F63" s="21">
        <f t="shared" si="7"/>
        <v>3.1136481577581734E-3</v>
      </c>
      <c r="G63" s="21">
        <f t="shared" si="1"/>
        <v>3.1088082901554407E-3</v>
      </c>
      <c r="H63" s="16">
        <f t="shared" si="6"/>
        <v>96933.61982952703</v>
      </c>
      <c r="I63" s="16">
        <f t="shared" si="4"/>
        <v>301.34804092080947</v>
      </c>
      <c r="J63" s="16">
        <f t="shared" si="2"/>
        <v>96782.945809066616</v>
      </c>
      <c r="K63" s="16">
        <f t="shared" si="3"/>
        <v>2839129.4586759475</v>
      </c>
      <c r="L63" s="23">
        <f t="shared" si="5"/>
        <v>29.289419539567405</v>
      </c>
    </row>
    <row r="64" spans="1:12" x14ac:dyDescent="0.25">
      <c r="A64" s="19">
        <v>55</v>
      </c>
      <c r="B64" s="39">
        <v>4</v>
      </c>
      <c r="C64" s="39">
        <v>870</v>
      </c>
      <c r="D64" s="39">
        <v>918</v>
      </c>
      <c r="E64" s="20">
        <v>0.5</v>
      </c>
      <c r="F64" s="21">
        <f t="shared" si="7"/>
        <v>4.4742729306487695E-3</v>
      </c>
      <c r="G64" s="21">
        <f t="shared" si="1"/>
        <v>4.464285714285714E-3</v>
      </c>
      <c r="H64" s="16">
        <f t="shared" si="6"/>
        <v>96632.271788606216</v>
      </c>
      <c r="I64" s="16">
        <f t="shared" si="4"/>
        <v>431.39407048484918</v>
      </c>
      <c r="J64" s="16">
        <f t="shared" si="2"/>
        <v>96416.574753363791</v>
      </c>
      <c r="K64" s="16">
        <f t="shared" si="3"/>
        <v>2742346.5128668807</v>
      </c>
      <c r="L64" s="23">
        <f t="shared" si="5"/>
        <v>28.379199434181441</v>
      </c>
    </row>
    <row r="65" spans="1:12" x14ac:dyDescent="0.25">
      <c r="A65" s="19">
        <v>56</v>
      </c>
      <c r="B65" s="39">
        <v>5</v>
      </c>
      <c r="C65" s="39">
        <v>866</v>
      </c>
      <c r="D65" s="39">
        <v>865</v>
      </c>
      <c r="E65" s="20">
        <v>0.5</v>
      </c>
      <c r="F65" s="21">
        <f t="shared" si="7"/>
        <v>5.7770075101097633E-3</v>
      </c>
      <c r="G65" s="21">
        <f t="shared" si="1"/>
        <v>5.7603686635944711E-3</v>
      </c>
      <c r="H65" s="16">
        <f t="shared" si="6"/>
        <v>96200.877718121366</v>
      </c>
      <c r="I65" s="16">
        <f t="shared" si="4"/>
        <v>554.15252141774988</v>
      </c>
      <c r="J65" s="16">
        <f t="shared" si="2"/>
        <v>95923.801457412483</v>
      </c>
      <c r="K65" s="16">
        <f t="shared" si="3"/>
        <v>2645929.9381135171</v>
      </c>
      <c r="L65" s="23">
        <f t="shared" si="5"/>
        <v>27.504218265724859</v>
      </c>
    </row>
    <row r="66" spans="1:12" x14ac:dyDescent="0.25">
      <c r="A66" s="19">
        <v>57</v>
      </c>
      <c r="B66" s="39">
        <v>3</v>
      </c>
      <c r="C66" s="39">
        <v>986</v>
      </c>
      <c r="D66" s="39">
        <v>854</v>
      </c>
      <c r="E66" s="20">
        <v>0.5</v>
      </c>
      <c r="F66" s="21">
        <f t="shared" si="7"/>
        <v>3.2608695652173911E-3</v>
      </c>
      <c r="G66" s="21">
        <f t="shared" si="1"/>
        <v>3.2555615843733047E-3</v>
      </c>
      <c r="H66" s="16">
        <f t="shared" si="6"/>
        <v>95646.725196703614</v>
      </c>
      <c r="I66" s="16">
        <f t="shared" si="4"/>
        <v>311.38380422149851</v>
      </c>
      <c r="J66" s="16">
        <f t="shared" si="2"/>
        <v>95491.033294592868</v>
      </c>
      <c r="K66" s="16">
        <f t="shared" si="3"/>
        <v>2550006.1366561046</v>
      </c>
      <c r="L66" s="23">
        <f t="shared" si="5"/>
        <v>26.660673759732532</v>
      </c>
    </row>
    <row r="67" spans="1:12" x14ac:dyDescent="0.25">
      <c r="A67" s="19">
        <v>58</v>
      </c>
      <c r="B67" s="39">
        <v>3</v>
      </c>
      <c r="C67" s="39">
        <v>1066</v>
      </c>
      <c r="D67" s="39">
        <v>980</v>
      </c>
      <c r="E67" s="20">
        <v>0.5</v>
      </c>
      <c r="F67" s="21">
        <f t="shared" si="7"/>
        <v>2.9325513196480938E-3</v>
      </c>
      <c r="G67" s="21">
        <f t="shared" si="1"/>
        <v>2.9282576866764276E-3</v>
      </c>
      <c r="H67" s="16">
        <f t="shared" si="6"/>
        <v>95335.341392482122</v>
      </c>
      <c r="I67" s="16">
        <f t="shared" si="4"/>
        <v>279.16644624445718</v>
      </c>
      <c r="J67" s="16">
        <f t="shared" si="2"/>
        <v>95195.758169359891</v>
      </c>
      <c r="K67" s="16">
        <f t="shared" si="3"/>
        <v>2454515.1033615116</v>
      </c>
      <c r="L67" s="23">
        <f t="shared" si="5"/>
        <v>25.746119618501389</v>
      </c>
    </row>
    <row r="68" spans="1:12" x14ac:dyDescent="0.25">
      <c r="A68" s="19">
        <v>59</v>
      </c>
      <c r="B68" s="39">
        <v>8</v>
      </c>
      <c r="C68" s="39">
        <v>1043</v>
      </c>
      <c r="D68" s="39">
        <v>1057</v>
      </c>
      <c r="E68" s="20">
        <v>0.5</v>
      </c>
      <c r="F68" s="21">
        <f t="shared" si="7"/>
        <v>7.619047619047619E-3</v>
      </c>
      <c r="G68" s="21">
        <f t="shared" si="1"/>
        <v>7.5901328273244792E-3</v>
      </c>
      <c r="H68" s="16">
        <f t="shared" si="6"/>
        <v>95056.174946237661</v>
      </c>
      <c r="I68" s="16">
        <f t="shared" si="4"/>
        <v>721.48899389933717</v>
      </c>
      <c r="J68" s="16">
        <f t="shared" si="2"/>
        <v>94695.430449287989</v>
      </c>
      <c r="K68" s="16">
        <f t="shared" si="3"/>
        <v>2359319.3451921516</v>
      </c>
      <c r="L68" s="23">
        <f t="shared" si="5"/>
        <v>24.820263875824448</v>
      </c>
    </row>
    <row r="69" spans="1:12" x14ac:dyDescent="0.25">
      <c r="A69" s="19">
        <v>60</v>
      </c>
      <c r="B69" s="39">
        <v>8</v>
      </c>
      <c r="C69" s="39">
        <v>1183</v>
      </c>
      <c r="D69" s="39">
        <v>1032</v>
      </c>
      <c r="E69" s="20">
        <v>0.5</v>
      </c>
      <c r="F69" s="21">
        <f t="shared" si="7"/>
        <v>7.2234762979683969E-3</v>
      </c>
      <c r="G69" s="21">
        <f t="shared" si="1"/>
        <v>7.1974808816914074E-3</v>
      </c>
      <c r="H69" s="16">
        <f t="shared" si="6"/>
        <v>94334.685952338317</v>
      </c>
      <c r="I69" s="16">
        <f t="shared" si="4"/>
        <v>678.97209862231807</v>
      </c>
      <c r="J69" s="16">
        <f t="shared" si="2"/>
        <v>93995.199903027169</v>
      </c>
      <c r="K69" s="16">
        <f t="shared" si="3"/>
        <v>2264623.9147428637</v>
      </c>
      <c r="L69" s="23">
        <f t="shared" si="5"/>
        <v>24.006269718086973</v>
      </c>
    </row>
    <row r="70" spans="1:12" x14ac:dyDescent="0.25">
      <c r="A70" s="19">
        <v>61</v>
      </c>
      <c r="B70" s="39">
        <v>8</v>
      </c>
      <c r="C70" s="39">
        <v>1333</v>
      </c>
      <c r="D70" s="39">
        <v>1162</v>
      </c>
      <c r="E70" s="20">
        <v>0.5</v>
      </c>
      <c r="F70" s="21">
        <f t="shared" si="7"/>
        <v>6.4128256513026052E-3</v>
      </c>
      <c r="G70" s="21">
        <f t="shared" si="1"/>
        <v>6.392329204954055E-3</v>
      </c>
      <c r="H70" s="16">
        <f t="shared" si="6"/>
        <v>93655.713853716006</v>
      </c>
      <c r="I70" s="16">
        <f t="shared" si="4"/>
        <v>598.67815487792893</v>
      </c>
      <c r="J70" s="16">
        <f t="shared" si="2"/>
        <v>93356.374776277051</v>
      </c>
      <c r="K70" s="16">
        <f t="shared" si="3"/>
        <v>2170628.7148398366</v>
      </c>
      <c r="L70" s="23">
        <f t="shared" si="5"/>
        <v>23.176682185458692</v>
      </c>
    </row>
    <row r="71" spans="1:12" x14ac:dyDescent="0.25">
      <c r="A71" s="19">
        <v>62</v>
      </c>
      <c r="B71" s="39">
        <v>13</v>
      </c>
      <c r="C71" s="39">
        <v>1461</v>
      </c>
      <c r="D71" s="39">
        <v>1311</v>
      </c>
      <c r="E71" s="20">
        <v>0.5</v>
      </c>
      <c r="F71" s="21">
        <f t="shared" si="7"/>
        <v>9.3795093795093799E-3</v>
      </c>
      <c r="G71" s="21">
        <f t="shared" si="1"/>
        <v>9.3357271095152617E-3</v>
      </c>
      <c r="H71" s="16">
        <f t="shared" si="6"/>
        <v>93057.035698838081</v>
      </c>
      <c r="I71" s="16">
        <f t="shared" si="4"/>
        <v>868.75509090477215</v>
      </c>
      <c r="J71" s="16">
        <f t="shared" si="2"/>
        <v>92622.658153385695</v>
      </c>
      <c r="K71" s="16">
        <f t="shared" si="3"/>
        <v>2077272.3400635596</v>
      </c>
      <c r="L71" s="23">
        <f t="shared" si="5"/>
        <v>22.322571576277888</v>
      </c>
    </row>
    <row r="72" spans="1:12" x14ac:dyDescent="0.25">
      <c r="A72" s="19">
        <v>63</v>
      </c>
      <c r="B72" s="39">
        <v>10</v>
      </c>
      <c r="C72" s="39">
        <v>1317</v>
      </c>
      <c r="D72" s="39">
        <v>1456</v>
      </c>
      <c r="E72" s="20">
        <v>0.5</v>
      </c>
      <c r="F72" s="21">
        <f t="shared" si="7"/>
        <v>7.2124053371799496E-3</v>
      </c>
      <c r="G72" s="21">
        <f t="shared" si="1"/>
        <v>7.1864893999281356E-3</v>
      </c>
      <c r="H72" s="16">
        <f t="shared" si="6"/>
        <v>92188.28060793331</v>
      </c>
      <c r="I72" s="16">
        <f t="shared" si="4"/>
        <v>662.51010138651327</v>
      </c>
      <c r="J72" s="16">
        <f t="shared" si="2"/>
        <v>91857.025557240064</v>
      </c>
      <c r="K72" s="16">
        <f t="shared" si="3"/>
        <v>1984649.681910174</v>
      </c>
      <c r="L72" s="23">
        <f t="shared" si="5"/>
        <v>21.528221036583513</v>
      </c>
    </row>
    <row r="73" spans="1:12" x14ac:dyDescent="0.25">
      <c r="A73" s="19">
        <v>64</v>
      </c>
      <c r="B73" s="39">
        <v>13</v>
      </c>
      <c r="C73" s="39">
        <v>1175</v>
      </c>
      <c r="D73" s="39">
        <v>1297</v>
      </c>
      <c r="E73" s="20">
        <v>0.5</v>
      </c>
      <c r="F73" s="21">
        <f t="shared" ref="F73:F109" si="8">B73/((C73+D73)/2)</f>
        <v>1.0517799352750809E-2</v>
      </c>
      <c r="G73" s="21">
        <f t="shared" ref="G73:G108" si="9">F73/((1+(1-E73)*F73))</f>
        <v>1.0462776659959759E-2</v>
      </c>
      <c r="H73" s="16">
        <f t="shared" si="6"/>
        <v>91525.770506546804</v>
      </c>
      <c r="I73" s="16">
        <f t="shared" si="4"/>
        <v>957.61369544073114</v>
      </c>
      <c r="J73" s="16">
        <f t="shared" ref="J73:J108" si="10">H74+I73*E73</f>
        <v>91046.96365882644</v>
      </c>
      <c r="K73" s="16">
        <f t="shared" ref="K73:K97" si="11">K74+J73</f>
        <v>1892792.656352934</v>
      </c>
      <c r="L73" s="23">
        <f t="shared" si="5"/>
        <v>20.680434001017705</v>
      </c>
    </row>
    <row r="74" spans="1:12" x14ac:dyDescent="0.25">
      <c r="A74" s="19">
        <v>65</v>
      </c>
      <c r="B74" s="39">
        <v>11</v>
      </c>
      <c r="C74" s="39">
        <v>1272</v>
      </c>
      <c r="D74" s="39">
        <v>1160</v>
      </c>
      <c r="E74" s="20">
        <v>0.5</v>
      </c>
      <c r="F74" s="21">
        <f t="shared" si="8"/>
        <v>9.0460526315789477E-3</v>
      </c>
      <c r="G74" s="21">
        <f t="shared" si="9"/>
        <v>9.0053213262382328E-3</v>
      </c>
      <c r="H74" s="16">
        <f t="shared" si="6"/>
        <v>90568.156811106077</v>
      </c>
      <c r="I74" s="16">
        <f t="shared" ref="I74:I108" si="12">H74*G74</f>
        <v>815.59535400914206</v>
      </c>
      <c r="J74" s="16">
        <f t="shared" si="10"/>
        <v>90160.359134101498</v>
      </c>
      <c r="K74" s="16">
        <f t="shared" si="11"/>
        <v>1801745.6926941075</v>
      </c>
      <c r="L74" s="23">
        <f t="shared" ref="L74:L108" si="13">K74/H74</f>
        <v>19.89380987902765</v>
      </c>
    </row>
    <row r="75" spans="1:12" x14ac:dyDescent="0.25">
      <c r="A75" s="19">
        <v>66</v>
      </c>
      <c r="B75" s="39">
        <v>7</v>
      </c>
      <c r="C75" s="39">
        <v>1159</v>
      </c>
      <c r="D75" s="39">
        <v>1262</v>
      </c>
      <c r="E75" s="20">
        <v>0.5</v>
      </c>
      <c r="F75" s="21">
        <f t="shared" si="8"/>
        <v>5.7827344072697235E-3</v>
      </c>
      <c r="G75" s="21">
        <f t="shared" si="9"/>
        <v>5.7660626029654039E-3</v>
      </c>
      <c r="H75" s="16">
        <f t="shared" ref="H75:H108" si="14">H74-I74</f>
        <v>89752.561457096934</v>
      </c>
      <c r="I75" s="16">
        <f t="shared" si="12"/>
        <v>517.5188881381207</v>
      </c>
      <c r="J75" s="16">
        <f t="shared" si="10"/>
        <v>89493.802013027875</v>
      </c>
      <c r="K75" s="16">
        <f t="shared" si="11"/>
        <v>1711585.333560006</v>
      </c>
      <c r="L75" s="23">
        <f t="shared" si="13"/>
        <v>19.070044417374866</v>
      </c>
    </row>
    <row r="76" spans="1:12" x14ac:dyDescent="0.25">
      <c r="A76" s="19">
        <v>67</v>
      </c>
      <c r="B76" s="39">
        <v>12</v>
      </c>
      <c r="C76" s="39">
        <v>1175</v>
      </c>
      <c r="D76" s="39">
        <v>1142</v>
      </c>
      <c r="E76" s="20">
        <v>0.5</v>
      </c>
      <c r="F76" s="21">
        <f t="shared" si="8"/>
        <v>1.0358221838584376E-2</v>
      </c>
      <c r="G76" s="21">
        <f t="shared" si="9"/>
        <v>1.03048518677544E-2</v>
      </c>
      <c r="H76" s="16">
        <f t="shared" si="14"/>
        <v>89235.042568958816</v>
      </c>
      <c r="I76" s="16">
        <f t="shared" si="12"/>
        <v>919.55389508587859</v>
      </c>
      <c r="J76" s="16">
        <f t="shared" si="10"/>
        <v>88775.265621415878</v>
      </c>
      <c r="K76" s="16">
        <f t="shared" si="11"/>
        <v>1622091.531546978</v>
      </c>
      <c r="L76" s="23">
        <f t="shared" si="13"/>
        <v>18.177741443821944</v>
      </c>
    </row>
    <row r="77" spans="1:12" x14ac:dyDescent="0.25">
      <c r="A77" s="19">
        <v>68</v>
      </c>
      <c r="B77" s="39">
        <v>6</v>
      </c>
      <c r="C77" s="39">
        <v>935</v>
      </c>
      <c r="D77" s="39">
        <v>1174</v>
      </c>
      <c r="E77" s="20">
        <v>0.5</v>
      </c>
      <c r="F77" s="21">
        <f t="shared" si="8"/>
        <v>5.6899004267425323E-3</v>
      </c>
      <c r="G77" s="21">
        <f t="shared" si="9"/>
        <v>5.6737588652482282E-3</v>
      </c>
      <c r="H77" s="16">
        <f t="shared" si="14"/>
        <v>88315.48867387294</v>
      </c>
      <c r="I77" s="16">
        <f t="shared" si="12"/>
        <v>501.08078680211611</v>
      </c>
      <c r="J77" s="16">
        <f t="shared" si="10"/>
        <v>88064.948280471872</v>
      </c>
      <c r="K77" s="16">
        <f t="shared" si="11"/>
        <v>1533316.2659255622</v>
      </c>
      <c r="L77" s="23">
        <f t="shared" si="13"/>
        <v>17.361804695297746</v>
      </c>
    </row>
    <row r="78" spans="1:12" x14ac:dyDescent="0.25">
      <c r="A78" s="19">
        <v>69</v>
      </c>
      <c r="B78" s="39">
        <v>11</v>
      </c>
      <c r="C78" s="39">
        <v>829</v>
      </c>
      <c r="D78" s="39">
        <v>924</v>
      </c>
      <c r="E78" s="20">
        <v>0.5</v>
      </c>
      <c r="F78" s="21">
        <f t="shared" si="8"/>
        <v>1.2549914432401598E-2</v>
      </c>
      <c r="G78" s="21">
        <f t="shared" si="9"/>
        <v>1.2471655328798186E-2</v>
      </c>
      <c r="H78" s="16">
        <f t="shared" si="14"/>
        <v>87814.407887070818</v>
      </c>
      <c r="I78" s="16">
        <f t="shared" si="12"/>
        <v>1095.1910280700442</v>
      </c>
      <c r="J78" s="16">
        <f t="shared" si="10"/>
        <v>87266.812373035806</v>
      </c>
      <c r="K78" s="16">
        <f t="shared" si="11"/>
        <v>1445251.3176450904</v>
      </c>
      <c r="L78" s="23">
        <f t="shared" si="13"/>
        <v>16.458020413958508</v>
      </c>
    </row>
    <row r="79" spans="1:12" x14ac:dyDescent="0.25">
      <c r="A79" s="19">
        <v>70</v>
      </c>
      <c r="B79" s="39">
        <v>15</v>
      </c>
      <c r="C79" s="39">
        <v>1067</v>
      </c>
      <c r="D79" s="39">
        <v>816</v>
      </c>
      <c r="E79" s="20">
        <v>0.5</v>
      </c>
      <c r="F79" s="21">
        <f t="shared" si="8"/>
        <v>1.5932023366967606E-2</v>
      </c>
      <c r="G79" s="21">
        <f t="shared" si="9"/>
        <v>1.5806111696522657E-2</v>
      </c>
      <c r="H79" s="16">
        <f t="shared" si="14"/>
        <v>86719.216859000779</v>
      </c>
      <c r="I79" s="16">
        <f t="shared" si="12"/>
        <v>1370.693627908337</v>
      </c>
      <c r="J79" s="16">
        <f t="shared" si="10"/>
        <v>86033.870045046613</v>
      </c>
      <c r="K79" s="16">
        <f t="shared" si="11"/>
        <v>1357984.5052720546</v>
      </c>
      <c r="L79" s="23">
        <f t="shared" si="13"/>
        <v>15.659556837096902</v>
      </c>
    </row>
    <row r="80" spans="1:12" x14ac:dyDescent="0.25">
      <c r="A80" s="19">
        <v>71</v>
      </c>
      <c r="B80" s="39">
        <v>20</v>
      </c>
      <c r="C80" s="39">
        <v>574</v>
      </c>
      <c r="D80" s="39">
        <v>1041</v>
      </c>
      <c r="E80" s="20">
        <v>0.5</v>
      </c>
      <c r="F80" s="21">
        <f t="shared" si="8"/>
        <v>2.4767801857585141E-2</v>
      </c>
      <c r="G80" s="21">
        <f t="shared" si="9"/>
        <v>2.4464831804281349E-2</v>
      </c>
      <c r="H80" s="16">
        <f t="shared" si="14"/>
        <v>85348.523231092448</v>
      </c>
      <c r="I80" s="16">
        <f t="shared" si="12"/>
        <v>2088.0372655924762</v>
      </c>
      <c r="J80" s="16">
        <f t="shared" si="10"/>
        <v>84304.504598296218</v>
      </c>
      <c r="K80" s="16">
        <f t="shared" si="11"/>
        <v>1271950.635227008</v>
      </c>
      <c r="L80" s="23">
        <f t="shared" si="13"/>
        <v>14.903018670669121</v>
      </c>
    </row>
    <row r="81" spans="1:12" x14ac:dyDescent="0.25">
      <c r="A81" s="19">
        <v>72</v>
      </c>
      <c r="B81" s="39">
        <v>17</v>
      </c>
      <c r="C81" s="39">
        <v>648</v>
      </c>
      <c r="D81" s="39">
        <v>562</v>
      </c>
      <c r="E81" s="20">
        <v>0.5</v>
      </c>
      <c r="F81" s="21">
        <f t="shared" si="8"/>
        <v>2.809917355371901E-2</v>
      </c>
      <c r="G81" s="21">
        <f t="shared" si="9"/>
        <v>2.7709861450692746E-2</v>
      </c>
      <c r="H81" s="16">
        <f t="shared" si="14"/>
        <v>83260.485965499975</v>
      </c>
      <c r="I81" s="16">
        <f t="shared" si="12"/>
        <v>2307.1365304213523</v>
      </c>
      <c r="J81" s="16">
        <f t="shared" si="10"/>
        <v>82106.917700289297</v>
      </c>
      <c r="K81" s="16">
        <f t="shared" si="11"/>
        <v>1187646.1306287118</v>
      </c>
      <c r="L81" s="23">
        <f t="shared" si="13"/>
        <v>14.264222900654554</v>
      </c>
    </row>
    <row r="82" spans="1:12" x14ac:dyDescent="0.25">
      <c r="A82" s="19">
        <v>73</v>
      </c>
      <c r="B82" s="39">
        <v>20</v>
      </c>
      <c r="C82" s="39">
        <v>732</v>
      </c>
      <c r="D82" s="39">
        <v>634</v>
      </c>
      <c r="E82" s="20">
        <v>0.5</v>
      </c>
      <c r="F82" s="21">
        <f t="shared" si="8"/>
        <v>2.9282576866764276E-2</v>
      </c>
      <c r="G82" s="21">
        <f t="shared" si="9"/>
        <v>2.886002886002886E-2</v>
      </c>
      <c r="H82" s="16">
        <f t="shared" si="14"/>
        <v>80953.34943507862</v>
      </c>
      <c r="I82" s="16">
        <f t="shared" si="12"/>
        <v>2336.3160010123702</v>
      </c>
      <c r="J82" s="16">
        <f t="shared" si="10"/>
        <v>79785.191434572436</v>
      </c>
      <c r="K82" s="16">
        <f t="shared" si="11"/>
        <v>1105539.2129284225</v>
      </c>
      <c r="L82" s="23">
        <f t="shared" si="13"/>
        <v>13.656497484579328</v>
      </c>
    </row>
    <row r="83" spans="1:12" x14ac:dyDescent="0.25">
      <c r="A83" s="19">
        <v>74</v>
      </c>
      <c r="B83" s="39">
        <v>24</v>
      </c>
      <c r="C83" s="39">
        <v>702</v>
      </c>
      <c r="D83" s="39">
        <v>705</v>
      </c>
      <c r="E83" s="20">
        <v>0.5</v>
      </c>
      <c r="F83" s="21">
        <f t="shared" si="8"/>
        <v>3.4115138592750532E-2</v>
      </c>
      <c r="G83" s="21">
        <f t="shared" si="9"/>
        <v>3.3542976939203356E-2</v>
      </c>
      <c r="H83" s="16">
        <f t="shared" si="14"/>
        <v>78617.033434066252</v>
      </c>
      <c r="I83" s="16">
        <f t="shared" si="12"/>
        <v>2637.0493395074636</v>
      </c>
      <c r="J83" s="16">
        <f t="shared" si="10"/>
        <v>77298.50876431253</v>
      </c>
      <c r="K83" s="16">
        <f t="shared" si="11"/>
        <v>1025754.02149385</v>
      </c>
      <c r="L83" s="23">
        <f t="shared" si="13"/>
        <v>13.047478093333542</v>
      </c>
    </row>
    <row r="84" spans="1:12" x14ac:dyDescent="0.25">
      <c r="A84" s="19">
        <v>75</v>
      </c>
      <c r="B84" s="39">
        <v>17</v>
      </c>
      <c r="C84" s="39">
        <v>559</v>
      </c>
      <c r="D84" s="39">
        <v>680</v>
      </c>
      <c r="E84" s="20">
        <v>0.5</v>
      </c>
      <c r="F84" s="21">
        <f t="shared" si="8"/>
        <v>2.7441485068603711E-2</v>
      </c>
      <c r="G84" s="21">
        <f t="shared" si="9"/>
        <v>2.7070063694267517E-2</v>
      </c>
      <c r="H84" s="16">
        <f t="shared" si="14"/>
        <v>75979.984094558793</v>
      </c>
      <c r="I84" s="16">
        <f t="shared" si="12"/>
        <v>2056.7830089291392</v>
      </c>
      <c r="J84" s="16">
        <f t="shared" si="10"/>
        <v>74951.592590094224</v>
      </c>
      <c r="K84" s="16">
        <f t="shared" si="11"/>
        <v>948455.51272953756</v>
      </c>
      <c r="L84" s="23">
        <f t="shared" si="13"/>
        <v>12.482965402429716</v>
      </c>
    </row>
    <row r="85" spans="1:12" x14ac:dyDescent="0.25">
      <c r="A85" s="19">
        <v>76</v>
      </c>
      <c r="B85" s="39">
        <v>14</v>
      </c>
      <c r="C85" s="39">
        <v>482</v>
      </c>
      <c r="D85" s="39">
        <v>549</v>
      </c>
      <c r="E85" s="20">
        <v>0.5</v>
      </c>
      <c r="F85" s="21">
        <f t="shared" si="8"/>
        <v>2.7158098933074686E-2</v>
      </c>
      <c r="G85" s="21">
        <f t="shared" si="9"/>
        <v>2.6794258373205742E-2</v>
      </c>
      <c r="H85" s="16">
        <f t="shared" si="14"/>
        <v>73923.201085629655</v>
      </c>
      <c r="I85" s="16">
        <f t="shared" si="12"/>
        <v>1980.7173496628043</v>
      </c>
      <c r="J85" s="16">
        <f t="shared" si="10"/>
        <v>72932.842410798243</v>
      </c>
      <c r="K85" s="16">
        <f t="shared" si="11"/>
        <v>873503.92013944336</v>
      </c>
      <c r="L85" s="23">
        <f t="shared" si="13"/>
        <v>11.816370331793555</v>
      </c>
    </row>
    <row r="86" spans="1:12" x14ac:dyDescent="0.25">
      <c r="A86" s="19">
        <v>77</v>
      </c>
      <c r="B86" s="39">
        <v>14</v>
      </c>
      <c r="C86" s="39">
        <v>465</v>
      </c>
      <c r="D86" s="39">
        <v>463</v>
      </c>
      <c r="E86" s="20">
        <v>0.5</v>
      </c>
      <c r="F86" s="21">
        <f t="shared" si="8"/>
        <v>3.017241379310345E-2</v>
      </c>
      <c r="G86" s="21">
        <f t="shared" si="9"/>
        <v>2.9723991507430995E-2</v>
      </c>
      <c r="H86" s="16">
        <f t="shared" si="14"/>
        <v>71942.483735966845</v>
      </c>
      <c r="I86" s="16">
        <f t="shared" si="12"/>
        <v>2138.4177755913711</v>
      </c>
      <c r="J86" s="16">
        <f t="shared" si="10"/>
        <v>70873.274848171161</v>
      </c>
      <c r="K86" s="16">
        <f t="shared" si="11"/>
        <v>800571.07772864518</v>
      </c>
      <c r="L86" s="23">
        <f t="shared" si="13"/>
        <v>11.127932150171354</v>
      </c>
    </row>
    <row r="87" spans="1:12" x14ac:dyDescent="0.25">
      <c r="A87" s="19">
        <v>78</v>
      </c>
      <c r="B87" s="39">
        <v>13</v>
      </c>
      <c r="C87" s="39">
        <v>433</v>
      </c>
      <c r="D87" s="39">
        <v>452</v>
      </c>
      <c r="E87" s="20">
        <v>0.5</v>
      </c>
      <c r="F87" s="21">
        <f t="shared" si="8"/>
        <v>2.9378531073446328E-2</v>
      </c>
      <c r="G87" s="21">
        <f t="shared" si="9"/>
        <v>2.8953229398663696E-2</v>
      </c>
      <c r="H87" s="16">
        <f t="shared" si="14"/>
        <v>69804.065960375476</v>
      </c>
      <c r="I87" s="16">
        <f t="shared" si="12"/>
        <v>2021.053134710203</v>
      </c>
      <c r="J87" s="16">
        <f t="shared" si="10"/>
        <v>68793.539393020372</v>
      </c>
      <c r="K87" s="16">
        <f t="shared" si="11"/>
        <v>729697.80288047402</v>
      </c>
      <c r="L87" s="23">
        <f t="shared" si="13"/>
        <v>10.45351431669739</v>
      </c>
    </row>
    <row r="88" spans="1:12" x14ac:dyDescent="0.25">
      <c r="A88" s="19">
        <v>79</v>
      </c>
      <c r="B88" s="39">
        <v>13</v>
      </c>
      <c r="C88" s="39">
        <v>360</v>
      </c>
      <c r="D88" s="39">
        <v>423</v>
      </c>
      <c r="E88" s="20">
        <v>0.5</v>
      </c>
      <c r="F88" s="21">
        <f t="shared" si="8"/>
        <v>3.3205619412515965E-2</v>
      </c>
      <c r="G88" s="21">
        <f t="shared" si="9"/>
        <v>3.2663316582914569E-2</v>
      </c>
      <c r="H88" s="16">
        <f t="shared" si="14"/>
        <v>67783.012825665268</v>
      </c>
      <c r="I88" s="16">
        <f t="shared" si="12"/>
        <v>2214.0180068684631</v>
      </c>
      <c r="J88" s="16">
        <f t="shared" si="10"/>
        <v>66676.00382223104</v>
      </c>
      <c r="K88" s="16">
        <f t="shared" si="11"/>
        <v>660904.26348745369</v>
      </c>
      <c r="L88" s="23">
        <f t="shared" si="13"/>
        <v>9.7502934132961681</v>
      </c>
    </row>
    <row r="89" spans="1:12" x14ac:dyDescent="0.25">
      <c r="A89" s="19">
        <v>80</v>
      </c>
      <c r="B89" s="39">
        <v>19</v>
      </c>
      <c r="C89" s="39">
        <v>340</v>
      </c>
      <c r="D89" s="39">
        <v>350</v>
      </c>
      <c r="E89" s="20">
        <v>0.5</v>
      </c>
      <c r="F89" s="21">
        <f t="shared" si="8"/>
        <v>5.5072463768115941E-2</v>
      </c>
      <c r="G89" s="21">
        <f t="shared" si="9"/>
        <v>5.3596614950634697E-2</v>
      </c>
      <c r="H89" s="16">
        <f t="shared" si="14"/>
        <v>65568.994818796811</v>
      </c>
      <c r="I89" s="16">
        <f t="shared" si="12"/>
        <v>3514.276168003214</v>
      </c>
      <c r="J89" s="16">
        <f t="shared" si="10"/>
        <v>63811.856734795205</v>
      </c>
      <c r="K89" s="16">
        <f t="shared" si="11"/>
        <v>594228.25966522261</v>
      </c>
      <c r="L89" s="23">
        <f t="shared" si="13"/>
        <v>9.0626409830957773</v>
      </c>
    </row>
    <row r="90" spans="1:12" x14ac:dyDescent="0.25">
      <c r="A90" s="19">
        <v>81</v>
      </c>
      <c r="B90" s="39">
        <v>21</v>
      </c>
      <c r="C90" s="39">
        <v>306</v>
      </c>
      <c r="D90" s="39">
        <v>318</v>
      </c>
      <c r="E90" s="20">
        <v>0.5</v>
      </c>
      <c r="F90" s="21">
        <f t="shared" si="8"/>
        <v>6.7307692307692304E-2</v>
      </c>
      <c r="G90" s="21">
        <f t="shared" si="9"/>
        <v>6.5116279069767427E-2</v>
      </c>
      <c r="H90" s="16">
        <f t="shared" si="14"/>
        <v>62054.718650793598</v>
      </c>
      <c r="I90" s="16">
        <f t="shared" si="12"/>
        <v>4040.7723772609775</v>
      </c>
      <c r="J90" s="16">
        <f t="shared" si="10"/>
        <v>60034.332462163111</v>
      </c>
      <c r="K90" s="16">
        <f t="shared" si="11"/>
        <v>530416.40293042734</v>
      </c>
      <c r="L90" s="23">
        <f t="shared" si="13"/>
        <v>8.5475595484573841</v>
      </c>
    </row>
    <row r="91" spans="1:12" x14ac:dyDescent="0.25">
      <c r="A91" s="19">
        <v>82</v>
      </c>
      <c r="B91" s="39">
        <v>19</v>
      </c>
      <c r="C91" s="39">
        <v>222</v>
      </c>
      <c r="D91" s="39">
        <v>286</v>
      </c>
      <c r="E91" s="20">
        <v>0.5</v>
      </c>
      <c r="F91" s="21">
        <f t="shared" si="8"/>
        <v>7.4803149606299218E-2</v>
      </c>
      <c r="G91" s="21">
        <f t="shared" si="9"/>
        <v>7.2106261859582549E-2</v>
      </c>
      <c r="H91" s="16">
        <f t="shared" si="14"/>
        <v>58013.946273532623</v>
      </c>
      <c r="I91" s="16">
        <f t="shared" si="12"/>
        <v>4183.1688015070968</v>
      </c>
      <c r="J91" s="16">
        <f t="shared" si="10"/>
        <v>55922.361872779074</v>
      </c>
      <c r="K91" s="16">
        <f t="shared" si="11"/>
        <v>470382.07046826428</v>
      </c>
      <c r="L91" s="23">
        <f t="shared" si="13"/>
        <v>8.108086084170834</v>
      </c>
    </row>
    <row r="92" spans="1:12" x14ac:dyDescent="0.25">
      <c r="A92" s="19">
        <v>83</v>
      </c>
      <c r="B92" s="39">
        <v>14</v>
      </c>
      <c r="C92" s="39">
        <v>222</v>
      </c>
      <c r="D92" s="39">
        <v>210</v>
      </c>
      <c r="E92" s="20">
        <v>0.5</v>
      </c>
      <c r="F92" s="21">
        <f t="shared" si="8"/>
        <v>6.4814814814814811E-2</v>
      </c>
      <c r="G92" s="21">
        <f t="shared" si="9"/>
        <v>6.2780269058295965E-2</v>
      </c>
      <c r="H92" s="16">
        <f t="shared" si="14"/>
        <v>53830.777472025526</v>
      </c>
      <c r="I92" s="16">
        <f t="shared" si="12"/>
        <v>3379.5106933110196</v>
      </c>
      <c r="J92" s="16">
        <f t="shared" si="10"/>
        <v>52141.022125370015</v>
      </c>
      <c r="K92" s="16">
        <f t="shared" si="11"/>
        <v>414459.70859548519</v>
      </c>
      <c r="L92" s="23">
        <f t="shared" si="13"/>
        <v>7.699307497664682</v>
      </c>
    </row>
    <row r="93" spans="1:12" x14ac:dyDescent="0.25">
      <c r="A93" s="19">
        <v>84</v>
      </c>
      <c r="B93" s="39">
        <v>18</v>
      </c>
      <c r="C93" s="39">
        <v>198</v>
      </c>
      <c r="D93" s="39">
        <v>208</v>
      </c>
      <c r="E93" s="20">
        <v>0.5</v>
      </c>
      <c r="F93" s="21">
        <f t="shared" si="8"/>
        <v>8.8669950738916259E-2</v>
      </c>
      <c r="G93" s="21">
        <f t="shared" si="9"/>
        <v>8.4905660377358486E-2</v>
      </c>
      <c r="H93" s="16">
        <f t="shared" si="14"/>
        <v>50451.266778714504</v>
      </c>
      <c r="I93" s="16">
        <f t="shared" si="12"/>
        <v>4283.5981227210423</v>
      </c>
      <c r="J93" s="16">
        <f t="shared" si="10"/>
        <v>48309.467717353982</v>
      </c>
      <c r="K93" s="16">
        <f t="shared" si="11"/>
        <v>362318.68647011521</v>
      </c>
      <c r="L93" s="23">
        <f t="shared" si="13"/>
        <v>7.1815577606661449</v>
      </c>
    </row>
    <row r="94" spans="1:12" x14ac:dyDescent="0.25">
      <c r="A94" s="19">
        <v>85</v>
      </c>
      <c r="B94" s="39">
        <v>13</v>
      </c>
      <c r="C94" s="39">
        <v>159</v>
      </c>
      <c r="D94" s="39">
        <v>176</v>
      </c>
      <c r="E94" s="20">
        <v>0.5</v>
      </c>
      <c r="F94" s="21">
        <f t="shared" si="8"/>
        <v>7.7611940298507459E-2</v>
      </c>
      <c r="G94" s="21">
        <f t="shared" si="9"/>
        <v>7.4712643678160912E-2</v>
      </c>
      <c r="H94" s="16">
        <f t="shared" si="14"/>
        <v>46167.668655993461</v>
      </c>
      <c r="I94" s="16">
        <f t="shared" si="12"/>
        <v>3449.3085777466376</v>
      </c>
      <c r="J94" s="16">
        <f t="shared" si="10"/>
        <v>44443.014367120137</v>
      </c>
      <c r="K94" s="16">
        <f t="shared" si="11"/>
        <v>314009.21875276126</v>
      </c>
      <c r="L94" s="23">
        <f t="shared" si="13"/>
        <v>6.8014961095939324</v>
      </c>
    </row>
    <row r="95" spans="1:12" x14ac:dyDescent="0.25">
      <c r="A95" s="19">
        <v>86</v>
      </c>
      <c r="B95" s="39">
        <v>14</v>
      </c>
      <c r="C95" s="39">
        <v>120</v>
      </c>
      <c r="D95" s="39">
        <v>146</v>
      </c>
      <c r="E95" s="20">
        <v>0.5</v>
      </c>
      <c r="F95" s="21">
        <f t="shared" si="8"/>
        <v>0.10526315789473684</v>
      </c>
      <c r="G95" s="21">
        <f t="shared" si="9"/>
        <v>0.1</v>
      </c>
      <c r="H95" s="16">
        <f t="shared" si="14"/>
        <v>42718.36007824682</v>
      </c>
      <c r="I95" s="16">
        <f t="shared" si="12"/>
        <v>4271.8360078246824</v>
      </c>
      <c r="J95" s="16">
        <f t="shared" si="10"/>
        <v>40582.442074334474</v>
      </c>
      <c r="K95" s="16">
        <f t="shared" si="11"/>
        <v>269566.20438564115</v>
      </c>
      <c r="L95" s="23">
        <f t="shared" si="13"/>
        <v>6.3103125656481023</v>
      </c>
    </row>
    <row r="96" spans="1:12" x14ac:dyDescent="0.25">
      <c r="A96" s="19">
        <v>87</v>
      </c>
      <c r="B96" s="39">
        <v>11</v>
      </c>
      <c r="C96" s="39">
        <v>120</v>
      </c>
      <c r="D96" s="39">
        <v>103</v>
      </c>
      <c r="E96" s="20">
        <v>0.5</v>
      </c>
      <c r="F96" s="21">
        <f t="shared" si="8"/>
        <v>9.8654708520179366E-2</v>
      </c>
      <c r="G96" s="21">
        <f t="shared" si="9"/>
        <v>9.4017094017094016E-2</v>
      </c>
      <c r="H96" s="16">
        <f t="shared" si="14"/>
        <v>38446.524070422136</v>
      </c>
      <c r="I96" s="16">
        <f t="shared" si="12"/>
        <v>3614.630468159346</v>
      </c>
      <c r="J96" s="16">
        <f t="shared" si="10"/>
        <v>36639.208836342463</v>
      </c>
      <c r="K96" s="16">
        <f t="shared" si="11"/>
        <v>228983.76231130667</v>
      </c>
      <c r="L96" s="23">
        <f t="shared" si="13"/>
        <v>5.9559028507201139</v>
      </c>
    </row>
    <row r="97" spans="1:12" x14ac:dyDescent="0.25">
      <c r="A97" s="19">
        <v>88</v>
      </c>
      <c r="B97" s="39">
        <v>10</v>
      </c>
      <c r="C97" s="39">
        <v>85</v>
      </c>
      <c r="D97" s="39">
        <v>110</v>
      </c>
      <c r="E97" s="20">
        <v>0.5</v>
      </c>
      <c r="F97" s="21">
        <f t="shared" si="8"/>
        <v>0.10256410256410256</v>
      </c>
      <c r="G97" s="21">
        <f t="shared" si="9"/>
        <v>9.7560975609756087E-2</v>
      </c>
      <c r="H97" s="16">
        <f t="shared" si="14"/>
        <v>34831.893602262789</v>
      </c>
      <c r="I97" s="16">
        <f t="shared" si="12"/>
        <v>3398.2335221719791</v>
      </c>
      <c r="J97" s="16">
        <f t="shared" si="10"/>
        <v>33132.776841176797</v>
      </c>
      <c r="K97" s="16">
        <f t="shared" si="11"/>
        <v>192344.5534749642</v>
      </c>
      <c r="L97" s="23">
        <f t="shared" si="13"/>
        <v>5.5220814484363521</v>
      </c>
    </row>
    <row r="98" spans="1:12" x14ac:dyDescent="0.25">
      <c r="A98" s="19">
        <v>89</v>
      </c>
      <c r="B98" s="39">
        <v>7</v>
      </c>
      <c r="C98" s="39">
        <v>64</v>
      </c>
      <c r="D98" s="39">
        <v>79</v>
      </c>
      <c r="E98" s="20">
        <v>0.5</v>
      </c>
      <c r="F98" s="21">
        <f t="shared" si="8"/>
        <v>9.7902097902097904E-2</v>
      </c>
      <c r="G98" s="21">
        <f t="shared" si="9"/>
        <v>9.3333333333333338E-2</v>
      </c>
      <c r="H98" s="16">
        <f t="shared" si="14"/>
        <v>31433.660080090809</v>
      </c>
      <c r="I98" s="16">
        <f t="shared" si="12"/>
        <v>2933.8082741418089</v>
      </c>
      <c r="J98" s="16">
        <f t="shared" si="10"/>
        <v>29966.755943019907</v>
      </c>
      <c r="K98" s="16">
        <f>K99+J98</f>
        <v>159211.77663378741</v>
      </c>
      <c r="L98" s="23">
        <f t="shared" si="13"/>
        <v>5.0650091725916333</v>
      </c>
    </row>
    <row r="99" spans="1:12" x14ac:dyDescent="0.25">
      <c r="A99" s="19">
        <v>90</v>
      </c>
      <c r="B99" s="39">
        <v>13</v>
      </c>
      <c r="C99" s="39">
        <v>61</v>
      </c>
      <c r="D99" s="39">
        <v>54</v>
      </c>
      <c r="E99" s="24">
        <v>0.5</v>
      </c>
      <c r="F99" s="25">
        <f t="shared" si="8"/>
        <v>0.22608695652173913</v>
      </c>
      <c r="G99" s="25">
        <f t="shared" si="9"/>
        <v>0.203125</v>
      </c>
      <c r="H99" s="26">
        <f t="shared" si="14"/>
        <v>28499.851805949002</v>
      </c>
      <c r="I99" s="26">
        <f t="shared" si="12"/>
        <v>5789.0323980833909</v>
      </c>
      <c r="J99" s="26">
        <f t="shared" si="10"/>
        <v>25605.335606907305</v>
      </c>
      <c r="K99" s="26">
        <f t="shared" ref="K99:K108" si="15">K100+J99</f>
        <v>129245.02069076749</v>
      </c>
      <c r="L99" s="27">
        <f t="shared" si="13"/>
        <v>4.534936587417242</v>
      </c>
    </row>
    <row r="100" spans="1:12" x14ac:dyDescent="0.25">
      <c r="A100" s="19">
        <v>91</v>
      </c>
      <c r="B100" s="39">
        <v>7</v>
      </c>
      <c r="C100" s="39">
        <v>43</v>
      </c>
      <c r="D100" s="39">
        <v>47</v>
      </c>
      <c r="E100" s="24">
        <v>0.5</v>
      </c>
      <c r="F100" s="25">
        <f t="shared" si="8"/>
        <v>0.15555555555555556</v>
      </c>
      <c r="G100" s="25">
        <f t="shared" si="9"/>
        <v>0.14432989690721651</v>
      </c>
      <c r="H100" s="26">
        <f t="shared" si="14"/>
        <v>22710.819407865609</v>
      </c>
      <c r="I100" s="26">
        <f t="shared" si="12"/>
        <v>3277.8502238156552</v>
      </c>
      <c r="J100" s="26">
        <f t="shared" si="10"/>
        <v>21071.894295957783</v>
      </c>
      <c r="K100" s="26">
        <f t="shared" si="15"/>
        <v>103639.68508386018</v>
      </c>
      <c r="L100" s="27">
        <f t="shared" si="13"/>
        <v>4.5634498351902648</v>
      </c>
    </row>
    <row r="101" spans="1:12" x14ac:dyDescent="0.25">
      <c r="A101" s="19">
        <v>92</v>
      </c>
      <c r="B101" s="39">
        <v>3</v>
      </c>
      <c r="C101" s="39">
        <v>33</v>
      </c>
      <c r="D101" s="39">
        <v>37</v>
      </c>
      <c r="E101" s="24">
        <v>0.5</v>
      </c>
      <c r="F101" s="25">
        <f t="shared" si="8"/>
        <v>8.5714285714285715E-2</v>
      </c>
      <c r="G101" s="25">
        <f t="shared" si="9"/>
        <v>8.2191780821917804E-2</v>
      </c>
      <c r="H101" s="26">
        <f t="shared" si="14"/>
        <v>19432.969184049954</v>
      </c>
      <c r="I101" s="26">
        <f t="shared" si="12"/>
        <v>1597.2303438945166</v>
      </c>
      <c r="J101" s="26">
        <f t="shared" si="10"/>
        <v>18634.354012102696</v>
      </c>
      <c r="K101" s="26">
        <f t="shared" si="15"/>
        <v>82567.790787902399</v>
      </c>
      <c r="L101" s="27">
        <f t="shared" si="13"/>
        <v>4.2488510122103094</v>
      </c>
    </row>
    <row r="102" spans="1:12" x14ac:dyDescent="0.25">
      <c r="A102" s="19">
        <v>93</v>
      </c>
      <c r="B102" s="39">
        <v>10</v>
      </c>
      <c r="C102" s="39">
        <v>18</v>
      </c>
      <c r="D102" s="39">
        <v>27</v>
      </c>
      <c r="E102" s="24">
        <v>0.5</v>
      </c>
      <c r="F102" s="25">
        <f t="shared" si="8"/>
        <v>0.44444444444444442</v>
      </c>
      <c r="G102" s="25">
        <f t="shared" si="9"/>
        <v>0.36363636363636359</v>
      </c>
      <c r="H102" s="26">
        <f t="shared" si="14"/>
        <v>17835.738840155438</v>
      </c>
      <c r="I102" s="26">
        <f t="shared" si="12"/>
        <v>6485.7232146019769</v>
      </c>
      <c r="J102" s="26">
        <f t="shared" si="10"/>
        <v>14592.877232854449</v>
      </c>
      <c r="K102" s="26">
        <f t="shared" si="15"/>
        <v>63933.436775799702</v>
      </c>
      <c r="L102" s="27">
        <f t="shared" si="13"/>
        <v>3.5845690133037698</v>
      </c>
    </row>
    <row r="103" spans="1:12" x14ac:dyDescent="0.25">
      <c r="A103" s="19">
        <v>94</v>
      </c>
      <c r="B103" s="39">
        <v>1</v>
      </c>
      <c r="C103" s="39">
        <v>21</v>
      </c>
      <c r="D103" s="39">
        <v>10</v>
      </c>
      <c r="E103" s="24">
        <v>0.5</v>
      </c>
      <c r="F103" s="25">
        <f t="shared" si="8"/>
        <v>6.4516129032258063E-2</v>
      </c>
      <c r="G103" s="25">
        <f t="shared" si="9"/>
        <v>6.25E-2</v>
      </c>
      <c r="H103" s="26">
        <f t="shared" si="14"/>
        <v>11350.01562555346</v>
      </c>
      <c r="I103" s="26">
        <f t="shared" si="12"/>
        <v>709.37597659709127</v>
      </c>
      <c r="J103" s="26">
        <f t="shared" si="10"/>
        <v>10995.327637254913</v>
      </c>
      <c r="K103" s="26">
        <f t="shared" si="15"/>
        <v>49340.559542945251</v>
      </c>
      <c r="L103" s="27">
        <f t="shared" si="13"/>
        <v>4.3471798780487809</v>
      </c>
    </row>
    <row r="104" spans="1:12" x14ac:dyDescent="0.25">
      <c r="A104" s="19">
        <v>95</v>
      </c>
      <c r="B104" s="39">
        <v>6</v>
      </c>
      <c r="C104" s="39">
        <v>18</v>
      </c>
      <c r="D104" s="39">
        <v>17</v>
      </c>
      <c r="E104" s="24">
        <v>0.5</v>
      </c>
      <c r="F104" s="25">
        <f t="shared" si="8"/>
        <v>0.34285714285714286</v>
      </c>
      <c r="G104" s="25">
        <f t="shared" si="9"/>
        <v>0.29268292682926828</v>
      </c>
      <c r="H104" s="26">
        <f t="shared" si="14"/>
        <v>10640.639648956369</v>
      </c>
      <c r="I104" s="26">
        <f t="shared" si="12"/>
        <v>3114.3335557921077</v>
      </c>
      <c r="J104" s="26">
        <f t="shared" si="10"/>
        <v>9083.4728710603158</v>
      </c>
      <c r="K104" s="26">
        <f t="shared" si="15"/>
        <v>38345.231905690336</v>
      </c>
      <c r="L104" s="27">
        <f t="shared" si="13"/>
        <v>3.6036585365853666</v>
      </c>
    </row>
    <row r="105" spans="1:12" x14ac:dyDescent="0.25">
      <c r="A105" s="19">
        <v>96</v>
      </c>
      <c r="B105" s="39">
        <v>4</v>
      </c>
      <c r="C105" s="39">
        <v>14</v>
      </c>
      <c r="D105" s="39">
        <v>11</v>
      </c>
      <c r="E105" s="24">
        <v>0.5</v>
      </c>
      <c r="F105" s="25">
        <f t="shared" si="8"/>
        <v>0.32</v>
      </c>
      <c r="G105" s="25">
        <f t="shared" si="9"/>
        <v>0.27586206896551729</v>
      </c>
      <c r="H105" s="26">
        <f t="shared" si="14"/>
        <v>7526.3060931642613</v>
      </c>
      <c r="I105" s="26">
        <f t="shared" si="12"/>
        <v>2076.2223705280726</v>
      </c>
      <c r="J105" s="26">
        <f t="shared" si="10"/>
        <v>6488.1949079002252</v>
      </c>
      <c r="K105" s="26">
        <f t="shared" si="15"/>
        <v>29261.759034630017</v>
      </c>
      <c r="L105" s="27">
        <f t="shared" si="13"/>
        <v>3.8879310344827589</v>
      </c>
    </row>
    <row r="106" spans="1:12" x14ac:dyDescent="0.25">
      <c r="A106" s="19">
        <v>97</v>
      </c>
      <c r="B106" s="39">
        <v>6</v>
      </c>
      <c r="C106" s="39">
        <v>10</v>
      </c>
      <c r="D106" s="39">
        <v>8</v>
      </c>
      <c r="E106" s="24">
        <v>0.5</v>
      </c>
      <c r="F106" s="25">
        <f t="shared" si="8"/>
        <v>0.66666666666666663</v>
      </c>
      <c r="G106" s="25">
        <f t="shared" si="9"/>
        <v>0.5</v>
      </c>
      <c r="H106" s="26">
        <f t="shared" si="14"/>
        <v>5450.0837226361891</v>
      </c>
      <c r="I106" s="26">
        <f t="shared" si="12"/>
        <v>2725.0418613180946</v>
      </c>
      <c r="J106" s="26">
        <f t="shared" si="10"/>
        <v>4087.5627919771418</v>
      </c>
      <c r="K106" s="26">
        <f t="shared" si="15"/>
        <v>22773.564126729791</v>
      </c>
      <c r="L106" s="27">
        <f t="shared" si="13"/>
        <v>4.1785714285714288</v>
      </c>
    </row>
    <row r="107" spans="1:12" x14ac:dyDescent="0.25">
      <c r="A107" s="19">
        <v>98</v>
      </c>
      <c r="B107" s="39">
        <v>0</v>
      </c>
      <c r="C107" s="39">
        <v>5</v>
      </c>
      <c r="D107" s="39">
        <v>5</v>
      </c>
      <c r="E107" s="24">
        <v>0.5</v>
      </c>
      <c r="F107" s="25">
        <f t="shared" si="8"/>
        <v>0</v>
      </c>
      <c r="G107" s="25">
        <f t="shared" si="9"/>
        <v>0</v>
      </c>
      <c r="H107" s="26">
        <f t="shared" si="14"/>
        <v>2725.0418613180946</v>
      </c>
      <c r="I107" s="26">
        <f t="shared" si="12"/>
        <v>0</v>
      </c>
      <c r="J107" s="26">
        <f t="shared" si="10"/>
        <v>2725.0418613180946</v>
      </c>
      <c r="K107" s="26">
        <f t="shared" si="15"/>
        <v>18686.001334752647</v>
      </c>
      <c r="L107" s="27">
        <f t="shared" si="13"/>
        <v>6.8571428571428568</v>
      </c>
    </row>
    <row r="108" spans="1:12" x14ac:dyDescent="0.25">
      <c r="A108" s="19">
        <v>99</v>
      </c>
      <c r="B108" s="39">
        <v>1</v>
      </c>
      <c r="C108" s="39">
        <v>8</v>
      </c>
      <c r="D108" s="39">
        <v>5</v>
      </c>
      <c r="E108" s="24">
        <v>0.5</v>
      </c>
      <c r="F108" s="25">
        <f t="shared" si="8"/>
        <v>0.15384615384615385</v>
      </c>
      <c r="G108" s="25">
        <f t="shared" si="9"/>
        <v>0.14285714285714288</v>
      </c>
      <c r="H108" s="26">
        <f t="shared" si="14"/>
        <v>2725.0418613180946</v>
      </c>
      <c r="I108" s="26">
        <f t="shared" si="12"/>
        <v>389.29169447401358</v>
      </c>
      <c r="J108" s="26">
        <f t="shared" si="10"/>
        <v>2530.3960140810877</v>
      </c>
      <c r="K108" s="26">
        <f t="shared" si="15"/>
        <v>15960.959473434552</v>
      </c>
      <c r="L108" s="27">
        <f t="shared" si="13"/>
        <v>5.8571428571428568</v>
      </c>
    </row>
    <row r="109" spans="1:12" x14ac:dyDescent="0.25">
      <c r="A109" s="19" t="s">
        <v>24</v>
      </c>
      <c r="B109" s="26">
        <v>2</v>
      </c>
      <c r="C109" s="26">
        <v>10</v>
      </c>
      <c r="D109" s="26">
        <v>13</v>
      </c>
      <c r="E109" s="24"/>
      <c r="F109" s="25">
        <f t="shared" si="8"/>
        <v>0.17391304347826086</v>
      </c>
      <c r="G109" s="25">
        <v>1</v>
      </c>
      <c r="H109" s="26">
        <f>H108-I108</f>
        <v>2335.7501668440809</v>
      </c>
      <c r="I109" s="26">
        <f>H109*G109</f>
        <v>2335.7501668440809</v>
      </c>
      <c r="J109" s="26">
        <f>H109/F109</f>
        <v>13430.563459353465</v>
      </c>
      <c r="K109" s="26">
        <f>J109</f>
        <v>13430.563459353465</v>
      </c>
      <c r="L109" s="27">
        <f>K109/H109</f>
        <v>5.75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49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2" t="s">
        <v>2</v>
      </c>
      <c r="D6" s="82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40179</v>
      </c>
      <c r="D7" s="47">
        <v>40544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39">
        <v>1</v>
      </c>
      <c r="C9" s="39">
        <v>990</v>
      </c>
      <c r="D9" s="39">
        <v>1051</v>
      </c>
      <c r="E9" s="20">
        <v>0.5</v>
      </c>
      <c r="F9" s="21">
        <f t="shared" ref="F9:F72" si="0">B9/((C9+D9)/2)</f>
        <v>9.7991180793728563E-4</v>
      </c>
      <c r="G9" s="21">
        <f t="shared" ref="G9:G72" si="1">F9/((1+(1-E9)*F9))</f>
        <v>9.7943192948090111E-4</v>
      </c>
      <c r="H9" s="16">
        <v>100000</v>
      </c>
      <c r="I9" s="16">
        <f>H9*G9</f>
        <v>97.943192948090115</v>
      </c>
      <c r="J9" s="16">
        <f t="shared" ref="J9:J72" si="2">H10+I9*E9</f>
        <v>99951.028403525954</v>
      </c>
      <c r="K9" s="16">
        <f t="shared" ref="K9:K72" si="3">K10+J9</f>
        <v>8083606.8486931631</v>
      </c>
      <c r="L9" s="22">
        <f>K9/H9</f>
        <v>80.836068486931637</v>
      </c>
    </row>
    <row r="10" spans="1:13" x14ac:dyDescent="0.25">
      <c r="A10" s="19">
        <v>1</v>
      </c>
      <c r="B10" s="14">
        <v>0</v>
      </c>
      <c r="C10" s="39">
        <v>1061</v>
      </c>
      <c r="D10" s="39">
        <v>1038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99902.056807051908</v>
      </c>
      <c r="I10" s="16">
        <f t="shared" ref="I10:I73" si="4">H10*G10</f>
        <v>0</v>
      </c>
      <c r="J10" s="16">
        <f t="shared" si="2"/>
        <v>99902.056807051908</v>
      </c>
      <c r="K10" s="16">
        <f t="shared" si="3"/>
        <v>7983655.820289637</v>
      </c>
      <c r="L10" s="23">
        <f t="shared" ref="L10:L73" si="5">K10/H10</f>
        <v>79.91482933838941</v>
      </c>
    </row>
    <row r="11" spans="1:13" x14ac:dyDescent="0.25">
      <c r="A11" s="19">
        <v>2</v>
      </c>
      <c r="B11" s="14">
        <v>1</v>
      </c>
      <c r="C11" s="39">
        <v>1079</v>
      </c>
      <c r="D11" s="39">
        <v>1023</v>
      </c>
      <c r="E11" s="20">
        <v>0.5</v>
      </c>
      <c r="F11" s="21">
        <f t="shared" si="0"/>
        <v>9.5147478591817321E-4</v>
      </c>
      <c r="G11" s="21">
        <f t="shared" si="1"/>
        <v>9.5102234902520212E-4</v>
      </c>
      <c r="H11" s="16">
        <f t="shared" ref="H11:H74" si="6">H10-I10</f>
        <v>99902.056807051908</v>
      </c>
      <c r="I11" s="16">
        <f t="shared" si="4"/>
        <v>95.009088737091687</v>
      </c>
      <c r="J11" s="16">
        <f t="shared" si="2"/>
        <v>99854.55226268337</v>
      </c>
      <c r="K11" s="16">
        <f t="shared" si="3"/>
        <v>7883753.7634825846</v>
      </c>
      <c r="L11" s="23">
        <f t="shared" si="5"/>
        <v>78.914829338389396</v>
      </c>
    </row>
    <row r="12" spans="1:13" x14ac:dyDescent="0.25">
      <c r="A12" s="19">
        <v>3</v>
      </c>
      <c r="B12" s="14">
        <v>0</v>
      </c>
      <c r="C12" s="39">
        <v>1050</v>
      </c>
      <c r="D12" s="39">
        <v>1058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99807.047718314818</v>
      </c>
      <c r="I12" s="16">
        <f t="shared" si="4"/>
        <v>0</v>
      </c>
      <c r="J12" s="16">
        <f t="shared" si="2"/>
        <v>99807.047718314818</v>
      </c>
      <c r="K12" s="16">
        <f t="shared" si="3"/>
        <v>7783899.2112199012</v>
      </c>
      <c r="L12" s="23">
        <f t="shared" si="5"/>
        <v>77.989474582880973</v>
      </c>
    </row>
    <row r="13" spans="1:13" x14ac:dyDescent="0.25">
      <c r="A13" s="19">
        <v>4</v>
      </c>
      <c r="B13" s="14">
        <v>0</v>
      </c>
      <c r="C13" s="39">
        <v>906</v>
      </c>
      <c r="D13" s="39">
        <v>1061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99807.047718314818</v>
      </c>
      <c r="I13" s="16">
        <f t="shared" si="4"/>
        <v>0</v>
      </c>
      <c r="J13" s="16">
        <f t="shared" si="2"/>
        <v>99807.047718314818</v>
      </c>
      <c r="K13" s="16">
        <f t="shared" si="3"/>
        <v>7684092.1635015868</v>
      </c>
      <c r="L13" s="23">
        <f t="shared" si="5"/>
        <v>76.989474582880973</v>
      </c>
    </row>
    <row r="14" spans="1:13" x14ac:dyDescent="0.25">
      <c r="A14" s="19">
        <v>5</v>
      </c>
      <c r="B14" s="14">
        <v>0</v>
      </c>
      <c r="C14" s="39">
        <v>928</v>
      </c>
      <c r="D14" s="39">
        <v>908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99807.047718314818</v>
      </c>
      <c r="I14" s="16">
        <f t="shared" si="4"/>
        <v>0</v>
      </c>
      <c r="J14" s="16">
        <f t="shared" si="2"/>
        <v>99807.047718314818</v>
      </c>
      <c r="K14" s="16">
        <f t="shared" si="3"/>
        <v>7584285.1157832723</v>
      </c>
      <c r="L14" s="23">
        <f t="shared" si="5"/>
        <v>75.989474582880973</v>
      </c>
    </row>
    <row r="15" spans="1:13" x14ac:dyDescent="0.25">
      <c r="A15" s="19">
        <v>6</v>
      </c>
      <c r="B15" s="39">
        <v>0</v>
      </c>
      <c r="C15" s="39">
        <v>929</v>
      </c>
      <c r="D15" s="39">
        <v>915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99807.047718314818</v>
      </c>
      <c r="I15" s="16">
        <f t="shared" si="4"/>
        <v>0</v>
      </c>
      <c r="J15" s="16">
        <f t="shared" si="2"/>
        <v>99807.047718314818</v>
      </c>
      <c r="K15" s="16">
        <f t="shared" si="3"/>
        <v>7484478.0680649579</v>
      </c>
      <c r="L15" s="23">
        <f t="shared" si="5"/>
        <v>74.989474582880973</v>
      </c>
    </row>
    <row r="16" spans="1:13" x14ac:dyDescent="0.25">
      <c r="A16" s="19">
        <v>7</v>
      </c>
      <c r="B16" s="14">
        <v>0</v>
      </c>
      <c r="C16" s="39">
        <v>874</v>
      </c>
      <c r="D16" s="39">
        <v>917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99807.047718314818</v>
      </c>
      <c r="I16" s="16">
        <f t="shared" si="4"/>
        <v>0</v>
      </c>
      <c r="J16" s="16">
        <f t="shared" si="2"/>
        <v>99807.047718314818</v>
      </c>
      <c r="K16" s="16">
        <f t="shared" si="3"/>
        <v>7384671.0203466434</v>
      </c>
      <c r="L16" s="23">
        <f t="shared" si="5"/>
        <v>73.989474582880987</v>
      </c>
    </row>
    <row r="17" spans="1:12" x14ac:dyDescent="0.25">
      <c r="A17" s="19">
        <v>8</v>
      </c>
      <c r="B17" s="14">
        <v>0</v>
      </c>
      <c r="C17" s="39">
        <v>854</v>
      </c>
      <c r="D17" s="39">
        <v>877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99807.047718314818</v>
      </c>
      <c r="I17" s="16">
        <f t="shared" si="4"/>
        <v>0</v>
      </c>
      <c r="J17" s="16">
        <f t="shared" si="2"/>
        <v>99807.047718314818</v>
      </c>
      <c r="K17" s="16">
        <f t="shared" si="3"/>
        <v>7284863.9726283289</v>
      </c>
      <c r="L17" s="23">
        <f t="shared" si="5"/>
        <v>72.989474582880987</v>
      </c>
    </row>
    <row r="18" spans="1:12" x14ac:dyDescent="0.25">
      <c r="A18" s="19">
        <v>9</v>
      </c>
      <c r="B18" s="14">
        <v>1</v>
      </c>
      <c r="C18" s="39">
        <v>828</v>
      </c>
      <c r="D18" s="39">
        <v>849</v>
      </c>
      <c r="E18" s="20">
        <v>0.5</v>
      </c>
      <c r="F18" s="21">
        <f t="shared" si="0"/>
        <v>1.1926058437686344E-3</v>
      </c>
      <c r="G18" s="21">
        <f t="shared" si="1"/>
        <v>1.1918951132300357E-3</v>
      </c>
      <c r="H18" s="16">
        <f t="shared" si="6"/>
        <v>99807.047718314818</v>
      </c>
      <c r="I18" s="16">
        <f t="shared" si="4"/>
        <v>118.95953244137641</v>
      </c>
      <c r="J18" s="16">
        <f t="shared" si="2"/>
        <v>99747.567952094119</v>
      </c>
      <c r="K18" s="16">
        <f t="shared" si="3"/>
        <v>7185056.9249100145</v>
      </c>
      <c r="L18" s="23">
        <f t="shared" si="5"/>
        <v>71.989474582880987</v>
      </c>
    </row>
    <row r="19" spans="1:12" x14ac:dyDescent="0.25">
      <c r="A19" s="19">
        <v>10</v>
      </c>
      <c r="B19" s="39">
        <v>0</v>
      </c>
      <c r="C19" s="39">
        <v>799</v>
      </c>
      <c r="D19" s="39">
        <v>824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99688.088185873436</v>
      </c>
      <c r="I19" s="16">
        <f t="shared" si="4"/>
        <v>0</v>
      </c>
      <c r="J19" s="16">
        <f t="shared" si="2"/>
        <v>99688.088185873436</v>
      </c>
      <c r="K19" s="16">
        <f t="shared" si="3"/>
        <v>7085309.3569579208</v>
      </c>
      <c r="L19" s="23">
        <f t="shared" si="5"/>
        <v>71.074784218421428</v>
      </c>
    </row>
    <row r="20" spans="1:12" x14ac:dyDescent="0.25">
      <c r="A20" s="19">
        <v>11</v>
      </c>
      <c r="B20" s="14">
        <v>0</v>
      </c>
      <c r="C20" s="39">
        <v>713</v>
      </c>
      <c r="D20" s="39">
        <v>792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99688.088185873436</v>
      </c>
      <c r="I20" s="16">
        <f t="shared" si="4"/>
        <v>0</v>
      </c>
      <c r="J20" s="16">
        <f t="shared" si="2"/>
        <v>99688.088185873436</v>
      </c>
      <c r="K20" s="16">
        <f t="shared" si="3"/>
        <v>6985621.268772047</v>
      </c>
      <c r="L20" s="23">
        <f t="shared" si="5"/>
        <v>70.074784218421428</v>
      </c>
    </row>
    <row r="21" spans="1:12" x14ac:dyDescent="0.25">
      <c r="A21" s="19">
        <v>12</v>
      </c>
      <c r="B21" s="14">
        <v>1</v>
      </c>
      <c r="C21" s="39">
        <v>766</v>
      </c>
      <c r="D21" s="39">
        <v>705</v>
      </c>
      <c r="E21" s="20">
        <v>0.5</v>
      </c>
      <c r="F21" s="21">
        <f t="shared" si="0"/>
        <v>1.3596193065941536E-3</v>
      </c>
      <c r="G21" s="21">
        <f t="shared" si="1"/>
        <v>1.3586956521739128E-3</v>
      </c>
      <c r="H21" s="16">
        <f t="shared" si="6"/>
        <v>99688.088185873436</v>
      </c>
      <c r="I21" s="16">
        <f t="shared" si="4"/>
        <v>135.44577199167583</v>
      </c>
      <c r="J21" s="16">
        <f t="shared" si="2"/>
        <v>99620.365299877594</v>
      </c>
      <c r="K21" s="16">
        <f t="shared" si="3"/>
        <v>6885933.1805861732</v>
      </c>
      <c r="L21" s="23">
        <f t="shared" si="5"/>
        <v>69.074784218421414</v>
      </c>
    </row>
    <row r="22" spans="1:12" x14ac:dyDescent="0.25">
      <c r="A22" s="19">
        <v>13</v>
      </c>
      <c r="B22" s="14">
        <v>0</v>
      </c>
      <c r="C22" s="39">
        <v>757</v>
      </c>
      <c r="D22" s="39">
        <v>766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99552.642413881753</v>
      </c>
      <c r="I22" s="16">
        <f t="shared" si="4"/>
        <v>0</v>
      </c>
      <c r="J22" s="16">
        <f t="shared" si="2"/>
        <v>99552.642413881753</v>
      </c>
      <c r="K22" s="16">
        <f t="shared" si="3"/>
        <v>6786312.8152862955</v>
      </c>
      <c r="L22" s="23">
        <f t="shared" si="5"/>
        <v>68.168083244568933</v>
      </c>
    </row>
    <row r="23" spans="1:12" x14ac:dyDescent="0.25">
      <c r="A23" s="19">
        <v>14</v>
      </c>
      <c r="B23" s="14">
        <v>0</v>
      </c>
      <c r="C23" s="39">
        <v>796</v>
      </c>
      <c r="D23" s="39">
        <v>748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99552.642413881753</v>
      </c>
      <c r="I23" s="16">
        <f t="shared" si="4"/>
        <v>0</v>
      </c>
      <c r="J23" s="16">
        <f t="shared" si="2"/>
        <v>99552.642413881753</v>
      </c>
      <c r="K23" s="16">
        <f t="shared" si="3"/>
        <v>6686760.1728724139</v>
      </c>
      <c r="L23" s="23">
        <f t="shared" si="5"/>
        <v>67.168083244568933</v>
      </c>
    </row>
    <row r="24" spans="1:12" x14ac:dyDescent="0.25">
      <c r="A24" s="19">
        <v>15</v>
      </c>
      <c r="B24" s="14">
        <v>0</v>
      </c>
      <c r="C24" s="39">
        <v>820</v>
      </c>
      <c r="D24" s="39">
        <v>791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99552.642413881753</v>
      </c>
      <c r="I24" s="16">
        <f t="shared" si="4"/>
        <v>0</v>
      </c>
      <c r="J24" s="16">
        <f t="shared" si="2"/>
        <v>99552.642413881753</v>
      </c>
      <c r="K24" s="16">
        <f t="shared" si="3"/>
        <v>6587207.5304585323</v>
      </c>
      <c r="L24" s="23">
        <f t="shared" si="5"/>
        <v>66.168083244568933</v>
      </c>
    </row>
    <row r="25" spans="1:12" x14ac:dyDescent="0.25">
      <c r="A25" s="19">
        <v>16</v>
      </c>
      <c r="B25" s="14">
        <v>0</v>
      </c>
      <c r="C25" s="39">
        <v>867</v>
      </c>
      <c r="D25" s="39">
        <v>812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99552.642413881753</v>
      </c>
      <c r="I25" s="16">
        <f t="shared" si="4"/>
        <v>0</v>
      </c>
      <c r="J25" s="16">
        <f t="shared" si="2"/>
        <v>99552.642413881753</v>
      </c>
      <c r="K25" s="16">
        <f t="shared" si="3"/>
        <v>6487654.8880446507</v>
      </c>
      <c r="L25" s="23">
        <f t="shared" si="5"/>
        <v>65.168083244568933</v>
      </c>
    </row>
    <row r="26" spans="1:12" x14ac:dyDescent="0.25">
      <c r="A26" s="19">
        <v>17</v>
      </c>
      <c r="B26" s="14">
        <v>0</v>
      </c>
      <c r="C26" s="39">
        <v>846</v>
      </c>
      <c r="D26" s="39">
        <v>874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99552.642413881753</v>
      </c>
      <c r="I26" s="16">
        <f t="shared" si="4"/>
        <v>0</v>
      </c>
      <c r="J26" s="16">
        <f t="shared" si="2"/>
        <v>99552.642413881753</v>
      </c>
      <c r="K26" s="16">
        <f t="shared" si="3"/>
        <v>6388102.2456307691</v>
      </c>
      <c r="L26" s="23">
        <f t="shared" si="5"/>
        <v>64.168083244568948</v>
      </c>
    </row>
    <row r="27" spans="1:12" x14ac:dyDescent="0.25">
      <c r="A27" s="19">
        <v>18</v>
      </c>
      <c r="B27" s="14">
        <v>0</v>
      </c>
      <c r="C27" s="39">
        <v>891</v>
      </c>
      <c r="D27" s="39">
        <v>840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99552.642413881753</v>
      </c>
      <c r="I27" s="16">
        <f t="shared" si="4"/>
        <v>0</v>
      </c>
      <c r="J27" s="16">
        <f t="shared" si="2"/>
        <v>99552.642413881753</v>
      </c>
      <c r="K27" s="16">
        <f t="shared" si="3"/>
        <v>6288549.6032168875</v>
      </c>
      <c r="L27" s="23">
        <f t="shared" si="5"/>
        <v>63.16808324456894</v>
      </c>
    </row>
    <row r="28" spans="1:12" x14ac:dyDescent="0.25">
      <c r="A28" s="19">
        <v>19</v>
      </c>
      <c r="B28" s="14">
        <v>0</v>
      </c>
      <c r="C28" s="39">
        <v>901</v>
      </c>
      <c r="D28" s="39">
        <v>908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99552.642413881753</v>
      </c>
      <c r="I28" s="16">
        <f t="shared" si="4"/>
        <v>0</v>
      </c>
      <c r="J28" s="16">
        <f t="shared" si="2"/>
        <v>99552.642413881753</v>
      </c>
      <c r="K28" s="16">
        <f t="shared" si="3"/>
        <v>6188996.9608030058</v>
      </c>
      <c r="L28" s="23">
        <f t="shared" si="5"/>
        <v>62.168083244568948</v>
      </c>
    </row>
    <row r="29" spans="1:12" x14ac:dyDescent="0.25">
      <c r="A29" s="19">
        <v>20</v>
      </c>
      <c r="B29" s="14">
        <v>1</v>
      </c>
      <c r="C29" s="39">
        <v>1011</v>
      </c>
      <c r="D29" s="39">
        <v>903</v>
      </c>
      <c r="E29" s="20">
        <v>0.5</v>
      </c>
      <c r="F29" s="21">
        <f t="shared" si="0"/>
        <v>1.0449320794148381E-3</v>
      </c>
      <c r="G29" s="21">
        <f t="shared" si="1"/>
        <v>1.0443864229765015E-3</v>
      </c>
      <c r="H29" s="16">
        <f t="shared" si="6"/>
        <v>99552.642413881753</v>
      </c>
      <c r="I29" s="16">
        <f t="shared" si="4"/>
        <v>103.97142810849272</v>
      </c>
      <c r="J29" s="16">
        <f t="shared" si="2"/>
        <v>99500.656699827508</v>
      </c>
      <c r="K29" s="16">
        <f t="shared" si="3"/>
        <v>6089444.3183891242</v>
      </c>
      <c r="L29" s="23">
        <f t="shared" si="5"/>
        <v>61.168083244568948</v>
      </c>
    </row>
    <row r="30" spans="1:12" x14ac:dyDescent="0.25">
      <c r="A30" s="19">
        <v>21</v>
      </c>
      <c r="B30" s="14">
        <v>0</v>
      </c>
      <c r="C30" s="39">
        <v>984</v>
      </c>
      <c r="D30" s="39">
        <v>1008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99448.670985773264</v>
      </c>
      <c r="I30" s="16">
        <f t="shared" si="4"/>
        <v>0</v>
      </c>
      <c r="J30" s="16">
        <f t="shared" si="2"/>
        <v>99448.670985773264</v>
      </c>
      <c r="K30" s="16">
        <f t="shared" si="3"/>
        <v>5989943.6616892964</v>
      </c>
      <c r="L30" s="23">
        <f t="shared" si="5"/>
        <v>60.231510409487463</v>
      </c>
    </row>
    <row r="31" spans="1:12" x14ac:dyDescent="0.25">
      <c r="A31" s="19">
        <v>22</v>
      </c>
      <c r="B31" s="14">
        <v>0</v>
      </c>
      <c r="C31" s="39">
        <v>1036</v>
      </c>
      <c r="D31" s="39">
        <v>989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99448.670985773264</v>
      </c>
      <c r="I31" s="16">
        <f t="shared" si="4"/>
        <v>0</v>
      </c>
      <c r="J31" s="16">
        <f t="shared" si="2"/>
        <v>99448.670985773264</v>
      </c>
      <c r="K31" s="16">
        <f t="shared" si="3"/>
        <v>5890494.9907035232</v>
      </c>
      <c r="L31" s="23">
        <f t="shared" si="5"/>
        <v>59.231510409487463</v>
      </c>
    </row>
    <row r="32" spans="1:12" x14ac:dyDescent="0.25">
      <c r="A32" s="19">
        <v>23</v>
      </c>
      <c r="B32" s="14">
        <v>1</v>
      </c>
      <c r="C32" s="39">
        <v>1127</v>
      </c>
      <c r="D32" s="39">
        <v>1031</v>
      </c>
      <c r="E32" s="20">
        <v>0.5</v>
      </c>
      <c r="F32" s="21">
        <f t="shared" si="0"/>
        <v>9.2678405931417981E-4</v>
      </c>
      <c r="G32" s="21">
        <f t="shared" si="1"/>
        <v>9.2635479388605835E-4</v>
      </c>
      <c r="H32" s="16">
        <f t="shared" si="6"/>
        <v>99448.670985773264</v>
      </c>
      <c r="I32" s="16">
        <f t="shared" si="4"/>
        <v>92.124753113268426</v>
      </c>
      <c r="J32" s="16">
        <f t="shared" si="2"/>
        <v>99402.608609216622</v>
      </c>
      <c r="K32" s="16">
        <f t="shared" si="3"/>
        <v>5791046.31971775</v>
      </c>
      <c r="L32" s="23">
        <f t="shared" si="5"/>
        <v>58.231510409487463</v>
      </c>
    </row>
    <row r="33" spans="1:12" x14ac:dyDescent="0.25">
      <c r="A33" s="19">
        <v>24</v>
      </c>
      <c r="B33" s="39">
        <v>0</v>
      </c>
      <c r="C33" s="39">
        <v>1199</v>
      </c>
      <c r="D33" s="39">
        <v>1108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99356.546232659995</v>
      </c>
      <c r="I33" s="16">
        <f t="shared" si="4"/>
        <v>0</v>
      </c>
      <c r="J33" s="16">
        <f t="shared" si="2"/>
        <v>99356.546232659995</v>
      </c>
      <c r="K33" s="16">
        <f t="shared" si="3"/>
        <v>5691643.7111085337</v>
      </c>
      <c r="L33" s="23">
        <f t="shared" si="5"/>
        <v>57.28503985817499</v>
      </c>
    </row>
    <row r="34" spans="1:12" x14ac:dyDescent="0.25">
      <c r="A34" s="19">
        <v>25</v>
      </c>
      <c r="B34" s="39">
        <v>0</v>
      </c>
      <c r="C34" s="39">
        <v>1308</v>
      </c>
      <c r="D34" s="39">
        <v>1197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99356.546232659995</v>
      </c>
      <c r="I34" s="16">
        <f t="shared" si="4"/>
        <v>0</v>
      </c>
      <c r="J34" s="16">
        <f t="shared" si="2"/>
        <v>99356.546232659995</v>
      </c>
      <c r="K34" s="16">
        <f t="shared" si="3"/>
        <v>5592287.1648758734</v>
      </c>
      <c r="L34" s="23">
        <f t="shared" si="5"/>
        <v>56.285039858174983</v>
      </c>
    </row>
    <row r="35" spans="1:12" x14ac:dyDescent="0.25">
      <c r="A35" s="19">
        <v>26</v>
      </c>
      <c r="B35" s="39">
        <v>1</v>
      </c>
      <c r="C35" s="39">
        <v>1403</v>
      </c>
      <c r="D35" s="39">
        <v>1249</v>
      </c>
      <c r="E35" s="20">
        <v>0.5</v>
      </c>
      <c r="F35" s="21">
        <f t="shared" si="0"/>
        <v>7.5414781297134241E-4</v>
      </c>
      <c r="G35" s="21">
        <f t="shared" si="1"/>
        <v>7.538635506973238E-4</v>
      </c>
      <c r="H35" s="16">
        <f t="shared" si="6"/>
        <v>99356.546232659995</v>
      </c>
      <c r="I35" s="16">
        <f t="shared" si="4"/>
        <v>74.901278727975878</v>
      </c>
      <c r="J35" s="16">
        <f t="shared" si="2"/>
        <v>99319.095593296006</v>
      </c>
      <c r="K35" s="16">
        <f t="shared" si="3"/>
        <v>5492930.6186432131</v>
      </c>
      <c r="L35" s="23">
        <f t="shared" si="5"/>
        <v>55.285039858174983</v>
      </c>
    </row>
    <row r="36" spans="1:12" x14ac:dyDescent="0.25">
      <c r="A36" s="19">
        <v>27</v>
      </c>
      <c r="B36" s="39">
        <v>1</v>
      </c>
      <c r="C36" s="39">
        <v>1474</v>
      </c>
      <c r="D36" s="39">
        <v>1384</v>
      </c>
      <c r="E36" s="20">
        <v>0.5</v>
      </c>
      <c r="F36" s="21">
        <f t="shared" si="0"/>
        <v>6.9979006298110562E-4</v>
      </c>
      <c r="G36" s="21">
        <f t="shared" si="1"/>
        <v>6.9954529555788729E-4</v>
      </c>
      <c r="H36" s="16">
        <f t="shared" si="6"/>
        <v>99281.644953932017</v>
      </c>
      <c r="I36" s="16">
        <f t="shared" si="4"/>
        <v>69.452007662771607</v>
      </c>
      <c r="J36" s="16">
        <f t="shared" si="2"/>
        <v>99246.918950100633</v>
      </c>
      <c r="K36" s="16">
        <f t="shared" si="3"/>
        <v>5393611.5230499171</v>
      </c>
      <c r="L36" s="23">
        <f t="shared" si="5"/>
        <v>54.326371461236597</v>
      </c>
    </row>
    <row r="37" spans="1:12" x14ac:dyDescent="0.25">
      <c r="A37" s="19">
        <v>28</v>
      </c>
      <c r="B37" s="39">
        <v>1</v>
      </c>
      <c r="C37" s="39">
        <v>1596</v>
      </c>
      <c r="D37" s="39">
        <v>1416</v>
      </c>
      <c r="E37" s="20">
        <v>0.5</v>
      </c>
      <c r="F37" s="21">
        <f t="shared" si="0"/>
        <v>6.6401062416998667E-4</v>
      </c>
      <c r="G37" s="21">
        <f t="shared" si="1"/>
        <v>6.6379024228343836E-4</v>
      </c>
      <c r="H37" s="16">
        <f t="shared" si="6"/>
        <v>99212.19294626925</v>
      </c>
      <c r="I37" s="16">
        <f t="shared" si="4"/>
        <v>65.856085593275296</v>
      </c>
      <c r="J37" s="16">
        <f t="shared" si="2"/>
        <v>99179.26490347262</v>
      </c>
      <c r="K37" s="16">
        <f t="shared" si="3"/>
        <v>5294364.6040998166</v>
      </c>
      <c r="L37" s="23">
        <f t="shared" si="5"/>
        <v>53.364051805276667</v>
      </c>
    </row>
    <row r="38" spans="1:12" x14ac:dyDescent="0.25">
      <c r="A38" s="19">
        <v>29</v>
      </c>
      <c r="B38" s="14">
        <v>1</v>
      </c>
      <c r="C38" s="39">
        <v>1714</v>
      </c>
      <c r="D38" s="39">
        <v>1548</v>
      </c>
      <c r="E38" s="20">
        <v>0.5</v>
      </c>
      <c r="F38" s="21">
        <f t="shared" si="0"/>
        <v>6.131207847946045E-4</v>
      </c>
      <c r="G38" s="21">
        <f t="shared" si="1"/>
        <v>6.1293288384921848E-4</v>
      </c>
      <c r="H38" s="16">
        <f t="shared" si="6"/>
        <v>99146.336860675976</v>
      </c>
      <c r="I38" s="16">
        <f t="shared" si="4"/>
        <v>60.770050175100195</v>
      </c>
      <c r="J38" s="16">
        <f t="shared" si="2"/>
        <v>99115.951835588436</v>
      </c>
      <c r="K38" s="16">
        <f t="shared" si="3"/>
        <v>5195185.3391963439</v>
      </c>
      <c r="L38" s="23">
        <f t="shared" si="5"/>
        <v>52.399165755329989</v>
      </c>
    </row>
    <row r="39" spans="1:12" x14ac:dyDescent="0.25">
      <c r="A39" s="19">
        <v>30</v>
      </c>
      <c r="B39" s="14">
        <v>1</v>
      </c>
      <c r="C39" s="39">
        <v>1803</v>
      </c>
      <c r="D39" s="39">
        <v>1664</v>
      </c>
      <c r="E39" s="20">
        <v>0.5</v>
      </c>
      <c r="F39" s="21">
        <f t="shared" si="0"/>
        <v>5.7686760888376112E-4</v>
      </c>
      <c r="G39" s="21">
        <f t="shared" si="1"/>
        <v>5.7670126874279114E-4</v>
      </c>
      <c r="H39" s="16">
        <f t="shared" si="6"/>
        <v>99085.566810500881</v>
      </c>
      <c r="I39" s="16">
        <f t="shared" si="4"/>
        <v>57.142772093714456</v>
      </c>
      <c r="J39" s="16">
        <f t="shared" si="2"/>
        <v>99056.995424454013</v>
      </c>
      <c r="K39" s="16">
        <f t="shared" si="3"/>
        <v>5096069.3873607554</v>
      </c>
      <c r="L39" s="23">
        <f t="shared" si="5"/>
        <v>51.430995970451313</v>
      </c>
    </row>
    <row r="40" spans="1:12" x14ac:dyDescent="0.25">
      <c r="A40" s="19">
        <v>31</v>
      </c>
      <c r="B40" s="39">
        <v>1</v>
      </c>
      <c r="C40" s="39">
        <v>1980</v>
      </c>
      <c r="D40" s="39">
        <v>1706</v>
      </c>
      <c r="E40" s="20">
        <v>0.5</v>
      </c>
      <c r="F40" s="21">
        <f t="shared" si="0"/>
        <v>5.4259359739555074E-4</v>
      </c>
      <c r="G40" s="21">
        <f t="shared" si="1"/>
        <v>5.4244643341470032E-4</v>
      </c>
      <c r="H40" s="16">
        <f t="shared" si="6"/>
        <v>99028.42403840716</v>
      </c>
      <c r="I40" s="16">
        <f t="shared" si="4"/>
        <v>53.717615426312541</v>
      </c>
      <c r="J40" s="16">
        <f t="shared" si="2"/>
        <v>99001.565230694003</v>
      </c>
      <c r="K40" s="16">
        <f t="shared" si="3"/>
        <v>4997012.3919363013</v>
      </c>
      <c r="L40" s="23">
        <f t="shared" si="5"/>
        <v>50.460384889072465</v>
      </c>
    </row>
    <row r="41" spans="1:12" x14ac:dyDescent="0.25">
      <c r="A41" s="19">
        <v>32</v>
      </c>
      <c r="B41" s="14">
        <v>0</v>
      </c>
      <c r="C41" s="39">
        <v>2146</v>
      </c>
      <c r="D41" s="39">
        <v>1925</v>
      </c>
      <c r="E41" s="20">
        <v>0.5</v>
      </c>
      <c r="F41" s="21">
        <f t="shared" si="0"/>
        <v>0</v>
      </c>
      <c r="G41" s="21">
        <f t="shared" si="1"/>
        <v>0</v>
      </c>
      <c r="H41" s="16">
        <f t="shared" si="6"/>
        <v>98974.706422980846</v>
      </c>
      <c r="I41" s="16">
        <f t="shared" si="4"/>
        <v>0</v>
      </c>
      <c r="J41" s="16">
        <f t="shared" si="2"/>
        <v>98974.706422980846</v>
      </c>
      <c r="K41" s="16">
        <f t="shared" si="3"/>
        <v>4898010.8267056076</v>
      </c>
      <c r="L41" s="23">
        <f t="shared" si="5"/>
        <v>49.487500430396253</v>
      </c>
    </row>
    <row r="42" spans="1:12" x14ac:dyDescent="0.25">
      <c r="A42" s="19">
        <v>33</v>
      </c>
      <c r="B42" s="39">
        <v>1</v>
      </c>
      <c r="C42" s="39">
        <v>2106</v>
      </c>
      <c r="D42" s="39">
        <v>2076</v>
      </c>
      <c r="E42" s="20">
        <v>0.5</v>
      </c>
      <c r="F42" s="21">
        <f t="shared" si="0"/>
        <v>4.7824007651841227E-4</v>
      </c>
      <c r="G42" s="21">
        <f t="shared" si="1"/>
        <v>4.781257470714798E-4</v>
      </c>
      <c r="H42" s="16">
        <f t="shared" si="6"/>
        <v>98974.706422980846</v>
      </c>
      <c r="I42" s="16">
        <f t="shared" si="4"/>
        <v>47.322355449668109</v>
      </c>
      <c r="J42" s="16">
        <f t="shared" si="2"/>
        <v>98951.045245256013</v>
      </c>
      <c r="K42" s="16">
        <f t="shared" si="3"/>
        <v>4799036.1202826267</v>
      </c>
      <c r="L42" s="23">
        <f t="shared" si="5"/>
        <v>48.487500430396253</v>
      </c>
    </row>
    <row r="43" spans="1:12" x14ac:dyDescent="0.25">
      <c r="A43" s="19">
        <v>34</v>
      </c>
      <c r="B43" s="39">
        <v>1</v>
      </c>
      <c r="C43" s="39">
        <v>2170</v>
      </c>
      <c r="D43" s="39">
        <v>2043</v>
      </c>
      <c r="E43" s="20">
        <v>0.5</v>
      </c>
      <c r="F43" s="21">
        <f t="shared" si="0"/>
        <v>4.7472110135295516E-4</v>
      </c>
      <c r="G43" s="21">
        <f t="shared" si="1"/>
        <v>4.7460844803037496E-4</v>
      </c>
      <c r="H43" s="16">
        <f t="shared" si="6"/>
        <v>98927.38406753118</v>
      </c>
      <c r="I43" s="16">
        <f t="shared" si="4"/>
        <v>46.951772219995817</v>
      </c>
      <c r="J43" s="16">
        <f t="shared" si="2"/>
        <v>98903.908181421182</v>
      </c>
      <c r="K43" s="16">
        <f t="shared" si="3"/>
        <v>4700085.0750373704</v>
      </c>
      <c r="L43" s="23">
        <f t="shared" si="5"/>
        <v>47.510455465282831</v>
      </c>
    </row>
    <row r="44" spans="1:12" x14ac:dyDescent="0.25">
      <c r="A44" s="19">
        <v>35</v>
      </c>
      <c r="B44" s="39">
        <v>1</v>
      </c>
      <c r="C44" s="39">
        <v>1976</v>
      </c>
      <c r="D44" s="39">
        <v>2128</v>
      </c>
      <c r="E44" s="20">
        <v>0.5</v>
      </c>
      <c r="F44" s="21">
        <f t="shared" si="0"/>
        <v>4.8732943469785572E-4</v>
      </c>
      <c r="G44" s="21">
        <f t="shared" si="1"/>
        <v>4.8721071863580995E-4</v>
      </c>
      <c r="H44" s="16">
        <f t="shared" si="6"/>
        <v>98880.432295311184</v>
      </c>
      <c r="I44" s="16">
        <f t="shared" si="4"/>
        <v>48.175606477618111</v>
      </c>
      <c r="J44" s="16">
        <f t="shared" si="2"/>
        <v>98856.344492072385</v>
      </c>
      <c r="K44" s="16">
        <f t="shared" si="3"/>
        <v>4601181.166855949</v>
      </c>
      <c r="L44" s="23">
        <f t="shared" si="5"/>
        <v>46.53277761887508</v>
      </c>
    </row>
    <row r="45" spans="1:12" x14ac:dyDescent="0.25">
      <c r="A45" s="19">
        <v>36</v>
      </c>
      <c r="B45" s="39">
        <v>0</v>
      </c>
      <c r="C45" s="39">
        <v>1798</v>
      </c>
      <c r="D45" s="39">
        <v>1952</v>
      </c>
      <c r="E45" s="20">
        <v>0.5</v>
      </c>
      <c r="F45" s="21">
        <f t="shared" si="0"/>
        <v>0</v>
      </c>
      <c r="G45" s="21">
        <f t="shared" si="1"/>
        <v>0</v>
      </c>
      <c r="H45" s="16">
        <f t="shared" si="6"/>
        <v>98832.256688833571</v>
      </c>
      <c r="I45" s="16">
        <f t="shared" si="4"/>
        <v>0</v>
      </c>
      <c r="J45" s="16">
        <f t="shared" si="2"/>
        <v>98832.256688833571</v>
      </c>
      <c r="K45" s="16">
        <f t="shared" si="3"/>
        <v>4502324.8223638767</v>
      </c>
      <c r="L45" s="23">
        <f t="shared" si="5"/>
        <v>45.555216213863567</v>
      </c>
    </row>
    <row r="46" spans="1:12" x14ac:dyDescent="0.25">
      <c r="A46" s="19">
        <v>37</v>
      </c>
      <c r="B46" s="39">
        <v>2</v>
      </c>
      <c r="C46" s="39">
        <v>1708</v>
      </c>
      <c r="D46" s="39">
        <v>1789</v>
      </c>
      <c r="E46" s="20">
        <v>0.5</v>
      </c>
      <c r="F46" s="21">
        <f t="shared" si="0"/>
        <v>1.143837575064341E-3</v>
      </c>
      <c r="G46" s="21">
        <f t="shared" si="1"/>
        <v>1.1431837667905116E-3</v>
      </c>
      <c r="H46" s="16">
        <f t="shared" si="6"/>
        <v>98832.256688833571</v>
      </c>
      <c r="I46" s="16">
        <f t="shared" si="4"/>
        <v>112.98343148194749</v>
      </c>
      <c r="J46" s="16">
        <f t="shared" si="2"/>
        <v>98775.764973092606</v>
      </c>
      <c r="K46" s="16">
        <f t="shared" si="3"/>
        <v>4403492.5656750435</v>
      </c>
      <c r="L46" s="23">
        <f t="shared" si="5"/>
        <v>44.555216213863567</v>
      </c>
    </row>
    <row r="47" spans="1:12" x14ac:dyDescent="0.25">
      <c r="A47" s="19">
        <v>38</v>
      </c>
      <c r="B47" s="39">
        <v>2</v>
      </c>
      <c r="C47" s="39">
        <v>1717</v>
      </c>
      <c r="D47" s="39">
        <v>1680</v>
      </c>
      <c r="E47" s="20">
        <v>0.5</v>
      </c>
      <c r="F47" s="21">
        <f t="shared" si="0"/>
        <v>1.1775095672652341E-3</v>
      </c>
      <c r="G47" s="21">
        <f t="shared" si="1"/>
        <v>1.1768167107972934E-3</v>
      </c>
      <c r="H47" s="16">
        <f t="shared" si="6"/>
        <v>98719.273257351626</v>
      </c>
      <c r="I47" s="16">
        <f t="shared" si="4"/>
        <v>116.17449044701576</v>
      </c>
      <c r="J47" s="16">
        <f t="shared" si="2"/>
        <v>98661.186012128121</v>
      </c>
      <c r="K47" s="16">
        <f t="shared" si="3"/>
        <v>4304716.8007019507</v>
      </c>
      <c r="L47" s="23">
        <f t="shared" si="5"/>
        <v>43.605637062176996</v>
      </c>
    </row>
    <row r="48" spans="1:12" x14ac:dyDescent="0.25">
      <c r="A48" s="19">
        <v>39</v>
      </c>
      <c r="B48" s="39">
        <v>2</v>
      </c>
      <c r="C48" s="39">
        <v>1615</v>
      </c>
      <c r="D48" s="39">
        <v>1695</v>
      </c>
      <c r="E48" s="20">
        <v>0.5</v>
      </c>
      <c r="F48" s="21">
        <f t="shared" si="0"/>
        <v>1.2084592145015106E-3</v>
      </c>
      <c r="G48" s="21">
        <f t="shared" si="1"/>
        <v>1.2077294685990338E-3</v>
      </c>
      <c r="H48" s="16">
        <f t="shared" si="6"/>
        <v>98603.098766904615</v>
      </c>
      <c r="I48" s="16">
        <f t="shared" si="4"/>
        <v>119.08586807597175</v>
      </c>
      <c r="J48" s="16">
        <f t="shared" si="2"/>
        <v>98543.555832866638</v>
      </c>
      <c r="K48" s="16">
        <f t="shared" si="3"/>
        <v>4206055.6146898223</v>
      </c>
      <c r="L48" s="23">
        <f t="shared" si="5"/>
        <v>42.656424263428455</v>
      </c>
    </row>
    <row r="49" spans="1:12" x14ac:dyDescent="0.25">
      <c r="A49" s="19">
        <v>40</v>
      </c>
      <c r="B49" s="39">
        <v>3</v>
      </c>
      <c r="C49" s="39">
        <v>1570</v>
      </c>
      <c r="D49" s="39">
        <v>1599</v>
      </c>
      <c r="E49" s="20">
        <v>0.5</v>
      </c>
      <c r="F49" s="21">
        <f t="shared" si="0"/>
        <v>1.8933417481855476E-3</v>
      </c>
      <c r="G49" s="21">
        <f t="shared" si="1"/>
        <v>1.8915510718789407E-3</v>
      </c>
      <c r="H49" s="16">
        <f t="shared" si="6"/>
        <v>98484.012898828645</v>
      </c>
      <c r="I49" s="16">
        <f t="shared" si="4"/>
        <v>186.28754016171874</v>
      </c>
      <c r="J49" s="16">
        <f t="shared" si="2"/>
        <v>98390.869128747785</v>
      </c>
      <c r="K49" s="16">
        <f t="shared" si="3"/>
        <v>4107512.0588569557</v>
      </c>
      <c r="L49" s="23">
        <f t="shared" si="5"/>
        <v>41.707399383456782</v>
      </c>
    </row>
    <row r="50" spans="1:12" x14ac:dyDescent="0.25">
      <c r="A50" s="19">
        <v>41</v>
      </c>
      <c r="B50" s="39">
        <v>2</v>
      </c>
      <c r="C50" s="39">
        <v>1508</v>
      </c>
      <c r="D50" s="39">
        <v>1534</v>
      </c>
      <c r="E50" s="20">
        <v>0.5</v>
      </c>
      <c r="F50" s="21">
        <f t="shared" si="0"/>
        <v>1.3149243918474688E-3</v>
      </c>
      <c r="G50" s="21">
        <f t="shared" si="1"/>
        <v>1.3140604467805521E-3</v>
      </c>
      <c r="H50" s="16">
        <f t="shared" si="6"/>
        <v>98297.725358666925</v>
      </c>
      <c r="I50" s="16">
        <f t="shared" si="4"/>
        <v>129.16915290232188</v>
      </c>
      <c r="J50" s="16">
        <f t="shared" si="2"/>
        <v>98233.140782215763</v>
      </c>
      <c r="K50" s="16">
        <f t="shared" si="3"/>
        <v>4009121.1897282079</v>
      </c>
      <c r="L50" s="23">
        <f t="shared" si="5"/>
        <v>40.785493001997764</v>
      </c>
    </row>
    <row r="51" spans="1:12" x14ac:dyDescent="0.25">
      <c r="A51" s="19">
        <v>42</v>
      </c>
      <c r="B51" s="39">
        <v>0</v>
      </c>
      <c r="C51" s="39">
        <v>1446</v>
      </c>
      <c r="D51" s="39">
        <v>1466</v>
      </c>
      <c r="E51" s="20">
        <v>0.5</v>
      </c>
      <c r="F51" s="21">
        <f t="shared" si="0"/>
        <v>0</v>
      </c>
      <c r="G51" s="21">
        <f t="shared" si="1"/>
        <v>0</v>
      </c>
      <c r="H51" s="16">
        <f t="shared" si="6"/>
        <v>98168.556205764602</v>
      </c>
      <c r="I51" s="16">
        <f t="shared" si="4"/>
        <v>0</v>
      </c>
      <c r="J51" s="16">
        <f t="shared" si="2"/>
        <v>98168.556205764602</v>
      </c>
      <c r="K51" s="16">
        <f t="shared" si="3"/>
        <v>3910888.0489459923</v>
      </c>
      <c r="L51" s="23">
        <f t="shared" si="5"/>
        <v>39.838500229631975</v>
      </c>
    </row>
    <row r="52" spans="1:12" x14ac:dyDescent="0.25">
      <c r="A52" s="19">
        <v>43</v>
      </c>
      <c r="B52" s="39">
        <v>0</v>
      </c>
      <c r="C52" s="39">
        <v>1306</v>
      </c>
      <c r="D52" s="39">
        <v>1424</v>
      </c>
      <c r="E52" s="20">
        <v>0.5</v>
      </c>
      <c r="F52" s="21">
        <f t="shared" si="0"/>
        <v>0</v>
      </c>
      <c r="G52" s="21">
        <f t="shared" si="1"/>
        <v>0</v>
      </c>
      <c r="H52" s="16">
        <f t="shared" si="6"/>
        <v>98168.556205764602</v>
      </c>
      <c r="I52" s="16">
        <f t="shared" si="4"/>
        <v>0</v>
      </c>
      <c r="J52" s="16">
        <f t="shared" si="2"/>
        <v>98168.556205764602</v>
      </c>
      <c r="K52" s="16">
        <f t="shared" si="3"/>
        <v>3812719.4927402278</v>
      </c>
      <c r="L52" s="23">
        <f t="shared" si="5"/>
        <v>38.838500229631975</v>
      </c>
    </row>
    <row r="53" spans="1:12" x14ac:dyDescent="0.25">
      <c r="A53" s="19">
        <v>44</v>
      </c>
      <c r="B53" s="39">
        <v>4</v>
      </c>
      <c r="C53" s="39">
        <v>1307</v>
      </c>
      <c r="D53" s="39">
        <v>1292</v>
      </c>
      <c r="E53" s="20">
        <v>0.5</v>
      </c>
      <c r="F53" s="21">
        <f t="shared" si="0"/>
        <v>3.0781069642170067E-3</v>
      </c>
      <c r="G53" s="21">
        <f t="shared" si="1"/>
        <v>3.073376872839032E-3</v>
      </c>
      <c r="H53" s="16">
        <f t="shared" si="6"/>
        <v>98168.556205764602</v>
      </c>
      <c r="I53" s="16">
        <f t="shared" si="4"/>
        <v>301.70897028279558</v>
      </c>
      <c r="J53" s="16">
        <f t="shared" si="2"/>
        <v>98017.701720623212</v>
      </c>
      <c r="K53" s="16">
        <f t="shared" si="3"/>
        <v>3714550.9365344634</v>
      </c>
      <c r="L53" s="23">
        <f t="shared" si="5"/>
        <v>37.838500229631975</v>
      </c>
    </row>
    <row r="54" spans="1:12" x14ac:dyDescent="0.25">
      <c r="A54" s="19">
        <v>45</v>
      </c>
      <c r="B54" s="39">
        <v>1</v>
      </c>
      <c r="C54" s="39">
        <v>1267</v>
      </c>
      <c r="D54" s="39">
        <v>1290</v>
      </c>
      <c r="E54" s="20">
        <v>0.5</v>
      </c>
      <c r="F54" s="21">
        <f t="shared" si="0"/>
        <v>7.8216660148611649E-4</v>
      </c>
      <c r="G54" s="21">
        <f t="shared" si="1"/>
        <v>7.8186082877247849E-4</v>
      </c>
      <c r="H54" s="16">
        <f t="shared" si="6"/>
        <v>97866.847235481808</v>
      </c>
      <c r="I54" s="16">
        <f t="shared" si="4"/>
        <v>76.518254288883355</v>
      </c>
      <c r="J54" s="16">
        <f t="shared" si="2"/>
        <v>97828.588108337368</v>
      </c>
      <c r="K54" s="16">
        <f t="shared" si="3"/>
        <v>3616533.2348138401</v>
      </c>
      <c r="L54" s="23">
        <f t="shared" si="5"/>
        <v>36.953609286216583</v>
      </c>
    </row>
    <row r="55" spans="1:12" x14ac:dyDescent="0.25">
      <c r="A55" s="19">
        <v>46</v>
      </c>
      <c r="B55" s="39">
        <v>5</v>
      </c>
      <c r="C55" s="39">
        <v>1276</v>
      </c>
      <c r="D55" s="39">
        <v>1273</v>
      </c>
      <c r="E55" s="20">
        <v>0.5</v>
      </c>
      <c r="F55" s="21">
        <f t="shared" si="0"/>
        <v>3.9231071008238522E-3</v>
      </c>
      <c r="G55" s="21">
        <f t="shared" si="1"/>
        <v>3.9154267815191858E-3</v>
      </c>
      <c r="H55" s="16">
        <f t="shared" si="6"/>
        <v>97790.328981192928</v>
      </c>
      <c r="I55" s="16">
        <f t="shared" si="4"/>
        <v>382.8908730665346</v>
      </c>
      <c r="J55" s="16">
        <f t="shared" si="2"/>
        <v>97598.883544659664</v>
      </c>
      <c r="K55" s="16">
        <f t="shared" si="3"/>
        <v>3518704.6467055026</v>
      </c>
      <c r="L55" s="23">
        <f t="shared" si="5"/>
        <v>35.982133237144758</v>
      </c>
    </row>
    <row r="56" spans="1:12" x14ac:dyDescent="0.25">
      <c r="A56" s="19">
        <v>47</v>
      </c>
      <c r="B56" s="39">
        <v>3</v>
      </c>
      <c r="C56" s="39">
        <v>1218</v>
      </c>
      <c r="D56" s="39">
        <v>1266</v>
      </c>
      <c r="E56" s="20">
        <v>0.5</v>
      </c>
      <c r="F56" s="21">
        <f t="shared" si="0"/>
        <v>2.4154589371980675E-3</v>
      </c>
      <c r="G56" s="21">
        <f t="shared" si="1"/>
        <v>2.4125452352231603E-3</v>
      </c>
      <c r="H56" s="16">
        <f t="shared" si="6"/>
        <v>97407.4381081264</v>
      </c>
      <c r="I56" s="16">
        <f t="shared" si="4"/>
        <v>234.99985068305523</v>
      </c>
      <c r="J56" s="16">
        <f t="shared" si="2"/>
        <v>97289.93818278487</v>
      </c>
      <c r="K56" s="16">
        <f t="shared" si="3"/>
        <v>3421105.7631608429</v>
      </c>
      <c r="L56" s="23">
        <f t="shared" si="5"/>
        <v>35.121607031315925</v>
      </c>
    </row>
    <row r="57" spans="1:12" x14ac:dyDescent="0.25">
      <c r="A57" s="19">
        <v>48</v>
      </c>
      <c r="B57" s="39">
        <v>3</v>
      </c>
      <c r="C57" s="39">
        <v>1220</v>
      </c>
      <c r="D57" s="39">
        <v>1217</v>
      </c>
      <c r="E57" s="20">
        <v>0.5</v>
      </c>
      <c r="F57" s="21">
        <f t="shared" si="0"/>
        <v>2.4620434961017644E-3</v>
      </c>
      <c r="G57" s="21">
        <f t="shared" si="1"/>
        <v>2.4590163934426227E-3</v>
      </c>
      <c r="H57" s="16">
        <f t="shared" si="6"/>
        <v>97172.43825744334</v>
      </c>
      <c r="I57" s="16">
        <f t="shared" si="4"/>
        <v>238.94861866584426</v>
      </c>
      <c r="J57" s="16">
        <f t="shared" si="2"/>
        <v>97052.96394811041</v>
      </c>
      <c r="K57" s="16">
        <f t="shared" si="3"/>
        <v>3323815.8249780582</v>
      </c>
      <c r="L57" s="23">
        <f t="shared" si="5"/>
        <v>34.205335222443658</v>
      </c>
    </row>
    <row r="58" spans="1:12" x14ac:dyDescent="0.25">
      <c r="A58" s="19">
        <v>49</v>
      </c>
      <c r="B58" s="39">
        <v>2</v>
      </c>
      <c r="C58" s="39">
        <v>1189</v>
      </c>
      <c r="D58" s="39">
        <v>1194</v>
      </c>
      <c r="E58" s="20">
        <v>0.5</v>
      </c>
      <c r="F58" s="21">
        <f t="shared" si="0"/>
        <v>1.6785564414603441E-3</v>
      </c>
      <c r="G58" s="21">
        <f t="shared" si="1"/>
        <v>1.6771488469601676E-3</v>
      </c>
      <c r="H58" s="16">
        <f t="shared" si="6"/>
        <v>96933.489638777493</v>
      </c>
      <c r="I58" s="16">
        <f t="shared" si="4"/>
        <v>162.57189037950104</v>
      </c>
      <c r="J58" s="16">
        <f t="shared" si="2"/>
        <v>96852.20369358774</v>
      </c>
      <c r="K58" s="16">
        <f t="shared" si="3"/>
        <v>3226762.8610299476</v>
      </c>
      <c r="L58" s="23">
        <f t="shared" si="5"/>
        <v>33.288421504832591</v>
      </c>
    </row>
    <row r="59" spans="1:12" x14ac:dyDescent="0.25">
      <c r="A59" s="19">
        <v>50</v>
      </c>
      <c r="B59" s="39">
        <v>4</v>
      </c>
      <c r="C59" s="39">
        <v>1143</v>
      </c>
      <c r="D59" s="39">
        <v>1193</v>
      </c>
      <c r="E59" s="20">
        <v>0.5</v>
      </c>
      <c r="F59" s="21">
        <f t="shared" si="0"/>
        <v>3.4246575342465752E-3</v>
      </c>
      <c r="G59" s="21">
        <f t="shared" si="1"/>
        <v>3.4188034188034188E-3</v>
      </c>
      <c r="H59" s="16">
        <f t="shared" si="6"/>
        <v>96770.917748397987</v>
      </c>
      <c r="I59" s="16">
        <f t="shared" si="4"/>
        <v>330.84074443896748</v>
      </c>
      <c r="J59" s="16">
        <f t="shared" si="2"/>
        <v>96605.497376178493</v>
      </c>
      <c r="K59" s="16">
        <f t="shared" si="3"/>
        <v>3129910.6573363598</v>
      </c>
      <c r="L59" s="23">
        <f t="shared" si="5"/>
        <v>32.343504951291777</v>
      </c>
    </row>
    <row r="60" spans="1:12" x14ac:dyDescent="0.25">
      <c r="A60" s="19">
        <v>51</v>
      </c>
      <c r="B60" s="39">
        <v>4</v>
      </c>
      <c r="C60" s="39">
        <v>1038</v>
      </c>
      <c r="D60" s="39">
        <v>1133</v>
      </c>
      <c r="E60" s="20">
        <v>0.5</v>
      </c>
      <c r="F60" s="21">
        <f t="shared" si="0"/>
        <v>3.6849378166743437E-3</v>
      </c>
      <c r="G60" s="21">
        <f t="shared" si="1"/>
        <v>3.6781609195402302E-3</v>
      </c>
      <c r="H60" s="16">
        <f t="shared" si="6"/>
        <v>96440.077003959013</v>
      </c>
      <c r="I60" s="16">
        <f t="shared" si="4"/>
        <v>354.72212231341251</v>
      </c>
      <c r="J60" s="16">
        <f t="shared" si="2"/>
        <v>96262.715942802315</v>
      </c>
      <c r="K60" s="16">
        <f t="shared" si="3"/>
        <v>3033305.1599601815</v>
      </c>
      <c r="L60" s="23">
        <f t="shared" si="5"/>
        <v>31.452745105498614</v>
      </c>
    </row>
    <row r="61" spans="1:12" x14ac:dyDescent="0.25">
      <c r="A61" s="19">
        <v>52</v>
      </c>
      <c r="B61" s="39">
        <v>3</v>
      </c>
      <c r="C61" s="39">
        <v>1040</v>
      </c>
      <c r="D61" s="39">
        <v>1027</v>
      </c>
      <c r="E61" s="20">
        <v>0.5</v>
      </c>
      <c r="F61" s="21">
        <f t="shared" si="0"/>
        <v>2.9027576197387518E-3</v>
      </c>
      <c r="G61" s="21">
        <f t="shared" si="1"/>
        <v>2.8985507246376812E-3</v>
      </c>
      <c r="H61" s="16">
        <f t="shared" si="6"/>
        <v>96085.354881645602</v>
      </c>
      <c r="I61" s="16">
        <f t="shared" si="4"/>
        <v>278.50827501926261</v>
      </c>
      <c r="J61" s="16">
        <f t="shared" si="2"/>
        <v>95946.100744135969</v>
      </c>
      <c r="K61" s="16">
        <f t="shared" si="3"/>
        <v>2937042.4440173791</v>
      </c>
      <c r="L61" s="23">
        <f t="shared" si="5"/>
        <v>30.567014584429852</v>
      </c>
    </row>
    <row r="62" spans="1:12" x14ac:dyDescent="0.25">
      <c r="A62" s="19">
        <v>53</v>
      </c>
      <c r="B62" s="39">
        <v>2</v>
      </c>
      <c r="C62" s="39">
        <v>936</v>
      </c>
      <c r="D62" s="39">
        <v>1022</v>
      </c>
      <c r="E62" s="20">
        <v>0.5</v>
      </c>
      <c r="F62" s="21">
        <f t="shared" si="0"/>
        <v>2.0429009193054137E-3</v>
      </c>
      <c r="G62" s="21">
        <f t="shared" si="1"/>
        <v>2.0408163265306124E-3</v>
      </c>
      <c r="H62" s="16">
        <f t="shared" si="6"/>
        <v>95806.846606626335</v>
      </c>
      <c r="I62" s="16">
        <f t="shared" si="4"/>
        <v>195.52417674821703</v>
      </c>
      <c r="J62" s="16">
        <f t="shared" si="2"/>
        <v>95709.084518252217</v>
      </c>
      <c r="K62" s="16">
        <f t="shared" si="3"/>
        <v>2841096.3432732429</v>
      </c>
      <c r="L62" s="23">
        <f t="shared" si="5"/>
        <v>29.65441869659389</v>
      </c>
    </row>
    <row r="63" spans="1:12" x14ac:dyDescent="0.25">
      <c r="A63" s="19">
        <v>54</v>
      </c>
      <c r="B63" s="39">
        <v>5</v>
      </c>
      <c r="C63" s="39">
        <v>871</v>
      </c>
      <c r="D63" s="39">
        <v>924</v>
      </c>
      <c r="E63" s="20">
        <v>0.5</v>
      </c>
      <c r="F63" s="21">
        <f t="shared" si="0"/>
        <v>5.5710306406685237E-3</v>
      </c>
      <c r="G63" s="21">
        <f t="shared" si="1"/>
        <v>5.5555555555555558E-3</v>
      </c>
      <c r="H63" s="16">
        <f t="shared" si="6"/>
        <v>95611.322429878113</v>
      </c>
      <c r="I63" s="16">
        <f t="shared" si="4"/>
        <v>531.17401349932288</v>
      </c>
      <c r="J63" s="16">
        <f t="shared" si="2"/>
        <v>95345.735423128455</v>
      </c>
      <c r="K63" s="16">
        <f t="shared" si="3"/>
        <v>2745387.2587549905</v>
      </c>
      <c r="L63" s="23">
        <f t="shared" si="5"/>
        <v>28.714039184725983</v>
      </c>
    </row>
    <row r="64" spans="1:12" x14ac:dyDescent="0.25">
      <c r="A64" s="19">
        <v>55</v>
      </c>
      <c r="B64" s="39">
        <v>2</v>
      </c>
      <c r="C64" s="39">
        <v>866</v>
      </c>
      <c r="D64" s="39">
        <v>870</v>
      </c>
      <c r="E64" s="20">
        <v>0.5</v>
      </c>
      <c r="F64" s="21">
        <f t="shared" si="0"/>
        <v>2.304147465437788E-3</v>
      </c>
      <c r="G64" s="21">
        <f t="shared" si="1"/>
        <v>2.3014959723820483E-3</v>
      </c>
      <c r="H64" s="16">
        <f t="shared" si="6"/>
        <v>95080.148416378797</v>
      </c>
      <c r="I64" s="16">
        <f t="shared" si="4"/>
        <v>218.82657863378319</v>
      </c>
      <c r="J64" s="16">
        <f t="shared" si="2"/>
        <v>94970.735127061896</v>
      </c>
      <c r="K64" s="16">
        <f t="shared" si="3"/>
        <v>2650041.5233318619</v>
      </c>
      <c r="L64" s="23">
        <f t="shared" si="5"/>
        <v>27.871659515366908</v>
      </c>
    </row>
    <row r="65" spans="1:12" x14ac:dyDescent="0.25">
      <c r="A65" s="19">
        <v>56</v>
      </c>
      <c r="B65" s="39">
        <v>8</v>
      </c>
      <c r="C65" s="39">
        <v>996</v>
      </c>
      <c r="D65" s="39">
        <v>866</v>
      </c>
      <c r="E65" s="20">
        <v>0.5</v>
      </c>
      <c r="F65" s="21">
        <f t="shared" si="0"/>
        <v>8.5929108485499461E-3</v>
      </c>
      <c r="G65" s="21">
        <f t="shared" si="1"/>
        <v>8.5561497326203193E-3</v>
      </c>
      <c r="H65" s="16">
        <f t="shared" si="6"/>
        <v>94861.32183774501</v>
      </c>
      <c r="I65" s="16">
        <f t="shared" si="4"/>
        <v>811.64767347803206</v>
      </c>
      <c r="J65" s="16">
        <f t="shared" si="2"/>
        <v>94455.498001005995</v>
      </c>
      <c r="K65" s="16">
        <f t="shared" si="3"/>
        <v>2555070.7882047999</v>
      </c>
      <c r="L65" s="23">
        <f t="shared" si="5"/>
        <v>26.934800598447339</v>
      </c>
    </row>
    <row r="66" spans="1:12" x14ac:dyDescent="0.25">
      <c r="A66" s="19">
        <v>57</v>
      </c>
      <c r="B66" s="39">
        <v>3</v>
      </c>
      <c r="C66" s="39">
        <v>1084</v>
      </c>
      <c r="D66" s="39">
        <v>986</v>
      </c>
      <c r="E66" s="20">
        <v>0.5</v>
      </c>
      <c r="F66" s="21">
        <f t="shared" si="0"/>
        <v>2.8985507246376812E-3</v>
      </c>
      <c r="G66" s="21">
        <f t="shared" si="1"/>
        <v>2.8943560057887122E-3</v>
      </c>
      <c r="H66" s="16">
        <f t="shared" si="6"/>
        <v>94049.67416426698</v>
      </c>
      <c r="I66" s="16">
        <f t="shared" si="4"/>
        <v>272.21323925981761</v>
      </c>
      <c r="J66" s="16">
        <f t="shared" si="2"/>
        <v>93913.567544637073</v>
      </c>
      <c r="K66" s="16">
        <f t="shared" si="3"/>
        <v>2460615.2902037939</v>
      </c>
      <c r="L66" s="23">
        <f t="shared" si="5"/>
        <v>26.162932642446883</v>
      </c>
    </row>
    <row r="67" spans="1:12" x14ac:dyDescent="0.25">
      <c r="A67" s="19">
        <v>58</v>
      </c>
      <c r="B67" s="39">
        <v>6</v>
      </c>
      <c r="C67" s="39">
        <v>1053</v>
      </c>
      <c r="D67" s="39">
        <v>1066</v>
      </c>
      <c r="E67" s="20">
        <v>0.5</v>
      </c>
      <c r="F67" s="21">
        <f t="shared" si="0"/>
        <v>5.6630486078338843E-3</v>
      </c>
      <c r="G67" s="21">
        <f t="shared" si="1"/>
        <v>5.6470588235294121E-3</v>
      </c>
      <c r="H67" s="16">
        <f t="shared" si="6"/>
        <v>93777.460925007166</v>
      </c>
      <c r="I67" s="16">
        <f t="shared" si="4"/>
        <v>529.5668381647464</v>
      </c>
      <c r="J67" s="16">
        <f t="shared" si="2"/>
        <v>93512.677505924803</v>
      </c>
      <c r="K67" s="16">
        <f t="shared" si="3"/>
        <v>2366701.7226591567</v>
      </c>
      <c r="L67" s="23">
        <f t="shared" si="5"/>
        <v>25.237425915719587</v>
      </c>
    </row>
    <row r="68" spans="1:12" x14ac:dyDescent="0.25">
      <c r="A68" s="19">
        <v>59</v>
      </c>
      <c r="B68" s="39">
        <v>5</v>
      </c>
      <c r="C68" s="39">
        <v>1202</v>
      </c>
      <c r="D68" s="39">
        <v>1043</v>
      </c>
      <c r="E68" s="20">
        <v>0.5</v>
      </c>
      <c r="F68" s="21">
        <f t="shared" si="0"/>
        <v>4.4543429844097994E-3</v>
      </c>
      <c r="G68" s="21">
        <f t="shared" si="1"/>
        <v>4.4444444444444444E-3</v>
      </c>
      <c r="H68" s="16">
        <f t="shared" si="6"/>
        <v>93247.894086842425</v>
      </c>
      <c r="I68" s="16">
        <f t="shared" si="4"/>
        <v>414.4350848304108</v>
      </c>
      <c r="J68" s="16">
        <f t="shared" si="2"/>
        <v>93040.676544427217</v>
      </c>
      <c r="K68" s="16">
        <f t="shared" si="3"/>
        <v>2273189.0451532318</v>
      </c>
      <c r="L68" s="23">
        <f t="shared" si="5"/>
        <v>24.377912953575066</v>
      </c>
    </row>
    <row r="69" spans="1:12" x14ac:dyDescent="0.25">
      <c r="A69" s="19">
        <v>60</v>
      </c>
      <c r="B69" s="39">
        <v>8</v>
      </c>
      <c r="C69" s="39">
        <v>1368</v>
      </c>
      <c r="D69" s="39">
        <v>1183</v>
      </c>
      <c r="E69" s="20">
        <v>0.5</v>
      </c>
      <c r="F69" s="21">
        <f t="shared" si="0"/>
        <v>6.2720501764014112E-3</v>
      </c>
      <c r="G69" s="21">
        <f t="shared" si="1"/>
        <v>6.2524423602969914E-3</v>
      </c>
      <c r="H69" s="16">
        <f t="shared" si="6"/>
        <v>92833.459002012009</v>
      </c>
      <c r="I69" s="16">
        <f t="shared" si="4"/>
        <v>580.43585151707396</v>
      </c>
      <c r="J69" s="16">
        <f t="shared" si="2"/>
        <v>92543.241076253471</v>
      </c>
      <c r="K69" s="16">
        <f t="shared" si="3"/>
        <v>2180148.3686088044</v>
      </c>
      <c r="L69" s="23">
        <f t="shared" si="5"/>
        <v>23.48451077926067</v>
      </c>
    </row>
    <row r="70" spans="1:12" x14ac:dyDescent="0.25">
      <c r="A70" s="19">
        <v>61</v>
      </c>
      <c r="B70" s="39">
        <v>13</v>
      </c>
      <c r="C70" s="39">
        <v>1476</v>
      </c>
      <c r="D70" s="39">
        <v>1333</v>
      </c>
      <c r="E70" s="20">
        <v>0.5</v>
      </c>
      <c r="F70" s="21">
        <f t="shared" si="0"/>
        <v>9.2559629761480959E-3</v>
      </c>
      <c r="G70" s="21">
        <f t="shared" si="1"/>
        <v>9.2133238837703753E-3</v>
      </c>
      <c r="H70" s="16">
        <f t="shared" si="6"/>
        <v>92253.023150494933</v>
      </c>
      <c r="I70" s="16">
        <f t="shared" si="4"/>
        <v>849.95698154247634</v>
      </c>
      <c r="J70" s="16">
        <f t="shared" si="2"/>
        <v>91828.044659723688</v>
      </c>
      <c r="K70" s="16">
        <f t="shared" si="3"/>
        <v>2087605.1275325511</v>
      </c>
      <c r="L70" s="23">
        <f t="shared" si="5"/>
        <v>22.629124295764079</v>
      </c>
    </row>
    <row r="71" spans="1:12" x14ac:dyDescent="0.25">
      <c r="A71" s="19">
        <v>62</v>
      </c>
      <c r="B71" s="39">
        <v>13</v>
      </c>
      <c r="C71" s="39">
        <v>1328</v>
      </c>
      <c r="D71" s="39">
        <v>1461</v>
      </c>
      <c r="E71" s="20">
        <v>0.5</v>
      </c>
      <c r="F71" s="21">
        <f t="shared" si="0"/>
        <v>9.3223377554679104E-3</v>
      </c>
      <c r="G71" s="21">
        <f t="shared" si="1"/>
        <v>9.2790863668807989E-3</v>
      </c>
      <c r="H71" s="16">
        <f t="shared" si="6"/>
        <v>91403.066168952457</v>
      </c>
      <c r="I71" s="16">
        <f t="shared" si="4"/>
        <v>848.13694517943031</v>
      </c>
      <c r="J71" s="16">
        <f t="shared" si="2"/>
        <v>90978.997696362741</v>
      </c>
      <c r="K71" s="16">
        <f t="shared" si="3"/>
        <v>1995777.0828728273</v>
      </c>
      <c r="L71" s="23">
        <f t="shared" si="5"/>
        <v>21.834902990932129</v>
      </c>
    </row>
    <row r="72" spans="1:12" x14ac:dyDescent="0.25">
      <c r="A72" s="19">
        <v>63</v>
      </c>
      <c r="B72" s="39">
        <v>5</v>
      </c>
      <c r="C72" s="39">
        <v>1183</v>
      </c>
      <c r="D72" s="39">
        <v>1317</v>
      </c>
      <c r="E72" s="20">
        <v>0.5</v>
      </c>
      <c r="F72" s="21">
        <f t="shared" si="0"/>
        <v>4.0000000000000001E-3</v>
      </c>
      <c r="G72" s="21">
        <f t="shared" si="1"/>
        <v>3.9920159680638719E-3</v>
      </c>
      <c r="H72" s="16">
        <f t="shared" si="6"/>
        <v>90554.929223773026</v>
      </c>
      <c r="I72" s="16">
        <f t="shared" si="4"/>
        <v>361.49672344819567</v>
      </c>
      <c r="J72" s="16">
        <f t="shared" si="2"/>
        <v>90374.180862048917</v>
      </c>
      <c r="K72" s="16">
        <f t="shared" si="3"/>
        <v>1904798.0851764646</v>
      </c>
      <c r="L72" s="23">
        <f t="shared" si="5"/>
        <v>21.034725569377461</v>
      </c>
    </row>
    <row r="73" spans="1:12" x14ac:dyDescent="0.25">
      <c r="A73" s="19">
        <v>64</v>
      </c>
      <c r="B73" s="39">
        <v>11</v>
      </c>
      <c r="C73" s="39">
        <v>1296</v>
      </c>
      <c r="D73" s="39">
        <v>1175</v>
      </c>
      <c r="E73" s="20">
        <v>0.5</v>
      </c>
      <c r="F73" s="21">
        <f t="shared" ref="F73:F109" si="7">B73/((C73+D73)/2)</f>
        <v>8.9032780250910565E-3</v>
      </c>
      <c r="G73" s="21">
        <f t="shared" ref="G73:G108" si="8">F73/((1+(1-E73)*F73))</f>
        <v>8.8638195004029016E-3</v>
      </c>
      <c r="H73" s="16">
        <f t="shared" si="6"/>
        <v>90193.432500324823</v>
      </c>
      <c r="I73" s="16">
        <f t="shared" si="4"/>
        <v>799.45830580465201</v>
      </c>
      <c r="J73" s="16">
        <f t="shared" ref="J73:J108" si="9">H74+I73*E73</f>
        <v>89793.703347422488</v>
      </c>
      <c r="K73" s="16">
        <f t="shared" ref="K73:K97" si="10">K74+J73</f>
        <v>1814423.9043144158</v>
      </c>
      <c r="L73" s="23">
        <f t="shared" si="5"/>
        <v>20.117029078673564</v>
      </c>
    </row>
    <row r="74" spans="1:12" x14ac:dyDescent="0.25">
      <c r="A74" s="19">
        <v>65</v>
      </c>
      <c r="B74" s="39">
        <v>13</v>
      </c>
      <c r="C74" s="39">
        <v>1179</v>
      </c>
      <c r="D74" s="39">
        <v>1272</v>
      </c>
      <c r="E74" s="20">
        <v>0.5</v>
      </c>
      <c r="F74" s="21">
        <f t="shared" si="7"/>
        <v>1.0607915136678907E-2</v>
      </c>
      <c r="G74" s="21">
        <f t="shared" si="8"/>
        <v>1.0551948051948054E-2</v>
      </c>
      <c r="H74" s="16">
        <f t="shared" si="6"/>
        <v>89393.974194520168</v>
      </c>
      <c r="I74" s="16">
        <f t="shared" ref="I74:I108" si="11">H74*G74</f>
        <v>943.28057185776163</v>
      </c>
      <c r="J74" s="16">
        <f t="shared" si="9"/>
        <v>88922.333908591288</v>
      </c>
      <c r="K74" s="16">
        <f t="shared" si="10"/>
        <v>1724630.2009669933</v>
      </c>
      <c r="L74" s="23">
        <f t="shared" ref="L74:L108" si="12">K74/H74</f>
        <v>19.292465924092596</v>
      </c>
    </row>
    <row r="75" spans="1:12" x14ac:dyDescent="0.25">
      <c r="A75" s="19">
        <v>66</v>
      </c>
      <c r="B75" s="39">
        <v>15</v>
      </c>
      <c r="C75" s="39">
        <v>1207</v>
      </c>
      <c r="D75" s="39">
        <v>1159</v>
      </c>
      <c r="E75" s="20">
        <v>0.5</v>
      </c>
      <c r="F75" s="21">
        <f t="shared" si="7"/>
        <v>1.2679628064243449E-2</v>
      </c>
      <c r="G75" s="21">
        <f t="shared" si="8"/>
        <v>1.2599748005039898E-2</v>
      </c>
      <c r="H75" s="16">
        <f t="shared" ref="H75:H108" si="13">H74-I74</f>
        <v>88450.693622662409</v>
      </c>
      <c r="I75" s="16">
        <f t="shared" si="11"/>
        <v>1114.4564505165361</v>
      </c>
      <c r="J75" s="16">
        <f t="shared" si="9"/>
        <v>87893.465397404143</v>
      </c>
      <c r="K75" s="16">
        <f t="shared" si="10"/>
        <v>1635707.8670584022</v>
      </c>
      <c r="L75" s="23">
        <f t="shared" si="12"/>
        <v>18.492877783824511</v>
      </c>
    </row>
    <row r="76" spans="1:12" x14ac:dyDescent="0.25">
      <c r="A76" s="19">
        <v>67</v>
      </c>
      <c r="B76" s="39">
        <v>15</v>
      </c>
      <c r="C76" s="39">
        <v>953</v>
      </c>
      <c r="D76" s="39">
        <v>1175</v>
      </c>
      <c r="E76" s="20">
        <v>0.5</v>
      </c>
      <c r="F76" s="21">
        <f t="shared" si="7"/>
        <v>1.4097744360902255E-2</v>
      </c>
      <c r="G76" s="21">
        <f t="shared" si="8"/>
        <v>1.399906672888474E-2</v>
      </c>
      <c r="H76" s="16">
        <f t="shared" si="13"/>
        <v>87336.237172145877</v>
      </c>
      <c r="I76" s="16">
        <f t="shared" si="11"/>
        <v>1222.6258120225741</v>
      </c>
      <c r="J76" s="16">
        <f t="shared" si="9"/>
        <v>86724.924266134592</v>
      </c>
      <c r="K76" s="16">
        <f t="shared" si="10"/>
        <v>1547814.4016609981</v>
      </c>
      <c r="L76" s="23">
        <f t="shared" si="12"/>
        <v>17.722476394422017</v>
      </c>
    </row>
    <row r="77" spans="1:12" x14ac:dyDescent="0.25">
      <c r="A77" s="19">
        <v>68</v>
      </c>
      <c r="B77" s="39">
        <v>8</v>
      </c>
      <c r="C77" s="39">
        <v>856</v>
      </c>
      <c r="D77" s="39">
        <v>935</v>
      </c>
      <c r="E77" s="20">
        <v>0.5</v>
      </c>
      <c r="F77" s="21">
        <f t="shared" si="7"/>
        <v>8.9335566722501397E-3</v>
      </c>
      <c r="G77" s="21">
        <f t="shared" si="8"/>
        <v>8.8938299055030586E-3</v>
      </c>
      <c r="H77" s="16">
        <f t="shared" si="13"/>
        <v>86113.611360123308</v>
      </c>
      <c r="I77" s="16">
        <f t="shared" si="11"/>
        <v>765.87981198553257</v>
      </c>
      <c r="J77" s="16">
        <f t="shared" si="9"/>
        <v>85730.671454130541</v>
      </c>
      <c r="K77" s="16">
        <f t="shared" si="10"/>
        <v>1461089.4773948635</v>
      </c>
      <c r="L77" s="23">
        <f t="shared" si="12"/>
        <v>16.966998065899851</v>
      </c>
    </row>
    <row r="78" spans="1:12" x14ac:dyDescent="0.25">
      <c r="A78" s="19">
        <v>69</v>
      </c>
      <c r="B78" s="39">
        <v>18</v>
      </c>
      <c r="C78" s="39">
        <v>1088</v>
      </c>
      <c r="D78" s="39">
        <v>829</v>
      </c>
      <c r="E78" s="20">
        <v>0.5</v>
      </c>
      <c r="F78" s="21">
        <f t="shared" si="7"/>
        <v>1.8779342723004695E-2</v>
      </c>
      <c r="G78" s="21">
        <f t="shared" si="8"/>
        <v>1.8604651162790701E-2</v>
      </c>
      <c r="H78" s="16">
        <f t="shared" si="13"/>
        <v>85347.731548137774</v>
      </c>
      <c r="I78" s="16">
        <f t="shared" si="11"/>
        <v>1587.86477298861</v>
      </c>
      <c r="J78" s="16">
        <f t="shared" si="9"/>
        <v>84553.799161643459</v>
      </c>
      <c r="K78" s="16">
        <f t="shared" si="10"/>
        <v>1375358.8059407331</v>
      </c>
      <c r="L78" s="23">
        <f t="shared" si="12"/>
        <v>16.114766977315664</v>
      </c>
    </row>
    <row r="79" spans="1:12" x14ac:dyDescent="0.25">
      <c r="A79" s="19">
        <v>70</v>
      </c>
      <c r="B79" s="39">
        <v>13</v>
      </c>
      <c r="C79" s="39">
        <v>585</v>
      </c>
      <c r="D79" s="39">
        <v>1067</v>
      </c>
      <c r="E79" s="20">
        <v>0.5</v>
      </c>
      <c r="F79" s="21">
        <f t="shared" si="7"/>
        <v>1.5738498789346248E-2</v>
      </c>
      <c r="G79" s="21">
        <f t="shared" si="8"/>
        <v>1.5615615615615619E-2</v>
      </c>
      <c r="H79" s="16">
        <f t="shared" si="13"/>
        <v>83759.866775149159</v>
      </c>
      <c r="I79" s="16">
        <f t="shared" si="11"/>
        <v>1307.9618835759031</v>
      </c>
      <c r="J79" s="16">
        <f t="shared" si="9"/>
        <v>83105.885833361215</v>
      </c>
      <c r="K79" s="16">
        <f t="shared" si="10"/>
        <v>1290805.0067790896</v>
      </c>
      <c r="L79" s="23">
        <f t="shared" si="12"/>
        <v>15.410781517169992</v>
      </c>
    </row>
    <row r="80" spans="1:12" x14ac:dyDescent="0.25">
      <c r="A80" s="19">
        <v>71</v>
      </c>
      <c r="B80" s="39">
        <v>11</v>
      </c>
      <c r="C80" s="39">
        <v>665</v>
      </c>
      <c r="D80" s="39">
        <v>574</v>
      </c>
      <c r="E80" s="20">
        <v>0.5</v>
      </c>
      <c r="F80" s="21">
        <f t="shared" si="7"/>
        <v>1.7756255044390639E-2</v>
      </c>
      <c r="G80" s="21">
        <f t="shared" si="8"/>
        <v>1.7600000000000001E-2</v>
      </c>
      <c r="H80" s="16">
        <f t="shared" si="13"/>
        <v>82451.904891573256</v>
      </c>
      <c r="I80" s="16">
        <f t="shared" si="11"/>
        <v>1451.1535260916894</v>
      </c>
      <c r="J80" s="16">
        <f t="shared" si="9"/>
        <v>81726.328128527413</v>
      </c>
      <c r="K80" s="16">
        <f t="shared" si="10"/>
        <v>1207699.1209457284</v>
      </c>
      <c r="L80" s="23">
        <f t="shared" si="12"/>
        <v>14.647316184312409</v>
      </c>
    </row>
    <row r="81" spans="1:12" x14ac:dyDescent="0.25">
      <c r="A81" s="19">
        <v>72</v>
      </c>
      <c r="B81" s="39">
        <v>16</v>
      </c>
      <c r="C81" s="39">
        <v>746</v>
      </c>
      <c r="D81" s="39">
        <v>648</v>
      </c>
      <c r="E81" s="20">
        <v>0.5</v>
      </c>
      <c r="F81" s="21">
        <f t="shared" si="7"/>
        <v>2.2955523672883789E-2</v>
      </c>
      <c r="G81" s="21">
        <f t="shared" si="8"/>
        <v>2.2695035460992909E-2</v>
      </c>
      <c r="H81" s="16">
        <f t="shared" si="13"/>
        <v>81000.75136548157</v>
      </c>
      <c r="I81" s="16">
        <f t="shared" si="11"/>
        <v>1838.3149246066741</v>
      </c>
      <c r="J81" s="16">
        <f t="shared" si="9"/>
        <v>80081.593903178233</v>
      </c>
      <c r="K81" s="16">
        <f t="shared" si="10"/>
        <v>1125972.792817201</v>
      </c>
      <c r="L81" s="23">
        <f t="shared" si="12"/>
        <v>13.900769731588364</v>
      </c>
    </row>
    <row r="82" spans="1:12" x14ac:dyDescent="0.25">
      <c r="A82" s="19">
        <v>73</v>
      </c>
      <c r="B82" s="39">
        <v>17</v>
      </c>
      <c r="C82" s="39">
        <v>720</v>
      </c>
      <c r="D82" s="39">
        <v>732</v>
      </c>
      <c r="E82" s="20">
        <v>0.5</v>
      </c>
      <c r="F82" s="21">
        <f t="shared" si="7"/>
        <v>2.3415977961432508E-2</v>
      </c>
      <c r="G82" s="21">
        <f t="shared" si="8"/>
        <v>2.3144996596324029E-2</v>
      </c>
      <c r="H82" s="16">
        <f t="shared" si="13"/>
        <v>79162.436440874895</v>
      </c>
      <c r="I82" s="16">
        <f t="shared" si="11"/>
        <v>1832.2143219807667</v>
      </c>
      <c r="J82" s="16">
        <f t="shared" si="9"/>
        <v>78246.329279884521</v>
      </c>
      <c r="K82" s="16">
        <f t="shared" si="10"/>
        <v>1045891.1989140227</v>
      </c>
      <c r="L82" s="23">
        <f t="shared" si="12"/>
        <v>13.211963223178222</v>
      </c>
    </row>
    <row r="83" spans="1:12" x14ac:dyDescent="0.25">
      <c r="A83" s="19">
        <v>74</v>
      </c>
      <c r="B83" s="39">
        <v>13</v>
      </c>
      <c r="C83" s="39">
        <v>582</v>
      </c>
      <c r="D83" s="39">
        <v>702</v>
      </c>
      <c r="E83" s="20">
        <v>0.5</v>
      </c>
      <c r="F83" s="21">
        <f t="shared" si="7"/>
        <v>2.0249221183800622E-2</v>
      </c>
      <c r="G83" s="21">
        <f t="shared" si="8"/>
        <v>2.0046260601387814E-2</v>
      </c>
      <c r="H83" s="16">
        <f t="shared" si="13"/>
        <v>77330.222118894133</v>
      </c>
      <c r="I83" s="16">
        <f t="shared" si="11"/>
        <v>1550.1817849585559</v>
      </c>
      <c r="J83" s="16">
        <f t="shared" si="9"/>
        <v>76555.131226414858</v>
      </c>
      <c r="K83" s="16">
        <f t="shared" si="10"/>
        <v>967644.86963413807</v>
      </c>
      <c r="L83" s="23">
        <f t="shared" si="12"/>
        <v>12.513152595713454</v>
      </c>
    </row>
    <row r="84" spans="1:12" x14ac:dyDescent="0.25">
      <c r="A84" s="19">
        <v>75</v>
      </c>
      <c r="B84" s="39">
        <v>19</v>
      </c>
      <c r="C84" s="39">
        <v>504</v>
      </c>
      <c r="D84" s="39">
        <v>559</v>
      </c>
      <c r="E84" s="20">
        <v>0.5</v>
      </c>
      <c r="F84" s="21">
        <f t="shared" si="7"/>
        <v>3.574788334901223E-2</v>
      </c>
      <c r="G84" s="21">
        <f t="shared" si="8"/>
        <v>3.512014787430684E-2</v>
      </c>
      <c r="H84" s="16">
        <f t="shared" si="13"/>
        <v>75780.040333935583</v>
      </c>
      <c r="I84" s="16">
        <f t="shared" si="11"/>
        <v>2661.4062224487543</v>
      </c>
      <c r="J84" s="16">
        <f t="shared" si="9"/>
        <v>74449.337222711198</v>
      </c>
      <c r="K84" s="16">
        <f t="shared" si="10"/>
        <v>891089.73840772326</v>
      </c>
      <c r="L84" s="23">
        <f t="shared" si="12"/>
        <v>11.758897652746144</v>
      </c>
    </row>
    <row r="85" spans="1:12" x14ac:dyDescent="0.25">
      <c r="A85" s="19">
        <v>76</v>
      </c>
      <c r="B85" s="39">
        <v>16</v>
      </c>
      <c r="C85" s="39">
        <v>481</v>
      </c>
      <c r="D85" s="39">
        <v>482</v>
      </c>
      <c r="E85" s="20">
        <v>0.5</v>
      </c>
      <c r="F85" s="21">
        <f t="shared" si="7"/>
        <v>3.3229491173416406E-2</v>
      </c>
      <c r="G85" s="21">
        <f t="shared" si="8"/>
        <v>3.2686414708886613E-2</v>
      </c>
      <c r="H85" s="16">
        <f t="shared" si="13"/>
        <v>73118.634111486826</v>
      </c>
      <c r="I85" s="16">
        <f t="shared" si="11"/>
        <v>2389.9859975154013</v>
      </c>
      <c r="J85" s="16">
        <f t="shared" si="9"/>
        <v>71923.641112729136</v>
      </c>
      <c r="K85" s="16">
        <f t="shared" si="10"/>
        <v>816640.40118501207</v>
      </c>
      <c r="L85" s="23">
        <f t="shared" si="12"/>
        <v>11.168704272290544</v>
      </c>
    </row>
    <row r="86" spans="1:12" x14ac:dyDescent="0.25">
      <c r="A86" s="19">
        <v>77</v>
      </c>
      <c r="B86" s="39">
        <v>22</v>
      </c>
      <c r="C86" s="39">
        <v>457</v>
      </c>
      <c r="D86" s="39">
        <v>465</v>
      </c>
      <c r="E86" s="20">
        <v>0.5</v>
      </c>
      <c r="F86" s="21">
        <f t="shared" si="7"/>
        <v>4.7722342733188719E-2</v>
      </c>
      <c r="G86" s="21">
        <f t="shared" si="8"/>
        <v>4.6610169491525424E-2</v>
      </c>
      <c r="H86" s="16">
        <f t="shared" si="13"/>
        <v>70728.648113971431</v>
      </c>
      <c r="I86" s="16">
        <f t="shared" si="11"/>
        <v>3296.6742764986684</v>
      </c>
      <c r="J86" s="16">
        <f t="shared" si="9"/>
        <v>69080.310975722095</v>
      </c>
      <c r="K86" s="16">
        <f t="shared" si="10"/>
        <v>744716.76007228298</v>
      </c>
      <c r="L86" s="23">
        <f t="shared" si="12"/>
        <v>10.529209590889591</v>
      </c>
    </row>
    <row r="87" spans="1:12" x14ac:dyDescent="0.25">
      <c r="A87" s="19">
        <v>78</v>
      </c>
      <c r="B87" s="39">
        <v>25</v>
      </c>
      <c r="C87" s="39">
        <v>386</v>
      </c>
      <c r="D87" s="39">
        <v>433</v>
      </c>
      <c r="E87" s="20">
        <v>0.5</v>
      </c>
      <c r="F87" s="21">
        <f t="shared" si="7"/>
        <v>6.1050061050061048E-2</v>
      </c>
      <c r="G87" s="21">
        <f t="shared" si="8"/>
        <v>5.9241706161137442E-2</v>
      </c>
      <c r="H87" s="16">
        <f t="shared" si="13"/>
        <v>67431.97383747276</v>
      </c>
      <c r="I87" s="16">
        <f t="shared" si="11"/>
        <v>3994.7851799450686</v>
      </c>
      <c r="J87" s="16">
        <f t="shared" si="9"/>
        <v>65434.581247500231</v>
      </c>
      <c r="K87" s="16">
        <f t="shared" si="10"/>
        <v>675636.44909656083</v>
      </c>
      <c r="L87" s="23">
        <f t="shared" si="12"/>
        <v>10.01952650422197</v>
      </c>
    </row>
    <row r="88" spans="1:12" x14ac:dyDescent="0.25">
      <c r="A88" s="19">
        <v>79</v>
      </c>
      <c r="B88" s="39">
        <v>14</v>
      </c>
      <c r="C88" s="39">
        <v>362</v>
      </c>
      <c r="D88" s="39">
        <v>360</v>
      </c>
      <c r="E88" s="20">
        <v>0.5</v>
      </c>
      <c r="F88" s="21">
        <f t="shared" si="7"/>
        <v>3.8781163434903045E-2</v>
      </c>
      <c r="G88" s="21">
        <f t="shared" si="8"/>
        <v>3.8043478260869561E-2</v>
      </c>
      <c r="H88" s="16">
        <f t="shared" si="13"/>
        <v>63437.188657527695</v>
      </c>
      <c r="I88" s="16">
        <f t="shared" si="11"/>
        <v>2413.3713076233357</v>
      </c>
      <c r="J88" s="16">
        <f t="shared" si="9"/>
        <v>62230.503003716032</v>
      </c>
      <c r="K88" s="16">
        <f t="shared" si="10"/>
        <v>610201.86784906057</v>
      </c>
      <c r="L88" s="23">
        <f t="shared" si="12"/>
        <v>9.6189929087699522</v>
      </c>
    </row>
    <row r="89" spans="1:12" x14ac:dyDescent="0.25">
      <c r="A89" s="19">
        <v>80</v>
      </c>
      <c r="B89" s="39">
        <v>12</v>
      </c>
      <c r="C89" s="39">
        <v>320</v>
      </c>
      <c r="D89" s="39">
        <v>340</v>
      </c>
      <c r="E89" s="20">
        <v>0.5</v>
      </c>
      <c r="F89" s="21">
        <f t="shared" si="7"/>
        <v>3.6363636363636362E-2</v>
      </c>
      <c r="G89" s="21">
        <f t="shared" si="8"/>
        <v>3.5714285714285719E-2</v>
      </c>
      <c r="H89" s="16">
        <f t="shared" si="13"/>
        <v>61023.817349904362</v>
      </c>
      <c r="I89" s="16">
        <f t="shared" si="11"/>
        <v>2179.4220482108703</v>
      </c>
      <c r="J89" s="16">
        <f t="shared" si="9"/>
        <v>59934.106325798923</v>
      </c>
      <c r="K89" s="16">
        <f t="shared" si="10"/>
        <v>547971.36484534456</v>
      </c>
      <c r="L89" s="23">
        <f t="shared" si="12"/>
        <v>8.979631046404922</v>
      </c>
    </row>
    <row r="90" spans="1:12" x14ac:dyDescent="0.25">
      <c r="A90" s="19">
        <v>81</v>
      </c>
      <c r="B90" s="39">
        <v>21</v>
      </c>
      <c r="C90" s="39">
        <v>243</v>
      </c>
      <c r="D90" s="39">
        <v>306</v>
      </c>
      <c r="E90" s="20">
        <v>0.5</v>
      </c>
      <c r="F90" s="21">
        <f t="shared" si="7"/>
        <v>7.650273224043716E-2</v>
      </c>
      <c r="G90" s="21">
        <f t="shared" si="8"/>
        <v>7.3684210526315783E-2</v>
      </c>
      <c r="H90" s="16">
        <f t="shared" si="13"/>
        <v>58844.39530169349</v>
      </c>
      <c r="I90" s="16">
        <f t="shared" si="11"/>
        <v>4335.9028117037305</v>
      </c>
      <c r="J90" s="16">
        <f t="shared" si="9"/>
        <v>56676.443895841629</v>
      </c>
      <c r="K90" s="16">
        <f t="shared" si="10"/>
        <v>488037.25851954566</v>
      </c>
      <c r="L90" s="23">
        <f t="shared" si="12"/>
        <v>8.2936914555310306</v>
      </c>
    </row>
    <row r="91" spans="1:12" x14ac:dyDescent="0.25">
      <c r="A91" s="19">
        <v>82</v>
      </c>
      <c r="B91" s="39">
        <v>19</v>
      </c>
      <c r="C91" s="39">
        <v>240</v>
      </c>
      <c r="D91" s="39">
        <v>222</v>
      </c>
      <c r="E91" s="20">
        <v>0.5</v>
      </c>
      <c r="F91" s="21">
        <f t="shared" si="7"/>
        <v>8.2251082251082255E-2</v>
      </c>
      <c r="G91" s="21">
        <f t="shared" si="8"/>
        <v>7.9002079002079006E-2</v>
      </c>
      <c r="H91" s="16">
        <f t="shared" si="13"/>
        <v>54508.49248998976</v>
      </c>
      <c r="I91" s="16">
        <f t="shared" si="11"/>
        <v>4306.2842299784015</v>
      </c>
      <c r="J91" s="16">
        <f t="shared" si="9"/>
        <v>52355.350375000555</v>
      </c>
      <c r="K91" s="16">
        <f t="shared" si="10"/>
        <v>431360.81462370401</v>
      </c>
      <c r="L91" s="23">
        <f t="shared" si="12"/>
        <v>7.9136441849482715</v>
      </c>
    </row>
    <row r="92" spans="1:12" x14ac:dyDescent="0.25">
      <c r="A92" s="19">
        <v>83</v>
      </c>
      <c r="B92" s="39">
        <v>11</v>
      </c>
      <c r="C92" s="39">
        <v>210</v>
      </c>
      <c r="D92" s="39">
        <v>222</v>
      </c>
      <c r="E92" s="20">
        <v>0.5</v>
      </c>
      <c r="F92" s="21">
        <f t="shared" si="7"/>
        <v>5.0925925925925923E-2</v>
      </c>
      <c r="G92" s="21">
        <f t="shared" si="8"/>
        <v>4.9661399548532728E-2</v>
      </c>
      <c r="H92" s="16">
        <f t="shared" si="13"/>
        <v>50202.208260011357</v>
      </c>
      <c r="I92" s="16">
        <f t="shared" si="11"/>
        <v>2493.111922619074</v>
      </c>
      <c r="J92" s="16">
        <f t="shared" si="9"/>
        <v>48955.652298701825</v>
      </c>
      <c r="K92" s="16">
        <f t="shared" si="10"/>
        <v>379005.46424870344</v>
      </c>
      <c r="L92" s="23">
        <f t="shared" si="12"/>
        <v>7.54957754618537</v>
      </c>
    </row>
    <row r="93" spans="1:12" x14ac:dyDescent="0.25">
      <c r="A93" s="19">
        <v>84</v>
      </c>
      <c r="B93" s="39">
        <v>16</v>
      </c>
      <c r="C93" s="39">
        <v>181</v>
      </c>
      <c r="D93" s="39">
        <v>198</v>
      </c>
      <c r="E93" s="20">
        <v>0.5</v>
      </c>
      <c r="F93" s="21">
        <f t="shared" si="7"/>
        <v>8.4432717678100261E-2</v>
      </c>
      <c r="G93" s="21">
        <f t="shared" si="8"/>
        <v>8.1012658227848103E-2</v>
      </c>
      <c r="H93" s="16">
        <f t="shared" si="13"/>
        <v>47709.096337392286</v>
      </c>
      <c r="I93" s="16">
        <f t="shared" si="11"/>
        <v>3865.0407159406409</v>
      </c>
      <c r="J93" s="16">
        <f t="shared" si="9"/>
        <v>45776.57597942197</v>
      </c>
      <c r="K93" s="16">
        <f t="shared" si="10"/>
        <v>330049.81195000163</v>
      </c>
      <c r="L93" s="23">
        <f t="shared" si="12"/>
        <v>6.9179640212829421</v>
      </c>
    </row>
    <row r="94" spans="1:12" x14ac:dyDescent="0.25">
      <c r="A94" s="19">
        <v>85</v>
      </c>
      <c r="B94" s="39">
        <v>13</v>
      </c>
      <c r="C94" s="39">
        <v>134</v>
      </c>
      <c r="D94" s="39">
        <v>159</v>
      </c>
      <c r="E94" s="20">
        <v>0.5</v>
      </c>
      <c r="F94" s="21">
        <f t="shared" si="7"/>
        <v>8.8737201365187715E-2</v>
      </c>
      <c r="G94" s="21">
        <f t="shared" si="8"/>
        <v>8.4967320261437912E-2</v>
      </c>
      <c r="H94" s="16">
        <f t="shared" si="13"/>
        <v>43844.055621451647</v>
      </c>
      <c r="I94" s="16">
        <f t="shared" si="11"/>
        <v>3725.3119155481795</v>
      </c>
      <c r="J94" s="16">
        <f t="shared" si="9"/>
        <v>41981.399663677563</v>
      </c>
      <c r="K94" s="16">
        <f t="shared" si="10"/>
        <v>284273.23597057967</v>
      </c>
      <c r="L94" s="23">
        <f t="shared" si="12"/>
        <v>6.4837349542886011</v>
      </c>
    </row>
    <row r="95" spans="1:12" x14ac:dyDescent="0.25">
      <c r="A95" s="19">
        <v>86</v>
      </c>
      <c r="B95" s="39">
        <v>9</v>
      </c>
      <c r="C95" s="39">
        <v>135</v>
      </c>
      <c r="D95" s="39">
        <v>120</v>
      </c>
      <c r="E95" s="20">
        <v>0.5</v>
      </c>
      <c r="F95" s="21">
        <f t="shared" si="7"/>
        <v>7.0588235294117646E-2</v>
      </c>
      <c r="G95" s="21">
        <f t="shared" si="8"/>
        <v>6.8181818181818177E-2</v>
      </c>
      <c r="H95" s="16">
        <f t="shared" si="13"/>
        <v>40118.743705903471</v>
      </c>
      <c r="I95" s="16">
        <f t="shared" si="11"/>
        <v>2735.368889038873</v>
      </c>
      <c r="J95" s="16">
        <f t="shared" si="9"/>
        <v>38751.059261384034</v>
      </c>
      <c r="K95" s="16">
        <f t="shared" si="10"/>
        <v>242291.83630690209</v>
      </c>
      <c r="L95" s="23">
        <f t="shared" si="12"/>
        <v>6.0393674857582553</v>
      </c>
    </row>
    <row r="96" spans="1:12" x14ac:dyDescent="0.25">
      <c r="A96" s="19">
        <v>87</v>
      </c>
      <c r="B96" s="39">
        <v>10</v>
      </c>
      <c r="C96" s="39">
        <v>98</v>
      </c>
      <c r="D96" s="39">
        <v>120</v>
      </c>
      <c r="E96" s="20">
        <v>0.5</v>
      </c>
      <c r="F96" s="21">
        <f t="shared" si="7"/>
        <v>9.1743119266055051E-2</v>
      </c>
      <c r="G96" s="21">
        <f t="shared" si="8"/>
        <v>8.7719298245614044E-2</v>
      </c>
      <c r="H96" s="16">
        <f t="shared" si="13"/>
        <v>37383.374816864598</v>
      </c>
      <c r="I96" s="16">
        <f t="shared" si="11"/>
        <v>3279.2434049881231</v>
      </c>
      <c r="J96" s="16">
        <f t="shared" si="9"/>
        <v>35743.753114370535</v>
      </c>
      <c r="K96" s="16">
        <f t="shared" si="10"/>
        <v>203540.77704551804</v>
      </c>
      <c r="L96" s="23">
        <f t="shared" si="12"/>
        <v>5.4446870578869078</v>
      </c>
    </row>
    <row r="97" spans="1:12" x14ac:dyDescent="0.25">
      <c r="A97" s="19">
        <v>88</v>
      </c>
      <c r="B97" s="39">
        <v>21</v>
      </c>
      <c r="C97" s="39">
        <v>79</v>
      </c>
      <c r="D97" s="39">
        <v>85</v>
      </c>
      <c r="E97" s="20">
        <v>0.5</v>
      </c>
      <c r="F97" s="21">
        <f t="shared" si="7"/>
        <v>0.25609756097560976</v>
      </c>
      <c r="G97" s="21">
        <f t="shared" si="8"/>
        <v>0.22702702702702707</v>
      </c>
      <c r="H97" s="16">
        <f t="shared" si="13"/>
        <v>34104.131411876471</v>
      </c>
      <c r="I97" s="16">
        <f t="shared" si="11"/>
        <v>7742.5595637773622</v>
      </c>
      <c r="J97" s="16">
        <f t="shared" si="9"/>
        <v>30232.851629987788</v>
      </c>
      <c r="K97" s="16">
        <f t="shared" si="10"/>
        <v>167797.0239311475</v>
      </c>
      <c r="L97" s="23">
        <f t="shared" si="12"/>
        <v>4.9201377365298802</v>
      </c>
    </row>
    <row r="98" spans="1:12" x14ac:dyDescent="0.25">
      <c r="A98" s="19">
        <v>89</v>
      </c>
      <c r="B98" s="39">
        <v>12</v>
      </c>
      <c r="C98" s="39">
        <v>71</v>
      </c>
      <c r="D98" s="39">
        <v>64</v>
      </c>
      <c r="E98" s="20">
        <v>0.5</v>
      </c>
      <c r="F98" s="21">
        <f t="shared" si="7"/>
        <v>0.17777777777777778</v>
      </c>
      <c r="G98" s="21">
        <f t="shared" si="8"/>
        <v>0.16326530612244899</v>
      </c>
      <c r="H98" s="16">
        <f t="shared" si="13"/>
        <v>26361.571848099109</v>
      </c>
      <c r="I98" s="16">
        <f t="shared" si="11"/>
        <v>4303.9300976488348</v>
      </c>
      <c r="J98" s="16">
        <f t="shared" si="9"/>
        <v>24209.606799274694</v>
      </c>
      <c r="K98" s="16">
        <f>K99+J98</f>
        <v>137564.17230115971</v>
      </c>
      <c r="L98" s="23">
        <f t="shared" si="12"/>
        <v>5.218360008797398</v>
      </c>
    </row>
    <row r="99" spans="1:12" x14ac:dyDescent="0.25">
      <c r="A99" s="19">
        <v>90</v>
      </c>
      <c r="B99" s="39">
        <v>11</v>
      </c>
      <c r="C99" s="39">
        <v>56</v>
      </c>
      <c r="D99" s="39">
        <v>61</v>
      </c>
      <c r="E99" s="24">
        <v>0.5</v>
      </c>
      <c r="F99" s="25">
        <f t="shared" si="7"/>
        <v>0.18803418803418803</v>
      </c>
      <c r="G99" s="25">
        <f t="shared" si="8"/>
        <v>0.17187499999999997</v>
      </c>
      <c r="H99" s="26">
        <f t="shared" si="13"/>
        <v>22057.641750450275</v>
      </c>
      <c r="I99" s="26">
        <f t="shared" si="11"/>
        <v>3791.1571758586406</v>
      </c>
      <c r="J99" s="26">
        <f t="shared" si="9"/>
        <v>20162.063162520957</v>
      </c>
      <c r="K99" s="26">
        <f t="shared" ref="K99:K108" si="14">K100+J99</f>
        <v>113354.56550188502</v>
      </c>
      <c r="L99" s="27">
        <f t="shared" si="12"/>
        <v>5.1390156202700616</v>
      </c>
    </row>
    <row r="100" spans="1:12" x14ac:dyDescent="0.25">
      <c r="A100" s="19">
        <v>91</v>
      </c>
      <c r="B100" s="39">
        <v>8</v>
      </c>
      <c r="C100" s="39">
        <v>36</v>
      </c>
      <c r="D100" s="39">
        <v>43</v>
      </c>
      <c r="E100" s="24">
        <v>0.5</v>
      </c>
      <c r="F100" s="25">
        <f t="shared" si="7"/>
        <v>0.20253164556962025</v>
      </c>
      <c r="G100" s="25">
        <f t="shared" si="8"/>
        <v>0.18390804597701146</v>
      </c>
      <c r="H100" s="26">
        <f t="shared" si="13"/>
        <v>18266.484574591635</v>
      </c>
      <c r="I100" s="26">
        <f t="shared" si="11"/>
        <v>3359.3534849823691</v>
      </c>
      <c r="J100" s="26">
        <f t="shared" si="9"/>
        <v>16586.80783210045</v>
      </c>
      <c r="K100" s="26">
        <f t="shared" si="14"/>
        <v>93192.502339364059</v>
      </c>
      <c r="L100" s="27">
        <f t="shared" si="12"/>
        <v>5.1018301829676203</v>
      </c>
    </row>
    <row r="101" spans="1:12" x14ac:dyDescent="0.25">
      <c r="A101" s="19">
        <v>92</v>
      </c>
      <c r="B101" s="39">
        <v>4</v>
      </c>
      <c r="C101" s="39">
        <v>23</v>
      </c>
      <c r="D101" s="39">
        <v>33</v>
      </c>
      <c r="E101" s="24">
        <v>0.5</v>
      </c>
      <c r="F101" s="25">
        <f t="shared" si="7"/>
        <v>0.14285714285714285</v>
      </c>
      <c r="G101" s="25">
        <f t="shared" si="8"/>
        <v>0.13333333333333333</v>
      </c>
      <c r="H101" s="26">
        <f t="shared" si="13"/>
        <v>14907.131089609265</v>
      </c>
      <c r="I101" s="26">
        <f t="shared" si="11"/>
        <v>1987.6174786145687</v>
      </c>
      <c r="J101" s="26">
        <f t="shared" si="9"/>
        <v>13913.32235030198</v>
      </c>
      <c r="K101" s="26">
        <f t="shared" si="14"/>
        <v>76605.694507263601</v>
      </c>
      <c r="L101" s="27">
        <f t="shared" si="12"/>
        <v>5.1388623368758157</v>
      </c>
    </row>
    <row r="102" spans="1:12" x14ac:dyDescent="0.25">
      <c r="A102" s="19">
        <v>93</v>
      </c>
      <c r="B102" s="39">
        <v>4</v>
      </c>
      <c r="C102" s="39">
        <v>25</v>
      </c>
      <c r="D102" s="39">
        <v>18</v>
      </c>
      <c r="E102" s="24">
        <v>0.5</v>
      </c>
      <c r="F102" s="25">
        <f t="shared" si="7"/>
        <v>0.18604651162790697</v>
      </c>
      <c r="G102" s="25">
        <f t="shared" si="8"/>
        <v>0.1702127659574468</v>
      </c>
      <c r="H102" s="26">
        <f t="shared" si="13"/>
        <v>12919.513610994696</v>
      </c>
      <c r="I102" s="26">
        <f t="shared" si="11"/>
        <v>2199.0661465522885</v>
      </c>
      <c r="J102" s="26">
        <f t="shared" si="9"/>
        <v>11819.980537718553</v>
      </c>
      <c r="K102" s="26">
        <f t="shared" si="14"/>
        <v>62692.372156961617</v>
      </c>
      <c r="L102" s="27">
        <f t="shared" si="12"/>
        <v>4.8525334656259416</v>
      </c>
    </row>
    <row r="103" spans="1:12" x14ac:dyDescent="0.25">
      <c r="A103" s="19">
        <v>94</v>
      </c>
      <c r="B103" s="39">
        <v>4</v>
      </c>
      <c r="C103" s="39">
        <v>22</v>
      </c>
      <c r="D103" s="39">
        <v>21</v>
      </c>
      <c r="E103" s="24">
        <v>0.5</v>
      </c>
      <c r="F103" s="25">
        <f t="shared" si="7"/>
        <v>0.18604651162790697</v>
      </c>
      <c r="G103" s="25">
        <f t="shared" si="8"/>
        <v>0.1702127659574468</v>
      </c>
      <c r="H103" s="26">
        <f t="shared" si="13"/>
        <v>10720.447464442408</v>
      </c>
      <c r="I103" s="26">
        <f t="shared" si="11"/>
        <v>1824.7570152242397</v>
      </c>
      <c r="J103" s="26">
        <f t="shared" si="9"/>
        <v>9808.0689568302878</v>
      </c>
      <c r="K103" s="26">
        <f t="shared" si="14"/>
        <v>50872.391619243062</v>
      </c>
      <c r="L103" s="27">
        <f t="shared" si="12"/>
        <v>4.7453608431902365</v>
      </c>
    </row>
    <row r="104" spans="1:12" x14ac:dyDescent="0.25">
      <c r="A104" s="19">
        <v>95</v>
      </c>
      <c r="B104" s="39">
        <v>3</v>
      </c>
      <c r="C104" s="39">
        <v>20</v>
      </c>
      <c r="D104" s="39">
        <v>18</v>
      </c>
      <c r="E104" s="24">
        <v>0.5</v>
      </c>
      <c r="F104" s="25">
        <f t="shared" si="7"/>
        <v>0.15789473684210525</v>
      </c>
      <c r="G104" s="25">
        <f t="shared" si="8"/>
        <v>0.14634146341463414</v>
      </c>
      <c r="H104" s="26">
        <f t="shared" si="13"/>
        <v>8895.6904492181675</v>
      </c>
      <c r="I104" s="26">
        <f t="shared" si="11"/>
        <v>1301.8083584221708</v>
      </c>
      <c r="J104" s="26">
        <f t="shared" si="9"/>
        <v>8244.7862700070818</v>
      </c>
      <c r="K104" s="26">
        <f t="shared" si="14"/>
        <v>41064.322662412778</v>
      </c>
      <c r="L104" s="27">
        <f t="shared" si="12"/>
        <v>4.6162040930754147</v>
      </c>
    </row>
    <row r="105" spans="1:12" x14ac:dyDescent="0.25">
      <c r="A105" s="19">
        <v>96</v>
      </c>
      <c r="B105" s="39">
        <v>2</v>
      </c>
      <c r="C105" s="39">
        <v>13</v>
      </c>
      <c r="D105" s="39">
        <v>14</v>
      </c>
      <c r="E105" s="24">
        <v>0.5</v>
      </c>
      <c r="F105" s="25">
        <f t="shared" si="7"/>
        <v>0.14814814814814814</v>
      </c>
      <c r="G105" s="25">
        <f t="shared" si="8"/>
        <v>0.13793103448275862</v>
      </c>
      <c r="H105" s="26">
        <f t="shared" si="13"/>
        <v>7593.8820907959962</v>
      </c>
      <c r="I105" s="26">
        <f t="shared" si="11"/>
        <v>1047.4320125235856</v>
      </c>
      <c r="J105" s="26">
        <f t="shared" si="9"/>
        <v>7070.1660845342039</v>
      </c>
      <c r="K105" s="26">
        <f t="shared" si="14"/>
        <v>32819.536392405695</v>
      </c>
      <c r="L105" s="27">
        <f t="shared" si="12"/>
        <v>4.3218390804597711</v>
      </c>
    </row>
    <row r="106" spans="1:12" x14ac:dyDescent="0.25">
      <c r="A106" s="19">
        <v>97</v>
      </c>
      <c r="B106" s="39">
        <v>3</v>
      </c>
      <c r="C106" s="39">
        <v>7</v>
      </c>
      <c r="D106" s="39">
        <v>10</v>
      </c>
      <c r="E106" s="24">
        <v>0.5</v>
      </c>
      <c r="F106" s="25">
        <f t="shared" si="7"/>
        <v>0.35294117647058826</v>
      </c>
      <c r="G106" s="25">
        <f t="shared" si="8"/>
        <v>0.3</v>
      </c>
      <c r="H106" s="26">
        <f t="shared" si="13"/>
        <v>6546.4500782724108</v>
      </c>
      <c r="I106" s="26">
        <f t="shared" si="11"/>
        <v>1963.9350234817232</v>
      </c>
      <c r="J106" s="26">
        <f t="shared" si="9"/>
        <v>5564.4825665315493</v>
      </c>
      <c r="K106" s="26">
        <f t="shared" si="14"/>
        <v>25749.37030787149</v>
      </c>
      <c r="L106" s="27">
        <f t="shared" si="12"/>
        <v>3.9333333333333345</v>
      </c>
    </row>
    <row r="107" spans="1:12" x14ac:dyDescent="0.25">
      <c r="A107" s="19">
        <v>98</v>
      </c>
      <c r="B107" s="39">
        <v>1</v>
      </c>
      <c r="C107" s="39">
        <v>8</v>
      </c>
      <c r="D107" s="39">
        <v>5</v>
      </c>
      <c r="E107" s="24">
        <v>0.5</v>
      </c>
      <c r="F107" s="25">
        <f t="shared" si="7"/>
        <v>0.15384615384615385</v>
      </c>
      <c r="G107" s="25">
        <f t="shared" si="8"/>
        <v>0.14285714285714288</v>
      </c>
      <c r="H107" s="26">
        <f t="shared" si="13"/>
        <v>4582.5150547906878</v>
      </c>
      <c r="I107" s="26">
        <f t="shared" si="11"/>
        <v>654.64500782724122</v>
      </c>
      <c r="J107" s="26">
        <f t="shared" si="9"/>
        <v>4255.1925508770673</v>
      </c>
      <c r="K107" s="26">
        <f t="shared" si="14"/>
        <v>20184.887741339939</v>
      </c>
      <c r="L107" s="27">
        <f t="shared" si="12"/>
        <v>4.404761904761906</v>
      </c>
    </row>
    <row r="108" spans="1:12" x14ac:dyDescent="0.25">
      <c r="A108" s="19">
        <v>99</v>
      </c>
      <c r="B108" s="39">
        <v>1</v>
      </c>
      <c r="C108" s="39">
        <v>9</v>
      </c>
      <c r="D108" s="39">
        <v>8</v>
      </c>
      <c r="E108" s="24">
        <v>0.5</v>
      </c>
      <c r="F108" s="25">
        <f t="shared" si="7"/>
        <v>0.11764705882352941</v>
      </c>
      <c r="G108" s="25">
        <f t="shared" si="8"/>
        <v>0.1111111111111111</v>
      </c>
      <c r="H108" s="26">
        <f t="shared" si="13"/>
        <v>3927.8700469634468</v>
      </c>
      <c r="I108" s="26">
        <f t="shared" si="11"/>
        <v>436.43000521816072</v>
      </c>
      <c r="J108" s="26">
        <f t="shared" si="9"/>
        <v>3709.6550443543665</v>
      </c>
      <c r="K108" s="26">
        <f t="shared" si="14"/>
        <v>15929.69519046287</v>
      </c>
      <c r="L108" s="27">
        <f t="shared" si="12"/>
        <v>4.0555555555555562</v>
      </c>
    </row>
    <row r="109" spans="1:12" x14ac:dyDescent="0.25">
      <c r="A109" s="19" t="s">
        <v>24</v>
      </c>
      <c r="B109" s="26">
        <v>3</v>
      </c>
      <c r="C109" s="26">
        <v>11</v>
      </c>
      <c r="D109" s="26">
        <v>10</v>
      </c>
      <c r="E109" s="24"/>
      <c r="F109" s="25">
        <f t="shared" si="7"/>
        <v>0.2857142857142857</v>
      </c>
      <c r="G109" s="25">
        <v>1</v>
      </c>
      <c r="H109" s="26">
        <f>H108-I108</f>
        <v>3491.4400417452862</v>
      </c>
      <c r="I109" s="26">
        <f>H109*G109</f>
        <v>3491.4400417452862</v>
      </c>
      <c r="J109" s="26">
        <f>H109/F109</f>
        <v>12220.040146108502</v>
      </c>
      <c r="K109" s="26">
        <f>J109</f>
        <v>12220.040146108502</v>
      </c>
      <c r="L109" s="27">
        <f>K109/H109</f>
        <v>3.5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0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0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0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0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0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0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0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0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0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0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0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0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0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0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0" x14ac:dyDescent="0.2">
      <c r="A126" s="8" t="s">
        <v>49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0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0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0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0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0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0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0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0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0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0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0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0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0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0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0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0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0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0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0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0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0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0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0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0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0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0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0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0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0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0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0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0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0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0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0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0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0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0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0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0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0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0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0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0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0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0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0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0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0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0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0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0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0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0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0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0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0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0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0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0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0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0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0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0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0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0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0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0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0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0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0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1" customFormat="1" x14ac:dyDescent="0.35">
      <c r="A6" s="50" t="s">
        <v>23</v>
      </c>
      <c r="B6" s="50">
        <v>2022</v>
      </c>
      <c r="C6" s="50">
        <v>2021</v>
      </c>
      <c r="D6" s="50">
        <v>2020</v>
      </c>
      <c r="E6" s="50">
        <v>2019</v>
      </c>
      <c r="F6" s="50">
        <v>2018</v>
      </c>
      <c r="G6" s="50">
        <v>2017</v>
      </c>
      <c r="H6" s="50">
        <v>2016</v>
      </c>
      <c r="I6" s="50">
        <v>2015</v>
      </c>
      <c r="J6" s="50">
        <v>2014</v>
      </c>
      <c r="K6" s="50">
        <v>2013</v>
      </c>
      <c r="L6" s="50">
        <v>2012</v>
      </c>
      <c r="M6" s="50">
        <v>2011</v>
      </c>
      <c r="N6" s="50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9">
        <v>0</v>
      </c>
      <c r="B8" s="54">
        <v>82.036390795796478</v>
      </c>
      <c r="C8" s="54">
        <v>81.90276555044791</v>
      </c>
      <c r="D8" s="54">
        <v>77.979349832259643</v>
      </c>
      <c r="E8" s="54">
        <v>82.892906975196667</v>
      </c>
      <c r="F8" s="54">
        <v>82.892738682060298</v>
      </c>
      <c r="G8" s="54">
        <v>81.551168327497322</v>
      </c>
      <c r="H8" s="54">
        <v>81.595809465432694</v>
      </c>
      <c r="I8" s="54">
        <v>80.984639514949464</v>
      </c>
      <c r="J8" s="54">
        <v>80.733809353063933</v>
      </c>
      <c r="K8" s="54">
        <v>81.72496353057717</v>
      </c>
      <c r="L8" s="54">
        <v>80.559847454087759</v>
      </c>
      <c r="M8" s="54">
        <v>81.955292829101822</v>
      </c>
      <c r="N8" s="54">
        <v>80.836068486931637</v>
      </c>
    </row>
    <row r="9" spans="1:14" x14ac:dyDescent="0.35">
      <c r="A9" s="19">
        <v>1</v>
      </c>
      <c r="B9" s="57">
        <v>81.302739379185482</v>
      </c>
      <c r="C9" s="57">
        <v>80.90276555044791</v>
      </c>
      <c r="D9" s="57">
        <v>76.979349832259643</v>
      </c>
      <c r="E9" s="57">
        <v>82.009693519456334</v>
      </c>
      <c r="F9" s="57">
        <v>82.117701791089814</v>
      </c>
      <c r="G9" s="57">
        <v>80.653911343862973</v>
      </c>
      <c r="H9" s="57">
        <v>80.879314177563941</v>
      </c>
      <c r="I9" s="57">
        <v>80.167552308884979</v>
      </c>
      <c r="J9" s="53">
        <v>80.006303047704577</v>
      </c>
      <c r="K9" s="53">
        <v>80.812302201040154</v>
      </c>
      <c r="L9" s="53">
        <v>79.803932354862411</v>
      </c>
      <c r="M9" s="53">
        <v>81.192771816941772</v>
      </c>
      <c r="N9" s="53">
        <v>79.91482933838941</v>
      </c>
    </row>
    <row r="10" spans="1:14" x14ac:dyDescent="0.35">
      <c r="A10" s="19">
        <v>2</v>
      </c>
      <c r="B10" s="57">
        <v>80.302739379185482</v>
      </c>
      <c r="C10" s="57">
        <v>79.90276555044791</v>
      </c>
      <c r="D10" s="57">
        <v>75.979349832259643</v>
      </c>
      <c r="E10" s="57">
        <v>81.009693519456349</v>
      </c>
      <c r="F10" s="57">
        <v>81.117701791089814</v>
      </c>
      <c r="G10" s="57">
        <v>79.653911343862973</v>
      </c>
      <c r="H10" s="57">
        <v>79.879314177563941</v>
      </c>
      <c r="I10" s="57">
        <v>79.167552308884979</v>
      </c>
      <c r="J10" s="53">
        <v>79.169489655861796</v>
      </c>
      <c r="K10" s="53">
        <v>79.812302201040154</v>
      </c>
      <c r="L10" s="53">
        <v>78.803932354862411</v>
      </c>
      <c r="M10" s="53">
        <v>80.192771816941772</v>
      </c>
      <c r="N10" s="53">
        <v>78.914829338389396</v>
      </c>
    </row>
    <row r="11" spans="1:14" x14ac:dyDescent="0.35">
      <c r="A11" s="19">
        <v>3</v>
      </c>
      <c r="B11" s="57">
        <v>79.302739379185496</v>
      </c>
      <c r="C11" s="57">
        <v>78.90276555044791</v>
      </c>
      <c r="D11" s="57">
        <v>74.979349832259643</v>
      </c>
      <c r="E11" s="57">
        <v>80.009693519456349</v>
      </c>
      <c r="F11" s="57">
        <v>80.117701791089814</v>
      </c>
      <c r="G11" s="57">
        <v>78.653911343862973</v>
      </c>
      <c r="H11" s="57">
        <v>78.879314177563955</v>
      </c>
      <c r="I11" s="57">
        <v>78.167552308884979</v>
      </c>
      <c r="J11" s="53">
        <v>78.169489655861796</v>
      </c>
      <c r="K11" s="53">
        <v>78.812302201040154</v>
      </c>
      <c r="L11" s="53">
        <v>77.803932354862425</v>
      </c>
      <c r="M11" s="53">
        <v>79.192771816941772</v>
      </c>
      <c r="N11" s="53">
        <v>77.989474582880973</v>
      </c>
    </row>
    <row r="12" spans="1:14" x14ac:dyDescent="0.35">
      <c r="A12" s="19">
        <v>4</v>
      </c>
      <c r="B12" s="57">
        <v>78.412059206594648</v>
      </c>
      <c r="C12" s="57">
        <v>77.90276555044791</v>
      </c>
      <c r="D12" s="57">
        <v>74.067408468322753</v>
      </c>
      <c r="E12" s="57">
        <v>79.009693519456349</v>
      </c>
      <c r="F12" s="57">
        <v>79.117701791089814</v>
      </c>
      <c r="G12" s="57">
        <v>77.653911343862973</v>
      </c>
      <c r="H12" s="57">
        <v>77.879314177563955</v>
      </c>
      <c r="I12" s="57">
        <v>77.167552308884979</v>
      </c>
      <c r="J12" s="53">
        <v>77.169489655861796</v>
      </c>
      <c r="K12" s="53">
        <v>77.812302201040154</v>
      </c>
      <c r="L12" s="53">
        <v>76.803932354862425</v>
      </c>
      <c r="M12" s="53">
        <v>78.192771816941772</v>
      </c>
      <c r="N12" s="53">
        <v>76.989474582880973</v>
      </c>
    </row>
    <row r="13" spans="1:14" x14ac:dyDescent="0.35">
      <c r="A13" s="19">
        <v>5</v>
      </c>
      <c r="B13" s="54">
        <v>77.412059206594648</v>
      </c>
      <c r="C13" s="54">
        <v>76.90276555044791</v>
      </c>
      <c r="D13" s="54">
        <v>73.067408468322753</v>
      </c>
      <c r="E13" s="54">
        <v>78.009693519456349</v>
      </c>
      <c r="F13" s="54">
        <v>78.117701791089829</v>
      </c>
      <c r="G13" s="54">
        <v>76.653911343862973</v>
      </c>
      <c r="H13" s="54">
        <v>76.879314177563955</v>
      </c>
      <c r="I13" s="54">
        <v>76.167552308884979</v>
      </c>
      <c r="J13" s="54">
        <v>76.16948965586181</v>
      </c>
      <c r="K13" s="54">
        <v>76.812302201040154</v>
      </c>
      <c r="L13" s="54">
        <v>75.803932354862425</v>
      </c>
      <c r="M13" s="54">
        <v>77.192771816941772</v>
      </c>
      <c r="N13" s="54">
        <v>75.989474582880973</v>
      </c>
    </row>
    <row r="14" spans="1:14" x14ac:dyDescent="0.35">
      <c r="A14" s="19">
        <v>6</v>
      </c>
      <c r="B14" s="57">
        <v>76.412059206594648</v>
      </c>
      <c r="C14" s="57">
        <v>75.90276555044791</v>
      </c>
      <c r="D14" s="57">
        <v>72.067408468322753</v>
      </c>
      <c r="E14" s="57">
        <v>77.009693519456349</v>
      </c>
      <c r="F14" s="57">
        <v>77.117701791089829</v>
      </c>
      <c r="G14" s="57">
        <v>75.653911343862973</v>
      </c>
      <c r="H14" s="57">
        <v>75.87931417756397</v>
      </c>
      <c r="I14" s="57">
        <v>75.167552308884979</v>
      </c>
      <c r="J14" s="53">
        <v>75.16948965586181</v>
      </c>
      <c r="K14" s="53">
        <v>75.812302201040154</v>
      </c>
      <c r="L14" s="53">
        <v>74.803932354862425</v>
      </c>
      <c r="M14" s="53">
        <v>76.192771816941786</v>
      </c>
      <c r="N14" s="53">
        <v>74.989474582880973</v>
      </c>
    </row>
    <row r="15" spans="1:14" x14ac:dyDescent="0.35">
      <c r="A15" s="19">
        <v>7</v>
      </c>
      <c r="B15" s="57">
        <v>75.412059206594648</v>
      </c>
      <c r="C15" s="57">
        <v>74.90276555044791</v>
      </c>
      <c r="D15" s="57">
        <v>71.067408468322753</v>
      </c>
      <c r="E15" s="57">
        <v>76.166556038204604</v>
      </c>
      <c r="F15" s="57">
        <v>76.117701791089829</v>
      </c>
      <c r="G15" s="57">
        <v>74.653911343862973</v>
      </c>
      <c r="H15" s="57">
        <v>74.87931417756397</v>
      </c>
      <c r="I15" s="57">
        <v>74.167552308884979</v>
      </c>
      <c r="J15" s="53">
        <v>74.16948965586181</v>
      </c>
      <c r="K15" s="53">
        <v>74.812302201040154</v>
      </c>
      <c r="L15" s="53">
        <v>73.80393235486244</v>
      </c>
      <c r="M15" s="53">
        <v>75.192771816941786</v>
      </c>
      <c r="N15" s="53">
        <v>73.989474582880987</v>
      </c>
    </row>
    <row r="16" spans="1:14" x14ac:dyDescent="0.35">
      <c r="A16" s="19">
        <v>8</v>
      </c>
      <c r="B16" s="57">
        <v>74.412059206594648</v>
      </c>
      <c r="C16" s="57">
        <v>73.90276555044791</v>
      </c>
      <c r="D16" s="57">
        <v>70.067408468322739</v>
      </c>
      <c r="E16" s="57">
        <v>75.166556038204604</v>
      </c>
      <c r="F16" s="57">
        <v>75.117701791089829</v>
      </c>
      <c r="G16" s="57">
        <v>73.653911343862973</v>
      </c>
      <c r="H16" s="57">
        <v>73.87931417756397</v>
      </c>
      <c r="I16" s="57">
        <v>73.167552308884979</v>
      </c>
      <c r="J16" s="53">
        <v>73.16948965586181</v>
      </c>
      <c r="K16" s="53">
        <v>73.887669647491521</v>
      </c>
      <c r="L16" s="53">
        <v>72.80393235486244</v>
      </c>
      <c r="M16" s="53">
        <v>74.192771816941786</v>
      </c>
      <c r="N16" s="53">
        <v>72.989474582880987</v>
      </c>
    </row>
    <row r="17" spans="1:14" x14ac:dyDescent="0.35">
      <c r="A17" s="19">
        <v>9</v>
      </c>
      <c r="B17" s="57">
        <v>73.412059206594648</v>
      </c>
      <c r="C17" s="57">
        <v>72.90276555044791</v>
      </c>
      <c r="D17" s="57">
        <v>69.067408468322739</v>
      </c>
      <c r="E17" s="57">
        <v>74.166556038204604</v>
      </c>
      <c r="F17" s="57">
        <v>74.117701791089829</v>
      </c>
      <c r="G17" s="57">
        <v>72.653911343862987</v>
      </c>
      <c r="H17" s="57">
        <v>72.87931417756397</v>
      </c>
      <c r="I17" s="57">
        <v>72.167552308884979</v>
      </c>
      <c r="J17" s="53">
        <v>72.16948965586181</v>
      </c>
      <c r="K17" s="53">
        <v>72.887669647491521</v>
      </c>
      <c r="L17" s="53">
        <v>71.80393235486244</v>
      </c>
      <c r="M17" s="53">
        <v>73.192771816941786</v>
      </c>
      <c r="N17" s="53">
        <v>71.989474582880987</v>
      </c>
    </row>
    <row r="18" spans="1:14" x14ac:dyDescent="0.35">
      <c r="A18" s="19">
        <v>10</v>
      </c>
      <c r="B18" s="54">
        <v>72.486900676188867</v>
      </c>
      <c r="C18" s="54">
        <v>71.90276555044791</v>
      </c>
      <c r="D18" s="54">
        <v>68.067408468322739</v>
      </c>
      <c r="E18" s="54">
        <v>73.166556038204618</v>
      </c>
      <c r="F18" s="54">
        <v>73.117701791089843</v>
      </c>
      <c r="G18" s="54">
        <v>71.721669394778772</v>
      </c>
      <c r="H18" s="54">
        <v>71.879314177563984</v>
      </c>
      <c r="I18" s="54">
        <v>71.239898031929755</v>
      </c>
      <c r="J18" s="54">
        <v>71.16948965586181</v>
      </c>
      <c r="K18" s="54">
        <v>71.887669647491521</v>
      </c>
      <c r="L18" s="54">
        <v>70.80393235486244</v>
      </c>
      <c r="M18" s="54">
        <v>72.192771816941786</v>
      </c>
      <c r="N18" s="54">
        <v>71.074784218421428</v>
      </c>
    </row>
    <row r="19" spans="1:14" x14ac:dyDescent="0.35">
      <c r="A19" s="19">
        <v>11</v>
      </c>
      <c r="B19" s="57">
        <v>71.558337930831939</v>
      </c>
      <c r="C19" s="57">
        <v>70.90276555044791</v>
      </c>
      <c r="D19" s="57">
        <v>67.067408468322739</v>
      </c>
      <c r="E19" s="57">
        <v>72.166556038204618</v>
      </c>
      <c r="F19" s="57">
        <v>72.117701791089843</v>
      </c>
      <c r="G19" s="57">
        <v>70.721669394778786</v>
      </c>
      <c r="H19" s="57">
        <v>70.951936467750755</v>
      </c>
      <c r="I19" s="57">
        <v>70.239898031929755</v>
      </c>
      <c r="J19" s="53">
        <v>70.245063503594537</v>
      </c>
      <c r="K19" s="53">
        <v>70.887669647491521</v>
      </c>
      <c r="L19" s="53">
        <v>69.803932354862454</v>
      </c>
      <c r="M19" s="53">
        <v>71.192771816941786</v>
      </c>
      <c r="N19" s="53">
        <v>70.074784218421428</v>
      </c>
    </row>
    <row r="20" spans="1:14" x14ac:dyDescent="0.35">
      <c r="A20" s="19">
        <v>12</v>
      </c>
      <c r="B20" s="57">
        <v>70.558337930831939</v>
      </c>
      <c r="C20" s="57">
        <v>69.90276555044791</v>
      </c>
      <c r="D20" s="57">
        <v>66.067408468322739</v>
      </c>
      <c r="E20" s="57">
        <v>71.166556038204618</v>
      </c>
      <c r="F20" s="57">
        <v>71.117701791089843</v>
      </c>
      <c r="G20" s="57">
        <v>69.792553556165927</v>
      </c>
      <c r="H20" s="57">
        <v>69.951936467750755</v>
      </c>
      <c r="I20" s="57">
        <v>69.314778629890654</v>
      </c>
      <c r="J20" s="53">
        <v>69.245063503594537</v>
      </c>
      <c r="K20" s="53">
        <v>69.887669647491521</v>
      </c>
      <c r="L20" s="53">
        <v>68.803932354862454</v>
      </c>
      <c r="M20" s="53">
        <v>70.192771816941786</v>
      </c>
      <c r="N20" s="53">
        <v>69.074784218421414</v>
      </c>
    </row>
    <row r="21" spans="1:14" x14ac:dyDescent="0.35">
      <c r="A21" s="19">
        <v>13</v>
      </c>
      <c r="B21" s="57">
        <v>69.558337930831939</v>
      </c>
      <c r="C21" s="57">
        <v>68.971096699568591</v>
      </c>
      <c r="D21" s="57">
        <v>65.067408468322725</v>
      </c>
      <c r="E21" s="57">
        <v>70.166556038204618</v>
      </c>
      <c r="F21" s="57">
        <v>70.117701791089843</v>
      </c>
      <c r="G21" s="57">
        <v>68.792553556165927</v>
      </c>
      <c r="H21" s="57">
        <v>68.951936467750755</v>
      </c>
      <c r="I21" s="57">
        <v>68.314778629890654</v>
      </c>
      <c r="J21" s="53">
        <v>68.245063503594551</v>
      </c>
      <c r="K21" s="53">
        <v>68.887669647491521</v>
      </c>
      <c r="L21" s="53">
        <v>67.803932354862454</v>
      </c>
      <c r="M21" s="53">
        <v>69.192771816941786</v>
      </c>
      <c r="N21" s="53">
        <v>68.168083244568933</v>
      </c>
    </row>
    <row r="22" spans="1:14" x14ac:dyDescent="0.35">
      <c r="A22" s="19">
        <v>14</v>
      </c>
      <c r="B22" s="57">
        <v>68.558337930831954</v>
      </c>
      <c r="C22" s="57">
        <v>67.971096699568591</v>
      </c>
      <c r="D22" s="57">
        <v>64.067408468322725</v>
      </c>
      <c r="E22" s="57">
        <v>69.166556038204632</v>
      </c>
      <c r="F22" s="57">
        <v>69.117701791089843</v>
      </c>
      <c r="G22" s="57">
        <v>67.792553556165927</v>
      </c>
      <c r="H22" s="57">
        <v>68.026418909948347</v>
      </c>
      <c r="I22" s="57">
        <v>67.314778629890654</v>
      </c>
      <c r="J22" s="53">
        <v>67.245063503594551</v>
      </c>
      <c r="K22" s="53">
        <v>67.887669647491521</v>
      </c>
      <c r="L22" s="53">
        <v>66.803932354862454</v>
      </c>
      <c r="M22" s="53">
        <v>68.285788434161745</v>
      </c>
      <c r="N22" s="53">
        <v>67.168083244568933</v>
      </c>
    </row>
    <row r="23" spans="1:14" x14ac:dyDescent="0.35">
      <c r="A23" s="19">
        <v>15</v>
      </c>
      <c r="B23" s="54">
        <v>67.558337930831954</v>
      </c>
      <c r="C23" s="54">
        <v>66.971096699568591</v>
      </c>
      <c r="D23" s="54">
        <v>63.131447059150936</v>
      </c>
      <c r="E23" s="54">
        <v>68.166556038204632</v>
      </c>
      <c r="F23" s="54">
        <v>68.117701791089857</v>
      </c>
      <c r="G23" s="54">
        <v>66.792553556165942</v>
      </c>
      <c r="H23" s="54">
        <v>67.026418909948347</v>
      </c>
      <c r="I23" s="54">
        <v>66.314778629890654</v>
      </c>
      <c r="J23" s="54">
        <v>66.245063503594551</v>
      </c>
      <c r="K23" s="54">
        <v>66.887669647491521</v>
      </c>
      <c r="L23" s="54">
        <v>65.803932354862454</v>
      </c>
      <c r="M23" s="54">
        <v>67.285788434161745</v>
      </c>
      <c r="N23" s="54">
        <v>66.168083244568933</v>
      </c>
    </row>
    <row r="24" spans="1:14" x14ac:dyDescent="0.35">
      <c r="A24" s="19">
        <v>16</v>
      </c>
      <c r="B24" s="57">
        <v>66.619403215410657</v>
      </c>
      <c r="C24" s="57">
        <v>66.039225994278226</v>
      </c>
      <c r="D24" s="57">
        <v>62.131447059150936</v>
      </c>
      <c r="E24" s="57">
        <v>67.166556038204632</v>
      </c>
      <c r="F24" s="57">
        <v>67.117701791089857</v>
      </c>
      <c r="G24" s="57">
        <v>65.792553556165942</v>
      </c>
      <c r="H24" s="57">
        <v>66.026418909948347</v>
      </c>
      <c r="I24" s="57">
        <v>65.314778629890654</v>
      </c>
      <c r="J24" s="53">
        <v>65.245063503594565</v>
      </c>
      <c r="K24" s="53">
        <v>65.887669647491535</v>
      </c>
      <c r="L24" s="53">
        <v>64.803932354862468</v>
      </c>
      <c r="M24" s="53">
        <v>66.285788434161745</v>
      </c>
      <c r="N24" s="53">
        <v>65.168083244568933</v>
      </c>
    </row>
    <row r="25" spans="1:14" x14ac:dyDescent="0.35">
      <c r="A25" s="19">
        <v>17</v>
      </c>
      <c r="B25" s="57">
        <v>65.684380877975656</v>
      </c>
      <c r="C25" s="57">
        <v>65.111046794707022</v>
      </c>
      <c r="D25" s="57">
        <v>61.131447059150936</v>
      </c>
      <c r="E25" s="57">
        <v>66.166556038204632</v>
      </c>
      <c r="F25" s="57">
        <v>66.117701791089857</v>
      </c>
      <c r="G25" s="57">
        <v>64.792553556165942</v>
      </c>
      <c r="H25" s="57">
        <v>65.106779356181988</v>
      </c>
      <c r="I25" s="57">
        <v>64.31477862989064</v>
      </c>
      <c r="J25" s="53">
        <v>64.332606061672905</v>
      </c>
      <c r="K25" s="53">
        <v>64.887669647491535</v>
      </c>
      <c r="L25" s="53">
        <v>63.803932354862468</v>
      </c>
      <c r="M25" s="53">
        <v>65.285788434161745</v>
      </c>
      <c r="N25" s="53">
        <v>64.168083244568948</v>
      </c>
    </row>
    <row r="26" spans="1:14" x14ac:dyDescent="0.35">
      <c r="A26" s="19">
        <v>18</v>
      </c>
      <c r="B26" s="57">
        <v>64.752116449510723</v>
      </c>
      <c r="C26" s="57">
        <v>64.111046794707008</v>
      </c>
      <c r="D26" s="57">
        <v>60.195324834965426</v>
      </c>
      <c r="E26" s="57">
        <v>65.166556038204646</v>
      </c>
      <c r="F26" s="57">
        <v>65.117701791089857</v>
      </c>
      <c r="G26" s="57">
        <v>63.792553556165949</v>
      </c>
      <c r="H26" s="57">
        <v>64.106779356181988</v>
      </c>
      <c r="I26" s="57">
        <v>63.314778629890647</v>
      </c>
      <c r="J26" s="53">
        <v>63.332606061672898</v>
      </c>
      <c r="K26" s="53">
        <v>63.887669647491528</v>
      </c>
      <c r="L26" s="53">
        <v>62.803932354862468</v>
      </c>
      <c r="M26" s="53">
        <v>64.285788434161745</v>
      </c>
      <c r="N26" s="53">
        <v>63.16808324456894</v>
      </c>
    </row>
    <row r="27" spans="1:14" x14ac:dyDescent="0.35">
      <c r="A27" s="19">
        <v>19</v>
      </c>
      <c r="B27" s="57">
        <v>63.75211644951073</v>
      </c>
      <c r="C27" s="57">
        <v>63.111046794707008</v>
      </c>
      <c r="D27" s="57">
        <v>59.195324834965419</v>
      </c>
      <c r="E27" s="57">
        <v>64.166556038204646</v>
      </c>
      <c r="F27" s="57">
        <v>64.117701791089857</v>
      </c>
      <c r="G27" s="57">
        <v>62.792553556165949</v>
      </c>
      <c r="H27" s="57">
        <v>63.106779356181988</v>
      </c>
      <c r="I27" s="57">
        <v>62.396581650914953</v>
      </c>
      <c r="J27" s="53">
        <v>62.413469721734351</v>
      </c>
      <c r="K27" s="53">
        <v>62.887669647491528</v>
      </c>
      <c r="L27" s="53">
        <v>61.803932354862475</v>
      </c>
      <c r="M27" s="53">
        <v>63.285788434161752</v>
      </c>
      <c r="N27" s="53">
        <v>62.168083244568948</v>
      </c>
    </row>
    <row r="28" spans="1:14" x14ac:dyDescent="0.35">
      <c r="A28" s="19">
        <v>20</v>
      </c>
      <c r="B28" s="54">
        <v>62.75211644951073</v>
      </c>
      <c r="C28" s="54">
        <v>62.111046794707008</v>
      </c>
      <c r="D28" s="54">
        <v>58.258722980513582</v>
      </c>
      <c r="E28" s="54">
        <v>63.166556038204646</v>
      </c>
      <c r="F28" s="54">
        <v>63.117701791089864</v>
      </c>
      <c r="G28" s="54">
        <v>61.792553556165956</v>
      </c>
      <c r="H28" s="54">
        <v>62.186405648959898</v>
      </c>
      <c r="I28" s="54">
        <v>61.396581650914953</v>
      </c>
      <c r="J28" s="54">
        <v>61.413469721734344</v>
      </c>
      <c r="K28" s="54">
        <v>61.887669647491535</v>
      </c>
      <c r="L28" s="54">
        <v>60.803932354862475</v>
      </c>
      <c r="M28" s="54">
        <v>62.285788434161752</v>
      </c>
      <c r="N28" s="54">
        <v>61.168083244568948</v>
      </c>
    </row>
    <row r="29" spans="1:14" x14ac:dyDescent="0.35">
      <c r="A29" s="19">
        <v>21</v>
      </c>
      <c r="B29" s="57">
        <v>61.75211644951073</v>
      </c>
      <c r="C29" s="57">
        <v>61.111046794707001</v>
      </c>
      <c r="D29" s="57">
        <v>57.322114732005474</v>
      </c>
      <c r="E29" s="57">
        <v>62.166556038204654</v>
      </c>
      <c r="F29" s="57">
        <v>62.117701791089864</v>
      </c>
      <c r="G29" s="57">
        <v>60.792553556165956</v>
      </c>
      <c r="H29" s="57">
        <v>61.186405648959898</v>
      </c>
      <c r="I29" s="57">
        <v>60.470457784514785</v>
      </c>
      <c r="J29" s="53">
        <v>60.413469721734337</v>
      </c>
      <c r="K29" s="53">
        <v>60.887669647491535</v>
      </c>
      <c r="L29" s="53">
        <v>59.803932354862482</v>
      </c>
      <c r="M29" s="53">
        <v>61.285788434161752</v>
      </c>
      <c r="N29" s="53">
        <v>60.231510409487463</v>
      </c>
    </row>
    <row r="30" spans="1:14" x14ac:dyDescent="0.35">
      <c r="A30" s="19">
        <v>22</v>
      </c>
      <c r="B30" s="57">
        <v>60.75211644951073</v>
      </c>
      <c r="C30" s="57">
        <v>60.111046794707001</v>
      </c>
      <c r="D30" s="57">
        <v>56.388483866149052</v>
      </c>
      <c r="E30" s="57">
        <v>61.166556038204654</v>
      </c>
      <c r="F30" s="57">
        <v>61.117701791089871</v>
      </c>
      <c r="G30" s="57">
        <v>59.865341428727938</v>
      </c>
      <c r="H30" s="57">
        <v>60.186405648959898</v>
      </c>
      <c r="I30" s="57">
        <v>59.538556325544896</v>
      </c>
      <c r="J30" s="53">
        <v>59.413469721734337</v>
      </c>
      <c r="K30" s="53">
        <v>59.955179619148872</v>
      </c>
      <c r="L30" s="53">
        <v>58.803932354862482</v>
      </c>
      <c r="M30" s="53">
        <v>60.285788434161752</v>
      </c>
      <c r="N30" s="53">
        <v>59.231510409487463</v>
      </c>
    </row>
    <row r="31" spans="1:14" x14ac:dyDescent="0.35">
      <c r="A31" s="19">
        <v>23</v>
      </c>
      <c r="B31" s="57">
        <v>59.75211644951073</v>
      </c>
      <c r="C31" s="57">
        <v>59.111046794706994</v>
      </c>
      <c r="D31" s="57">
        <v>55.388483866149052</v>
      </c>
      <c r="E31" s="57">
        <v>60.166556038204661</v>
      </c>
      <c r="F31" s="57">
        <v>60.117701791089871</v>
      </c>
      <c r="G31" s="57">
        <v>58.934797214297411</v>
      </c>
      <c r="H31" s="57">
        <v>59.186405648959898</v>
      </c>
      <c r="I31" s="57">
        <v>58.538556325544889</v>
      </c>
      <c r="J31" s="53">
        <v>58.41346972173433</v>
      </c>
      <c r="K31" s="53">
        <v>58.955179619148872</v>
      </c>
      <c r="L31" s="53">
        <v>57.803932354862489</v>
      </c>
      <c r="M31" s="53">
        <v>59.285788434161752</v>
      </c>
      <c r="N31" s="53">
        <v>58.231510409487463</v>
      </c>
    </row>
    <row r="32" spans="1:14" x14ac:dyDescent="0.35">
      <c r="A32" s="19">
        <v>24</v>
      </c>
      <c r="B32" s="57">
        <v>58.818530375380995</v>
      </c>
      <c r="C32" s="57">
        <v>58.111046794706994</v>
      </c>
      <c r="D32" s="57">
        <v>54.388483866149052</v>
      </c>
      <c r="E32" s="57">
        <v>59.166556038204668</v>
      </c>
      <c r="F32" s="57">
        <v>59.117701791089871</v>
      </c>
      <c r="G32" s="57">
        <v>57.934797214297411</v>
      </c>
      <c r="H32" s="57">
        <v>58.186405648959898</v>
      </c>
      <c r="I32" s="57">
        <v>57.603387117324303</v>
      </c>
      <c r="J32" s="53">
        <v>57.41346972173433</v>
      </c>
      <c r="K32" s="53">
        <v>57.955179619148872</v>
      </c>
      <c r="L32" s="53">
        <v>56.919058286263521</v>
      </c>
      <c r="M32" s="53">
        <v>58.285788434161752</v>
      </c>
      <c r="N32" s="53">
        <v>57.28503985817499</v>
      </c>
    </row>
    <row r="33" spans="1:14" x14ac:dyDescent="0.35">
      <c r="A33" s="19">
        <v>25</v>
      </c>
      <c r="B33" s="54">
        <v>57.818530375381002</v>
      </c>
      <c r="C33" s="54">
        <v>57.111046794706986</v>
      </c>
      <c r="D33" s="54">
        <v>53.388483866149052</v>
      </c>
      <c r="E33" s="54">
        <v>58.166556038204668</v>
      </c>
      <c r="F33" s="54">
        <v>58.181764853156636</v>
      </c>
      <c r="G33" s="54">
        <v>56.934797214297411</v>
      </c>
      <c r="H33" s="54">
        <v>57.186405648959898</v>
      </c>
      <c r="I33" s="54">
        <v>56.60338711732431</v>
      </c>
      <c r="J33" s="54">
        <v>56.471688168374783</v>
      </c>
      <c r="K33" s="54">
        <v>56.955179619148879</v>
      </c>
      <c r="L33" s="54">
        <v>55.919058286263514</v>
      </c>
      <c r="M33" s="54">
        <v>57.285788434161752</v>
      </c>
      <c r="N33" s="54">
        <v>56.285039858174983</v>
      </c>
    </row>
    <row r="34" spans="1:14" x14ac:dyDescent="0.35">
      <c r="A34" s="19">
        <v>26</v>
      </c>
      <c r="B34" s="57">
        <v>56.818530375381002</v>
      </c>
      <c r="C34" s="57">
        <v>56.111046794706986</v>
      </c>
      <c r="D34" s="57">
        <v>52.388483866149052</v>
      </c>
      <c r="E34" s="57">
        <v>57.227193846867344</v>
      </c>
      <c r="F34" s="57">
        <v>57.242546481031411</v>
      </c>
      <c r="G34" s="57">
        <v>55.934797214297419</v>
      </c>
      <c r="H34" s="57">
        <v>56.186405648959898</v>
      </c>
      <c r="I34" s="57">
        <v>55.60338711732431</v>
      </c>
      <c r="J34" s="53">
        <v>55.471688168374783</v>
      </c>
      <c r="K34" s="53">
        <v>55.955179619148879</v>
      </c>
      <c r="L34" s="53">
        <v>54.970779292596937</v>
      </c>
      <c r="M34" s="53">
        <v>56.285788434161752</v>
      </c>
      <c r="N34" s="53">
        <v>55.285039858174983</v>
      </c>
    </row>
    <row r="35" spans="1:14" x14ac:dyDescent="0.35">
      <c r="A35" s="19">
        <v>27</v>
      </c>
      <c r="B35" s="57">
        <v>55.879085047999205</v>
      </c>
      <c r="C35" s="57">
        <v>55.173013715518373</v>
      </c>
      <c r="D35" s="57">
        <v>51.388483866149052</v>
      </c>
      <c r="E35" s="57">
        <v>56.343497678434481</v>
      </c>
      <c r="F35" s="57">
        <v>56.242546481031411</v>
      </c>
      <c r="G35" s="57">
        <v>54.934797214297419</v>
      </c>
      <c r="H35" s="57">
        <v>55.243146965501097</v>
      </c>
      <c r="I35" s="57">
        <v>54.659555981225807</v>
      </c>
      <c r="J35" s="53">
        <v>54.527695179459542</v>
      </c>
      <c r="K35" s="53">
        <v>54.955179619148879</v>
      </c>
      <c r="L35" s="53">
        <v>53.97077929259693</v>
      </c>
      <c r="M35" s="53">
        <v>55.285788434161752</v>
      </c>
      <c r="N35" s="53">
        <v>54.326371461236597</v>
      </c>
    </row>
    <row r="36" spans="1:14" x14ac:dyDescent="0.35">
      <c r="A36" s="19">
        <v>28</v>
      </c>
      <c r="B36" s="57">
        <v>54.879085047999212</v>
      </c>
      <c r="C36" s="57">
        <v>54.173013715518373</v>
      </c>
      <c r="D36" s="57">
        <v>50.388483866149052</v>
      </c>
      <c r="E36" s="57">
        <v>55.343497678434481</v>
      </c>
      <c r="F36" s="57">
        <v>55.242546481031411</v>
      </c>
      <c r="G36" s="57">
        <v>53.934797214297426</v>
      </c>
      <c r="H36" s="57">
        <v>54.243146965501097</v>
      </c>
      <c r="I36" s="57">
        <v>53.659555981225807</v>
      </c>
      <c r="J36" s="53">
        <v>53.527695179459542</v>
      </c>
      <c r="K36" s="53">
        <v>53.955179619148886</v>
      </c>
      <c r="L36" s="53">
        <v>52.97077929259693</v>
      </c>
      <c r="M36" s="53">
        <v>54.285788434161752</v>
      </c>
      <c r="N36" s="53">
        <v>53.364051805276667</v>
      </c>
    </row>
    <row r="37" spans="1:14" x14ac:dyDescent="0.35">
      <c r="A37" s="19">
        <v>29</v>
      </c>
      <c r="B37" s="57">
        <v>53.932381355570065</v>
      </c>
      <c r="C37" s="57">
        <v>53.17301371551838</v>
      </c>
      <c r="D37" s="57">
        <v>49.388483866149052</v>
      </c>
      <c r="E37" s="57">
        <v>54.343497678434481</v>
      </c>
      <c r="F37" s="57">
        <v>54.242546481031418</v>
      </c>
      <c r="G37" s="57">
        <v>52.934797214297426</v>
      </c>
      <c r="H37" s="57">
        <v>53.243146965501097</v>
      </c>
      <c r="I37" s="57">
        <v>52.659555981225814</v>
      </c>
      <c r="J37" s="53">
        <v>52.527695179459535</v>
      </c>
      <c r="K37" s="53">
        <v>53.000538278138407</v>
      </c>
      <c r="L37" s="53">
        <v>51.970779292596923</v>
      </c>
      <c r="M37" s="53">
        <v>53.285788434161752</v>
      </c>
      <c r="N37" s="53">
        <v>52.399165755329989</v>
      </c>
    </row>
    <row r="38" spans="1:14" x14ac:dyDescent="0.35">
      <c r="A38" s="19">
        <v>30</v>
      </c>
      <c r="B38" s="54">
        <v>52.932381355570072</v>
      </c>
      <c r="C38" s="54">
        <v>52.17301371551838</v>
      </c>
      <c r="D38" s="54">
        <v>48.388483866149052</v>
      </c>
      <c r="E38" s="54">
        <v>53.397099965819685</v>
      </c>
      <c r="F38" s="54">
        <v>53.351779299082295</v>
      </c>
      <c r="G38" s="54">
        <v>51.988244489179742</v>
      </c>
      <c r="H38" s="54">
        <v>52.243146965501097</v>
      </c>
      <c r="I38" s="54">
        <v>51.659555981225814</v>
      </c>
      <c r="J38" s="54">
        <v>51.573792838868961</v>
      </c>
      <c r="K38" s="54">
        <v>52.04277523572339</v>
      </c>
      <c r="L38" s="54">
        <v>51.046415999860116</v>
      </c>
      <c r="M38" s="54">
        <v>52.393514533006979</v>
      </c>
      <c r="N38" s="54">
        <v>51.430995970451313</v>
      </c>
    </row>
    <row r="39" spans="1:14" x14ac:dyDescent="0.35">
      <c r="A39" s="19">
        <v>31</v>
      </c>
      <c r="B39" s="57">
        <v>51.932381355570072</v>
      </c>
      <c r="C39" s="57">
        <v>51.281923967803174</v>
      </c>
      <c r="D39" s="57">
        <v>47.436521699306589</v>
      </c>
      <c r="E39" s="57">
        <v>52.449447417542416</v>
      </c>
      <c r="F39" s="57">
        <v>52.351779299082295</v>
      </c>
      <c r="G39" s="57">
        <v>50.988244489179742</v>
      </c>
      <c r="H39" s="57">
        <v>51.24314696550109</v>
      </c>
      <c r="I39" s="57">
        <v>50.659555981225814</v>
      </c>
      <c r="J39" s="53">
        <v>50.573792838868961</v>
      </c>
      <c r="K39" s="53">
        <v>51.04277523572339</v>
      </c>
      <c r="L39" s="53">
        <v>50.081689144312215</v>
      </c>
      <c r="M39" s="53">
        <v>51.393514533006979</v>
      </c>
      <c r="N39" s="53">
        <v>50.460384889072465</v>
      </c>
    </row>
    <row r="40" spans="1:14" x14ac:dyDescent="0.35">
      <c r="A40" s="19">
        <v>32</v>
      </c>
      <c r="B40" s="57">
        <v>50.93238135557008</v>
      </c>
      <c r="C40" s="57">
        <v>50.281923967803174</v>
      </c>
      <c r="D40" s="57">
        <v>46.436521699306589</v>
      </c>
      <c r="E40" s="57">
        <v>51.449447417542409</v>
      </c>
      <c r="F40" s="57">
        <v>51.351779299082288</v>
      </c>
      <c r="G40" s="57">
        <v>50.082790105768687</v>
      </c>
      <c r="H40" s="57">
        <v>50.288344608958724</v>
      </c>
      <c r="I40" s="57">
        <v>49.659555981225822</v>
      </c>
      <c r="J40" s="53">
        <v>49.613024029169942</v>
      </c>
      <c r="K40" s="53">
        <v>50.04277523572339</v>
      </c>
      <c r="L40" s="53">
        <v>49.081689144312207</v>
      </c>
      <c r="M40" s="53">
        <v>50.393514533006979</v>
      </c>
      <c r="N40" s="53">
        <v>49.487500430396253</v>
      </c>
    </row>
    <row r="41" spans="1:14" x14ac:dyDescent="0.35">
      <c r="A41" s="19">
        <v>33</v>
      </c>
      <c r="B41" s="57">
        <v>49.982685757166614</v>
      </c>
      <c r="C41" s="57">
        <v>49.281923967803174</v>
      </c>
      <c r="D41" s="57">
        <v>45.436521699306596</v>
      </c>
      <c r="E41" s="57">
        <v>50.449447417542409</v>
      </c>
      <c r="F41" s="57">
        <v>50.398690534598046</v>
      </c>
      <c r="G41" s="57">
        <v>49.127304746128665</v>
      </c>
      <c r="H41" s="57">
        <v>49.329843295328722</v>
      </c>
      <c r="I41" s="57">
        <v>48.775235316247873</v>
      </c>
      <c r="J41" s="53">
        <v>48.649449010385936</v>
      </c>
      <c r="K41" s="53">
        <v>49.04277523572339</v>
      </c>
      <c r="L41" s="53">
        <v>48.081689144312207</v>
      </c>
      <c r="M41" s="53">
        <v>49.421164028453369</v>
      </c>
      <c r="N41" s="53">
        <v>48.487500430396253</v>
      </c>
    </row>
    <row r="42" spans="1:14" x14ac:dyDescent="0.35">
      <c r="A42" s="19">
        <v>34</v>
      </c>
      <c r="B42" s="57">
        <v>49.031069571361542</v>
      </c>
      <c r="C42" s="57">
        <v>48.281923967803181</v>
      </c>
      <c r="D42" s="57">
        <v>44.47915678973046</v>
      </c>
      <c r="E42" s="57">
        <v>49.449447417542402</v>
      </c>
      <c r="F42" s="57">
        <v>49.442576805956527</v>
      </c>
      <c r="G42" s="57">
        <v>48.168659572154652</v>
      </c>
      <c r="H42" s="57">
        <v>48.369138125078543</v>
      </c>
      <c r="I42" s="57">
        <v>47.775235316247873</v>
      </c>
      <c r="J42" s="53">
        <v>47.681909114831598</v>
      </c>
      <c r="K42" s="53">
        <v>48.04277523572339</v>
      </c>
      <c r="L42" s="53">
        <v>47.162381664059488</v>
      </c>
      <c r="M42" s="53">
        <v>48.421164028453362</v>
      </c>
      <c r="N42" s="53">
        <v>47.510455465282831</v>
      </c>
    </row>
    <row r="43" spans="1:14" x14ac:dyDescent="0.35">
      <c r="A43" s="19">
        <v>35</v>
      </c>
      <c r="B43" s="54">
        <v>48.031069571361542</v>
      </c>
      <c r="C43" s="54">
        <v>47.375042432543395</v>
      </c>
      <c r="D43" s="54">
        <v>43.479156789730453</v>
      </c>
      <c r="E43" s="54">
        <v>48.491993656062647</v>
      </c>
      <c r="F43" s="54">
        <v>48.442576805956527</v>
      </c>
      <c r="G43" s="54">
        <v>47.168659572154652</v>
      </c>
      <c r="H43" s="54">
        <v>47.369138125078543</v>
      </c>
      <c r="I43" s="54">
        <v>46.775235316247866</v>
      </c>
      <c r="J43" s="54">
        <v>46.681909114831591</v>
      </c>
      <c r="K43" s="54">
        <v>47.070177411651763</v>
      </c>
      <c r="L43" s="54">
        <v>46.186354118035368</v>
      </c>
      <c r="M43" s="54">
        <v>47.444649039003941</v>
      </c>
      <c r="N43" s="54">
        <v>46.53277761887508</v>
      </c>
    </row>
    <row r="44" spans="1:14" x14ac:dyDescent="0.35">
      <c r="A44" s="19">
        <v>36</v>
      </c>
      <c r="B44" s="57">
        <v>47.122127047766682</v>
      </c>
      <c r="C44" s="57">
        <v>46.463552553855948</v>
      </c>
      <c r="D44" s="57">
        <v>42.479156789730453</v>
      </c>
      <c r="E44" s="57">
        <v>47.49199365606264</v>
      </c>
      <c r="F44" s="57">
        <v>47.48203571690793</v>
      </c>
      <c r="G44" s="57">
        <v>46.204409759886843</v>
      </c>
      <c r="H44" s="57">
        <v>46.401610072287298</v>
      </c>
      <c r="I44" s="57">
        <v>45.834254845540741</v>
      </c>
      <c r="J44" s="53">
        <v>45.708832187394648</v>
      </c>
      <c r="K44" s="53">
        <v>46.070177411651756</v>
      </c>
      <c r="L44" s="53">
        <v>45.231790571658479</v>
      </c>
      <c r="M44" s="53">
        <v>46.489733936040203</v>
      </c>
      <c r="N44" s="53">
        <v>45.555216213863567</v>
      </c>
    </row>
    <row r="45" spans="1:14" x14ac:dyDescent="0.35">
      <c r="A45" s="19">
        <v>37</v>
      </c>
      <c r="B45" s="57">
        <v>46.164466389233787</v>
      </c>
      <c r="C45" s="57">
        <v>45.463552553855941</v>
      </c>
      <c r="D45" s="57">
        <v>41.479156789730446</v>
      </c>
      <c r="E45" s="57">
        <v>46.49199365606264</v>
      </c>
      <c r="F45" s="57">
        <v>46.482035716907923</v>
      </c>
      <c r="G45" s="57">
        <v>45.268457364538229</v>
      </c>
      <c r="H45" s="57">
        <v>45.431449404326841</v>
      </c>
      <c r="I45" s="57">
        <v>44.86106728953024</v>
      </c>
      <c r="J45" s="53">
        <v>44.708832187394648</v>
      </c>
      <c r="K45" s="53">
        <v>45.093315353978063</v>
      </c>
      <c r="L45" s="53">
        <v>44.231790571658479</v>
      </c>
      <c r="M45" s="53">
        <v>45.512444915761698</v>
      </c>
      <c r="N45" s="53">
        <v>44.555216213863567</v>
      </c>
    </row>
    <row r="46" spans="1:14" x14ac:dyDescent="0.35">
      <c r="A46" s="19">
        <v>38</v>
      </c>
      <c r="B46" s="57">
        <v>45.205420174610261</v>
      </c>
      <c r="C46" s="57">
        <v>44.541945284814915</v>
      </c>
      <c r="D46" s="57">
        <v>40.512824105863629</v>
      </c>
      <c r="E46" s="57">
        <v>45.527277118783047</v>
      </c>
      <c r="F46" s="57">
        <v>45.514394644224538</v>
      </c>
      <c r="G46" s="57">
        <v>44.297854916246322</v>
      </c>
      <c r="H46" s="57">
        <v>44.458107583302478</v>
      </c>
      <c r="I46" s="57">
        <v>43.908416493789154</v>
      </c>
      <c r="J46" s="53">
        <v>43.708832187394648</v>
      </c>
      <c r="K46" s="53">
        <v>44.115413131655949</v>
      </c>
      <c r="L46" s="53">
        <v>43.275875037960546</v>
      </c>
      <c r="M46" s="53">
        <v>44.512444915761705</v>
      </c>
      <c r="N46" s="53">
        <v>43.605637062176996</v>
      </c>
    </row>
    <row r="47" spans="1:14" x14ac:dyDescent="0.35">
      <c r="A47" s="19">
        <v>39</v>
      </c>
      <c r="B47" s="57">
        <v>44.205420174610261</v>
      </c>
      <c r="C47" s="57">
        <v>43.578782872312829</v>
      </c>
      <c r="D47" s="57">
        <v>39.543330602678587</v>
      </c>
      <c r="E47" s="57">
        <v>44.527277118783047</v>
      </c>
      <c r="F47" s="57">
        <v>44.514394644224538</v>
      </c>
      <c r="G47" s="57">
        <v>43.350667045097673</v>
      </c>
      <c r="H47" s="57">
        <v>43.482147067165002</v>
      </c>
      <c r="I47" s="57">
        <v>42.908416493789154</v>
      </c>
      <c r="J47" s="53">
        <v>42.73023492275172</v>
      </c>
      <c r="K47" s="53">
        <v>43.159647830572439</v>
      </c>
      <c r="L47" s="53">
        <v>42.299097554267803</v>
      </c>
      <c r="M47" s="53">
        <v>43.512444915761705</v>
      </c>
      <c r="N47" s="53">
        <v>42.656424263428455</v>
      </c>
    </row>
    <row r="48" spans="1:14" x14ac:dyDescent="0.35">
      <c r="A48" s="19">
        <v>40</v>
      </c>
      <c r="B48" s="54">
        <v>43.205420174610261</v>
      </c>
      <c r="C48" s="54">
        <v>42.612788945564731</v>
      </c>
      <c r="D48" s="54">
        <v>38.543330602678594</v>
      </c>
      <c r="E48" s="54">
        <v>43.52727711878304</v>
      </c>
      <c r="F48" s="54">
        <v>43.541118623972089</v>
      </c>
      <c r="G48" s="54">
        <v>42.374032467011837</v>
      </c>
      <c r="H48" s="54">
        <v>42.504572792112945</v>
      </c>
      <c r="I48" s="54">
        <v>41.973141687434904</v>
      </c>
      <c r="J48" s="54">
        <v>41.773889233608287</v>
      </c>
      <c r="K48" s="54">
        <v>42.230140225775806</v>
      </c>
      <c r="L48" s="54">
        <v>41.299097554267803</v>
      </c>
      <c r="M48" s="54">
        <v>42.538147004148776</v>
      </c>
      <c r="N48" s="54">
        <v>41.707399383456782</v>
      </c>
    </row>
    <row r="49" spans="1:14" x14ac:dyDescent="0.35">
      <c r="A49" s="19">
        <v>41</v>
      </c>
      <c r="B49" s="57">
        <v>42.23795002784896</v>
      </c>
      <c r="C49" s="57">
        <v>41.642985480555886</v>
      </c>
      <c r="D49" s="57">
        <v>37.568803961781953</v>
      </c>
      <c r="E49" s="57">
        <v>42.553433518247346</v>
      </c>
      <c r="F49" s="57">
        <v>42.541118623972096</v>
      </c>
      <c r="G49" s="57">
        <v>41.396170729783549</v>
      </c>
      <c r="H49" s="57">
        <v>41.526059938068215</v>
      </c>
      <c r="I49" s="57">
        <v>40.994276518394074</v>
      </c>
      <c r="J49" s="53">
        <v>40.796726961839994</v>
      </c>
      <c r="K49" s="53">
        <v>41.230140225775806</v>
      </c>
      <c r="L49" s="53">
        <v>40.299097554267803</v>
      </c>
      <c r="M49" s="53">
        <v>41.538147004148776</v>
      </c>
      <c r="N49" s="53">
        <v>40.785493001997764</v>
      </c>
    </row>
    <row r="50" spans="1:14" x14ac:dyDescent="0.35">
      <c r="A50" s="19">
        <v>42</v>
      </c>
      <c r="B50" s="57">
        <v>41.267775976169581</v>
      </c>
      <c r="C50" s="57">
        <v>40.698629865175349</v>
      </c>
      <c r="D50" s="57">
        <v>36.591383269040513</v>
      </c>
      <c r="E50" s="57">
        <v>41.553433518247346</v>
      </c>
      <c r="F50" s="57">
        <v>41.58573642033609</v>
      </c>
      <c r="G50" s="57">
        <v>40.438557445201326</v>
      </c>
      <c r="H50" s="57">
        <v>40.526059938068215</v>
      </c>
      <c r="I50" s="57">
        <v>40.016738189612269</v>
      </c>
      <c r="J50" s="53">
        <v>39.796726961839994</v>
      </c>
      <c r="K50" s="53">
        <v>40.254750582407702</v>
      </c>
      <c r="L50" s="53">
        <v>39.323484256200565</v>
      </c>
      <c r="M50" s="53">
        <v>40.617117139499925</v>
      </c>
      <c r="N50" s="53">
        <v>39.838500229631975</v>
      </c>
    </row>
    <row r="51" spans="1:14" x14ac:dyDescent="0.35">
      <c r="A51" s="19">
        <v>43</v>
      </c>
      <c r="B51" s="57">
        <v>40.350066847736919</v>
      </c>
      <c r="C51" s="57">
        <v>39.723873446147834</v>
      </c>
      <c r="D51" s="57">
        <v>35.611703024066792</v>
      </c>
      <c r="E51" s="57">
        <v>40.553433518247346</v>
      </c>
      <c r="F51" s="57">
        <v>40.60699132795137</v>
      </c>
      <c r="G51" s="57">
        <v>39.438557445201326</v>
      </c>
      <c r="H51" s="57">
        <v>39.638872512289616</v>
      </c>
      <c r="I51" s="57">
        <v>39.064522894951821</v>
      </c>
      <c r="J51" s="53">
        <v>38.892116993250653</v>
      </c>
      <c r="K51" s="53">
        <v>39.254750582407695</v>
      </c>
      <c r="L51" s="53">
        <v>38.348612724974799</v>
      </c>
      <c r="M51" s="53">
        <v>39.670857416980837</v>
      </c>
      <c r="N51" s="53">
        <v>38.838500229631975</v>
      </c>
    </row>
    <row r="52" spans="1:14" x14ac:dyDescent="0.35">
      <c r="A52" s="19">
        <v>44</v>
      </c>
      <c r="B52" s="57">
        <v>39.374705378598215</v>
      </c>
      <c r="C52" s="57">
        <v>38.790400656604483</v>
      </c>
      <c r="D52" s="57">
        <v>34.667441754989134</v>
      </c>
      <c r="E52" s="57">
        <v>39.553433518247346</v>
      </c>
      <c r="F52" s="57">
        <v>39.60699132795137</v>
      </c>
      <c r="G52" s="57">
        <v>38.438557445201326</v>
      </c>
      <c r="H52" s="57">
        <v>38.686361854983168</v>
      </c>
      <c r="I52" s="57">
        <v>38.111877647392291</v>
      </c>
      <c r="J52" s="53">
        <v>37.940299406644705</v>
      </c>
      <c r="K52" s="53">
        <v>38.305643229265755</v>
      </c>
      <c r="L52" s="53">
        <v>37.399828709717653</v>
      </c>
      <c r="M52" s="53">
        <v>38.725129474364941</v>
      </c>
      <c r="N52" s="53">
        <v>37.838500229631975</v>
      </c>
    </row>
    <row r="53" spans="1:14" x14ac:dyDescent="0.35">
      <c r="A53" s="19">
        <v>45</v>
      </c>
      <c r="B53" s="54">
        <v>38.396653117404512</v>
      </c>
      <c r="C53" s="54">
        <v>37.832077154758238</v>
      </c>
      <c r="D53" s="54">
        <v>33.667441754989134</v>
      </c>
      <c r="E53" s="54">
        <v>38.615226925712925</v>
      </c>
      <c r="F53" s="54">
        <v>38.606991327951377</v>
      </c>
      <c r="G53" s="54">
        <v>37.508345866574537</v>
      </c>
      <c r="H53" s="54">
        <v>37.757092754193835</v>
      </c>
      <c r="I53" s="54">
        <v>37.181456359342569</v>
      </c>
      <c r="J53" s="54">
        <v>36.964670785949536</v>
      </c>
      <c r="K53" s="54">
        <v>37.35750282217284</v>
      </c>
      <c r="L53" s="54">
        <v>36.47795114170718</v>
      </c>
      <c r="M53" s="54">
        <v>37.753591968389046</v>
      </c>
      <c r="N53" s="54">
        <v>36.953609286216583</v>
      </c>
    </row>
    <row r="54" spans="1:14" x14ac:dyDescent="0.35">
      <c r="A54" s="19">
        <v>46</v>
      </c>
      <c r="B54" s="57">
        <v>37.437487985010357</v>
      </c>
      <c r="C54" s="57">
        <v>36.871548022217006</v>
      </c>
      <c r="D54" s="57">
        <v>32.756422765532108</v>
      </c>
      <c r="E54" s="57">
        <v>37.637075723033483</v>
      </c>
      <c r="F54" s="57">
        <v>37.606991327951377</v>
      </c>
      <c r="G54" s="57">
        <v>36.623277355710485</v>
      </c>
      <c r="H54" s="57">
        <v>36.803553215962623</v>
      </c>
      <c r="I54" s="57">
        <v>36.230277724644161</v>
      </c>
      <c r="J54" s="53">
        <v>36.040604574140453</v>
      </c>
      <c r="K54" s="53">
        <v>36.488902119221585</v>
      </c>
      <c r="L54" s="53">
        <v>35.531992375115678</v>
      </c>
      <c r="M54" s="53">
        <v>36.782628283251391</v>
      </c>
      <c r="N54" s="53">
        <v>35.982133237144758</v>
      </c>
    </row>
    <row r="55" spans="1:14" x14ac:dyDescent="0.35">
      <c r="A55" s="19">
        <v>47</v>
      </c>
      <c r="B55" s="57">
        <v>36.554491885136379</v>
      </c>
      <c r="C55" s="57">
        <v>35.891265895869509</v>
      </c>
      <c r="D55" s="57">
        <v>31.830827358943672</v>
      </c>
      <c r="E55" s="57">
        <v>36.752551704759334</v>
      </c>
      <c r="F55" s="57">
        <v>36.653491317084146</v>
      </c>
      <c r="G55" s="57">
        <v>35.646062391829979</v>
      </c>
      <c r="H55" s="57">
        <v>35.827946731896041</v>
      </c>
      <c r="I55" s="57">
        <v>35.355233611137351</v>
      </c>
      <c r="J55" s="53">
        <v>35.143188761770823</v>
      </c>
      <c r="K55" s="53">
        <v>35.488902119221585</v>
      </c>
      <c r="L55" s="53">
        <v>34.642590614658268</v>
      </c>
      <c r="M55" s="53">
        <v>35.839878978767366</v>
      </c>
      <c r="N55" s="53">
        <v>35.121607031315925</v>
      </c>
    </row>
    <row r="56" spans="1:14" x14ac:dyDescent="0.35">
      <c r="A56" s="19">
        <v>48</v>
      </c>
      <c r="B56" s="57">
        <v>35.59384588004054</v>
      </c>
      <c r="C56" s="57">
        <v>34.954004607225109</v>
      </c>
      <c r="D56" s="57">
        <v>30.929773491697958</v>
      </c>
      <c r="E56" s="57">
        <v>35.843667134743015</v>
      </c>
      <c r="F56" s="57">
        <v>35.72213718667355</v>
      </c>
      <c r="G56" s="57">
        <v>34.717114523987028</v>
      </c>
      <c r="H56" s="57">
        <v>34.877410376685326</v>
      </c>
      <c r="I56" s="57">
        <v>34.430878379092256</v>
      </c>
      <c r="J56" s="53">
        <v>34.169569804095808</v>
      </c>
      <c r="K56" s="53">
        <v>34.516594166803081</v>
      </c>
      <c r="L56" s="53">
        <v>33.697044507185637</v>
      </c>
      <c r="M56" s="53">
        <v>34.952426364050069</v>
      </c>
      <c r="N56" s="53">
        <v>34.205335222443658</v>
      </c>
    </row>
    <row r="57" spans="1:14" x14ac:dyDescent="0.35">
      <c r="A57" s="19">
        <v>49</v>
      </c>
      <c r="B57" s="57">
        <v>34.59384588004054</v>
      </c>
      <c r="C57" s="57">
        <v>34.06379896600437</v>
      </c>
      <c r="D57" s="57">
        <v>30.045782190301839</v>
      </c>
      <c r="E57" s="57">
        <v>34.933858310844435</v>
      </c>
      <c r="F57" s="57">
        <v>34.722137186673542</v>
      </c>
      <c r="G57" s="57">
        <v>33.814991288230011</v>
      </c>
      <c r="H57" s="57">
        <v>33.952541193243682</v>
      </c>
      <c r="I57" s="57">
        <v>33.509449392505864</v>
      </c>
      <c r="J57" s="53">
        <v>33.332520657839353</v>
      </c>
      <c r="K57" s="53">
        <v>33.544171462438918</v>
      </c>
      <c r="L57" s="53">
        <v>32.7768770791468</v>
      </c>
      <c r="M57" s="53">
        <v>33.952426364050069</v>
      </c>
      <c r="N57" s="53">
        <v>33.288421504832591</v>
      </c>
    </row>
    <row r="58" spans="1:14" x14ac:dyDescent="0.35">
      <c r="A58" s="19">
        <v>50</v>
      </c>
      <c r="B58" s="54">
        <v>33.637274483602503</v>
      </c>
      <c r="C58" s="54">
        <v>33.128334427100384</v>
      </c>
      <c r="D58" s="54">
        <v>29.122174176616124</v>
      </c>
      <c r="E58" s="54">
        <v>34.004782838776144</v>
      </c>
      <c r="F58" s="54">
        <v>33.770956212617449</v>
      </c>
      <c r="G58" s="54">
        <v>32.864160381729754</v>
      </c>
      <c r="H58" s="54">
        <v>33.029567285350261</v>
      </c>
      <c r="I58" s="54">
        <v>32.509449392505864</v>
      </c>
      <c r="J58" s="54">
        <v>32.359165027545281</v>
      </c>
      <c r="K58" s="54">
        <v>32.597511529367793</v>
      </c>
      <c r="L58" s="54">
        <v>31.85627899078062</v>
      </c>
      <c r="M58" s="54">
        <v>32.980420026279397</v>
      </c>
      <c r="N58" s="54">
        <v>32.343504951291777</v>
      </c>
    </row>
    <row r="59" spans="1:14" x14ac:dyDescent="0.35">
      <c r="A59" s="19">
        <v>51</v>
      </c>
      <c r="B59" s="57">
        <v>32.763843652148267</v>
      </c>
      <c r="C59" s="57">
        <v>32.236066161096367</v>
      </c>
      <c r="D59" s="57">
        <v>28.221761561811057</v>
      </c>
      <c r="E59" s="57">
        <v>33.052459513039786</v>
      </c>
      <c r="F59" s="57">
        <v>32.868346497908682</v>
      </c>
      <c r="G59" s="57">
        <v>31.938548668783966</v>
      </c>
      <c r="H59" s="57">
        <v>32.213874086771753</v>
      </c>
      <c r="I59" s="57">
        <v>31.535709976901984</v>
      </c>
      <c r="J59" s="53">
        <v>31.566726586612457</v>
      </c>
      <c r="K59" s="53">
        <v>31.623972791964139</v>
      </c>
      <c r="L59" s="53">
        <v>30.909290451458183</v>
      </c>
      <c r="M59" s="53">
        <v>32.03510086807448</v>
      </c>
      <c r="N59" s="53">
        <v>31.452745105498614</v>
      </c>
    </row>
    <row r="60" spans="1:14" x14ac:dyDescent="0.35">
      <c r="A60" s="19">
        <v>52</v>
      </c>
      <c r="B60" s="57">
        <v>31.805750162027849</v>
      </c>
      <c r="C60" s="57">
        <v>31.324581572117985</v>
      </c>
      <c r="D60" s="57">
        <v>27.300440853505457</v>
      </c>
      <c r="E60" s="57">
        <v>32.123690277838563</v>
      </c>
      <c r="F60" s="57">
        <v>31.969182468307149</v>
      </c>
      <c r="G60" s="57">
        <v>31.016376217238999</v>
      </c>
      <c r="H60" s="57">
        <v>31.398783743431199</v>
      </c>
      <c r="I60" s="57">
        <v>30.662053559706365</v>
      </c>
      <c r="J60" s="53">
        <v>30.64370344872939</v>
      </c>
      <c r="K60" s="53">
        <v>30.677221676124901</v>
      </c>
      <c r="L60" s="53">
        <v>30.038362142678292</v>
      </c>
      <c r="M60" s="53">
        <v>31.089448306020323</v>
      </c>
      <c r="N60" s="53">
        <v>30.567014584429852</v>
      </c>
    </row>
    <row r="61" spans="1:14" x14ac:dyDescent="0.35">
      <c r="A61" s="19">
        <v>53</v>
      </c>
      <c r="B61" s="57">
        <v>30.935754210170902</v>
      </c>
      <c r="C61" s="57">
        <v>30.41244983130208</v>
      </c>
      <c r="D61" s="57">
        <v>26.378663813360145</v>
      </c>
      <c r="E61" s="57">
        <v>31.148425272189627</v>
      </c>
      <c r="F61" s="57">
        <v>31.047757206055731</v>
      </c>
      <c r="G61" s="57">
        <v>30.143747447853336</v>
      </c>
      <c r="H61" s="57">
        <v>30.602768246543121</v>
      </c>
      <c r="I61" s="57">
        <v>29.81477366279324</v>
      </c>
      <c r="J61" s="53">
        <v>29.749313474562285</v>
      </c>
      <c r="K61" s="53">
        <v>29.781460783814445</v>
      </c>
      <c r="L61" s="53">
        <v>29.140881403911017</v>
      </c>
      <c r="M61" s="53">
        <v>30.231066122251896</v>
      </c>
      <c r="N61" s="53">
        <v>29.65441869659389</v>
      </c>
    </row>
    <row r="62" spans="1:14" x14ac:dyDescent="0.35">
      <c r="A62" s="19">
        <v>54</v>
      </c>
      <c r="B62" s="57">
        <v>30.065846901218123</v>
      </c>
      <c r="C62" s="57">
        <v>29.456852602076438</v>
      </c>
      <c r="D62" s="57">
        <v>25.481001416055733</v>
      </c>
      <c r="E62" s="57">
        <v>30.14842527218963</v>
      </c>
      <c r="F62" s="57">
        <v>30.151002688796943</v>
      </c>
      <c r="G62" s="57">
        <v>29.241677140532424</v>
      </c>
      <c r="H62" s="57">
        <v>29.679955387853159</v>
      </c>
      <c r="I62" s="57">
        <v>28.866370606319549</v>
      </c>
      <c r="J62" s="53">
        <v>28.875746888747205</v>
      </c>
      <c r="K62" s="53">
        <v>28.85878858518015</v>
      </c>
      <c r="L62" s="53">
        <v>28.275345635854261</v>
      </c>
      <c r="M62" s="53">
        <v>29.289419539567405</v>
      </c>
      <c r="N62" s="53">
        <v>28.714039184725983</v>
      </c>
    </row>
    <row r="63" spans="1:14" x14ac:dyDescent="0.35">
      <c r="A63" s="19">
        <v>55</v>
      </c>
      <c r="B63" s="54">
        <v>29.08757847943275</v>
      </c>
      <c r="C63" s="54">
        <v>28.643707510744385</v>
      </c>
      <c r="D63" s="54">
        <v>24.648820813886491</v>
      </c>
      <c r="E63" s="54">
        <v>29.274642493442034</v>
      </c>
      <c r="F63" s="54">
        <v>29.326452408848994</v>
      </c>
      <c r="G63" s="54">
        <v>28.414224081682629</v>
      </c>
      <c r="H63" s="54">
        <v>28.731096571694259</v>
      </c>
      <c r="I63" s="54">
        <v>27.990069602629237</v>
      </c>
      <c r="J63" s="54">
        <v>27.92622616241005</v>
      </c>
      <c r="K63" s="54">
        <v>27.992241707933943</v>
      </c>
      <c r="L63" s="54">
        <v>27.330455448623812</v>
      </c>
      <c r="M63" s="54">
        <v>28.379199434181441</v>
      </c>
      <c r="N63" s="54">
        <v>27.871659515366908</v>
      </c>
    </row>
    <row r="64" spans="1:14" x14ac:dyDescent="0.35">
      <c r="A64" s="19">
        <v>56</v>
      </c>
      <c r="B64" s="57">
        <v>28.17905320228898</v>
      </c>
      <c r="C64" s="57">
        <v>27.859095469941696</v>
      </c>
      <c r="D64" s="57">
        <v>23.731387618308322</v>
      </c>
      <c r="E64" s="57">
        <v>28.42039838619058</v>
      </c>
      <c r="F64" s="57">
        <v>28.450865237544932</v>
      </c>
      <c r="G64" s="57">
        <v>27.438829245045152</v>
      </c>
      <c r="H64" s="57">
        <v>27.781043006213633</v>
      </c>
      <c r="I64" s="57">
        <v>27.064701176640337</v>
      </c>
      <c r="J64" s="53">
        <v>27.004177573014839</v>
      </c>
      <c r="K64" s="53">
        <v>27.047336380695334</v>
      </c>
      <c r="L64" s="53">
        <v>26.555803105935087</v>
      </c>
      <c r="M64" s="53">
        <v>27.504218265724859</v>
      </c>
      <c r="N64" s="53">
        <v>26.934800598447339</v>
      </c>
    </row>
    <row r="65" spans="1:14" x14ac:dyDescent="0.35">
      <c r="A65" s="19">
        <v>57</v>
      </c>
      <c r="B65" s="57">
        <v>27.272655476621875</v>
      </c>
      <c r="C65" s="57">
        <v>27.000738431033714</v>
      </c>
      <c r="D65" s="57">
        <v>22.809386893676436</v>
      </c>
      <c r="E65" s="57">
        <v>27.517092406575653</v>
      </c>
      <c r="F65" s="57">
        <v>27.703015577982868</v>
      </c>
      <c r="G65" s="57">
        <v>26.583046810962706</v>
      </c>
      <c r="H65" s="57">
        <v>26.954292980851701</v>
      </c>
      <c r="I65" s="57">
        <v>26.166105210475202</v>
      </c>
      <c r="J65" s="53">
        <v>26.111360734944505</v>
      </c>
      <c r="K65" s="53">
        <v>26.275210512718473</v>
      </c>
      <c r="L65" s="53">
        <v>25.674037039484421</v>
      </c>
      <c r="M65" s="53">
        <v>26.660673759732532</v>
      </c>
      <c r="N65" s="53">
        <v>26.162932642446883</v>
      </c>
    </row>
    <row r="66" spans="1:14" x14ac:dyDescent="0.35">
      <c r="A66" s="19">
        <v>58</v>
      </c>
      <c r="B66" s="57">
        <v>26.437581665131813</v>
      </c>
      <c r="C66" s="57">
        <v>26.069246017105467</v>
      </c>
      <c r="D66" s="57">
        <v>21.966774122441926</v>
      </c>
      <c r="E66" s="57">
        <v>26.639563360367926</v>
      </c>
      <c r="F66" s="57">
        <v>26.82516652355082</v>
      </c>
      <c r="G66" s="57">
        <v>25.654222780299197</v>
      </c>
      <c r="H66" s="57">
        <v>26.157763149808268</v>
      </c>
      <c r="I66" s="57">
        <v>25.27144473462678</v>
      </c>
      <c r="J66" s="53">
        <v>25.221587924329199</v>
      </c>
      <c r="K66" s="53">
        <v>25.453688600515711</v>
      </c>
      <c r="L66" s="53">
        <v>24.942162877774788</v>
      </c>
      <c r="M66" s="53">
        <v>25.746119618501389</v>
      </c>
      <c r="N66" s="53">
        <v>25.237425915719587</v>
      </c>
    </row>
    <row r="67" spans="1:14" x14ac:dyDescent="0.35">
      <c r="A67" s="19">
        <v>59</v>
      </c>
      <c r="B67" s="57">
        <v>25.594530289955628</v>
      </c>
      <c r="C67" s="57">
        <v>25.206980671217455</v>
      </c>
      <c r="D67" s="57">
        <v>21.025783702039053</v>
      </c>
      <c r="E67" s="57">
        <v>25.734143417755057</v>
      </c>
      <c r="F67" s="57">
        <v>26.018201658462282</v>
      </c>
      <c r="G67" s="57">
        <v>24.775145751558068</v>
      </c>
      <c r="H67" s="57">
        <v>25.184586741305296</v>
      </c>
      <c r="I67" s="57">
        <v>24.435211275031161</v>
      </c>
      <c r="J67" s="53">
        <v>24.368373341422807</v>
      </c>
      <c r="K67" s="53">
        <v>24.602222461233069</v>
      </c>
      <c r="L67" s="53">
        <v>24.102878469299881</v>
      </c>
      <c r="M67" s="53">
        <v>24.820263875824448</v>
      </c>
      <c r="N67" s="53">
        <v>24.377912953575066</v>
      </c>
    </row>
    <row r="68" spans="1:14" x14ac:dyDescent="0.35">
      <c r="A68" s="19">
        <v>60</v>
      </c>
      <c r="B68" s="54">
        <v>24.640121205838074</v>
      </c>
      <c r="C68" s="54">
        <v>24.36776367702565</v>
      </c>
      <c r="D68" s="54">
        <v>20.270548030222155</v>
      </c>
      <c r="E68" s="54">
        <v>24.827215408230874</v>
      </c>
      <c r="F68" s="54">
        <v>25.142559366349527</v>
      </c>
      <c r="G68" s="54">
        <v>23.97608741267122</v>
      </c>
      <c r="H68" s="54">
        <v>24.374856918375457</v>
      </c>
      <c r="I68" s="54">
        <v>23.578566848306568</v>
      </c>
      <c r="J68" s="54">
        <v>23.453833393382919</v>
      </c>
      <c r="K68" s="54">
        <v>23.788751546062954</v>
      </c>
      <c r="L68" s="54">
        <v>23.266139486380016</v>
      </c>
      <c r="M68" s="54">
        <v>24.006269718086973</v>
      </c>
      <c r="N68" s="54">
        <v>23.48451077926067</v>
      </c>
    </row>
    <row r="69" spans="1:14" x14ac:dyDescent="0.35">
      <c r="A69" s="19">
        <v>61</v>
      </c>
      <c r="B69" s="57">
        <v>23.889043085977487</v>
      </c>
      <c r="C69" s="57">
        <v>23.568830041560648</v>
      </c>
      <c r="D69" s="57">
        <v>19.457350869227639</v>
      </c>
      <c r="E69" s="57">
        <v>24.020864884117287</v>
      </c>
      <c r="F69" s="57">
        <v>24.324615213910949</v>
      </c>
      <c r="G69" s="57">
        <v>23.135748306371795</v>
      </c>
      <c r="H69" s="57">
        <v>23.549531000546363</v>
      </c>
      <c r="I69" s="57">
        <v>22.634368852486087</v>
      </c>
      <c r="J69" s="53">
        <v>22.504358319871091</v>
      </c>
      <c r="K69" s="53">
        <v>22.974504300169141</v>
      </c>
      <c r="L69" s="53">
        <v>22.420486194762255</v>
      </c>
      <c r="M69" s="53">
        <v>23.176682185458692</v>
      </c>
      <c r="N69" s="53">
        <v>22.629124295764079</v>
      </c>
    </row>
    <row r="70" spans="1:14" x14ac:dyDescent="0.35">
      <c r="A70" s="19">
        <v>62</v>
      </c>
      <c r="B70" s="57">
        <v>23.109038677216805</v>
      </c>
      <c r="C70" s="57">
        <v>22.792734840533893</v>
      </c>
      <c r="D70" s="57">
        <v>18.78328071903633</v>
      </c>
      <c r="E70" s="57">
        <v>23.095653007755182</v>
      </c>
      <c r="F70" s="57">
        <v>23.459905476340879</v>
      </c>
      <c r="G70" s="57">
        <v>22.163613880499618</v>
      </c>
      <c r="H70" s="57">
        <v>22.747679483965189</v>
      </c>
      <c r="I70" s="57">
        <v>21.782360000006154</v>
      </c>
      <c r="J70" s="53">
        <v>21.769718487490376</v>
      </c>
      <c r="K70" s="53">
        <v>22.129120054568336</v>
      </c>
      <c r="L70" s="53">
        <v>21.582037451840186</v>
      </c>
      <c r="M70" s="53">
        <v>22.322571576277888</v>
      </c>
      <c r="N70" s="53">
        <v>21.834902990932129</v>
      </c>
    </row>
    <row r="71" spans="1:14" x14ac:dyDescent="0.35">
      <c r="A71" s="19">
        <v>63</v>
      </c>
      <c r="B71" s="57">
        <v>22.352909253745175</v>
      </c>
      <c r="C71" s="57">
        <v>21.952430523852108</v>
      </c>
      <c r="D71" s="57">
        <v>17.960898509211635</v>
      </c>
      <c r="E71" s="57">
        <v>22.302833780319123</v>
      </c>
      <c r="F71" s="57">
        <v>22.574347372796161</v>
      </c>
      <c r="G71" s="57">
        <v>21.380972099328734</v>
      </c>
      <c r="H71" s="57">
        <v>21.874219631134068</v>
      </c>
      <c r="I71" s="57">
        <v>20.913047751098691</v>
      </c>
      <c r="J71" s="53">
        <v>21.002447474085695</v>
      </c>
      <c r="K71" s="53">
        <v>21.309780918133178</v>
      </c>
      <c r="L71" s="53">
        <v>20.806131063347891</v>
      </c>
      <c r="M71" s="53">
        <v>21.528221036583513</v>
      </c>
      <c r="N71" s="53">
        <v>21.034725569377461</v>
      </c>
    </row>
    <row r="72" spans="1:14" x14ac:dyDescent="0.35">
      <c r="A72" s="19">
        <v>64</v>
      </c>
      <c r="B72" s="57">
        <v>21.509978756084291</v>
      </c>
      <c r="C72" s="57">
        <v>21.046562557854184</v>
      </c>
      <c r="D72" s="57">
        <v>17.311360800881644</v>
      </c>
      <c r="E72" s="57">
        <v>21.524604499000056</v>
      </c>
      <c r="F72" s="57">
        <v>21.630587748268255</v>
      </c>
      <c r="G72" s="57">
        <v>20.549639363134766</v>
      </c>
      <c r="H72" s="57">
        <v>21.072993389950163</v>
      </c>
      <c r="I72" s="57">
        <v>20.077408256489502</v>
      </c>
      <c r="J72" s="53">
        <v>20.196245344950157</v>
      </c>
      <c r="K72" s="53">
        <v>20.430717793539515</v>
      </c>
      <c r="L72" s="53">
        <v>19.939870675181133</v>
      </c>
      <c r="M72" s="53">
        <v>20.680434001017705</v>
      </c>
      <c r="N72" s="53">
        <v>20.117029078673564</v>
      </c>
    </row>
    <row r="73" spans="1:14" x14ac:dyDescent="0.35">
      <c r="A73" s="19">
        <v>65</v>
      </c>
      <c r="B73" s="54">
        <v>20.64972199833808</v>
      </c>
      <c r="C73" s="54">
        <v>20.295010823952513</v>
      </c>
      <c r="D73" s="54">
        <v>16.529703357097674</v>
      </c>
      <c r="E73" s="54">
        <v>20.660159653732489</v>
      </c>
      <c r="F73" s="54">
        <v>20.82981544654303</v>
      </c>
      <c r="G73" s="54">
        <v>19.781915374192042</v>
      </c>
      <c r="H73" s="54">
        <v>20.13542062949481</v>
      </c>
      <c r="I73" s="54">
        <v>19.359370498666468</v>
      </c>
      <c r="J73" s="54">
        <v>19.411792999940381</v>
      </c>
      <c r="K73" s="54">
        <v>19.637483298622548</v>
      </c>
      <c r="L73" s="54">
        <v>19.154123474687172</v>
      </c>
      <c r="M73" s="54">
        <v>19.89380987902765</v>
      </c>
      <c r="N73" s="54">
        <v>19.292465924092596</v>
      </c>
    </row>
    <row r="74" spans="1:14" x14ac:dyDescent="0.35">
      <c r="A74" s="19">
        <v>66</v>
      </c>
      <c r="B74" s="57">
        <v>19.748537303368181</v>
      </c>
      <c r="C74" s="57">
        <v>19.451822956359003</v>
      </c>
      <c r="D74" s="57">
        <v>15.69845131038293</v>
      </c>
      <c r="E74" s="57">
        <v>19.780590714985369</v>
      </c>
      <c r="F74" s="57">
        <v>19.9378952734784</v>
      </c>
      <c r="G74" s="57">
        <v>18.980242300172904</v>
      </c>
      <c r="H74" s="57">
        <v>19.382186272706239</v>
      </c>
      <c r="I74" s="57">
        <v>18.566597886712621</v>
      </c>
      <c r="J74" s="53">
        <v>18.639135450314406</v>
      </c>
      <c r="K74" s="53">
        <v>18.911081630205565</v>
      </c>
      <c r="L74" s="53">
        <v>18.308353515817284</v>
      </c>
      <c r="M74" s="53">
        <v>19.070044417374866</v>
      </c>
      <c r="N74" s="53">
        <v>18.492877783824511</v>
      </c>
    </row>
    <row r="75" spans="1:14" x14ac:dyDescent="0.35">
      <c r="A75" s="19">
        <v>67</v>
      </c>
      <c r="B75" s="57">
        <v>18.979087484176798</v>
      </c>
      <c r="C75" s="57">
        <v>18.528784841576773</v>
      </c>
      <c r="D75" s="57">
        <v>14.976706148703393</v>
      </c>
      <c r="E75" s="57">
        <v>19.028838664105351</v>
      </c>
      <c r="F75" s="57">
        <v>19.05912954753336</v>
      </c>
      <c r="G75" s="57">
        <v>18.180696071555705</v>
      </c>
      <c r="H75" s="57">
        <v>18.560544943832934</v>
      </c>
      <c r="I75" s="57">
        <v>17.858037068929892</v>
      </c>
      <c r="J75" s="53">
        <v>17.88856421082734</v>
      </c>
      <c r="K75" s="53">
        <v>18.143154087729162</v>
      </c>
      <c r="L75" s="53">
        <v>17.561270817211515</v>
      </c>
      <c r="M75" s="53">
        <v>18.177741443821944</v>
      </c>
      <c r="N75" s="53">
        <v>17.722476394422017</v>
      </c>
    </row>
    <row r="76" spans="1:14" x14ac:dyDescent="0.35">
      <c r="A76" s="19">
        <v>68</v>
      </c>
      <c r="B76" s="57">
        <v>18.288121463101536</v>
      </c>
      <c r="C76" s="57">
        <v>17.664499652431779</v>
      </c>
      <c r="D76" s="57">
        <v>14.278206357145951</v>
      </c>
      <c r="E76" s="57">
        <v>18.203822450020301</v>
      </c>
      <c r="F76" s="57">
        <v>18.300036870666592</v>
      </c>
      <c r="G76" s="57">
        <v>17.382714694862869</v>
      </c>
      <c r="H76" s="57">
        <v>17.700257465748631</v>
      </c>
      <c r="I76" s="57">
        <v>17.086053567426156</v>
      </c>
      <c r="J76" s="53">
        <v>17.05078689314988</v>
      </c>
      <c r="K76" s="53">
        <v>17.352746075194759</v>
      </c>
      <c r="L76" s="53">
        <v>16.733461944046283</v>
      </c>
      <c r="M76" s="53">
        <v>17.361804695297746</v>
      </c>
      <c r="N76" s="53">
        <v>16.966998065899851</v>
      </c>
    </row>
    <row r="77" spans="1:14" x14ac:dyDescent="0.35">
      <c r="A77" s="19">
        <v>69</v>
      </c>
      <c r="B77" s="57">
        <v>17.494102764921799</v>
      </c>
      <c r="C77" s="57">
        <v>16.935939716129983</v>
      </c>
      <c r="D77" s="57">
        <v>13.500697787536259</v>
      </c>
      <c r="E77" s="57">
        <v>17.5082887946337</v>
      </c>
      <c r="F77" s="57">
        <v>17.505088247998152</v>
      </c>
      <c r="G77" s="57">
        <v>16.515304152985131</v>
      </c>
      <c r="H77" s="57">
        <v>16.928887426311451</v>
      </c>
      <c r="I77" s="57">
        <v>16.215118213330104</v>
      </c>
      <c r="J77" s="53">
        <v>16.307619834334851</v>
      </c>
      <c r="K77" s="53">
        <v>16.495747738963914</v>
      </c>
      <c r="L77" s="53">
        <v>15.988771961514901</v>
      </c>
      <c r="M77" s="53">
        <v>16.458020413958508</v>
      </c>
      <c r="N77" s="53">
        <v>16.114766977315664</v>
      </c>
    </row>
    <row r="78" spans="1:14" x14ac:dyDescent="0.35">
      <c r="A78" s="19">
        <v>70</v>
      </c>
      <c r="B78" s="54">
        <v>16.667587881236852</v>
      </c>
      <c r="C78" s="54">
        <v>16.189755243103889</v>
      </c>
      <c r="D78" s="54">
        <v>12.769701429361414</v>
      </c>
      <c r="E78" s="54">
        <v>16.660624565297681</v>
      </c>
      <c r="F78" s="54">
        <v>16.803185412504892</v>
      </c>
      <c r="G78" s="54">
        <v>15.846830473183875</v>
      </c>
      <c r="H78" s="54">
        <v>16.072072583639738</v>
      </c>
      <c r="I78" s="54">
        <v>15.47536545542421</v>
      </c>
      <c r="J78" s="54">
        <v>15.595939845333506</v>
      </c>
      <c r="K78" s="54">
        <v>15.723141753911424</v>
      </c>
      <c r="L78" s="54">
        <v>15.153625847897741</v>
      </c>
      <c r="M78" s="54">
        <v>15.659556837096902</v>
      </c>
      <c r="N78" s="54">
        <v>15.410781517169992</v>
      </c>
    </row>
    <row r="79" spans="1:14" x14ac:dyDescent="0.35">
      <c r="A79" s="19">
        <v>71</v>
      </c>
      <c r="B79" s="57">
        <v>15.847018039835294</v>
      </c>
      <c r="C79" s="57">
        <v>15.677163170058387</v>
      </c>
      <c r="D79" s="57">
        <v>12.133631466117897</v>
      </c>
      <c r="E79" s="57">
        <v>15.844342587152468</v>
      </c>
      <c r="F79" s="57">
        <v>16.093488997349169</v>
      </c>
      <c r="G79" s="57">
        <v>15.053121472819202</v>
      </c>
      <c r="H79" s="57">
        <v>15.362692139962451</v>
      </c>
      <c r="I79" s="57">
        <v>14.754548049557606</v>
      </c>
      <c r="J79" s="53">
        <v>14.937853408249795</v>
      </c>
      <c r="K79" s="53">
        <v>14.933946882056588</v>
      </c>
      <c r="L79" s="53">
        <v>14.445838914659339</v>
      </c>
      <c r="M79" s="53">
        <v>14.903018670669121</v>
      </c>
      <c r="N79" s="53">
        <v>14.647316184312409</v>
      </c>
    </row>
    <row r="80" spans="1:14" x14ac:dyDescent="0.35">
      <c r="A80" s="19">
        <v>72</v>
      </c>
      <c r="B80" s="57">
        <v>15.168254732088577</v>
      </c>
      <c r="C80" s="57">
        <v>15.012067118774612</v>
      </c>
      <c r="D80" s="57">
        <v>11.433220729157396</v>
      </c>
      <c r="E80" s="57">
        <v>15.032155837913209</v>
      </c>
      <c r="F80" s="57">
        <v>15.447243284947836</v>
      </c>
      <c r="G80" s="57">
        <v>14.382540698760891</v>
      </c>
      <c r="H80" s="57">
        <v>14.617992536835658</v>
      </c>
      <c r="I80" s="57">
        <v>14.018997261037553</v>
      </c>
      <c r="J80" s="53">
        <v>14.185453764486383</v>
      </c>
      <c r="K80" s="53">
        <v>14.174799392603422</v>
      </c>
      <c r="L80" s="53">
        <v>13.737175846356456</v>
      </c>
      <c r="M80" s="53">
        <v>14.264222900654554</v>
      </c>
      <c r="N80" s="53">
        <v>13.900769731588364</v>
      </c>
    </row>
    <row r="81" spans="1:14" x14ac:dyDescent="0.35">
      <c r="A81" s="19">
        <v>73</v>
      </c>
      <c r="B81" s="57">
        <v>14.383320271643241</v>
      </c>
      <c r="C81" s="57">
        <v>14.311439513738074</v>
      </c>
      <c r="D81" s="57">
        <v>10.852573591086468</v>
      </c>
      <c r="E81" s="57">
        <v>14.328181234611442</v>
      </c>
      <c r="F81" s="57">
        <v>14.668889153862727</v>
      </c>
      <c r="G81" s="57">
        <v>13.70382769942119</v>
      </c>
      <c r="H81" s="57">
        <v>13.872646330251095</v>
      </c>
      <c r="I81" s="57">
        <v>13.355065062254486</v>
      </c>
      <c r="J81" s="53">
        <v>13.419682436466481</v>
      </c>
      <c r="K81" s="53">
        <v>13.373316860056068</v>
      </c>
      <c r="L81" s="53">
        <v>12.922428943442871</v>
      </c>
      <c r="M81" s="53">
        <v>13.656497484579328</v>
      </c>
      <c r="N81" s="53">
        <v>13.211963223178222</v>
      </c>
    </row>
    <row r="82" spans="1:14" x14ac:dyDescent="0.35">
      <c r="A82" s="19">
        <v>74</v>
      </c>
      <c r="B82" s="57">
        <v>13.675702853285188</v>
      </c>
      <c r="C82" s="57">
        <v>13.575317231012573</v>
      </c>
      <c r="D82" s="57">
        <v>10.277670155991965</v>
      </c>
      <c r="E82" s="57">
        <v>13.627239220879485</v>
      </c>
      <c r="F82" s="57">
        <v>13.854710650962566</v>
      </c>
      <c r="G82" s="57">
        <v>12.970589799796885</v>
      </c>
      <c r="H82" s="57">
        <v>13.141406952901827</v>
      </c>
      <c r="I82" s="57">
        <v>12.4991055134494</v>
      </c>
      <c r="J82" s="53">
        <v>12.669061933225423</v>
      </c>
      <c r="K82" s="53">
        <v>12.762392139663545</v>
      </c>
      <c r="L82" s="53">
        <v>12.412928283698985</v>
      </c>
      <c r="M82" s="53">
        <v>13.047478093333542</v>
      </c>
      <c r="N82" s="53">
        <v>12.513152595713454</v>
      </c>
    </row>
    <row r="83" spans="1:14" x14ac:dyDescent="0.35">
      <c r="A83" s="19">
        <v>75</v>
      </c>
      <c r="B83" s="54">
        <v>12.913364730436783</v>
      </c>
      <c r="C83" s="54">
        <v>12.832333002389113</v>
      </c>
      <c r="D83" s="54">
        <v>9.5743843587202502</v>
      </c>
      <c r="E83" s="54">
        <v>13.00995756551154</v>
      </c>
      <c r="F83" s="54">
        <v>13.145749417006325</v>
      </c>
      <c r="G83" s="54">
        <v>12.305188512830528</v>
      </c>
      <c r="H83" s="54">
        <v>12.430760438970175</v>
      </c>
      <c r="I83" s="54">
        <v>11.778021331972051</v>
      </c>
      <c r="J83" s="54">
        <v>11.963786976731775</v>
      </c>
      <c r="K83" s="54">
        <v>12.08736719636841</v>
      </c>
      <c r="L83" s="54">
        <v>11.669120289800039</v>
      </c>
      <c r="M83" s="54">
        <v>12.482965402429716</v>
      </c>
      <c r="N83" s="54">
        <v>11.758897652746144</v>
      </c>
    </row>
    <row r="84" spans="1:14" x14ac:dyDescent="0.35">
      <c r="A84" s="19">
        <v>76</v>
      </c>
      <c r="B84" s="57">
        <v>12.304094275050248</v>
      </c>
      <c r="C84" s="57">
        <v>12.133229602516867</v>
      </c>
      <c r="D84" s="57">
        <v>9.1023309025918895</v>
      </c>
      <c r="E84" s="57">
        <v>12.329741756858972</v>
      </c>
      <c r="F84" s="57">
        <v>12.396850894674406</v>
      </c>
      <c r="G84" s="57">
        <v>11.596098622841636</v>
      </c>
      <c r="H84" s="57">
        <v>11.775965607841965</v>
      </c>
      <c r="I84" s="57">
        <v>11.043029959227074</v>
      </c>
      <c r="J84" s="53">
        <v>11.10877010428948</v>
      </c>
      <c r="K84" s="53">
        <v>11.288409844885843</v>
      </c>
      <c r="L84" s="53">
        <v>11.05311097240901</v>
      </c>
      <c r="M84" s="53">
        <v>11.816370331793555</v>
      </c>
      <c r="N84" s="53">
        <v>11.168704272290544</v>
      </c>
    </row>
    <row r="85" spans="1:14" x14ac:dyDescent="0.35">
      <c r="A85" s="19">
        <v>77</v>
      </c>
      <c r="B85" s="57">
        <v>11.514555702987472</v>
      </c>
      <c r="C85" s="57">
        <v>11.516088616448915</v>
      </c>
      <c r="D85" s="57">
        <v>8.5587554144841214</v>
      </c>
      <c r="E85" s="57">
        <v>11.677478654177609</v>
      </c>
      <c r="F85" s="57">
        <v>11.745128632109981</v>
      </c>
      <c r="G85" s="57">
        <v>10.964526136648958</v>
      </c>
      <c r="H85" s="57">
        <v>10.934917679718776</v>
      </c>
      <c r="I85" s="57">
        <v>10.476701124991397</v>
      </c>
      <c r="J85" s="53">
        <v>10.505502172516373</v>
      </c>
      <c r="K85" s="53">
        <v>10.687057783726889</v>
      </c>
      <c r="L85" s="53">
        <v>10.316719073301826</v>
      </c>
      <c r="M85" s="53">
        <v>11.127932150171354</v>
      </c>
      <c r="N85" s="53">
        <v>10.529209590889591</v>
      </c>
    </row>
    <row r="86" spans="1:14" x14ac:dyDescent="0.35">
      <c r="A86" s="19">
        <v>78</v>
      </c>
      <c r="B86" s="57">
        <v>10.756129457089825</v>
      </c>
      <c r="C86" s="57">
        <v>10.876038400114554</v>
      </c>
      <c r="D86" s="57">
        <v>8.1128372096867647</v>
      </c>
      <c r="E86" s="57">
        <v>11.002135710523017</v>
      </c>
      <c r="F86" s="57">
        <v>11.11781613298297</v>
      </c>
      <c r="G86" s="57">
        <v>10.297763648026576</v>
      </c>
      <c r="H86" s="57">
        <v>10.355340082810534</v>
      </c>
      <c r="I86" s="57">
        <v>9.9059405039397035</v>
      </c>
      <c r="J86" s="53">
        <v>10.011033202192703</v>
      </c>
      <c r="K86" s="53">
        <v>10.186598270494581</v>
      </c>
      <c r="L86" s="53">
        <v>9.8211753463389186</v>
      </c>
      <c r="M86" s="53">
        <v>10.45351431669739</v>
      </c>
      <c r="N86" s="53">
        <v>10.01952650422197</v>
      </c>
    </row>
    <row r="87" spans="1:14" x14ac:dyDescent="0.35">
      <c r="A87" s="19">
        <v>79</v>
      </c>
      <c r="B87" s="57">
        <v>10.016666651420435</v>
      </c>
      <c r="C87" s="57">
        <v>10.32905767080552</v>
      </c>
      <c r="D87" s="57">
        <v>7.5396534060008467</v>
      </c>
      <c r="E87" s="57">
        <v>10.393172678468021</v>
      </c>
      <c r="F87" s="57">
        <v>10.532948793821401</v>
      </c>
      <c r="G87" s="57">
        <v>9.6660096990751327</v>
      </c>
      <c r="H87" s="57">
        <v>9.6680701222752639</v>
      </c>
      <c r="I87" s="57">
        <v>9.2531741365953479</v>
      </c>
      <c r="J87" s="53">
        <v>9.335502487629368</v>
      </c>
      <c r="K87" s="53">
        <v>9.6631581854066155</v>
      </c>
      <c r="L87" s="53">
        <v>9.1371473919775248</v>
      </c>
      <c r="M87" s="53">
        <v>9.7502934132961681</v>
      </c>
      <c r="N87" s="53">
        <v>9.6189929087699522</v>
      </c>
    </row>
    <row r="88" spans="1:14" x14ac:dyDescent="0.35">
      <c r="A88" s="19">
        <v>80</v>
      </c>
      <c r="B88" s="54">
        <v>9.3870812777712977</v>
      </c>
      <c r="C88" s="54">
        <v>9.6145487529538762</v>
      </c>
      <c r="D88" s="54">
        <v>7.1227815099592018</v>
      </c>
      <c r="E88" s="54">
        <v>9.9979277481549378</v>
      </c>
      <c r="F88" s="54">
        <v>9.8410229635395616</v>
      </c>
      <c r="G88" s="54">
        <v>8.9338234693655085</v>
      </c>
      <c r="H88" s="54">
        <v>9.2261291500898448</v>
      </c>
      <c r="I88" s="54">
        <v>8.7353584773106707</v>
      </c>
      <c r="J88" s="54">
        <v>8.6691036249435669</v>
      </c>
      <c r="K88" s="54">
        <v>8.9642948393871151</v>
      </c>
      <c r="L88" s="54">
        <v>8.3818835636510318</v>
      </c>
      <c r="M88" s="54">
        <v>9.0626409830957773</v>
      </c>
      <c r="N88" s="54">
        <v>8.979631046404922</v>
      </c>
    </row>
    <row r="89" spans="1:14" x14ac:dyDescent="0.35">
      <c r="A89" s="19">
        <v>81</v>
      </c>
      <c r="B89" s="57">
        <v>8.7130218465898679</v>
      </c>
      <c r="C89" s="57">
        <v>8.9393938871426357</v>
      </c>
      <c r="D89" s="57">
        <v>6.7465767748473198</v>
      </c>
      <c r="E89" s="57">
        <v>9.509669544930528</v>
      </c>
      <c r="F89" s="57">
        <v>9.124621383684973</v>
      </c>
      <c r="G89" s="57">
        <v>8.2870078235327558</v>
      </c>
      <c r="H89" s="57">
        <v>8.4732056242979876</v>
      </c>
      <c r="I89" s="57">
        <v>8.1463148285441882</v>
      </c>
      <c r="J89" s="53">
        <v>8.1540834448989941</v>
      </c>
      <c r="K89" s="53">
        <v>8.3377196117130179</v>
      </c>
      <c r="L89" s="53">
        <v>7.7607190887397337</v>
      </c>
      <c r="M89" s="53">
        <v>8.5475595484573841</v>
      </c>
      <c r="N89" s="53">
        <v>8.2936914555310306</v>
      </c>
    </row>
    <row r="90" spans="1:14" x14ac:dyDescent="0.35">
      <c r="A90" s="19">
        <v>82</v>
      </c>
      <c r="B90" s="57">
        <v>8.0859514190259674</v>
      </c>
      <c r="C90" s="57">
        <v>8.4399484220274239</v>
      </c>
      <c r="D90" s="57">
        <v>6.3830286356049513</v>
      </c>
      <c r="E90" s="57">
        <v>8.8854452359802636</v>
      </c>
      <c r="F90" s="57">
        <v>8.5872447529247786</v>
      </c>
      <c r="G90" s="57">
        <v>7.6154345901630496</v>
      </c>
      <c r="H90" s="57">
        <v>7.9100903867928851</v>
      </c>
      <c r="I90" s="57">
        <v>7.7214331865906738</v>
      </c>
      <c r="J90" s="53">
        <v>7.6927466972182668</v>
      </c>
      <c r="K90" s="53">
        <v>7.8736320637959594</v>
      </c>
      <c r="L90" s="53">
        <v>6.9890435883856377</v>
      </c>
      <c r="M90" s="53">
        <v>8.108086084170834</v>
      </c>
      <c r="N90" s="53">
        <v>7.9136441849482715</v>
      </c>
    </row>
    <row r="91" spans="1:14" x14ac:dyDescent="0.35">
      <c r="A91" s="19">
        <v>83</v>
      </c>
      <c r="B91" s="57">
        <v>7.6127105852837333</v>
      </c>
      <c r="C91" s="57">
        <v>7.7774298108452191</v>
      </c>
      <c r="D91" s="57">
        <v>5.9611658294765153</v>
      </c>
      <c r="E91" s="57">
        <v>8.2895630786781069</v>
      </c>
      <c r="F91" s="57">
        <v>8.0410744248060801</v>
      </c>
      <c r="G91" s="57">
        <v>7.0715013652353669</v>
      </c>
      <c r="H91" s="57">
        <v>7.3476826635806454</v>
      </c>
      <c r="I91" s="57">
        <v>7.2627120695890222</v>
      </c>
      <c r="J91" s="53">
        <v>7.1754853959286509</v>
      </c>
      <c r="K91" s="53">
        <v>7.3297330161957088</v>
      </c>
      <c r="L91" s="53">
        <v>6.6969392525731619</v>
      </c>
      <c r="M91" s="53">
        <v>7.699307497664682</v>
      </c>
      <c r="N91" s="53">
        <v>7.54957754618537</v>
      </c>
    </row>
    <row r="92" spans="1:14" x14ac:dyDescent="0.35">
      <c r="A92" s="19">
        <v>84</v>
      </c>
      <c r="B92" s="57">
        <v>6.9756625313318175</v>
      </c>
      <c r="C92" s="57">
        <v>7.2166086550035367</v>
      </c>
      <c r="D92" s="57">
        <v>5.5159473491374369</v>
      </c>
      <c r="E92" s="57">
        <v>7.729444287826988</v>
      </c>
      <c r="F92" s="57">
        <v>7.3152953129808465</v>
      </c>
      <c r="G92" s="57">
        <v>6.5694847197889779</v>
      </c>
      <c r="H92" s="57">
        <v>6.9841346863546816</v>
      </c>
      <c r="I92" s="57">
        <v>6.7532420848148105</v>
      </c>
      <c r="J92" s="53">
        <v>6.7707441797290659</v>
      </c>
      <c r="K92" s="53">
        <v>6.8288288904561645</v>
      </c>
      <c r="L92" s="53">
        <v>6.3289995754520207</v>
      </c>
      <c r="M92" s="53">
        <v>7.1815577606661449</v>
      </c>
      <c r="N92" s="53">
        <v>6.9179640212829421</v>
      </c>
    </row>
    <row r="93" spans="1:14" x14ac:dyDescent="0.35">
      <c r="A93" s="19">
        <v>85</v>
      </c>
      <c r="B93" s="54">
        <v>6.504756201187357</v>
      </c>
      <c r="C93" s="54">
        <v>6.6741066849248343</v>
      </c>
      <c r="D93" s="54">
        <v>5.2127078179172797</v>
      </c>
      <c r="E93" s="54">
        <v>7.072173498509156</v>
      </c>
      <c r="F93" s="54">
        <v>6.7276857937026175</v>
      </c>
      <c r="G93" s="54">
        <v>5.9164832554061935</v>
      </c>
      <c r="H93" s="54">
        <v>6.636442642324079</v>
      </c>
      <c r="I93" s="54">
        <v>6.3571036523264191</v>
      </c>
      <c r="J93" s="54">
        <v>6.3183258705979881</v>
      </c>
      <c r="K93" s="54">
        <v>6.3661822868156506</v>
      </c>
      <c r="L93" s="54">
        <v>5.6867898307227325</v>
      </c>
      <c r="M93" s="54">
        <v>6.8014961095939324</v>
      </c>
      <c r="N93" s="54">
        <v>6.4837349542886011</v>
      </c>
    </row>
    <row r="94" spans="1:14" x14ac:dyDescent="0.35">
      <c r="A94" s="19">
        <v>86</v>
      </c>
      <c r="B94" s="57">
        <v>6.0983955471731521</v>
      </c>
      <c r="C94" s="57">
        <v>6.1781888283993851</v>
      </c>
      <c r="D94" s="57">
        <v>4.8956211741878191</v>
      </c>
      <c r="E94" s="57">
        <v>6.5889597906996196</v>
      </c>
      <c r="F94" s="57">
        <v>6.280313202017525</v>
      </c>
      <c r="G94" s="57">
        <v>5.3943772691106746</v>
      </c>
      <c r="H94" s="57">
        <v>6.1642349757984247</v>
      </c>
      <c r="I94" s="57">
        <v>5.9643324194912388</v>
      </c>
      <c r="J94" s="53">
        <v>5.8878031135956013</v>
      </c>
      <c r="K94" s="53">
        <v>6.0582599723388446</v>
      </c>
      <c r="L94" s="53">
        <v>5.1504135027426416</v>
      </c>
      <c r="M94" s="53">
        <v>6.3103125656481023</v>
      </c>
      <c r="N94" s="53">
        <v>6.0393674857582553</v>
      </c>
    </row>
    <row r="95" spans="1:14" x14ac:dyDescent="0.35">
      <c r="A95" s="19">
        <v>87</v>
      </c>
      <c r="B95" s="57">
        <v>5.5169156859708313</v>
      </c>
      <c r="C95" s="57">
        <v>5.6564774269403104</v>
      </c>
      <c r="D95" s="57">
        <v>4.5123059627413458</v>
      </c>
      <c r="E95" s="57">
        <v>6.0573413130611282</v>
      </c>
      <c r="F95" s="57">
        <v>5.8146278677502368</v>
      </c>
      <c r="G95" s="57">
        <v>5.1116690931486941</v>
      </c>
      <c r="H95" s="57">
        <v>5.86799195190871</v>
      </c>
      <c r="I95" s="57">
        <v>5.8824035900444667</v>
      </c>
      <c r="J95" s="53">
        <v>5.2846150228226572</v>
      </c>
      <c r="K95" s="53">
        <v>5.6211217416896151</v>
      </c>
      <c r="L95" s="53">
        <v>4.7440833116034042</v>
      </c>
      <c r="M95" s="53">
        <v>5.9559028507201139</v>
      </c>
      <c r="N95" s="53">
        <v>5.4446870578869078</v>
      </c>
    </row>
    <row r="96" spans="1:14" x14ac:dyDescent="0.35">
      <c r="A96" s="19">
        <v>88</v>
      </c>
      <c r="B96" s="57">
        <v>5.1305056944164278</v>
      </c>
      <c r="C96" s="57">
        <v>5.2500386025288917</v>
      </c>
      <c r="D96" s="57">
        <v>4.2338274540422516</v>
      </c>
      <c r="E96" s="57">
        <v>5.7684702962490455</v>
      </c>
      <c r="F96" s="57">
        <v>5.3891822318313443</v>
      </c>
      <c r="G96" s="57">
        <v>4.8670445401110962</v>
      </c>
      <c r="H96" s="57">
        <v>5.5107154371157145</v>
      </c>
      <c r="I96" s="57">
        <v>5.634647781499531</v>
      </c>
      <c r="J96" s="53">
        <v>4.7776569045800912</v>
      </c>
      <c r="K96" s="53">
        <v>5.4782132465749056</v>
      </c>
      <c r="L96" s="53">
        <v>4.3335393271038773</v>
      </c>
      <c r="M96" s="53">
        <v>5.5220814484363521</v>
      </c>
      <c r="N96" s="53">
        <v>4.9201377365298802</v>
      </c>
    </row>
    <row r="97" spans="1:14" x14ac:dyDescent="0.35">
      <c r="A97" s="19">
        <v>89</v>
      </c>
      <c r="B97" s="57">
        <v>4.6683976300217962</v>
      </c>
      <c r="C97" s="57">
        <v>4.99082216396158</v>
      </c>
      <c r="D97" s="57">
        <v>3.9773953570030725</v>
      </c>
      <c r="E97" s="57">
        <v>5.2657890262784539</v>
      </c>
      <c r="F97" s="57">
        <v>4.9681643382324241</v>
      </c>
      <c r="G97" s="57">
        <v>4.3266834367197538</v>
      </c>
      <c r="H97" s="57">
        <v>5.179471559523364</v>
      </c>
      <c r="I97" s="57">
        <v>5.490420922181837</v>
      </c>
      <c r="J97" s="53">
        <v>4.5630756739508298</v>
      </c>
      <c r="K97" s="53">
        <v>5.2520287771305911</v>
      </c>
      <c r="L97" s="53">
        <v>4.1428420739369187</v>
      </c>
      <c r="M97" s="53">
        <v>5.0650091725916333</v>
      </c>
      <c r="N97" s="53">
        <v>5.218360008797398</v>
      </c>
    </row>
    <row r="98" spans="1:14" x14ac:dyDescent="0.35">
      <c r="A98" s="19">
        <v>90</v>
      </c>
      <c r="B98" s="54">
        <v>4.2715359830705371</v>
      </c>
      <c r="C98" s="54">
        <v>4.6270214616153655</v>
      </c>
      <c r="D98" s="54">
        <v>3.7640878598064895</v>
      </c>
      <c r="E98" s="54">
        <v>5.0837975904904269</v>
      </c>
      <c r="F98" s="54">
        <v>4.5290217865461173</v>
      </c>
      <c r="G98" s="54">
        <v>3.9990999671504661</v>
      </c>
      <c r="H98" s="54">
        <v>4.6747616631987654</v>
      </c>
      <c r="I98" s="54">
        <v>5.3557555591252166</v>
      </c>
      <c r="J98" s="54">
        <v>4.1893118786283425</v>
      </c>
      <c r="K98" s="54">
        <v>4.7673090059760757</v>
      </c>
      <c r="L98" s="54">
        <v>3.8345209487350669</v>
      </c>
      <c r="M98" s="54">
        <v>4.534936587417242</v>
      </c>
      <c r="N98" s="54">
        <v>5.1390156202700616</v>
      </c>
    </row>
    <row r="99" spans="1:14" x14ac:dyDescent="0.35">
      <c r="A99" s="19">
        <v>91</v>
      </c>
      <c r="B99" s="57">
        <v>3.7560699999572251</v>
      </c>
      <c r="C99" s="57">
        <v>4.2478548680146258</v>
      </c>
      <c r="D99" s="57">
        <v>3.6250427789538433</v>
      </c>
      <c r="E99" s="57">
        <v>5.4080057832987718</v>
      </c>
      <c r="F99" s="57">
        <v>4.3306072728746647</v>
      </c>
      <c r="G99" s="57">
        <v>3.6334851823368397</v>
      </c>
      <c r="H99" s="57">
        <v>4.7184367927031294</v>
      </c>
      <c r="I99" s="57">
        <v>5.015323380808268</v>
      </c>
      <c r="J99" s="53">
        <v>3.919036154468404</v>
      </c>
      <c r="K99" s="53">
        <v>4.4476046446099433</v>
      </c>
      <c r="L99" s="53">
        <v>4.0594470115357035</v>
      </c>
      <c r="M99" s="53">
        <v>4.5634498351902648</v>
      </c>
      <c r="N99" s="53">
        <v>5.1018301829676203</v>
      </c>
    </row>
    <row r="100" spans="1:14" x14ac:dyDescent="0.35">
      <c r="A100" s="19">
        <v>92</v>
      </c>
      <c r="B100" s="57">
        <v>3.4918151214362054</v>
      </c>
      <c r="C100" s="57">
        <v>3.9750814035151372</v>
      </c>
      <c r="D100" s="57">
        <v>3.3836387139501682</v>
      </c>
      <c r="E100" s="57">
        <v>5.498673735142944</v>
      </c>
      <c r="F100" s="57">
        <v>4.5092556645284079</v>
      </c>
      <c r="G100" s="57">
        <v>3.3215282083195423</v>
      </c>
      <c r="H100" s="57">
        <v>4.3759677202939988</v>
      </c>
      <c r="I100" s="57">
        <v>5.0365198299994836</v>
      </c>
      <c r="J100" s="53">
        <v>4.076492211909696</v>
      </c>
      <c r="K100" s="53">
        <v>4.459810963740698</v>
      </c>
      <c r="L100" s="53">
        <v>4.8391705173035557</v>
      </c>
      <c r="M100" s="53">
        <v>4.2488510122103094</v>
      </c>
      <c r="N100" s="53">
        <v>5.1388623368758157</v>
      </c>
    </row>
    <row r="101" spans="1:14" x14ac:dyDescent="0.35">
      <c r="A101" s="19">
        <v>93</v>
      </c>
      <c r="B101" s="57">
        <v>3.2569099820044398</v>
      </c>
      <c r="C101" s="57">
        <v>3.7245334011819256</v>
      </c>
      <c r="D101" s="57">
        <v>3.2834102954031201</v>
      </c>
      <c r="E101" s="57">
        <v>5.6274065140461902</v>
      </c>
      <c r="F101" s="57">
        <v>4.2729234101528659</v>
      </c>
      <c r="G101" s="57">
        <v>2.922288602281836</v>
      </c>
      <c r="H101" s="57">
        <v>4.4976920173067461</v>
      </c>
      <c r="I101" s="57">
        <v>4.9371934100546682</v>
      </c>
      <c r="J101" s="53">
        <v>3.7979869853393082</v>
      </c>
      <c r="K101" s="53">
        <v>3.809206048776641</v>
      </c>
      <c r="L101" s="53">
        <v>4.6402481512672908</v>
      </c>
      <c r="M101" s="53">
        <v>3.5845690133037698</v>
      </c>
      <c r="N101" s="53">
        <v>4.8525334656259416</v>
      </c>
    </row>
    <row r="102" spans="1:14" x14ac:dyDescent="0.35">
      <c r="A102" s="19">
        <v>94</v>
      </c>
      <c r="B102" s="57">
        <v>3.0861143540397036</v>
      </c>
      <c r="C102" s="57">
        <v>3.3361533827369296</v>
      </c>
      <c r="D102" s="57">
        <v>3.2243139242734866</v>
      </c>
      <c r="E102" s="57">
        <v>5.7212532370427107</v>
      </c>
      <c r="F102" s="57">
        <v>4.3066010567700896</v>
      </c>
      <c r="G102" s="57">
        <v>2.4110219492923775</v>
      </c>
      <c r="H102" s="57">
        <v>4.3003445635877808</v>
      </c>
      <c r="I102" s="57">
        <v>4.6826506053728743</v>
      </c>
      <c r="J102" s="53">
        <v>3.4728437946874657</v>
      </c>
      <c r="K102" s="53">
        <v>4.2983487707261299</v>
      </c>
      <c r="L102" s="53">
        <v>5.1123363828289943</v>
      </c>
      <c r="M102" s="53">
        <v>4.3471798780487809</v>
      </c>
      <c r="N102" s="53">
        <v>4.7453608431902365</v>
      </c>
    </row>
    <row r="103" spans="1:14" x14ac:dyDescent="0.35">
      <c r="A103" s="19">
        <v>95</v>
      </c>
      <c r="B103" s="54">
        <v>3.1053209778333688</v>
      </c>
      <c r="C103" s="54">
        <v>2.8898924259580965</v>
      </c>
      <c r="D103" s="54">
        <v>3.5086630643580192</v>
      </c>
      <c r="E103" s="54">
        <v>6.2876292081555238</v>
      </c>
      <c r="F103" s="54">
        <v>4.5949891067538129</v>
      </c>
      <c r="G103" s="54">
        <v>1.9022348552528179</v>
      </c>
      <c r="H103" s="54">
        <v>3.7615070232021393</v>
      </c>
      <c r="I103" s="54">
        <v>4.5461167761458885</v>
      </c>
      <c r="J103" s="54">
        <v>3.2995196167876939</v>
      </c>
      <c r="K103" s="54">
        <v>4.6618585858585853</v>
      </c>
      <c r="L103" s="54">
        <v>4.3918719211822665</v>
      </c>
      <c r="M103" s="54">
        <v>3.6036585365853666</v>
      </c>
      <c r="N103" s="54">
        <v>4.6162040930754147</v>
      </c>
    </row>
    <row r="104" spans="1:14" x14ac:dyDescent="0.35">
      <c r="A104" s="19">
        <v>96</v>
      </c>
      <c r="B104" s="57">
        <v>2.7118964431243833</v>
      </c>
      <c r="C104" s="57">
        <v>2.4736073093435085</v>
      </c>
      <c r="D104" s="57">
        <v>3.2720961192860996</v>
      </c>
      <c r="E104" s="57">
        <v>7.5462162162162167</v>
      </c>
      <c r="F104" s="57">
        <v>5.1444444444444439</v>
      </c>
      <c r="G104" s="57">
        <v>1.5661623029732514</v>
      </c>
      <c r="H104" s="57">
        <v>3.1049891999257557</v>
      </c>
      <c r="I104" s="57">
        <v>4.2838013546115432</v>
      </c>
      <c r="J104" s="53">
        <v>2.862335188438041</v>
      </c>
      <c r="K104" s="53">
        <v>5.7427878787878788</v>
      </c>
      <c r="L104" s="53">
        <v>4.4071428571428575</v>
      </c>
      <c r="M104" s="53">
        <v>3.8879310344827589</v>
      </c>
      <c r="N104" s="53">
        <v>4.3218390804597711</v>
      </c>
    </row>
    <row r="105" spans="1:14" x14ac:dyDescent="0.35">
      <c r="A105" s="19">
        <v>97</v>
      </c>
      <c r="B105" s="57">
        <v>2.0039112949836744</v>
      </c>
      <c r="C105" s="57">
        <v>3.3099808576035001</v>
      </c>
      <c r="D105" s="57">
        <v>3.5584839083773732</v>
      </c>
      <c r="E105" s="57">
        <v>7.910000000000001</v>
      </c>
      <c r="F105" s="57">
        <v>5.833333333333333</v>
      </c>
      <c r="G105" s="57">
        <v>1.6344271636555163</v>
      </c>
      <c r="H105" s="57">
        <v>3.6364761721667627</v>
      </c>
      <c r="I105" s="57">
        <v>4.7458617854945695</v>
      </c>
      <c r="J105" s="53">
        <v>2.1382721908609228</v>
      </c>
      <c r="K105" s="53">
        <v>4.7427878787878788</v>
      </c>
      <c r="L105" s="53">
        <v>4.4727272727272736</v>
      </c>
      <c r="M105" s="53">
        <v>4.1785714285714288</v>
      </c>
      <c r="N105" s="53">
        <v>3.9333333333333345</v>
      </c>
    </row>
    <row r="106" spans="1:14" x14ac:dyDescent="0.35">
      <c r="A106" s="19">
        <v>98</v>
      </c>
      <c r="B106" s="57">
        <v>1.5770188647646171</v>
      </c>
      <c r="C106" s="57">
        <v>5.1290570964009872</v>
      </c>
      <c r="D106" s="57">
        <v>4.3083314203414842</v>
      </c>
      <c r="E106" s="57">
        <v>9.25</v>
      </c>
      <c r="F106" s="57">
        <v>4.833333333333333</v>
      </c>
      <c r="G106" s="57">
        <v>1.8985915196636214</v>
      </c>
      <c r="H106" s="57">
        <v>2.9800753585105708</v>
      </c>
      <c r="I106" s="57">
        <v>3.7458617854945695</v>
      </c>
      <c r="J106" s="53">
        <v>3.9355137013139676</v>
      </c>
      <c r="K106" s="53">
        <v>5.7393939393939402</v>
      </c>
      <c r="L106" s="53">
        <v>4.4659090909090908</v>
      </c>
      <c r="M106" s="53">
        <v>6.8571428571428568</v>
      </c>
      <c r="N106" s="53">
        <v>4.404761904761906</v>
      </c>
    </row>
    <row r="107" spans="1:14" x14ac:dyDescent="0.35">
      <c r="A107" s="19">
        <v>99</v>
      </c>
      <c r="B107" s="57">
        <v>1.6496439140476127</v>
      </c>
      <c r="C107" s="57">
        <v>4.1290570964009881</v>
      </c>
      <c r="D107" s="57">
        <v>4.7969523571287125</v>
      </c>
      <c r="E107" s="57">
        <v>13.5</v>
      </c>
      <c r="F107" s="57">
        <v>5.4090909090909092</v>
      </c>
      <c r="G107" s="57">
        <v>2.1183613964919781</v>
      </c>
      <c r="H107" s="57">
        <v>3.076092117758785</v>
      </c>
      <c r="I107" s="57">
        <v>3.7446879238358646</v>
      </c>
      <c r="J107" s="53">
        <v>3.4</v>
      </c>
      <c r="K107" s="53">
        <v>10.727272727272728</v>
      </c>
      <c r="L107" s="53">
        <v>3.4659090909090913</v>
      </c>
      <c r="M107" s="53">
        <v>5.8571428571428568</v>
      </c>
      <c r="N107" s="53">
        <v>4.0555555555555562</v>
      </c>
    </row>
    <row r="108" spans="1:14" x14ac:dyDescent="0.35">
      <c r="A108" s="19" t="s">
        <v>24</v>
      </c>
      <c r="B108" s="54">
        <v>1.1666666666666667</v>
      </c>
      <c r="C108" s="54">
        <v>3.875</v>
      </c>
      <c r="D108" s="54">
        <v>4.666666666666667</v>
      </c>
      <c r="E108" s="54">
        <v>12.5</v>
      </c>
      <c r="F108" s="54">
        <v>5.5</v>
      </c>
      <c r="G108" s="54">
        <v>2.5</v>
      </c>
      <c r="H108" s="54">
        <v>2.6250000000000004</v>
      </c>
      <c r="I108" s="54">
        <v>3.833333333333333</v>
      </c>
      <c r="J108" s="54">
        <v>2.4</v>
      </c>
      <c r="K108" s="54">
        <v>12.000000000000002</v>
      </c>
      <c r="L108" s="54">
        <v>3.125</v>
      </c>
      <c r="M108" s="54">
        <v>5.75</v>
      </c>
      <c r="N108" s="54">
        <v>3.5</v>
      </c>
    </row>
    <row r="109" spans="1:14" x14ac:dyDescent="0.3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1:14" x14ac:dyDescent="0.35">
      <c r="A110" s="6"/>
    </row>
    <row r="111" spans="1:14" ht="15.5" x14ac:dyDescent="0.35">
      <c r="A111" s="9"/>
    </row>
    <row r="112" spans="1:14" x14ac:dyDescent="0.35">
      <c r="A112" s="6"/>
    </row>
    <row r="113" spans="1:1" x14ac:dyDescent="0.35">
      <c r="A113" s="8" t="s">
        <v>49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/>
  </sheetViews>
  <sheetFormatPr baseColWidth="10" defaultColWidth="10.81640625" defaultRowHeight="14.5" x14ac:dyDescent="0.35"/>
  <cols>
    <col min="1" max="1" width="8.54296875" style="1" customWidth="1"/>
    <col min="2" max="4" width="12.7265625" style="1" customWidth="1"/>
    <col min="5" max="12" width="10.81640625" style="1" customWidth="1"/>
    <col min="13" max="16384" width="10.81640625" style="1"/>
  </cols>
  <sheetData>
    <row r="1" spans="1:12" ht="12.75" customHeight="1" x14ac:dyDescent="0.35">
      <c r="A1" s="12"/>
      <c r="B1" s="12"/>
      <c r="C1" s="12"/>
      <c r="D1" s="12"/>
      <c r="E1" s="13"/>
      <c r="F1" s="13"/>
      <c r="G1" s="13"/>
      <c r="H1" s="12"/>
      <c r="I1" s="12"/>
      <c r="J1" s="12"/>
      <c r="K1" s="12"/>
      <c r="L1" s="13"/>
    </row>
    <row r="2" spans="1:12" ht="12.75" customHeight="1" x14ac:dyDescent="0.35">
      <c r="A2" s="12"/>
      <c r="B2" s="12"/>
      <c r="C2" s="12"/>
      <c r="D2" s="12"/>
      <c r="E2" s="13"/>
      <c r="F2" s="13"/>
      <c r="G2" s="3"/>
      <c r="H2" s="14"/>
      <c r="I2" s="14"/>
      <c r="J2" s="14"/>
      <c r="K2" s="14"/>
      <c r="L2" s="15"/>
    </row>
    <row r="3" spans="1:12" ht="12.75" customHeight="1" x14ac:dyDescent="0.35">
      <c r="A3" s="12"/>
      <c r="B3" s="12"/>
      <c r="C3" s="12"/>
      <c r="D3" s="12"/>
      <c r="E3" s="13"/>
      <c r="F3" s="13"/>
      <c r="G3" s="13"/>
      <c r="H3" s="12"/>
      <c r="I3" s="12"/>
      <c r="J3" s="12"/>
      <c r="K3" s="12"/>
      <c r="L3" s="13"/>
    </row>
    <row r="4" spans="1:12" ht="15.75" customHeight="1" x14ac:dyDescent="0.35">
      <c r="A4" s="10" t="s">
        <v>51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2.75" customHeight="1" x14ac:dyDescent="0.35">
      <c r="A5" s="16"/>
      <c r="B5" s="12"/>
      <c r="C5" s="12"/>
      <c r="D5" s="12"/>
      <c r="E5" s="13"/>
      <c r="F5" s="13"/>
      <c r="G5" s="13"/>
      <c r="H5" s="12"/>
      <c r="I5" s="12"/>
      <c r="J5" s="12"/>
      <c r="K5" s="12"/>
      <c r="L5" s="13"/>
    </row>
    <row r="6" spans="1:12" ht="114.75" customHeight="1" x14ac:dyDescent="0.35">
      <c r="A6" s="68" t="s">
        <v>0</v>
      </c>
      <c r="B6" s="69" t="s">
        <v>36</v>
      </c>
      <c r="C6" s="81" t="s">
        <v>37</v>
      </c>
      <c r="D6" s="81"/>
      <c r="E6" s="70" t="s">
        <v>38</v>
      </c>
      <c r="F6" s="70" t="s">
        <v>39</v>
      </c>
      <c r="G6" s="70" t="s">
        <v>40</v>
      </c>
      <c r="H6" s="69" t="s">
        <v>41</v>
      </c>
      <c r="I6" s="69" t="s">
        <v>42</v>
      </c>
      <c r="J6" s="69" t="s">
        <v>43</v>
      </c>
      <c r="K6" s="69" t="s">
        <v>44</v>
      </c>
      <c r="L6" s="70" t="s">
        <v>45</v>
      </c>
    </row>
    <row r="7" spans="1:12" ht="14.25" customHeight="1" x14ac:dyDescent="0.35">
      <c r="A7" s="71"/>
      <c r="B7" s="72"/>
      <c r="C7" s="73">
        <v>44562</v>
      </c>
      <c r="D7" s="74">
        <v>44927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2" ht="12.75" customHeight="1" x14ac:dyDescent="0.3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2" ht="12.75" customHeight="1" x14ac:dyDescent="0.35">
      <c r="A9" s="19">
        <v>0</v>
      </c>
      <c r="B9" s="66">
        <v>2</v>
      </c>
      <c r="C9" s="65">
        <v>602</v>
      </c>
      <c r="D9" s="65">
        <v>630</v>
      </c>
      <c r="E9" s="20">
        <v>1.4E-3</v>
      </c>
      <c r="F9" s="21">
        <f>B9/((C9+D9)/2)</f>
        <v>3.246753246753247E-3</v>
      </c>
      <c r="G9" s="21">
        <f t="shared" ref="G9:G72" si="0">F9/((1+(1-E9)*F9))</f>
        <v>3.2362606173620204E-3</v>
      </c>
      <c r="H9" s="16">
        <v>100000</v>
      </c>
      <c r="I9" s="16">
        <f>H9*G9</f>
        <v>323.62606173620202</v>
      </c>
      <c r="J9" s="16">
        <f t="shared" ref="J9:J72" si="1">H10+I9*E9</f>
        <v>99676.827014750234</v>
      </c>
      <c r="K9" s="16">
        <f>K10+J9</f>
        <v>8203639.0795796476</v>
      </c>
      <c r="L9" s="22">
        <f>K9/H9</f>
        <v>82.036390795796478</v>
      </c>
    </row>
    <row r="10" spans="1:12" ht="12.75" customHeight="1" x14ac:dyDescent="0.35">
      <c r="A10" s="19">
        <v>1</v>
      </c>
      <c r="B10" s="66">
        <v>0</v>
      </c>
      <c r="C10" s="65">
        <v>676</v>
      </c>
      <c r="D10" s="65">
        <v>621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99676.373938263801</v>
      </c>
      <c r="I10" s="16">
        <f t="shared" ref="I10:I73" si="3">H10*G10</f>
        <v>0</v>
      </c>
      <c r="J10" s="16">
        <f t="shared" si="1"/>
        <v>99676.373938263801</v>
      </c>
      <c r="K10" s="16">
        <f t="shared" ref="K10:K73" si="4">K11+J10</f>
        <v>8103962.2525648978</v>
      </c>
      <c r="L10" s="23">
        <f t="shared" ref="L10:L73" si="5">K10/H10</f>
        <v>81.302739379185482</v>
      </c>
    </row>
    <row r="11" spans="1:12" ht="12.75" customHeight="1" x14ac:dyDescent="0.35">
      <c r="A11" s="19">
        <v>2</v>
      </c>
      <c r="B11" s="67">
        <v>0</v>
      </c>
      <c r="C11" s="65">
        <v>692</v>
      </c>
      <c r="D11" s="65">
        <v>671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99676.373938263801</v>
      </c>
      <c r="I11" s="16">
        <f t="shared" si="3"/>
        <v>0</v>
      </c>
      <c r="J11" s="16">
        <f t="shared" si="1"/>
        <v>99676.373938263801</v>
      </c>
      <c r="K11" s="16">
        <f t="shared" si="4"/>
        <v>8004285.8786266344</v>
      </c>
      <c r="L11" s="23">
        <f t="shared" si="5"/>
        <v>80.302739379185482</v>
      </c>
    </row>
    <row r="12" spans="1:12" ht="12.75" customHeight="1" x14ac:dyDescent="0.35">
      <c r="A12" s="19">
        <v>3</v>
      </c>
      <c r="B12" s="67">
        <v>1</v>
      </c>
      <c r="C12" s="65">
        <v>738</v>
      </c>
      <c r="D12" s="65">
        <v>709</v>
      </c>
      <c r="E12" s="20">
        <v>0.2356</v>
      </c>
      <c r="F12" s="21">
        <f t="shared" si="2"/>
        <v>1.38217000691085E-3</v>
      </c>
      <c r="G12" s="21">
        <f t="shared" si="0"/>
        <v>1.3807112430211951E-3</v>
      </c>
      <c r="H12" s="16">
        <f t="shared" si="6"/>
        <v>99676.373938263801</v>
      </c>
      <c r="I12" s="16">
        <f t="shared" si="3"/>
        <v>137.62429016014568</v>
      </c>
      <c r="J12" s="16">
        <f t="shared" si="1"/>
        <v>99571.173930865378</v>
      </c>
      <c r="K12" s="16">
        <f t="shared" si="4"/>
        <v>7904609.504688371</v>
      </c>
      <c r="L12" s="23">
        <f t="shared" si="5"/>
        <v>79.302739379185496</v>
      </c>
    </row>
    <row r="13" spans="1:12" ht="12.75" customHeight="1" x14ac:dyDescent="0.35">
      <c r="A13" s="19">
        <v>4</v>
      </c>
      <c r="B13" s="67">
        <v>0</v>
      </c>
      <c r="C13" s="65">
        <v>767</v>
      </c>
      <c r="D13" s="65">
        <v>764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99538.749648103651</v>
      </c>
      <c r="I13" s="16">
        <f t="shared" si="3"/>
        <v>0</v>
      </c>
      <c r="J13" s="16">
        <f t="shared" si="1"/>
        <v>99538.749648103651</v>
      </c>
      <c r="K13" s="16">
        <f t="shared" si="4"/>
        <v>7805038.3307575053</v>
      </c>
      <c r="L13" s="23">
        <f t="shared" si="5"/>
        <v>78.412059206594648</v>
      </c>
    </row>
    <row r="14" spans="1:12" ht="12.75" customHeight="1" x14ac:dyDescent="0.35">
      <c r="A14" s="19">
        <v>5</v>
      </c>
      <c r="B14" s="67">
        <v>0</v>
      </c>
      <c r="C14" s="65">
        <v>904</v>
      </c>
      <c r="D14" s="65">
        <v>776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99538.749648103651</v>
      </c>
      <c r="I14" s="16">
        <f t="shared" si="3"/>
        <v>0</v>
      </c>
      <c r="J14" s="16">
        <f t="shared" si="1"/>
        <v>99538.749648103651</v>
      </c>
      <c r="K14" s="16">
        <f t="shared" si="4"/>
        <v>7705499.5811094018</v>
      </c>
      <c r="L14" s="23">
        <f t="shared" si="5"/>
        <v>77.412059206594648</v>
      </c>
    </row>
    <row r="15" spans="1:12" ht="12.75" customHeight="1" x14ac:dyDescent="0.35">
      <c r="A15" s="19">
        <v>6</v>
      </c>
      <c r="B15" s="67">
        <v>0</v>
      </c>
      <c r="C15" s="65">
        <v>940</v>
      </c>
      <c r="D15" s="65">
        <v>925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99538.749648103651</v>
      </c>
      <c r="I15" s="16">
        <f t="shared" si="3"/>
        <v>0</v>
      </c>
      <c r="J15" s="16">
        <f t="shared" si="1"/>
        <v>99538.749648103651</v>
      </c>
      <c r="K15" s="16">
        <f t="shared" si="4"/>
        <v>7605960.8314612983</v>
      </c>
      <c r="L15" s="23">
        <f t="shared" si="5"/>
        <v>76.412059206594648</v>
      </c>
    </row>
    <row r="16" spans="1:12" ht="12.75" customHeight="1" x14ac:dyDescent="0.35">
      <c r="A16" s="19">
        <v>7</v>
      </c>
      <c r="B16" s="67">
        <v>0</v>
      </c>
      <c r="C16" s="65">
        <v>921</v>
      </c>
      <c r="D16" s="65">
        <v>960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99538.749648103651</v>
      </c>
      <c r="I16" s="16">
        <f t="shared" si="3"/>
        <v>0</v>
      </c>
      <c r="J16" s="16">
        <f t="shared" si="1"/>
        <v>99538.749648103651</v>
      </c>
      <c r="K16" s="16">
        <f t="shared" si="4"/>
        <v>7506422.0818131948</v>
      </c>
      <c r="L16" s="23">
        <f t="shared" si="5"/>
        <v>75.412059206594648</v>
      </c>
    </row>
    <row r="17" spans="1:12" ht="12.75" customHeight="1" x14ac:dyDescent="0.35">
      <c r="A17" s="19">
        <v>8</v>
      </c>
      <c r="B17" s="67">
        <v>0</v>
      </c>
      <c r="C17" s="65">
        <v>958</v>
      </c>
      <c r="D17" s="65">
        <v>943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99538.749648103651</v>
      </c>
      <c r="I17" s="16">
        <f t="shared" si="3"/>
        <v>0</v>
      </c>
      <c r="J17" s="16">
        <f t="shared" si="1"/>
        <v>99538.749648103651</v>
      </c>
      <c r="K17" s="16">
        <f t="shared" si="4"/>
        <v>7406883.3321650913</v>
      </c>
      <c r="L17" s="23">
        <f t="shared" si="5"/>
        <v>74.412059206594648</v>
      </c>
    </row>
    <row r="18" spans="1:12" ht="12.75" customHeight="1" x14ac:dyDescent="0.35">
      <c r="A18" s="19">
        <v>9</v>
      </c>
      <c r="B18" s="66">
        <v>1</v>
      </c>
      <c r="C18" s="65">
        <v>951</v>
      </c>
      <c r="D18" s="65">
        <v>998</v>
      </c>
      <c r="E18" s="20">
        <v>0.51780000000000004</v>
      </c>
      <c r="F18" s="21">
        <f t="shared" si="2"/>
        <v>1.026167265264238E-3</v>
      </c>
      <c r="G18" s="21">
        <f t="shared" si="0"/>
        <v>1.0256597505062144E-3</v>
      </c>
      <c r="H18" s="16">
        <f t="shared" si="6"/>
        <v>99538.749648103651</v>
      </c>
      <c r="I18" s="16">
        <f t="shared" si="3"/>
        <v>102.09288912977453</v>
      </c>
      <c r="J18" s="16">
        <f t="shared" si="1"/>
        <v>99489.520456965271</v>
      </c>
      <c r="K18" s="16">
        <f t="shared" si="4"/>
        <v>7307344.5825169878</v>
      </c>
      <c r="L18" s="23">
        <f t="shared" si="5"/>
        <v>73.412059206594648</v>
      </c>
    </row>
    <row r="19" spans="1:12" ht="12.75" customHeight="1" x14ac:dyDescent="0.35">
      <c r="A19" s="19">
        <v>10</v>
      </c>
      <c r="B19" s="66">
        <v>1</v>
      </c>
      <c r="C19" s="65">
        <v>1044</v>
      </c>
      <c r="D19" s="65">
        <v>971</v>
      </c>
      <c r="E19" s="20">
        <v>0.5534</v>
      </c>
      <c r="F19" s="21">
        <f t="shared" si="2"/>
        <v>9.9255583126550868E-4</v>
      </c>
      <c r="G19" s="21">
        <f t="shared" si="0"/>
        <v>9.9211605059236268E-4</v>
      </c>
      <c r="H19" s="16">
        <f t="shared" si="6"/>
        <v>99436.65675897387</v>
      </c>
      <c r="I19" s="16">
        <f t="shared" si="3"/>
        <v>98.652703187821515</v>
      </c>
      <c r="J19" s="16">
        <f t="shared" si="1"/>
        <v>99392.598461730187</v>
      </c>
      <c r="K19" s="16">
        <f t="shared" si="4"/>
        <v>7207855.0620600227</v>
      </c>
      <c r="L19" s="23">
        <f t="shared" si="5"/>
        <v>72.486900676188867</v>
      </c>
    </row>
    <row r="20" spans="1:12" ht="12.75" customHeight="1" x14ac:dyDescent="0.35">
      <c r="A20" s="19">
        <v>11</v>
      </c>
      <c r="B20" s="66">
        <v>0</v>
      </c>
      <c r="C20" s="65">
        <v>1059</v>
      </c>
      <c r="D20" s="65">
        <v>1065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99338.004055786048</v>
      </c>
      <c r="I20" s="16">
        <f t="shared" si="3"/>
        <v>0</v>
      </c>
      <c r="J20" s="16">
        <f t="shared" si="1"/>
        <v>99338.004055786048</v>
      </c>
      <c r="K20" s="16">
        <f t="shared" si="4"/>
        <v>7108462.4635982923</v>
      </c>
      <c r="L20" s="23">
        <f t="shared" si="5"/>
        <v>71.558337930831939</v>
      </c>
    </row>
    <row r="21" spans="1:12" ht="12.75" customHeight="1" x14ac:dyDescent="0.35">
      <c r="A21" s="19">
        <v>12</v>
      </c>
      <c r="B21" s="66">
        <v>0</v>
      </c>
      <c r="C21" s="65">
        <v>990</v>
      </c>
      <c r="D21" s="65">
        <v>1081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99338.004055786048</v>
      </c>
      <c r="I21" s="16">
        <f t="shared" si="3"/>
        <v>0</v>
      </c>
      <c r="J21" s="16">
        <f t="shared" si="1"/>
        <v>99338.004055786048</v>
      </c>
      <c r="K21" s="16">
        <f t="shared" si="4"/>
        <v>7009124.4595425064</v>
      </c>
      <c r="L21" s="23">
        <f t="shared" si="5"/>
        <v>70.558337930831939</v>
      </c>
    </row>
    <row r="22" spans="1:12" ht="12.75" customHeight="1" x14ac:dyDescent="0.35">
      <c r="A22" s="19">
        <v>13</v>
      </c>
      <c r="B22" s="66">
        <v>0</v>
      </c>
      <c r="C22" s="65">
        <v>1054</v>
      </c>
      <c r="D22" s="65">
        <v>1035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99338.004055786048</v>
      </c>
      <c r="I22" s="16">
        <f t="shared" si="3"/>
        <v>0</v>
      </c>
      <c r="J22" s="16">
        <f t="shared" si="1"/>
        <v>99338.004055786048</v>
      </c>
      <c r="K22" s="16">
        <f t="shared" si="4"/>
        <v>6909786.4554867204</v>
      </c>
      <c r="L22" s="23">
        <f t="shared" si="5"/>
        <v>69.558337930831939</v>
      </c>
    </row>
    <row r="23" spans="1:12" ht="12.75" customHeight="1" x14ac:dyDescent="0.35">
      <c r="A23" s="19">
        <v>14</v>
      </c>
      <c r="B23" s="66">
        <v>0</v>
      </c>
      <c r="C23" s="65">
        <v>1099</v>
      </c>
      <c r="D23" s="65">
        <v>1058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99338.004055786048</v>
      </c>
      <c r="I23" s="16">
        <f t="shared" si="3"/>
        <v>0</v>
      </c>
      <c r="J23" s="16">
        <f t="shared" si="1"/>
        <v>99338.004055786048</v>
      </c>
      <c r="K23" s="16">
        <f t="shared" si="4"/>
        <v>6810448.4514309345</v>
      </c>
      <c r="L23" s="23">
        <f t="shared" si="5"/>
        <v>68.558337930831954</v>
      </c>
    </row>
    <row r="24" spans="1:12" ht="12.75" customHeight="1" x14ac:dyDescent="0.35">
      <c r="A24" s="19">
        <v>15</v>
      </c>
      <c r="B24" s="66">
        <v>1</v>
      </c>
      <c r="C24" s="65">
        <v>1074</v>
      </c>
      <c r="D24" s="65">
        <v>1124</v>
      </c>
      <c r="E24" s="20">
        <v>0.47670000000000001</v>
      </c>
      <c r="F24" s="21">
        <f t="shared" si="2"/>
        <v>9.099181073703367E-4</v>
      </c>
      <c r="G24" s="21">
        <f t="shared" si="0"/>
        <v>9.0948504683802513E-4</v>
      </c>
      <c r="H24" s="16">
        <f t="shared" si="6"/>
        <v>99338.004055786048</v>
      </c>
      <c r="I24" s="16">
        <f t="shared" si="3"/>
        <v>90.346429271472502</v>
      </c>
      <c r="J24" s="16">
        <f t="shared" si="1"/>
        <v>99290.725769348282</v>
      </c>
      <c r="K24" s="16">
        <f t="shared" si="4"/>
        <v>6711110.4473751485</v>
      </c>
      <c r="L24" s="23">
        <f t="shared" si="5"/>
        <v>67.558337930831954</v>
      </c>
    </row>
    <row r="25" spans="1:12" ht="12.75" customHeight="1" x14ac:dyDescent="0.35">
      <c r="A25" s="19">
        <v>16</v>
      </c>
      <c r="B25" s="66">
        <v>1</v>
      </c>
      <c r="C25" s="65">
        <v>938</v>
      </c>
      <c r="D25" s="65">
        <v>1097</v>
      </c>
      <c r="E25" s="20">
        <v>0.53969999999999996</v>
      </c>
      <c r="F25" s="21">
        <f t="shared" si="2"/>
        <v>9.8280098280098278E-4</v>
      </c>
      <c r="G25" s="21">
        <f t="shared" si="0"/>
        <v>9.8235658109653199E-4</v>
      </c>
      <c r="H25" s="16">
        <f t="shared" si="6"/>
        <v>99247.65762651457</v>
      </c>
      <c r="I25" s="16">
        <f t="shared" si="3"/>
        <v>97.496589627822004</v>
      </c>
      <c r="J25" s="16">
        <f t="shared" si="1"/>
        <v>99202.779946308889</v>
      </c>
      <c r="K25" s="16">
        <f t="shared" si="4"/>
        <v>6611819.7216058001</v>
      </c>
      <c r="L25" s="23">
        <f t="shared" si="5"/>
        <v>66.619403215410657</v>
      </c>
    </row>
    <row r="26" spans="1:12" ht="12.75" customHeight="1" x14ac:dyDescent="0.35">
      <c r="A26" s="19">
        <v>17</v>
      </c>
      <c r="B26" s="66">
        <v>1</v>
      </c>
      <c r="C26" s="65">
        <v>946</v>
      </c>
      <c r="D26" s="65">
        <v>969</v>
      </c>
      <c r="E26" s="20">
        <v>0.88770000000000004</v>
      </c>
      <c r="F26" s="21">
        <f t="shared" si="2"/>
        <v>1.0443864229765013E-3</v>
      </c>
      <c r="G26" s="21">
        <f t="shared" si="0"/>
        <v>1.044263946902102E-3</v>
      </c>
      <c r="H26" s="16">
        <f t="shared" si="6"/>
        <v>99150.161036886755</v>
      </c>
      <c r="I26" s="16">
        <f t="shared" si="3"/>
        <v>103.53893850035837</v>
      </c>
      <c r="J26" s="16">
        <f t="shared" si="1"/>
        <v>99138.533614093161</v>
      </c>
      <c r="K26" s="16">
        <f t="shared" si="4"/>
        <v>6512616.9416594915</v>
      </c>
      <c r="L26" s="23">
        <f t="shared" si="5"/>
        <v>65.684380877975656</v>
      </c>
    </row>
    <row r="27" spans="1:12" ht="12.75" customHeight="1" x14ac:dyDescent="0.35">
      <c r="A27" s="19">
        <v>18</v>
      </c>
      <c r="B27" s="66">
        <v>0</v>
      </c>
      <c r="C27" s="65">
        <v>1010</v>
      </c>
      <c r="D27" s="65">
        <v>994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99046.62209838639</v>
      </c>
      <c r="I27" s="16">
        <f t="shared" si="3"/>
        <v>0</v>
      </c>
      <c r="J27" s="16">
        <f t="shared" si="1"/>
        <v>99046.62209838639</v>
      </c>
      <c r="K27" s="16">
        <f t="shared" si="4"/>
        <v>6413478.4080453981</v>
      </c>
      <c r="L27" s="23">
        <f t="shared" si="5"/>
        <v>64.752116449510723</v>
      </c>
    </row>
    <row r="28" spans="1:12" ht="12.75" customHeight="1" x14ac:dyDescent="0.35">
      <c r="A28" s="19">
        <v>19</v>
      </c>
      <c r="B28" s="66">
        <v>0</v>
      </c>
      <c r="C28" s="65">
        <v>954</v>
      </c>
      <c r="D28" s="65">
        <v>1074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99046.62209838639</v>
      </c>
      <c r="I28" s="16">
        <f t="shared" si="3"/>
        <v>0</v>
      </c>
      <c r="J28" s="16">
        <f t="shared" si="1"/>
        <v>99046.62209838639</v>
      </c>
      <c r="K28" s="16">
        <f t="shared" si="4"/>
        <v>6314431.7859470118</v>
      </c>
      <c r="L28" s="23">
        <f t="shared" si="5"/>
        <v>63.75211644951073</v>
      </c>
    </row>
    <row r="29" spans="1:12" ht="12.75" customHeight="1" x14ac:dyDescent="0.35">
      <c r="A29" s="19">
        <v>20</v>
      </c>
      <c r="B29" s="66">
        <v>0</v>
      </c>
      <c r="C29" s="65">
        <v>941</v>
      </c>
      <c r="D29" s="65">
        <v>993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99046.62209838639</v>
      </c>
      <c r="I29" s="16">
        <f t="shared" si="3"/>
        <v>0</v>
      </c>
      <c r="J29" s="16">
        <f t="shared" si="1"/>
        <v>99046.62209838639</v>
      </c>
      <c r="K29" s="16">
        <f t="shared" si="4"/>
        <v>6215385.1638486255</v>
      </c>
      <c r="L29" s="23">
        <f t="shared" si="5"/>
        <v>62.75211644951073</v>
      </c>
    </row>
    <row r="30" spans="1:12" ht="12.75" customHeight="1" x14ac:dyDescent="0.35">
      <c r="A30" s="19">
        <v>21</v>
      </c>
      <c r="B30" s="66">
        <v>0</v>
      </c>
      <c r="C30" s="65">
        <v>951</v>
      </c>
      <c r="D30" s="65">
        <v>970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99046.62209838639</v>
      </c>
      <c r="I30" s="16">
        <f t="shared" si="3"/>
        <v>0</v>
      </c>
      <c r="J30" s="16">
        <f t="shared" si="1"/>
        <v>99046.62209838639</v>
      </c>
      <c r="K30" s="16">
        <f t="shared" si="4"/>
        <v>6116338.5417502392</v>
      </c>
      <c r="L30" s="23">
        <f t="shared" si="5"/>
        <v>61.75211644951073</v>
      </c>
    </row>
    <row r="31" spans="1:12" ht="12.75" customHeight="1" x14ac:dyDescent="0.35">
      <c r="A31" s="19">
        <v>22</v>
      </c>
      <c r="B31" s="66">
        <v>0</v>
      </c>
      <c r="C31" s="65">
        <v>897</v>
      </c>
      <c r="D31" s="65">
        <v>1002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99046.62209838639</v>
      </c>
      <c r="I31" s="16">
        <f t="shared" si="3"/>
        <v>0</v>
      </c>
      <c r="J31" s="16">
        <f t="shared" si="1"/>
        <v>99046.62209838639</v>
      </c>
      <c r="K31" s="16">
        <f t="shared" si="4"/>
        <v>6017291.9196518529</v>
      </c>
      <c r="L31" s="23">
        <f t="shared" si="5"/>
        <v>60.75211644951073</v>
      </c>
    </row>
    <row r="32" spans="1:12" ht="12.75" customHeight="1" x14ac:dyDescent="0.35">
      <c r="A32" s="19">
        <v>23</v>
      </c>
      <c r="B32" s="66">
        <v>1</v>
      </c>
      <c r="C32" s="65">
        <v>824</v>
      </c>
      <c r="D32" s="65">
        <v>975</v>
      </c>
      <c r="E32" s="20">
        <v>1.37E-2</v>
      </c>
      <c r="F32" s="21">
        <f t="shared" si="2"/>
        <v>1.1117287381878821E-3</v>
      </c>
      <c r="G32" s="21">
        <f t="shared" si="0"/>
        <v>1.1105110649656746E-3</v>
      </c>
      <c r="H32" s="16">
        <f t="shared" si="6"/>
        <v>99046.62209838639</v>
      </c>
      <c r="I32" s="16">
        <f t="shared" si="3"/>
        <v>109.99236978773179</v>
      </c>
      <c r="J32" s="16">
        <f t="shared" si="1"/>
        <v>98938.136624064748</v>
      </c>
      <c r="K32" s="16">
        <f t="shared" si="4"/>
        <v>5918245.2975534666</v>
      </c>
      <c r="L32" s="23">
        <f t="shared" si="5"/>
        <v>59.75211644951073</v>
      </c>
    </row>
    <row r="33" spans="1:12" ht="12.75" customHeight="1" x14ac:dyDescent="0.35">
      <c r="A33" s="19">
        <v>24</v>
      </c>
      <c r="B33" s="66">
        <v>0</v>
      </c>
      <c r="C33" s="65">
        <v>853</v>
      </c>
      <c r="D33" s="65">
        <v>880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98936.629728598651</v>
      </c>
      <c r="I33" s="16">
        <f t="shared" si="3"/>
        <v>0</v>
      </c>
      <c r="J33" s="16">
        <f t="shared" si="1"/>
        <v>98936.629728598651</v>
      </c>
      <c r="K33" s="16">
        <f t="shared" si="4"/>
        <v>5819307.1609294023</v>
      </c>
      <c r="L33" s="23">
        <f t="shared" si="5"/>
        <v>58.818530375380995</v>
      </c>
    </row>
    <row r="34" spans="1:12" ht="12.75" customHeight="1" x14ac:dyDescent="0.35">
      <c r="A34" s="19">
        <v>25</v>
      </c>
      <c r="B34" s="66">
        <v>0</v>
      </c>
      <c r="C34" s="65">
        <v>882</v>
      </c>
      <c r="D34" s="65">
        <v>936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98936.629728598651</v>
      </c>
      <c r="I34" s="16">
        <f t="shared" si="3"/>
        <v>0</v>
      </c>
      <c r="J34" s="16">
        <f t="shared" si="1"/>
        <v>98936.629728598651</v>
      </c>
      <c r="K34" s="16">
        <f t="shared" si="4"/>
        <v>5720370.5312008038</v>
      </c>
      <c r="L34" s="23">
        <f t="shared" si="5"/>
        <v>57.818530375381002</v>
      </c>
    </row>
    <row r="35" spans="1:12" ht="12.75" customHeight="1" x14ac:dyDescent="0.35">
      <c r="A35" s="19">
        <v>26</v>
      </c>
      <c r="B35" s="66">
        <v>1</v>
      </c>
      <c r="C35" s="65">
        <v>914</v>
      </c>
      <c r="D35" s="65">
        <v>949</v>
      </c>
      <c r="E35" s="20">
        <v>0.43840000000000001</v>
      </c>
      <c r="F35" s="21">
        <f t="shared" si="2"/>
        <v>1.0735373054213634E-3</v>
      </c>
      <c r="G35" s="21">
        <f t="shared" si="0"/>
        <v>1.0728904613171489E-3</v>
      </c>
      <c r="H35" s="16">
        <f t="shared" si="6"/>
        <v>98936.629728598651</v>
      </c>
      <c r="I35" s="16">
        <f t="shared" si="3"/>
        <v>106.14816631068015</v>
      </c>
      <c r="J35" s="16">
        <f t="shared" si="1"/>
        <v>98877.016918398571</v>
      </c>
      <c r="K35" s="16">
        <f t="shared" si="4"/>
        <v>5621433.9014722053</v>
      </c>
      <c r="L35" s="23">
        <f t="shared" si="5"/>
        <v>56.818530375381002</v>
      </c>
    </row>
    <row r="36" spans="1:12" ht="12.75" customHeight="1" x14ac:dyDescent="0.35">
      <c r="A36" s="19">
        <v>27</v>
      </c>
      <c r="B36" s="66">
        <v>0</v>
      </c>
      <c r="C36" s="65">
        <v>934</v>
      </c>
      <c r="D36" s="65">
        <v>962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98830.481562287969</v>
      </c>
      <c r="I36" s="16">
        <f t="shared" si="3"/>
        <v>0</v>
      </c>
      <c r="J36" s="16">
        <f t="shared" si="1"/>
        <v>98830.481562287969</v>
      </c>
      <c r="K36" s="16">
        <f t="shared" si="4"/>
        <v>5522556.8845538069</v>
      </c>
      <c r="L36" s="23">
        <f t="shared" si="5"/>
        <v>55.879085047999205</v>
      </c>
    </row>
    <row r="37" spans="1:12" ht="12.75" customHeight="1" x14ac:dyDescent="0.35">
      <c r="A37" s="19">
        <v>28</v>
      </c>
      <c r="B37" s="66">
        <v>1</v>
      </c>
      <c r="C37" s="65">
        <v>1018</v>
      </c>
      <c r="D37" s="65">
        <v>1023</v>
      </c>
      <c r="E37" s="20">
        <v>0.51780000000000004</v>
      </c>
      <c r="F37" s="21">
        <f t="shared" si="2"/>
        <v>9.7991180793728563E-4</v>
      </c>
      <c r="G37" s="21">
        <f t="shared" si="0"/>
        <v>9.7944900508549525E-4</v>
      </c>
      <c r="H37" s="16">
        <f t="shared" si="6"/>
        <v>98830.481562287969</v>
      </c>
      <c r="I37" s="16">
        <f t="shared" si="3"/>
        <v>96.79941683830333</v>
      </c>
      <c r="J37" s="16">
        <f t="shared" si="1"/>
        <v>98783.804883488541</v>
      </c>
      <c r="K37" s="16">
        <f t="shared" si="4"/>
        <v>5423726.4029915193</v>
      </c>
      <c r="L37" s="23">
        <f t="shared" si="5"/>
        <v>54.879085047999212</v>
      </c>
    </row>
    <row r="38" spans="1:12" ht="12.75" customHeight="1" x14ac:dyDescent="0.35">
      <c r="A38" s="19">
        <v>29</v>
      </c>
      <c r="B38" s="66">
        <v>0</v>
      </c>
      <c r="C38" s="65">
        <v>944</v>
      </c>
      <c r="D38" s="65">
        <v>1050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98733.682145449668</v>
      </c>
      <c r="I38" s="16">
        <f t="shared" si="3"/>
        <v>0</v>
      </c>
      <c r="J38" s="16">
        <f t="shared" si="1"/>
        <v>98733.682145449668</v>
      </c>
      <c r="K38" s="16">
        <f t="shared" si="4"/>
        <v>5324942.5981080309</v>
      </c>
      <c r="L38" s="23">
        <f t="shared" si="5"/>
        <v>53.932381355570065</v>
      </c>
    </row>
    <row r="39" spans="1:12" ht="12.75" customHeight="1" x14ac:dyDescent="0.35">
      <c r="A39" s="19">
        <v>30</v>
      </c>
      <c r="B39" s="66">
        <v>0</v>
      </c>
      <c r="C39" s="65">
        <v>968</v>
      </c>
      <c r="D39" s="65">
        <v>972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98733.682145449668</v>
      </c>
      <c r="I39" s="16">
        <f t="shared" si="3"/>
        <v>0</v>
      </c>
      <c r="J39" s="16">
        <f t="shared" si="1"/>
        <v>98733.682145449668</v>
      </c>
      <c r="K39" s="16">
        <f t="shared" si="4"/>
        <v>5226208.9159625815</v>
      </c>
      <c r="L39" s="23">
        <f t="shared" si="5"/>
        <v>52.932381355570072</v>
      </c>
    </row>
    <row r="40" spans="1:12" ht="12.75" customHeight="1" x14ac:dyDescent="0.35">
      <c r="A40" s="19">
        <v>31</v>
      </c>
      <c r="B40" s="66">
        <v>0</v>
      </c>
      <c r="C40" s="65">
        <v>974</v>
      </c>
      <c r="D40" s="65">
        <v>1037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98733.682145449668</v>
      </c>
      <c r="I40" s="16">
        <f t="shared" si="3"/>
        <v>0</v>
      </c>
      <c r="J40" s="16">
        <f t="shared" si="1"/>
        <v>98733.682145449668</v>
      </c>
      <c r="K40" s="16">
        <f t="shared" si="4"/>
        <v>5127475.2338171322</v>
      </c>
      <c r="L40" s="23">
        <f t="shared" si="5"/>
        <v>51.932381355570072</v>
      </c>
    </row>
    <row r="41" spans="1:12" ht="12.75" customHeight="1" x14ac:dyDescent="0.35">
      <c r="A41" s="19">
        <v>32</v>
      </c>
      <c r="B41" s="66">
        <v>1</v>
      </c>
      <c r="C41" s="65">
        <v>1020</v>
      </c>
      <c r="D41" s="65">
        <v>1003</v>
      </c>
      <c r="E41" s="20">
        <v>5.21E-2</v>
      </c>
      <c r="F41" s="21">
        <f t="shared" si="2"/>
        <v>9.8863074641621345E-4</v>
      </c>
      <c r="G41" s="21">
        <f t="shared" si="0"/>
        <v>9.8770514512401086E-4</v>
      </c>
      <c r="H41" s="16">
        <f t="shared" si="6"/>
        <v>98733.682145449668</v>
      </c>
      <c r="I41" s="16">
        <f t="shared" si="3"/>
        <v>97.519765852099326</v>
      </c>
      <c r="J41" s="16">
        <f t="shared" si="1"/>
        <v>98641.243159398451</v>
      </c>
      <c r="K41" s="16">
        <f t="shared" si="4"/>
        <v>5028741.5516716829</v>
      </c>
      <c r="L41" s="23">
        <f t="shared" si="5"/>
        <v>50.93238135557008</v>
      </c>
    </row>
    <row r="42" spans="1:12" ht="12.75" customHeight="1" x14ac:dyDescent="0.35">
      <c r="A42" s="19">
        <v>33</v>
      </c>
      <c r="B42" s="66">
        <v>1</v>
      </c>
      <c r="C42" s="65">
        <v>1015</v>
      </c>
      <c r="D42" s="65">
        <v>1029</v>
      </c>
      <c r="E42" s="20">
        <v>0.56159999999999999</v>
      </c>
      <c r="F42" s="21">
        <f t="shared" si="2"/>
        <v>9.7847358121330719E-4</v>
      </c>
      <c r="G42" s="21">
        <f t="shared" si="0"/>
        <v>9.7805403239940901E-4</v>
      </c>
      <c r="H42" s="16">
        <f t="shared" si="6"/>
        <v>98636.162379597561</v>
      </c>
      <c r="I42" s="16">
        <f t="shared" si="3"/>
        <v>96.471496355768281</v>
      </c>
      <c r="J42" s="16">
        <f t="shared" si="1"/>
        <v>98593.869275595192</v>
      </c>
      <c r="K42" s="16">
        <f t="shared" si="4"/>
        <v>4930100.3085122844</v>
      </c>
      <c r="L42" s="23">
        <f t="shared" si="5"/>
        <v>49.982685757166614</v>
      </c>
    </row>
    <row r="43" spans="1:12" ht="12.75" customHeight="1" x14ac:dyDescent="0.35">
      <c r="A43" s="19">
        <v>34</v>
      </c>
      <c r="B43" s="66">
        <v>0</v>
      </c>
      <c r="C43" s="65">
        <v>1041</v>
      </c>
      <c r="D43" s="65">
        <v>1032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98539.690883241798</v>
      </c>
      <c r="I43" s="16">
        <f t="shared" si="3"/>
        <v>0</v>
      </c>
      <c r="J43" s="16">
        <f t="shared" si="1"/>
        <v>98539.690883241798</v>
      </c>
      <c r="K43" s="16">
        <f t="shared" si="4"/>
        <v>4831506.4392366894</v>
      </c>
      <c r="L43" s="23">
        <f t="shared" si="5"/>
        <v>49.031069571361542</v>
      </c>
    </row>
    <row r="44" spans="1:12" ht="12.75" customHeight="1" x14ac:dyDescent="0.35">
      <c r="A44" s="19">
        <v>35</v>
      </c>
      <c r="B44" s="66">
        <v>2</v>
      </c>
      <c r="C44" s="65">
        <v>1051</v>
      </c>
      <c r="D44" s="65">
        <v>1054</v>
      </c>
      <c r="E44" s="20">
        <v>0.12330000000000001</v>
      </c>
      <c r="F44" s="21">
        <f t="shared" si="2"/>
        <v>1.9002375296912114E-3</v>
      </c>
      <c r="G44" s="21">
        <f t="shared" si="0"/>
        <v>1.8970771163744882E-3</v>
      </c>
      <c r="H44" s="16">
        <f t="shared" si="6"/>
        <v>98539.690883241798</v>
      </c>
      <c r="I44" s="16">
        <f t="shared" si="3"/>
        <v>186.9373926292138</v>
      </c>
      <c r="J44" s="16">
        <f t="shared" si="1"/>
        <v>98375.802871123757</v>
      </c>
      <c r="K44" s="16">
        <f t="shared" si="4"/>
        <v>4732966.7483534478</v>
      </c>
      <c r="L44" s="23">
        <f t="shared" si="5"/>
        <v>48.031069571361542</v>
      </c>
    </row>
    <row r="45" spans="1:12" ht="12.75" customHeight="1" x14ac:dyDescent="0.35">
      <c r="A45" s="19">
        <v>36</v>
      </c>
      <c r="B45" s="66">
        <v>1</v>
      </c>
      <c r="C45" s="65">
        <v>1122</v>
      </c>
      <c r="D45" s="65">
        <v>1081</v>
      </c>
      <c r="E45" s="20">
        <v>0.50680000000000003</v>
      </c>
      <c r="F45" s="21">
        <f t="shared" si="2"/>
        <v>9.0785292782569226E-4</v>
      </c>
      <c r="G45" s="21">
        <f t="shared" si="0"/>
        <v>9.0744661582303776E-4</v>
      </c>
      <c r="H45" s="16">
        <f t="shared" si="6"/>
        <v>98352.75349061258</v>
      </c>
      <c r="I45" s="16">
        <f t="shared" si="3"/>
        <v>89.249873311933854</v>
      </c>
      <c r="J45" s="16">
        <f t="shared" si="1"/>
        <v>98308.735453095142</v>
      </c>
      <c r="K45" s="16">
        <f t="shared" si="4"/>
        <v>4634590.9454823239</v>
      </c>
      <c r="L45" s="23">
        <f t="shared" si="5"/>
        <v>47.122127047766682</v>
      </c>
    </row>
    <row r="46" spans="1:12" ht="12.75" customHeight="1" x14ac:dyDescent="0.35">
      <c r="A46" s="19">
        <v>37</v>
      </c>
      <c r="B46" s="66">
        <v>1</v>
      </c>
      <c r="C46" s="65">
        <v>1116</v>
      </c>
      <c r="D46" s="65">
        <v>1106</v>
      </c>
      <c r="E46" s="20">
        <v>0.69320000000000004</v>
      </c>
      <c r="F46" s="21">
        <f t="shared" si="2"/>
        <v>9.0009000900090005E-4</v>
      </c>
      <c r="G46" s="21">
        <f t="shared" si="0"/>
        <v>8.9984151991151311E-4</v>
      </c>
      <c r="H46" s="16">
        <f t="shared" si="6"/>
        <v>98263.503617300652</v>
      </c>
      <c r="I46" s="16">
        <f t="shared" si="3"/>
        <v>88.42158044682229</v>
      </c>
      <c r="J46" s="16">
        <f t="shared" si="1"/>
        <v>98236.375876419566</v>
      </c>
      <c r="K46" s="16">
        <f t="shared" si="4"/>
        <v>4536282.2100292286</v>
      </c>
      <c r="L46" s="23">
        <f t="shared" si="5"/>
        <v>46.164466389233787</v>
      </c>
    </row>
    <row r="47" spans="1:12" ht="12.75" customHeight="1" x14ac:dyDescent="0.35">
      <c r="A47" s="19">
        <v>38</v>
      </c>
      <c r="B47" s="66">
        <v>0</v>
      </c>
      <c r="C47" s="65">
        <v>1200</v>
      </c>
      <c r="D47" s="65">
        <v>1151</v>
      </c>
      <c r="E47" s="20">
        <v>0</v>
      </c>
      <c r="F47" s="21">
        <f t="shared" si="2"/>
        <v>0</v>
      </c>
      <c r="G47" s="21">
        <f t="shared" si="0"/>
        <v>0</v>
      </c>
      <c r="H47" s="16">
        <f t="shared" si="6"/>
        <v>98175.082036853826</v>
      </c>
      <c r="I47" s="16">
        <f t="shared" si="3"/>
        <v>0</v>
      </c>
      <c r="J47" s="16">
        <f t="shared" si="1"/>
        <v>98175.082036853826</v>
      </c>
      <c r="K47" s="16">
        <f t="shared" si="4"/>
        <v>4438045.8341528093</v>
      </c>
      <c r="L47" s="23">
        <f t="shared" si="5"/>
        <v>45.205420174610261</v>
      </c>
    </row>
    <row r="48" spans="1:12" ht="12.75" customHeight="1" x14ac:dyDescent="0.35">
      <c r="A48" s="19">
        <v>39</v>
      </c>
      <c r="B48" s="66">
        <v>0</v>
      </c>
      <c r="C48" s="65">
        <v>1217</v>
      </c>
      <c r="D48" s="65">
        <v>1212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98175.082036853826</v>
      </c>
      <c r="I48" s="16">
        <f t="shared" si="3"/>
        <v>0</v>
      </c>
      <c r="J48" s="16">
        <f t="shared" si="1"/>
        <v>98175.082036853826</v>
      </c>
      <c r="K48" s="16">
        <f t="shared" si="4"/>
        <v>4339870.7521159556</v>
      </c>
      <c r="L48" s="23">
        <f t="shared" si="5"/>
        <v>44.205420174610261</v>
      </c>
    </row>
    <row r="49" spans="1:12" ht="12.75" customHeight="1" x14ac:dyDescent="0.35">
      <c r="A49" s="19">
        <v>40</v>
      </c>
      <c r="B49" s="66">
        <v>1</v>
      </c>
      <c r="C49" s="65">
        <v>1362</v>
      </c>
      <c r="D49" s="65">
        <v>1266</v>
      </c>
      <c r="E49" s="20">
        <v>0.47670000000000001</v>
      </c>
      <c r="F49" s="21">
        <f t="shared" si="2"/>
        <v>7.6103500761035003E-4</v>
      </c>
      <c r="G49" s="21">
        <f t="shared" si="0"/>
        <v>7.6073204636235804E-4</v>
      </c>
      <c r="H49" s="16">
        <f t="shared" si="6"/>
        <v>98175.082036853826</v>
      </c>
      <c r="I49" s="16">
        <f t="shared" si="3"/>
        <v>74.684931059688182</v>
      </c>
      <c r="J49" s="16">
        <f t="shared" si="1"/>
        <v>98135.99941243029</v>
      </c>
      <c r="K49" s="16">
        <f t="shared" si="4"/>
        <v>4241695.6700791018</v>
      </c>
      <c r="L49" s="23">
        <f t="shared" si="5"/>
        <v>43.205420174610261</v>
      </c>
    </row>
    <row r="50" spans="1:12" ht="12.75" customHeight="1" x14ac:dyDescent="0.35">
      <c r="A50" s="19">
        <v>41</v>
      </c>
      <c r="B50" s="66">
        <v>1</v>
      </c>
      <c r="C50" s="65">
        <v>1452</v>
      </c>
      <c r="D50" s="65">
        <v>1368</v>
      </c>
      <c r="E50" s="20">
        <v>0.189</v>
      </c>
      <c r="F50" s="21">
        <f t="shared" si="2"/>
        <v>7.0921985815602842E-4</v>
      </c>
      <c r="G50" s="21">
        <f t="shared" si="0"/>
        <v>7.0881216548495871E-4</v>
      </c>
      <c r="H50" s="16">
        <f t="shared" si="6"/>
        <v>98100.397105794138</v>
      </c>
      <c r="I50" s="16">
        <f t="shared" si="3"/>
        <v>69.534754907492314</v>
      </c>
      <c r="J50" s="16">
        <f t="shared" si="1"/>
        <v>98044.004419564153</v>
      </c>
      <c r="K50" s="16">
        <f t="shared" si="4"/>
        <v>4143559.6706666714</v>
      </c>
      <c r="L50" s="23">
        <f t="shared" si="5"/>
        <v>42.23795002784896</v>
      </c>
    </row>
    <row r="51" spans="1:12" ht="12.75" customHeight="1" x14ac:dyDescent="0.35">
      <c r="A51" s="19">
        <v>42</v>
      </c>
      <c r="B51" s="66">
        <v>3</v>
      </c>
      <c r="C51" s="65">
        <v>1515</v>
      </c>
      <c r="D51" s="65">
        <v>1463</v>
      </c>
      <c r="E51" s="20">
        <v>0.46210000000000001</v>
      </c>
      <c r="F51" s="21">
        <f t="shared" si="2"/>
        <v>2.0147750167897917E-3</v>
      </c>
      <c r="G51" s="21">
        <f t="shared" si="0"/>
        <v>2.0125938732483135E-3</v>
      </c>
      <c r="H51" s="16">
        <f t="shared" si="6"/>
        <v>98030.862350886644</v>
      </c>
      <c r="I51" s="16">
        <f t="shared" si="3"/>
        <v>197.29631295664322</v>
      </c>
      <c r="J51" s="16">
        <f t="shared" si="1"/>
        <v>97924.736664147262</v>
      </c>
      <c r="K51" s="16">
        <f t="shared" si="4"/>
        <v>4045515.6662471071</v>
      </c>
      <c r="L51" s="23">
        <f t="shared" si="5"/>
        <v>41.267775976169581</v>
      </c>
    </row>
    <row r="52" spans="1:12" ht="12.75" customHeight="1" x14ac:dyDescent="0.35">
      <c r="A52" s="19">
        <v>43</v>
      </c>
      <c r="B52" s="66">
        <v>1</v>
      </c>
      <c r="C52" s="65">
        <v>1708</v>
      </c>
      <c r="D52" s="65">
        <v>1514</v>
      </c>
      <c r="E52" s="20">
        <v>0.67400000000000004</v>
      </c>
      <c r="F52" s="21">
        <f t="shared" si="2"/>
        <v>6.207324643078833E-4</v>
      </c>
      <c r="G52" s="21">
        <f t="shared" si="0"/>
        <v>6.2060687905489019E-4</v>
      </c>
      <c r="H52" s="16">
        <f t="shared" si="6"/>
        <v>97833.566037929995</v>
      </c>
      <c r="I52" s="16">
        <f t="shared" si="3"/>
        <v>60.71618408561023</v>
      </c>
      <c r="J52" s="16">
        <f t="shared" si="1"/>
        <v>97813.772561918086</v>
      </c>
      <c r="K52" s="16">
        <f t="shared" si="4"/>
        <v>3947590.92958296</v>
      </c>
      <c r="L52" s="23">
        <f t="shared" si="5"/>
        <v>40.350066847736919</v>
      </c>
    </row>
    <row r="53" spans="1:12" ht="12.75" customHeight="1" x14ac:dyDescent="0.35">
      <c r="A53" s="19">
        <v>44</v>
      </c>
      <c r="B53" s="66">
        <v>1</v>
      </c>
      <c r="C53" s="65">
        <v>1831</v>
      </c>
      <c r="D53" s="65">
        <v>1696</v>
      </c>
      <c r="E53" s="20">
        <v>0.68489999999999995</v>
      </c>
      <c r="F53" s="21">
        <f t="shared" si="2"/>
        <v>5.6705415367167564E-4</v>
      </c>
      <c r="G53" s="21">
        <f t="shared" si="0"/>
        <v>5.6695285123707119E-4</v>
      </c>
      <c r="H53" s="16">
        <f t="shared" si="6"/>
        <v>97772.849853844382</v>
      </c>
      <c r="I53" s="16">
        <f t="shared" si="3"/>
        <v>55.432595998211134</v>
      </c>
      <c r="J53" s="16">
        <f t="shared" si="1"/>
        <v>97755.383042845351</v>
      </c>
      <c r="K53" s="16">
        <f t="shared" si="4"/>
        <v>3849777.157021042</v>
      </c>
      <c r="L53" s="23">
        <f t="shared" si="5"/>
        <v>39.374705378598215</v>
      </c>
    </row>
    <row r="54" spans="1:12" ht="12.75" customHeight="1" x14ac:dyDescent="0.35">
      <c r="A54" s="19">
        <v>45</v>
      </c>
      <c r="B54" s="66">
        <v>2</v>
      </c>
      <c r="C54" s="65">
        <v>1890</v>
      </c>
      <c r="D54" s="65">
        <v>1835</v>
      </c>
      <c r="E54" s="20">
        <v>0.38490000000000002</v>
      </c>
      <c r="F54" s="21">
        <f t="shared" si="2"/>
        <v>1.0738255033557046E-3</v>
      </c>
      <c r="G54" s="21">
        <f t="shared" si="0"/>
        <v>1.0731166989728449E-3</v>
      </c>
      <c r="H54" s="16">
        <f t="shared" si="6"/>
        <v>97717.417257846173</v>
      </c>
      <c r="I54" s="16">
        <f t="shared" si="3"/>
        <v>104.862192239892</v>
      </c>
      <c r="J54" s="16">
        <f t="shared" si="1"/>
        <v>97652.916523399414</v>
      </c>
      <c r="K54" s="16">
        <f t="shared" si="4"/>
        <v>3752021.7739781966</v>
      </c>
      <c r="L54" s="23">
        <f t="shared" si="5"/>
        <v>38.396653117404512</v>
      </c>
    </row>
    <row r="55" spans="1:12" ht="12.75" customHeight="1" x14ac:dyDescent="0.35">
      <c r="A55" s="19">
        <v>46</v>
      </c>
      <c r="B55" s="66">
        <v>6</v>
      </c>
      <c r="C55" s="65">
        <v>1906</v>
      </c>
      <c r="D55" s="65">
        <v>1883</v>
      </c>
      <c r="E55" s="20">
        <v>0.55889999999999995</v>
      </c>
      <c r="F55" s="21">
        <f t="shared" si="2"/>
        <v>3.1670625494853522E-3</v>
      </c>
      <c r="G55" s="21">
        <f t="shared" si="0"/>
        <v>3.1626443628552476E-3</v>
      </c>
      <c r="H55" s="16">
        <f t="shared" si="6"/>
        <v>97612.555065606284</v>
      </c>
      <c r="I55" s="16">
        <f t="shared" si="3"/>
        <v>308.71379702213716</v>
      </c>
      <c r="J55" s="16">
        <f t="shared" si="1"/>
        <v>97476.381409739814</v>
      </c>
      <c r="K55" s="16">
        <f t="shared" si="4"/>
        <v>3654368.8574547973</v>
      </c>
      <c r="L55" s="23">
        <f t="shared" si="5"/>
        <v>37.437487985010357</v>
      </c>
    </row>
    <row r="56" spans="1:12" ht="12.75" customHeight="1" x14ac:dyDescent="0.35">
      <c r="A56" s="19">
        <v>47</v>
      </c>
      <c r="B56" s="66">
        <v>2</v>
      </c>
      <c r="C56" s="65">
        <v>1801</v>
      </c>
      <c r="D56" s="65">
        <v>1896</v>
      </c>
      <c r="E56" s="20">
        <v>0.189</v>
      </c>
      <c r="F56" s="21">
        <f t="shared" si="2"/>
        <v>1.0819583446037328E-3</v>
      </c>
      <c r="G56" s="21">
        <f t="shared" si="0"/>
        <v>1.0810097928677135E-3</v>
      </c>
      <c r="H56" s="16">
        <f t="shared" si="6"/>
        <v>97303.841268584147</v>
      </c>
      <c r="I56" s="16">
        <f t="shared" si="3"/>
        <v>105.18640529498502</v>
      </c>
      <c r="J56" s="16">
        <f t="shared" si="1"/>
        <v>97218.535093889921</v>
      </c>
      <c r="K56" s="16">
        <f t="shared" si="4"/>
        <v>3556892.4760450576</v>
      </c>
      <c r="L56" s="23">
        <f t="shared" si="5"/>
        <v>36.554491885136379</v>
      </c>
    </row>
    <row r="57" spans="1:12" ht="12.75" customHeight="1" x14ac:dyDescent="0.35">
      <c r="A57" s="19">
        <v>48</v>
      </c>
      <c r="B57" s="66">
        <v>0</v>
      </c>
      <c r="C57" s="65">
        <v>1616</v>
      </c>
      <c r="D57" s="65">
        <v>1801</v>
      </c>
      <c r="E57" s="20">
        <v>0</v>
      </c>
      <c r="F57" s="21">
        <f t="shared" si="2"/>
        <v>0</v>
      </c>
      <c r="G57" s="21">
        <f t="shared" si="0"/>
        <v>0</v>
      </c>
      <c r="H57" s="16">
        <f t="shared" si="6"/>
        <v>97198.654863289164</v>
      </c>
      <c r="I57" s="16">
        <f t="shared" si="3"/>
        <v>0</v>
      </c>
      <c r="J57" s="16">
        <f t="shared" si="1"/>
        <v>97198.654863289164</v>
      </c>
      <c r="K57" s="16">
        <f t="shared" si="4"/>
        <v>3459673.9409511676</v>
      </c>
      <c r="L57" s="23">
        <f t="shared" si="5"/>
        <v>35.59384588004054</v>
      </c>
    </row>
    <row r="58" spans="1:12" ht="12.75" customHeight="1" x14ac:dyDescent="0.35">
      <c r="A58" s="19">
        <v>49</v>
      </c>
      <c r="B58" s="66">
        <v>2</v>
      </c>
      <c r="C58" s="65">
        <v>1540</v>
      </c>
      <c r="D58" s="65">
        <v>1612</v>
      </c>
      <c r="E58" s="20">
        <v>0.38900000000000001</v>
      </c>
      <c r="F58" s="21">
        <f t="shared" si="2"/>
        <v>1.2690355329949238E-3</v>
      </c>
      <c r="G58" s="21">
        <f t="shared" si="0"/>
        <v>1.2680523096938795E-3</v>
      </c>
      <c r="H58" s="16">
        <f t="shared" si="6"/>
        <v>97198.654863289164</v>
      </c>
      <c r="I58" s="16">
        <f t="shared" si="3"/>
        <v>123.25297879853206</v>
      </c>
      <c r="J58" s="16">
        <f t="shared" si="1"/>
        <v>97123.347293243263</v>
      </c>
      <c r="K58" s="16">
        <f t="shared" si="4"/>
        <v>3362475.2860878785</v>
      </c>
      <c r="L58" s="23">
        <f t="shared" si="5"/>
        <v>34.59384588004054</v>
      </c>
    </row>
    <row r="59" spans="1:12" ht="12.75" customHeight="1" x14ac:dyDescent="0.35">
      <c r="A59" s="19">
        <v>50</v>
      </c>
      <c r="B59" s="66">
        <v>6</v>
      </c>
      <c r="C59" s="65">
        <v>1586</v>
      </c>
      <c r="D59" s="65">
        <v>1560</v>
      </c>
      <c r="E59" s="20">
        <v>0.52100000000000002</v>
      </c>
      <c r="F59" s="21">
        <f t="shared" si="2"/>
        <v>3.8143674507310869E-3</v>
      </c>
      <c r="G59" s="21">
        <f t="shared" si="0"/>
        <v>3.8074109985950654E-3</v>
      </c>
      <c r="H59" s="16">
        <f t="shared" si="6"/>
        <v>97075.401884490639</v>
      </c>
      <c r="I59" s="16">
        <f t="shared" si="3"/>
        <v>369.60595282804582</v>
      </c>
      <c r="J59" s="16">
        <f t="shared" si="1"/>
        <v>96898.360633086006</v>
      </c>
      <c r="K59" s="16">
        <f t="shared" si="4"/>
        <v>3265351.9387946352</v>
      </c>
      <c r="L59" s="23">
        <f t="shared" si="5"/>
        <v>33.637274483602503</v>
      </c>
    </row>
    <row r="60" spans="1:12" ht="12.75" customHeight="1" x14ac:dyDescent="0.35">
      <c r="A60" s="19">
        <v>51</v>
      </c>
      <c r="B60" s="66">
        <v>2</v>
      </c>
      <c r="C60" s="65">
        <v>1476</v>
      </c>
      <c r="D60" s="65">
        <v>1616</v>
      </c>
      <c r="E60" s="20">
        <v>0.38629999999999998</v>
      </c>
      <c r="F60" s="21">
        <f t="shared" si="2"/>
        <v>1.29366106080207E-3</v>
      </c>
      <c r="G60" s="21">
        <f t="shared" si="0"/>
        <v>1.2926348124393352E-3</v>
      </c>
      <c r="H60" s="16">
        <f t="shared" si="6"/>
        <v>96705.795931662593</v>
      </c>
      <c r="I60" s="16">
        <f t="shared" si="3"/>
        <v>125.0052783859213</v>
      </c>
      <c r="J60" s="16">
        <f t="shared" si="1"/>
        <v>96629.080192317153</v>
      </c>
      <c r="K60" s="16">
        <f t="shared" si="4"/>
        <v>3168453.5781615493</v>
      </c>
      <c r="L60" s="23">
        <f t="shared" si="5"/>
        <v>32.763843652148267</v>
      </c>
    </row>
    <row r="61" spans="1:12" ht="12.75" customHeight="1" x14ac:dyDescent="0.35">
      <c r="A61" s="19">
        <v>52</v>
      </c>
      <c r="B61" s="66">
        <v>6</v>
      </c>
      <c r="C61" s="65">
        <v>1406</v>
      </c>
      <c r="D61" s="65">
        <v>1494</v>
      </c>
      <c r="E61" s="20">
        <v>0.4461</v>
      </c>
      <c r="F61" s="21">
        <f t="shared" si="2"/>
        <v>4.1379310344827587E-3</v>
      </c>
      <c r="G61" s="21">
        <f t="shared" si="0"/>
        <v>4.1284685844871147E-3</v>
      </c>
      <c r="H61" s="16">
        <f t="shared" si="6"/>
        <v>96580.790653276665</v>
      </c>
      <c r="I61" s="16">
        <f t="shared" si="3"/>
        <v>398.73076007697949</v>
      </c>
      <c r="J61" s="16">
        <f t="shared" si="1"/>
        <v>96359.933685270022</v>
      </c>
      <c r="K61" s="16">
        <f t="shared" si="4"/>
        <v>3071824.497969232</v>
      </c>
      <c r="L61" s="23">
        <f t="shared" si="5"/>
        <v>31.805750162027849</v>
      </c>
    </row>
    <row r="62" spans="1:12" ht="12.75" customHeight="1" x14ac:dyDescent="0.35">
      <c r="A62" s="19">
        <v>53</v>
      </c>
      <c r="B62" s="66">
        <v>6</v>
      </c>
      <c r="C62" s="65">
        <v>1404</v>
      </c>
      <c r="D62" s="65">
        <v>1400</v>
      </c>
      <c r="E62" s="20">
        <v>0.61780000000000002</v>
      </c>
      <c r="F62" s="21">
        <f t="shared" si="2"/>
        <v>4.2796005706134095E-3</v>
      </c>
      <c r="G62" s="21">
        <f t="shared" si="0"/>
        <v>4.2726120157813192E-3</v>
      </c>
      <c r="H62" s="16">
        <f t="shared" si="6"/>
        <v>96182.059893199679</v>
      </c>
      <c r="I62" s="16">
        <f t="shared" si="3"/>
        <v>410.94862480228346</v>
      </c>
      <c r="J62" s="16">
        <f t="shared" si="1"/>
        <v>96024.995328800243</v>
      </c>
      <c r="K62" s="16">
        <f t="shared" si="4"/>
        <v>2975464.5642839619</v>
      </c>
      <c r="L62" s="23">
        <f t="shared" si="5"/>
        <v>30.935754210170902</v>
      </c>
    </row>
    <row r="63" spans="1:12" ht="12.75" customHeight="1" x14ac:dyDescent="0.35">
      <c r="A63" s="19">
        <v>54</v>
      </c>
      <c r="B63" s="66">
        <v>1</v>
      </c>
      <c r="C63" s="65">
        <v>1295</v>
      </c>
      <c r="D63" s="65">
        <v>1418</v>
      </c>
      <c r="E63" s="20">
        <v>0.6</v>
      </c>
      <c r="F63" s="21">
        <f t="shared" si="2"/>
        <v>7.3719130114264651E-4</v>
      </c>
      <c r="G63" s="21">
        <f t="shared" si="0"/>
        <v>7.3697398481833586E-4</v>
      </c>
      <c r="H63" s="16">
        <f t="shared" si="6"/>
        <v>95771.111268397392</v>
      </c>
      <c r="I63" s="16">
        <f t="shared" si="3"/>
        <v>70.58081750195106</v>
      </c>
      <c r="J63" s="16">
        <f t="shared" si="1"/>
        <v>95742.878941396615</v>
      </c>
      <c r="K63" s="16">
        <f t="shared" si="4"/>
        <v>2879439.5689551616</v>
      </c>
      <c r="L63" s="23">
        <f t="shared" si="5"/>
        <v>30.065846901218123</v>
      </c>
    </row>
    <row r="64" spans="1:12" ht="12.75" customHeight="1" x14ac:dyDescent="0.35">
      <c r="A64" s="19">
        <v>55</v>
      </c>
      <c r="B64" s="66">
        <v>4</v>
      </c>
      <c r="C64" s="65">
        <v>1200</v>
      </c>
      <c r="D64" s="65">
        <v>1290</v>
      </c>
      <c r="E64" s="20">
        <v>0.67810000000000004</v>
      </c>
      <c r="F64" s="21">
        <f t="shared" si="2"/>
        <v>3.2128514056224901E-3</v>
      </c>
      <c r="G64" s="21">
        <f t="shared" si="0"/>
        <v>3.2095320534361411E-3</v>
      </c>
      <c r="H64" s="16">
        <f t="shared" si="6"/>
        <v>95700.530450895443</v>
      </c>
      <c r="I64" s="16">
        <f t="shared" si="3"/>
        <v>307.1539200129904</v>
      </c>
      <c r="J64" s="16">
        <f t="shared" si="1"/>
        <v>95601.657604043256</v>
      </c>
      <c r="K64" s="16">
        <f t="shared" si="4"/>
        <v>2783696.6900137649</v>
      </c>
      <c r="L64" s="23">
        <f t="shared" si="5"/>
        <v>29.08757847943275</v>
      </c>
    </row>
    <row r="65" spans="1:12" ht="12.75" customHeight="1" x14ac:dyDescent="0.35">
      <c r="A65" s="19">
        <v>56</v>
      </c>
      <c r="B65" s="66">
        <v>4</v>
      </c>
      <c r="C65" s="65">
        <v>1156</v>
      </c>
      <c r="D65" s="65">
        <v>1189</v>
      </c>
      <c r="E65" s="20">
        <v>0.81850000000000001</v>
      </c>
      <c r="F65" s="21">
        <f t="shared" si="2"/>
        <v>3.4115138592750532E-3</v>
      </c>
      <c r="G65" s="21">
        <f t="shared" si="0"/>
        <v>3.4094027919599462E-3</v>
      </c>
      <c r="H65" s="16">
        <f t="shared" si="6"/>
        <v>95393.376530882451</v>
      </c>
      <c r="I65" s="16">
        <f t="shared" si="3"/>
        <v>325.23444427887705</v>
      </c>
      <c r="J65" s="16">
        <f t="shared" si="1"/>
        <v>95334.34647924584</v>
      </c>
      <c r="K65" s="16">
        <f t="shared" si="4"/>
        <v>2688095.0324097215</v>
      </c>
      <c r="L65" s="23">
        <f t="shared" si="5"/>
        <v>28.17905320228898</v>
      </c>
    </row>
    <row r="66" spans="1:12" ht="12.75" customHeight="1" x14ac:dyDescent="0.35">
      <c r="A66" s="19">
        <v>57</v>
      </c>
      <c r="B66" s="66">
        <v>7</v>
      </c>
      <c r="C66" s="65">
        <v>1151</v>
      </c>
      <c r="D66" s="65">
        <v>1138</v>
      </c>
      <c r="E66" s="20">
        <v>0.3679</v>
      </c>
      <c r="F66" s="21">
        <f t="shared" si="2"/>
        <v>6.1162079510703364E-3</v>
      </c>
      <c r="G66" s="21">
        <f t="shared" si="0"/>
        <v>6.0926534175825449E-3</v>
      </c>
      <c r="H66" s="16">
        <f t="shared" si="6"/>
        <v>95068.142086603577</v>
      </c>
      <c r="I66" s="16">
        <f t="shared" si="3"/>
        <v>579.21724078716829</v>
      </c>
      <c r="J66" s="16">
        <f t="shared" si="1"/>
        <v>94702.018868702013</v>
      </c>
      <c r="K66" s="16">
        <f t="shared" si="4"/>
        <v>2592760.6859304756</v>
      </c>
      <c r="L66" s="23">
        <f t="shared" si="5"/>
        <v>27.272655476621875</v>
      </c>
    </row>
    <row r="67" spans="1:12" ht="12.75" customHeight="1" x14ac:dyDescent="0.35">
      <c r="A67" s="19">
        <v>58</v>
      </c>
      <c r="B67" s="66">
        <v>7</v>
      </c>
      <c r="C67" s="65">
        <v>1169</v>
      </c>
      <c r="D67" s="65">
        <v>1147</v>
      </c>
      <c r="E67" s="20">
        <v>0.56200000000000006</v>
      </c>
      <c r="F67" s="21">
        <f t="shared" si="2"/>
        <v>6.044905008635579E-3</v>
      </c>
      <c r="G67" s="21">
        <f t="shared" si="0"/>
        <v>6.0289423684786224E-3</v>
      </c>
      <c r="H67" s="16">
        <f t="shared" si="6"/>
        <v>94488.924845816407</v>
      </c>
      <c r="I67" s="16">
        <f t="shared" si="3"/>
        <v>569.66828235493495</v>
      </c>
      <c r="J67" s="16">
        <f t="shared" si="1"/>
        <v>94239.410138144944</v>
      </c>
      <c r="K67" s="16">
        <f t="shared" si="4"/>
        <v>2498058.6670617736</v>
      </c>
      <c r="L67" s="23">
        <f t="shared" si="5"/>
        <v>26.437581665131813</v>
      </c>
    </row>
    <row r="68" spans="1:12" ht="12.75" customHeight="1" x14ac:dyDescent="0.35">
      <c r="A68" s="19">
        <v>59</v>
      </c>
      <c r="B68" s="66">
        <v>2</v>
      </c>
      <c r="C68" s="65">
        <v>1059</v>
      </c>
      <c r="D68" s="65">
        <v>1161</v>
      </c>
      <c r="E68" s="20">
        <v>0.30549999999999999</v>
      </c>
      <c r="F68" s="21">
        <f t="shared" si="2"/>
        <v>1.8018018018018018E-3</v>
      </c>
      <c r="G68" s="21">
        <f t="shared" si="0"/>
        <v>1.7995499325618662E-3</v>
      </c>
      <c r="H68" s="16">
        <f t="shared" si="6"/>
        <v>93919.256563461473</v>
      </c>
      <c r="I68" s="16">
        <f t="shared" si="3"/>
        <v>169.01239181503769</v>
      </c>
      <c r="J68" s="16">
        <f t="shared" si="1"/>
        <v>93801.877457345938</v>
      </c>
      <c r="K68" s="16">
        <f t="shared" si="4"/>
        <v>2403819.2569236285</v>
      </c>
      <c r="L68" s="23">
        <f t="shared" si="5"/>
        <v>25.594530289955628</v>
      </c>
    </row>
    <row r="69" spans="1:12" ht="12.75" customHeight="1" x14ac:dyDescent="0.35">
      <c r="A69" s="19">
        <v>60</v>
      </c>
      <c r="B69" s="66">
        <v>11</v>
      </c>
      <c r="C69" s="65">
        <v>1083</v>
      </c>
      <c r="D69" s="65">
        <v>1058</v>
      </c>
      <c r="E69" s="20">
        <v>0.55320000000000003</v>
      </c>
      <c r="F69" s="21">
        <f t="shared" si="2"/>
        <v>1.0275572162540868E-2</v>
      </c>
      <c r="G69" s="21">
        <f t="shared" si="0"/>
        <v>1.0228611322812369E-2</v>
      </c>
      <c r="H69" s="16">
        <f t="shared" si="6"/>
        <v>93750.244171646438</v>
      </c>
      <c r="I69" s="16">
        <f t="shared" si="3"/>
        <v>958.93480905052706</v>
      </c>
      <c r="J69" s="16">
        <f t="shared" si="1"/>
        <v>93321.792098962673</v>
      </c>
      <c r="K69" s="16">
        <f t="shared" si="4"/>
        <v>2310017.3794662827</v>
      </c>
      <c r="L69" s="23">
        <f t="shared" si="5"/>
        <v>24.640121205838074</v>
      </c>
    </row>
    <row r="70" spans="1:12" ht="12.75" customHeight="1" x14ac:dyDescent="0.35">
      <c r="A70" s="19">
        <v>61</v>
      </c>
      <c r="B70" s="66">
        <v>10</v>
      </c>
      <c r="C70" s="65">
        <v>1039</v>
      </c>
      <c r="D70" s="65">
        <v>1098</v>
      </c>
      <c r="E70" s="20">
        <v>0.4904</v>
      </c>
      <c r="F70" s="21">
        <f t="shared" si="2"/>
        <v>9.358914365933552E-3</v>
      </c>
      <c r="G70" s="21">
        <f t="shared" si="0"/>
        <v>9.3144907395333078E-3</v>
      </c>
      <c r="H70" s="16">
        <f t="shared" si="6"/>
        <v>92791.309362595915</v>
      </c>
      <c r="I70" s="16">
        <f t="shared" si="3"/>
        <v>864.30379176706992</v>
      </c>
      <c r="J70" s="16">
        <f t="shared" si="1"/>
        <v>92350.860150311419</v>
      </c>
      <c r="K70" s="16">
        <f t="shared" si="4"/>
        <v>2216695.58736732</v>
      </c>
      <c r="L70" s="23">
        <f t="shared" si="5"/>
        <v>23.889043085977487</v>
      </c>
    </row>
    <row r="71" spans="1:12" ht="12.75" customHeight="1" x14ac:dyDescent="0.35">
      <c r="A71" s="19">
        <v>62</v>
      </c>
      <c r="B71" s="66">
        <v>11</v>
      </c>
      <c r="C71" s="65">
        <v>1036</v>
      </c>
      <c r="D71" s="65">
        <v>1021</v>
      </c>
      <c r="E71" s="20">
        <v>0.40620000000000001</v>
      </c>
      <c r="F71" s="21">
        <f t="shared" si="2"/>
        <v>1.06951871657754E-2</v>
      </c>
      <c r="G71" s="21">
        <f t="shared" si="0"/>
        <v>1.0627692791661087E-2</v>
      </c>
      <c r="H71" s="16">
        <f t="shared" si="6"/>
        <v>91927.005570828842</v>
      </c>
      <c r="I71" s="16">
        <f t="shared" si="3"/>
        <v>976.9719744640862</v>
      </c>
      <c r="J71" s="16">
        <f t="shared" si="1"/>
        <v>91346.879612392062</v>
      </c>
      <c r="K71" s="16">
        <f t="shared" si="4"/>
        <v>2124344.7272170084</v>
      </c>
      <c r="L71" s="23">
        <f t="shared" si="5"/>
        <v>23.109038677216805</v>
      </c>
    </row>
    <row r="72" spans="1:12" ht="12.75" customHeight="1" x14ac:dyDescent="0.35">
      <c r="A72" s="19">
        <v>63</v>
      </c>
      <c r="B72" s="66">
        <v>7</v>
      </c>
      <c r="C72" s="65">
        <v>929</v>
      </c>
      <c r="D72" s="65">
        <v>1016</v>
      </c>
      <c r="E72" s="20">
        <v>0.63049999999999995</v>
      </c>
      <c r="F72" s="21">
        <f t="shared" si="2"/>
        <v>7.1979434447300775E-3</v>
      </c>
      <c r="G72" s="21">
        <f t="shared" si="0"/>
        <v>7.1788502866155972E-3</v>
      </c>
      <c r="H72" s="16">
        <f t="shared" si="6"/>
        <v>90950.033596364752</v>
      </c>
      <c r="I72" s="16">
        <f t="shared" si="3"/>
        <v>652.91667475096131</v>
      </c>
      <c r="J72" s="16">
        <f t="shared" si="1"/>
        <v>90708.780885044282</v>
      </c>
      <c r="K72" s="16">
        <f t="shared" si="4"/>
        <v>2032997.8476046163</v>
      </c>
      <c r="L72" s="23">
        <f t="shared" si="5"/>
        <v>22.352909253745175</v>
      </c>
    </row>
    <row r="73" spans="1:12" ht="12.75" customHeight="1" x14ac:dyDescent="0.35">
      <c r="A73" s="19">
        <v>64</v>
      </c>
      <c r="B73" s="66">
        <v>6</v>
      </c>
      <c r="C73" s="65">
        <v>889</v>
      </c>
      <c r="D73" s="65">
        <v>927</v>
      </c>
      <c r="E73" s="20">
        <v>0.42099999999999999</v>
      </c>
      <c r="F73" s="21">
        <f t="shared" si="2"/>
        <v>6.6079295154185024E-3</v>
      </c>
      <c r="G73" s="21">
        <f t="shared" ref="G73:G108" si="7">F73/((1+(1-E73)*F73))</f>
        <v>6.5827439948917908E-3</v>
      </c>
      <c r="H73" s="16">
        <f t="shared" si="6"/>
        <v>90297.116921613793</v>
      </c>
      <c r="I73" s="16">
        <f t="shared" si="3"/>
        <v>594.40280417179508</v>
      </c>
      <c r="J73" s="16">
        <f t="shared" ref="J73:J108" si="8">H74+I73*E73</f>
        <v>89952.957697998325</v>
      </c>
      <c r="K73" s="16">
        <f t="shared" si="4"/>
        <v>1942289.0667195721</v>
      </c>
      <c r="L73" s="23">
        <f t="shared" si="5"/>
        <v>21.509978756084291</v>
      </c>
    </row>
    <row r="74" spans="1:12" ht="12.75" customHeight="1" x14ac:dyDescent="0.35">
      <c r="A74" s="19">
        <v>65</v>
      </c>
      <c r="B74" s="66">
        <v>4</v>
      </c>
      <c r="C74" s="65">
        <v>768</v>
      </c>
      <c r="D74" s="65">
        <v>877</v>
      </c>
      <c r="E74" s="20">
        <v>0.36709999999999998</v>
      </c>
      <c r="F74" s="21">
        <f t="shared" ref="F74:F108" si="9">B74/((C74+D74)/2)</f>
        <v>4.8632218844984806E-3</v>
      </c>
      <c r="G74" s="21">
        <f t="shared" si="7"/>
        <v>4.8482991439358202E-3</v>
      </c>
      <c r="H74" s="16">
        <f t="shared" si="6"/>
        <v>89702.714117441996</v>
      </c>
      <c r="I74" s="16">
        <f t="shared" ref="I74:I108" si="10">H74*G74</f>
        <v>434.90559206431362</v>
      </c>
      <c r="J74" s="16">
        <f t="shared" si="8"/>
        <v>89427.462368224486</v>
      </c>
      <c r="K74" s="16">
        <f t="shared" ref="K74:K97" si="11">K75+J74</f>
        <v>1852336.1090215738</v>
      </c>
      <c r="L74" s="23">
        <f t="shared" ref="L74:L108" si="12">K74/H74</f>
        <v>20.64972199833808</v>
      </c>
    </row>
    <row r="75" spans="1:12" ht="12.75" customHeight="1" x14ac:dyDescent="0.35">
      <c r="A75" s="19">
        <v>66</v>
      </c>
      <c r="B75" s="66">
        <v>9</v>
      </c>
      <c r="C75" s="65">
        <v>734</v>
      </c>
      <c r="D75" s="65">
        <v>771</v>
      </c>
      <c r="E75" s="20">
        <v>0.61339999999999995</v>
      </c>
      <c r="F75" s="21">
        <f t="shared" si="9"/>
        <v>1.1960132890365448E-2</v>
      </c>
      <c r="G75" s="21">
        <f t="shared" si="7"/>
        <v>1.1905086302616181E-2</v>
      </c>
      <c r="H75" s="16">
        <f t="shared" ref="H75:H108" si="13">H74-I74</f>
        <v>89267.808525377681</v>
      </c>
      <c r="I75" s="16">
        <f t="shared" si="10"/>
        <v>1062.7409645400378</v>
      </c>
      <c r="J75" s="16">
        <f t="shared" si="8"/>
        <v>88856.952868486507</v>
      </c>
      <c r="K75" s="16">
        <f t="shared" si="11"/>
        <v>1762908.6466533493</v>
      </c>
      <c r="L75" s="23">
        <f t="shared" si="12"/>
        <v>19.748537303368181</v>
      </c>
    </row>
    <row r="76" spans="1:12" ht="12.75" customHeight="1" x14ac:dyDescent="0.35">
      <c r="A76" s="19">
        <v>67</v>
      </c>
      <c r="B76" s="66">
        <v>12</v>
      </c>
      <c r="C76" s="65">
        <v>734</v>
      </c>
      <c r="D76" s="65">
        <v>715</v>
      </c>
      <c r="E76" s="20">
        <v>0.46479999999999999</v>
      </c>
      <c r="F76" s="21">
        <f t="shared" si="9"/>
        <v>1.6563146997929608E-2</v>
      </c>
      <c r="G76" s="21">
        <f t="shared" si="7"/>
        <v>1.6417611500208505E-2</v>
      </c>
      <c r="H76" s="16">
        <f t="shared" si="13"/>
        <v>88205.067560837648</v>
      </c>
      <c r="I76" s="16">
        <f t="shared" si="10"/>
        <v>1448.1165315634764</v>
      </c>
      <c r="J76" s="16">
        <f t="shared" si="8"/>
        <v>87430.035593144887</v>
      </c>
      <c r="K76" s="16">
        <f t="shared" si="11"/>
        <v>1674051.6937848628</v>
      </c>
      <c r="L76" s="23">
        <f t="shared" si="12"/>
        <v>18.979087484176798</v>
      </c>
    </row>
    <row r="77" spans="1:12" ht="12.75" customHeight="1" x14ac:dyDescent="0.35">
      <c r="A77" s="19">
        <v>68</v>
      </c>
      <c r="B77" s="66">
        <v>9</v>
      </c>
      <c r="C77" s="65">
        <v>847</v>
      </c>
      <c r="D77" s="65">
        <v>723</v>
      </c>
      <c r="E77" s="20">
        <v>0.40550000000000003</v>
      </c>
      <c r="F77" s="21">
        <f t="shared" si="9"/>
        <v>1.1464968152866241E-2</v>
      </c>
      <c r="G77" s="21">
        <f t="shared" si="7"/>
        <v>1.1387352826372602E-2</v>
      </c>
      <c r="H77" s="16">
        <f t="shared" si="13"/>
        <v>86756.951029274176</v>
      </c>
      <c r="I77" s="16">
        <f t="shared" si="10"/>
        <v>987.93201151067478</v>
      </c>
      <c r="J77" s="16">
        <f t="shared" si="8"/>
        <v>86169.625448431078</v>
      </c>
      <c r="K77" s="16">
        <f t="shared" si="11"/>
        <v>1586621.6581917179</v>
      </c>
      <c r="L77" s="23">
        <f t="shared" si="12"/>
        <v>18.288121463101536</v>
      </c>
    </row>
    <row r="78" spans="1:12" ht="12.75" customHeight="1" x14ac:dyDescent="0.35">
      <c r="A78" s="19">
        <v>69</v>
      </c>
      <c r="B78" s="66">
        <v>9</v>
      </c>
      <c r="C78" s="65">
        <v>933</v>
      </c>
      <c r="D78" s="65">
        <v>840</v>
      </c>
      <c r="E78" s="20">
        <v>0.49099999999999999</v>
      </c>
      <c r="F78" s="21">
        <f t="shared" si="9"/>
        <v>1.015228426395939E-2</v>
      </c>
      <c r="G78" s="21">
        <f t="shared" si="7"/>
        <v>1.0100091910836387E-2</v>
      </c>
      <c r="H78" s="16">
        <f t="shared" si="13"/>
        <v>85769.019017763494</v>
      </c>
      <c r="I78" s="16">
        <f t="shared" si="10"/>
        <v>866.27497518168536</v>
      </c>
      <c r="J78" s="16">
        <f t="shared" si="8"/>
        <v>85328.085055396019</v>
      </c>
      <c r="K78" s="16">
        <f t="shared" si="11"/>
        <v>1500452.0327432868</v>
      </c>
      <c r="L78" s="23">
        <f t="shared" si="12"/>
        <v>17.494102764921799</v>
      </c>
    </row>
    <row r="79" spans="1:12" ht="12.75" customHeight="1" x14ac:dyDescent="0.35">
      <c r="A79" s="19">
        <v>70</v>
      </c>
      <c r="B79" s="66">
        <v>10</v>
      </c>
      <c r="C79" s="65">
        <v>881</v>
      </c>
      <c r="D79" s="65">
        <v>920</v>
      </c>
      <c r="E79" s="20">
        <v>0.62139999999999995</v>
      </c>
      <c r="F79" s="21">
        <f t="shared" si="9"/>
        <v>1.1104941699056081E-2</v>
      </c>
      <c r="G79" s="21">
        <f t="shared" si="7"/>
        <v>1.1058448322765145E-2</v>
      </c>
      <c r="H79" s="16">
        <f t="shared" si="13"/>
        <v>84902.744042581806</v>
      </c>
      <c r="I79" s="16">
        <f t="shared" si="10"/>
        <v>938.89260745584716</v>
      </c>
      <c r="J79" s="16">
        <f t="shared" si="8"/>
        <v>84547.27930139903</v>
      </c>
      <c r="K79" s="16">
        <f t="shared" si="11"/>
        <v>1415123.9476878908</v>
      </c>
      <c r="L79" s="23">
        <f t="shared" si="12"/>
        <v>16.667587881236852</v>
      </c>
    </row>
    <row r="80" spans="1:12" ht="12.75" customHeight="1" x14ac:dyDescent="0.35">
      <c r="A80" s="19">
        <v>71</v>
      </c>
      <c r="B80" s="66">
        <v>19</v>
      </c>
      <c r="C80" s="65">
        <v>972</v>
      </c>
      <c r="D80" s="65">
        <v>864</v>
      </c>
      <c r="E80" s="20">
        <v>0.48060000000000003</v>
      </c>
      <c r="F80" s="21">
        <f t="shared" si="9"/>
        <v>2.0697167755991286E-2</v>
      </c>
      <c r="G80" s="21">
        <f t="shared" si="7"/>
        <v>2.0477037373610875E-2</v>
      </c>
      <c r="H80" s="16">
        <f t="shared" si="13"/>
        <v>83963.851435125966</v>
      </c>
      <c r="I80" s="16">
        <f t="shared" si="10"/>
        <v>1719.3309238693855</v>
      </c>
      <c r="J80" s="16">
        <f t="shared" si="8"/>
        <v>83070.830953268203</v>
      </c>
      <c r="K80" s="16">
        <f t="shared" si="11"/>
        <v>1330576.6683864917</v>
      </c>
      <c r="L80" s="23">
        <f t="shared" si="12"/>
        <v>15.847018039835294</v>
      </c>
    </row>
    <row r="81" spans="1:12" ht="12.75" customHeight="1" x14ac:dyDescent="0.35">
      <c r="A81" s="19">
        <v>72</v>
      </c>
      <c r="B81" s="66">
        <v>15</v>
      </c>
      <c r="C81" s="65">
        <v>1111</v>
      </c>
      <c r="D81" s="65">
        <v>950</v>
      </c>
      <c r="E81" s="20">
        <v>0.501</v>
      </c>
      <c r="F81" s="21">
        <f t="shared" si="9"/>
        <v>1.4556040756914119E-2</v>
      </c>
      <c r="G81" s="21">
        <f t="shared" si="7"/>
        <v>1.445107588259946E-2</v>
      </c>
      <c r="H81" s="16">
        <f t="shared" si="13"/>
        <v>82244.520511256575</v>
      </c>
      <c r="I81" s="16">
        <f t="shared" si="10"/>
        <v>1188.5218068361764</v>
      </c>
      <c r="J81" s="16">
        <f t="shared" si="8"/>
        <v>81651.44812964533</v>
      </c>
      <c r="K81" s="16">
        <f t="shared" si="11"/>
        <v>1247505.8374332236</v>
      </c>
      <c r="L81" s="23">
        <f t="shared" si="12"/>
        <v>15.168254732088577</v>
      </c>
    </row>
    <row r="82" spans="1:12" ht="12.75" customHeight="1" x14ac:dyDescent="0.35">
      <c r="A82" s="19">
        <v>73</v>
      </c>
      <c r="B82" s="66">
        <v>24</v>
      </c>
      <c r="C82" s="65">
        <v>1212</v>
      </c>
      <c r="D82" s="65">
        <v>1085</v>
      </c>
      <c r="E82" s="20">
        <v>0.5534</v>
      </c>
      <c r="F82" s="21">
        <f t="shared" si="9"/>
        <v>2.0896821941663039E-2</v>
      </c>
      <c r="G82" s="21">
        <f t="shared" si="7"/>
        <v>2.0703605118759329E-2</v>
      </c>
      <c r="H82" s="16">
        <f t="shared" si="13"/>
        <v>81055.998704420403</v>
      </c>
      <c r="I82" s="16">
        <f t="shared" si="10"/>
        <v>1678.1513896829877</v>
      </c>
      <c r="J82" s="16">
        <f t="shared" si="8"/>
        <v>80306.536293787984</v>
      </c>
      <c r="K82" s="16">
        <f t="shared" si="11"/>
        <v>1165854.3893035783</v>
      </c>
      <c r="L82" s="23">
        <f t="shared" si="12"/>
        <v>14.383320271643241</v>
      </c>
    </row>
    <row r="83" spans="1:12" ht="12.75" customHeight="1" x14ac:dyDescent="0.35">
      <c r="A83" s="19">
        <v>74</v>
      </c>
      <c r="B83" s="66">
        <v>20</v>
      </c>
      <c r="C83" s="65">
        <v>1075</v>
      </c>
      <c r="D83" s="65">
        <v>1175</v>
      </c>
      <c r="E83" s="20">
        <v>0.40300000000000002</v>
      </c>
      <c r="F83" s="21">
        <f t="shared" si="9"/>
        <v>1.7777777777777778E-2</v>
      </c>
      <c r="G83" s="21">
        <f t="shared" si="7"/>
        <v>1.7591077805337134E-2</v>
      </c>
      <c r="H83" s="16">
        <f t="shared" si="13"/>
        <v>79377.847314737417</v>
      </c>
      <c r="I83" s="16">
        <f t="shared" si="10"/>
        <v>1396.3418881337172</v>
      </c>
      <c r="J83" s="16">
        <f t="shared" si="8"/>
        <v>78544.231207521589</v>
      </c>
      <c r="K83" s="16">
        <f t="shared" si="11"/>
        <v>1085547.8530097904</v>
      </c>
      <c r="L83" s="23">
        <f t="shared" si="12"/>
        <v>13.675702853285188</v>
      </c>
    </row>
    <row r="84" spans="1:12" ht="12.75" customHeight="1" x14ac:dyDescent="0.35">
      <c r="A84" s="19">
        <v>75</v>
      </c>
      <c r="B84" s="66">
        <v>31</v>
      </c>
      <c r="C84" s="65">
        <v>942</v>
      </c>
      <c r="D84" s="65">
        <v>1055</v>
      </c>
      <c r="E84" s="20">
        <v>0.53849999999999998</v>
      </c>
      <c r="F84" s="21">
        <f t="shared" si="9"/>
        <v>3.1046569854782172E-2</v>
      </c>
      <c r="G84" s="21">
        <f t="shared" si="7"/>
        <v>3.0608018412204108E-2</v>
      </c>
      <c r="H84" s="16">
        <f t="shared" si="13"/>
        <v>77981.505426603704</v>
      </c>
      <c r="I84" s="16">
        <f t="shared" si="10"/>
        <v>2386.8593539088806</v>
      </c>
      <c r="J84" s="16">
        <f t="shared" si="8"/>
        <v>76879.969834774762</v>
      </c>
      <c r="K84" s="16">
        <f t="shared" si="11"/>
        <v>1007003.6218022689</v>
      </c>
      <c r="L84" s="23">
        <f t="shared" si="12"/>
        <v>12.913364730436783</v>
      </c>
    </row>
    <row r="85" spans="1:12" ht="12.75" customHeight="1" x14ac:dyDescent="0.35">
      <c r="A85" s="19">
        <v>76</v>
      </c>
      <c r="B85" s="66">
        <v>17</v>
      </c>
      <c r="C85" s="65">
        <v>1006</v>
      </c>
      <c r="D85" s="65">
        <v>918</v>
      </c>
      <c r="E85" s="20">
        <v>0.49959999999999999</v>
      </c>
      <c r="F85" s="21">
        <f t="shared" si="9"/>
        <v>1.7671517671517672E-2</v>
      </c>
      <c r="G85" s="21">
        <f t="shared" si="7"/>
        <v>1.7516621212751937E-2</v>
      </c>
      <c r="H85" s="16">
        <f t="shared" si="13"/>
        <v>75594.646072694828</v>
      </c>
      <c r="I85" s="16">
        <f t="shared" si="10"/>
        <v>1324.1627809674412</v>
      </c>
      <c r="J85" s="16">
        <f t="shared" si="8"/>
        <v>74932.035017098722</v>
      </c>
      <c r="K85" s="16">
        <f t="shared" si="11"/>
        <v>930123.65196749417</v>
      </c>
      <c r="L85" s="23">
        <f t="shared" si="12"/>
        <v>12.304094275050248</v>
      </c>
    </row>
    <row r="86" spans="1:12" ht="12.75" customHeight="1" x14ac:dyDescent="0.35">
      <c r="A86" s="19">
        <v>77</v>
      </c>
      <c r="B86" s="66">
        <v>20</v>
      </c>
      <c r="C86" s="65">
        <v>871</v>
      </c>
      <c r="D86" s="65">
        <v>989</v>
      </c>
      <c r="E86" s="20">
        <v>0.371</v>
      </c>
      <c r="F86" s="21">
        <f t="shared" si="9"/>
        <v>2.1505376344086023E-2</v>
      </c>
      <c r="G86" s="21">
        <f t="shared" si="7"/>
        <v>2.1218358123448407E-2</v>
      </c>
      <c r="H86" s="16">
        <f t="shared" si="13"/>
        <v>74270.483291727389</v>
      </c>
      <c r="I86" s="16">
        <f t="shared" si="10"/>
        <v>1575.897712485463</v>
      </c>
      <c r="J86" s="16">
        <f t="shared" si="8"/>
        <v>73279.243630574041</v>
      </c>
      <c r="K86" s="16">
        <f t="shared" si="11"/>
        <v>855191.6169503954</v>
      </c>
      <c r="L86" s="23">
        <f t="shared" si="12"/>
        <v>11.514555702987472</v>
      </c>
    </row>
    <row r="87" spans="1:12" ht="12.75" customHeight="1" x14ac:dyDescent="0.35">
      <c r="A87" s="19">
        <v>78</v>
      </c>
      <c r="B87" s="66">
        <v>22</v>
      </c>
      <c r="C87" s="65">
        <v>899</v>
      </c>
      <c r="D87" s="65">
        <v>854</v>
      </c>
      <c r="E87" s="20">
        <v>0.50860000000000005</v>
      </c>
      <c r="F87" s="21">
        <f t="shared" si="9"/>
        <v>2.5099828864803195E-2</v>
      </c>
      <c r="G87" s="21">
        <f t="shared" si="7"/>
        <v>2.4794018059962758E-2</v>
      </c>
      <c r="H87" s="16">
        <f t="shared" si="13"/>
        <v>72694.585579241932</v>
      </c>
      <c r="I87" s="16">
        <f t="shared" si="10"/>
        <v>1802.3908677132326</v>
      </c>
      <c r="J87" s="16">
        <f t="shared" si="8"/>
        <v>71808.890706847655</v>
      </c>
      <c r="K87" s="16">
        <f t="shared" si="11"/>
        <v>781912.37331982132</v>
      </c>
      <c r="L87" s="23">
        <f t="shared" si="12"/>
        <v>10.756129457089825</v>
      </c>
    </row>
    <row r="88" spans="1:12" ht="12.75" customHeight="1" x14ac:dyDescent="0.35">
      <c r="A88" s="19">
        <v>79</v>
      </c>
      <c r="B88" s="66">
        <v>30</v>
      </c>
      <c r="C88" s="65">
        <v>717</v>
      </c>
      <c r="D88" s="65">
        <v>864</v>
      </c>
      <c r="E88" s="20">
        <v>0.40699999999999997</v>
      </c>
      <c r="F88" s="21">
        <f t="shared" si="9"/>
        <v>3.7950664136622389E-2</v>
      </c>
      <c r="G88" s="21">
        <f t="shared" si="7"/>
        <v>3.7115391752959949E-2</v>
      </c>
      <c r="H88" s="16">
        <f t="shared" si="13"/>
        <v>70892.194711528704</v>
      </c>
      <c r="I88" s="16">
        <f t="shared" si="10"/>
        <v>2631.1915789455034</v>
      </c>
      <c r="J88" s="16">
        <f t="shared" si="8"/>
        <v>69331.898105214015</v>
      </c>
      <c r="K88" s="16">
        <f t="shared" si="11"/>
        <v>710103.48261297366</v>
      </c>
      <c r="L88" s="23">
        <f t="shared" si="12"/>
        <v>10.016666651420435</v>
      </c>
    </row>
    <row r="89" spans="1:12" ht="12.75" customHeight="1" x14ac:dyDescent="0.35">
      <c r="A89" s="19">
        <v>80</v>
      </c>
      <c r="B89" s="66">
        <v>23</v>
      </c>
      <c r="C89" s="65">
        <v>591</v>
      </c>
      <c r="D89" s="65">
        <v>691</v>
      </c>
      <c r="E89" s="20">
        <v>0.44990000000000002</v>
      </c>
      <c r="F89" s="21">
        <f t="shared" si="9"/>
        <v>3.5881435257410298E-2</v>
      </c>
      <c r="G89" s="21">
        <f t="shared" si="7"/>
        <v>3.5186902883995057E-2</v>
      </c>
      <c r="H89" s="16">
        <f t="shared" si="13"/>
        <v>68261.003132583195</v>
      </c>
      <c r="I89" s="16">
        <f t="shared" si="10"/>
        <v>2401.8932879902873</v>
      </c>
      <c r="J89" s="16">
        <f t="shared" si="8"/>
        <v>66939.721634859743</v>
      </c>
      <c r="K89" s="16">
        <f t="shared" si="11"/>
        <v>640771.58450775966</v>
      </c>
      <c r="L89" s="23">
        <f t="shared" si="12"/>
        <v>9.3870812777712977</v>
      </c>
    </row>
    <row r="90" spans="1:12" ht="12.75" customHeight="1" x14ac:dyDescent="0.35">
      <c r="A90" s="19">
        <v>81</v>
      </c>
      <c r="B90" s="66">
        <v>29</v>
      </c>
      <c r="C90" s="65">
        <v>744</v>
      </c>
      <c r="D90" s="65">
        <v>566</v>
      </c>
      <c r="E90" s="20">
        <v>0.46239999999999998</v>
      </c>
      <c r="F90" s="21">
        <f t="shared" si="9"/>
        <v>4.4274809160305344E-2</v>
      </c>
      <c r="G90" s="21">
        <f t="shared" si="7"/>
        <v>4.3245474435661464E-2</v>
      </c>
      <c r="H90" s="16">
        <f t="shared" si="13"/>
        <v>65859.109844592909</v>
      </c>
      <c r="I90" s="16">
        <f t="shared" si="10"/>
        <v>2848.108451139763</v>
      </c>
      <c r="J90" s="16">
        <f t="shared" si="8"/>
        <v>64327.96674126017</v>
      </c>
      <c r="K90" s="16">
        <f t="shared" si="11"/>
        <v>573831.86287289986</v>
      </c>
      <c r="L90" s="23">
        <f t="shared" si="12"/>
        <v>8.7130218465898679</v>
      </c>
    </row>
    <row r="91" spans="1:12" ht="12.75" customHeight="1" x14ac:dyDescent="0.35">
      <c r="A91" s="19">
        <v>82</v>
      </c>
      <c r="B91" s="66">
        <v>36</v>
      </c>
      <c r="C91" s="65">
        <v>373</v>
      </c>
      <c r="D91" s="65">
        <v>707</v>
      </c>
      <c r="E91" s="20">
        <v>0.39</v>
      </c>
      <c r="F91" s="21">
        <f t="shared" si="9"/>
        <v>6.6666666666666666E-2</v>
      </c>
      <c r="G91" s="21">
        <f t="shared" si="7"/>
        <v>6.4061499039077513E-2</v>
      </c>
      <c r="H91" s="16">
        <f t="shared" si="13"/>
        <v>63011.001393453145</v>
      </c>
      <c r="I91" s="16">
        <f t="shared" si="10"/>
        <v>4036.5792052180104</v>
      </c>
      <c r="J91" s="16">
        <f t="shared" si="8"/>
        <v>60548.688078270156</v>
      </c>
      <c r="K91" s="16">
        <f t="shared" si="11"/>
        <v>509503.89613163966</v>
      </c>
      <c r="L91" s="23">
        <f t="shared" si="12"/>
        <v>8.0859514190259674</v>
      </c>
    </row>
    <row r="92" spans="1:12" ht="12.75" customHeight="1" x14ac:dyDescent="0.35">
      <c r="A92" s="19">
        <v>83</v>
      </c>
      <c r="B92" s="66">
        <v>19</v>
      </c>
      <c r="C92" s="65">
        <v>414</v>
      </c>
      <c r="D92" s="65">
        <v>350</v>
      </c>
      <c r="E92" s="20">
        <v>0.49519999999999997</v>
      </c>
      <c r="F92" s="21">
        <f t="shared" si="9"/>
        <v>4.9738219895287955E-2</v>
      </c>
      <c r="G92" s="21">
        <f t="shared" si="7"/>
        <v>4.8519987170293918E-2</v>
      </c>
      <c r="H92" s="16">
        <f t="shared" si="13"/>
        <v>58974.422188235134</v>
      </c>
      <c r="I92" s="16">
        <f t="shared" si="10"/>
        <v>2861.4382079486659</v>
      </c>
      <c r="J92" s="16">
        <f t="shared" si="8"/>
        <v>57529.968180862648</v>
      </c>
      <c r="K92" s="16">
        <f t="shared" si="11"/>
        <v>448955.20805336948</v>
      </c>
      <c r="L92" s="23">
        <f t="shared" si="12"/>
        <v>7.6127105852837333</v>
      </c>
    </row>
    <row r="93" spans="1:12" ht="12.75" customHeight="1" x14ac:dyDescent="0.35">
      <c r="A93" s="19">
        <v>84</v>
      </c>
      <c r="B93" s="66">
        <v>32</v>
      </c>
      <c r="C93" s="65">
        <v>431</v>
      </c>
      <c r="D93" s="65">
        <v>380</v>
      </c>
      <c r="E93" s="20">
        <v>0.5756</v>
      </c>
      <c r="F93" s="21">
        <f t="shared" si="9"/>
        <v>7.8914919852034526E-2</v>
      </c>
      <c r="G93" s="21">
        <f t="shared" si="7"/>
        <v>7.6357590230809916E-2</v>
      </c>
      <c r="H93" s="16">
        <f t="shared" si="13"/>
        <v>56112.983980286466</v>
      </c>
      <c r="I93" s="16">
        <f t="shared" si="10"/>
        <v>4284.6522373947155</v>
      </c>
      <c r="J93" s="16">
        <f t="shared" si="8"/>
        <v>54294.577570736146</v>
      </c>
      <c r="K93" s="16">
        <f t="shared" si="11"/>
        <v>391425.23987250682</v>
      </c>
      <c r="L93" s="23">
        <f t="shared" si="12"/>
        <v>6.9756625313318175</v>
      </c>
    </row>
    <row r="94" spans="1:12" ht="12.75" customHeight="1" x14ac:dyDescent="0.35">
      <c r="A94" s="19">
        <v>85</v>
      </c>
      <c r="B94" s="66">
        <v>37</v>
      </c>
      <c r="C94" s="65">
        <v>390</v>
      </c>
      <c r="D94" s="65">
        <v>395</v>
      </c>
      <c r="E94" s="20">
        <v>0.51029999999999998</v>
      </c>
      <c r="F94" s="21">
        <f t="shared" si="9"/>
        <v>9.4267515923566886E-2</v>
      </c>
      <c r="G94" s="21">
        <f t="shared" si="7"/>
        <v>9.010788349001958E-2</v>
      </c>
      <c r="H94" s="16">
        <f t="shared" si="13"/>
        <v>51828.331742891751</v>
      </c>
      <c r="I94" s="16">
        <f t="shared" si="10"/>
        <v>4670.1412781705731</v>
      </c>
      <c r="J94" s="16">
        <f t="shared" si="8"/>
        <v>49541.363558971621</v>
      </c>
      <c r="K94" s="16">
        <f t="shared" si="11"/>
        <v>337130.66230177064</v>
      </c>
      <c r="L94" s="23">
        <f t="shared" si="12"/>
        <v>6.504756201187357</v>
      </c>
    </row>
    <row r="95" spans="1:12" ht="12.75" customHeight="1" x14ac:dyDescent="0.35">
      <c r="A95" s="19">
        <v>86</v>
      </c>
      <c r="B95" s="66">
        <v>24</v>
      </c>
      <c r="C95" s="65">
        <v>316</v>
      </c>
      <c r="D95" s="65">
        <v>353</v>
      </c>
      <c r="E95" s="20">
        <v>0.45619999999999999</v>
      </c>
      <c r="F95" s="21">
        <f t="shared" si="9"/>
        <v>7.1748878923766815E-2</v>
      </c>
      <c r="G95" s="21">
        <f t="shared" si="7"/>
        <v>6.905457382969761E-2</v>
      </c>
      <c r="H95" s="16">
        <f t="shared" si="13"/>
        <v>47158.190464721178</v>
      </c>
      <c r="I95" s="16">
        <f t="shared" si="10"/>
        <v>3256.4887451210302</v>
      </c>
      <c r="J95" s="16">
        <f t="shared" si="8"/>
        <v>45387.311885124363</v>
      </c>
      <c r="K95" s="16">
        <f t="shared" si="11"/>
        <v>287589.29874279903</v>
      </c>
      <c r="L95" s="23">
        <f t="shared" si="12"/>
        <v>6.0983955471731521</v>
      </c>
    </row>
    <row r="96" spans="1:12" ht="12.75" customHeight="1" x14ac:dyDescent="0.35">
      <c r="A96" s="19">
        <v>87</v>
      </c>
      <c r="B96" s="66">
        <v>29</v>
      </c>
      <c r="C96" s="65">
        <v>225</v>
      </c>
      <c r="D96" s="65">
        <v>277</v>
      </c>
      <c r="E96" s="20">
        <v>0.53359999999999996</v>
      </c>
      <c r="F96" s="21">
        <f t="shared" si="9"/>
        <v>0.11553784860557768</v>
      </c>
      <c r="G96" s="21">
        <f t="shared" si="7"/>
        <v>0.10963022104476844</v>
      </c>
      <c r="H96" s="16">
        <f t="shared" si="13"/>
        <v>43901.701719600147</v>
      </c>
      <c r="I96" s="16">
        <f t="shared" si="10"/>
        <v>4812.9532637612547</v>
      </c>
      <c r="J96" s="16">
        <f t="shared" si="8"/>
        <v>41656.940317381894</v>
      </c>
      <c r="K96" s="16">
        <f t="shared" si="11"/>
        <v>242201.98685767467</v>
      </c>
      <c r="L96" s="23">
        <f t="shared" si="12"/>
        <v>5.5169156859708313</v>
      </c>
    </row>
    <row r="97" spans="1:12" ht="12.75" customHeight="1" x14ac:dyDescent="0.35">
      <c r="A97" s="19">
        <v>88</v>
      </c>
      <c r="B97" s="66">
        <v>23</v>
      </c>
      <c r="C97" s="65">
        <v>225</v>
      </c>
      <c r="D97" s="65">
        <v>196</v>
      </c>
      <c r="E97" s="20">
        <v>0.44929999999999998</v>
      </c>
      <c r="F97" s="21">
        <f t="shared" si="9"/>
        <v>0.10926365795724466</v>
      </c>
      <c r="G97" s="21">
        <f t="shared" si="7"/>
        <v>0.10306224825365502</v>
      </c>
      <c r="H97" s="16">
        <f t="shared" si="13"/>
        <v>39088.74845583889</v>
      </c>
      <c r="I97" s="16">
        <f t="shared" si="10"/>
        <v>4028.5742972803419</v>
      </c>
      <c r="J97" s="16">
        <f t="shared" si="8"/>
        <v>36870.212590326606</v>
      </c>
      <c r="K97" s="16">
        <f t="shared" si="11"/>
        <v>200545.04654029277</v>
      </c>
      <c r="L97" s="23">
        <f t="shared" si="12"/>
        <v>5.1305056944164278</v>
      </c>
    </row>
    <row r="98" spans="1:12" ht="12.75" customHeight="1" x14ac:dyDescent="0.35">
      <c r="A98" s="19">
        <v>89</v>
      </c>
      <c r="B98" s="66">
        <v>25</v>
      </c>
      <c r="C98" s="65">
        <v>178</v>
      </c>
      <c r="D98" s="65">
        <v>194</v>
      </c>
      <c r="E98" s="20">
        <v>0.45619999999999999</v>
      </c>
      <c r="F98" s="21">
        <f t="shared" si="9"/>
        <v>0.13440860215053763</v>
      </c>
      <c r="G98" s="21">
        <f t="shared" si="7"/>
        <v>0.12525363861820185</v>
      </c>
      <c r="H98" s="16">
        <f t="shared" si="13"/>
        <v>35060.174158558548</v>
      </c>
      <c r="I98" s="16">
        <f t="shared" si="10"/>
        <v>4391.4143839473118</v>
      </c>
      <c r="J98" s="16">
        <f t="shared" si="8"/>
        <v>32672.123016567999</v>
      </c>
      <c r="K98" s="16">
        <f>K99+J98</f>
        <v>163674.83394996615</v>
      </c>
      <c r="L98" s="23">
        <f t="shared" si="12"/>
        <v>4.6683976300217962</v>
      </c>
    </row>
    <row r="99" spans="1:12" ht="12.75" customHeight="1" x14ac:dyDescent="0.35">
      <c r="A99" s="19">
        <v>90</v>
      </c>
      <c r="B99" s="66">
        <v>17</v>
      </c>
      <c r="C99" s="65">
        <v>133</v>
      </c>
      <c r="D99" s="65">
        <v>152</v>
      </c>
      <c r="E99" s="20">
        <v>0.40739999999999998</v>
      </c>
      <c r="F99" s="25">
        <f t="shared" si="9"/>
        <v>0.11929824561403508</v>
      </c>
      <c r="G99" s="25">
        <f t="shared" si="7"/>
        <v>0.11142119703069063</v>
      </c>
      <c r="H99" s="26">
        <f t="shared" si="13"/>
        <v>30668.759774611237</v>
      </c>
      <c r="I99" s="26">
        <f t="shared" si="10"/>
        <v>3417.1499255338776</v>
      </c>
      <c r="J99" s="26">
        <f t="shared" si="8"/>
        <v>28643.75672873986</v>
      </c>
      <c r="K99" s="26">
        <f t="shared" ref="K99:K108" si="14">K100+J99</f>
        <v>131002.71093339816</v>
      </c>
      <c r="L99" s="27">
        <f t="shared" si="12"/>
        <v>4.2715359830705371</v>
      </c>
    </row>
    <row r="100" spans="1:12" ht="12.75" customHeight="1" x14ac:dyDescent="0.35">
      <c r="A100" s="19">
        <v>91</v>
      </c>
      <c r="B100" s="66">
        <v>22</v>
      </c>
      <c r="C100" s="65">
        <v>97</v>
      </c>
      <c r="D100" s="65">
        <v>119</v>
      </c>
      <c r="E100" s="20">
        <v>0.54579999999999995</v>
      </c>
      <c r="F100" s="25">
        <f t="shared" si="9"/>
        <v>0.20370370370370369</v>
      </c>
      <c r="G100" s="25">
        <f t="shared" si="7"/>
        <v>0.18645268678321655</v>
      </c>
      <c r="H100" s="26">
        <f t="shared" si="13"/>
        <v>27251.609849077358</v>
      </c>
      <c r="I100" s="26">
        <f t="shared" si="10"/>
        <v>5081.13587552844</v>
      </c>
      <c r="J100" s="26">
        <f t="shared" si="8"/>
        <v>24943.757934412344</v>
      </c>
      <c r="K100" s="26">
        <f t="shared" si="14"/>
        <v>102358.95420465831</v>
      </c>
      <c r="L100" s="27">
        <f t="shared" si="12"/>
        <v>3.7560699999572251</v>
      </c>
    </row>
    <row r="101" spans="1:12" ht="12.75" customHeight="1" x14ac:dyDescent="0.35">
      <c r="A101" s="19">
        <v>92</v>
      </c>
      <c r="B101" s="66">
        <v>17</v>
      </c>
      <c r="C101" s="65">
        <v>71</v>
      </c>
      <c r="D101" s="65">
        <v>78</v>
      </c>
      <c r="E101" s="20">
        <v>0.59130000000000005</v>
      </c>
      <c r="F101" s="25">
        <f t="shared" si="9"/>
        <v>0.22818791946308725</v>
      </c>
      <c r="G101" s="25">
        <f t="shared" si="7"/>
        <v>0.20872238572142437</v>
      </c>
      <c r="H101" s="26">
        <f t="shared" si="13"/>
        <v>22170.47397354892</v>
      </c>
      <c r="I101" s="26">
        <f t="shared" si="10"/>
        <v>4627.4742203338783</v>
      </c>
      <c r="J101" s="26">
        <f t="shared" si="8"/>
        <v>20279.225259698462</v>
      </c>
      <c r="K101" s="26">
        <f t="shared" si="14"/>
        <v>77415.196270245957</v>
      </c>
      <c r="L101" s="27">
        <f t="shared" si="12"/>
        <v>3.4918151214362054</v>
      </c>
    </row>
    <row r="102" spans="1:12" ht="12.75" customHeight="1" x14ac:dyDescent="0.35">
      <c r="A102" s="19">
        <v>93</v>
      </c>
      <c r="B102" s="66">
        <v>14</v>
      </c>
      <c r="C102" s="65">
        <v>49</v>
      </c>
      <c r="D102" s="65">
        <v>58</v>
      </c>
      <c r="E102" s="20">
        <v>0.51619999999999999</v>
      </c>
      <c r="F102" s="25">
        <f t="shared" si="9"/>
        <v>0.26168224299065418</v>
      </c>
      <c r="G102" s="25">
        <f t="shared" si="7"/>
        <v>0.23227570462494104</v>
      </c>
      <c r="H102" s="26">
        <f t="shared" si="13"/>
        <v>17542.999753215041</v>
      </c>
      <c r="I102" s="26">
        <f t="shared" si="10"/>
        <v>4074.8126289131906</v>
      </c>
      <c r="J102" s="26">
        <f t="shared" si="8"/>
        <v>15571.605403346839</v>
      </c>
      <c r="K102" s="26">
        <f t="shared" si="14"/>
        <v>57135.971010547495</v>
      </c>
      <c r="L102" s="27">
        <f t="shared" si="12"/>
        <v>3.2569099820044398</v>
      </c>
    </row>
    <row r="103" spans="1:12" ht="12.75" customHeight="1" x14ac:dyDescent="0.35">
      <c r="A103" s="19">
        <v>94</v>
      </c>
      <c r="B103" s="66">
        <v>13</v>
      </c>
      <c r="C103" s="65">
        <v>46</v>
      </c>
      <c r="D103" s="65">
        <v>33</v>
      </c>
      <c r="E103" s="20">
        <v>0.55740000000000001</v>
      </c>
      <c r="F103" s="25">
        <f t="shared" si="9"/>
        <v>0.32911392405063289</v>
      </c>
      <c r="G103" s="25">
        <f t="shared" si="7"/>
        <v>0.28726869345778694</v>
      </c>
      <c r="H103" s="26">
        <f t="shared" si="13"/>
        <v>13468.18712430185</v>
      </c>
      <c r="I103" s="26">
        <f t="shared" si="10"/>
        <v>3868.9885184431814</v>
      </c>
      <c r="J103" s="26">
        <f t="shared" si="8"/>
        <v>11755.772806038898</v>
      </c>
      <c r="K103" s="26">
        <f t="shared" si="14"/>
        <v>41564.365607200656</v>
      </c>
      <c r="L103" s="27">
        <f t="shared" si="12"/>
        <v>3.0861143540397036</v>
      </c>
    </row>
    <row r="104" spans="1:12" ht="12.75" customHeight="1" x14ac:dyDescent="0.35">
      <c r="A104" s="19">
        <v>95</v>
      </c>
      <c r="B104" s="66">
        <v>6</v>
      </c>
      <c r="C104" s="65">
        <v>22</v>
      </c>
      <c r="D104" s="65">
        <v>36</v>
      </c>
      <c r="E104" s="20">
        <v>0.44109999999999999</v>
      </c>
      <c r="F104" s="25">
        <f t="shared" si="9"/>
        <v>0.20689655172413793</v>
      </c>
      <c r="G104" s="25">
        <f t="shared" si="7"/>
        <v>0.18545191540919967</v>
      </c>
      <c r="H104" s="26">
        <f t="shared" si="13"/>
        <v>9599.1986058586699</v>
      </c>
      <c r="I104" s="26">
        <f t="shared" si="10"/>
        <v>1780.1897678498094</v>
      </c>
      <c r="J104" s="26">
        <f t="shared" si="8"/>
        <v>8604.2505446074101</v>
      </c>
      <c r="K104" s="26">
        <f t="shared" si="14"/>
        <v>29808.592801161754</v>
      </c>
      <c r="L104" s="27">
        <f t="shared" si="12"/>
        <v>3.1053209778333688</v>
      </c>
    </row>
    <row r="105" spans="1:12" ht="12.75" customHeight="1" x14ac:dyDescent="0.35">
      <c r="A105" s="19">
        <v>96</v>
      </c>
      <c r="B105" s="66">
        <v>2</v>
      </c>
      <c r="C105" s="65">
        <v>14</v>
      </c>
      <c r="D105" s="65">
        <v>16</v>
      </c>
      <c r="E105" s="20">
        <v>0.73699999999999999</v>
      </c>
      <c r="F105" s="25">
        <f t="shared" si="9"/>
        <v>0.13333333333333333</v>
      </c>
      <c r="G105" s="25">
        <f t="shared" si="7"/>
        <v>0.12881617931212161</v>
      </c>
      <c r="H105" s="26">
        <f t="shared" si="13"/>
        <v>7819.00883800886</v>
      </c>
      <c r="I105" s="26">
        <f t="shared" si="10"/>
        <v>1007.2148445200129</v>
      </c>
      <c r="J105" s="26">
        <f t="shared" si="8"/>
        <v>7554.1113339000967</v>
      </c>
      <c r="K105" s="26">
        <f t="shared" si="14"/>
        <v>21204.342256554344</v>
      </c>
      <c r="L105" s="27">
        <f t="shared" si="12"/>
        <v>2.7118964431243833</v>
      </c>
    </row>
    <row r="106" spans="1:12" ht="12.75" customHeight="1" x14ac:dyDescent="0.35">
      <c r="A106" s="19">
        <v>97</v>
      </c>
      <c r="B106" s="66">
        <v>3</v>
      </c>
      <c r="C106" s="65">
        <v>10</v>
      </c>
      <c r="D106" s="65">
        <v>9</v>
      </c>
      <c r="E106" s="20">
        <v>0.44290000000000002</v>
      </c>
      <c r="F106" s="25">
        <f t="shared" si="9"/>
        <v>0.31578947368421051</v>
      </c>
      <c r="G106" s="25">
        <f t="shared" si="7"/>
        <v>0.26854529016318601</v>
      </c>
      <c r="H106" s="26">
        <f t="shared" si="13"/>
        <v>6811.7939934888473</v>
      </c>
      <c r="I106" s="26">
        <f t="shared" si="10"/>
        <v>1829.27519451331</v>
      </c>
      <c r="J106" s="26">
        <f t="shared" si="8"/>
        <v>5792.7047826254829</v>
      </c>
      <c r="K106" s="26">
        <f t="shared" si="14"/>
        <v>13650.230922654249</v>
      </c>
      <c r="L106" s="27">
        <f t="shared" si="12"/>
        <v>2.0039112949836744</v>
      </c>
    </row>
    <row r="107" spans="1:12" ht="12.75" customHeight="1" x14ac:dyDescent="0.35">
      <c r="A107" s="19">
        <v>98</v>
      </c>
      <c r="B107" s="66">
        <v>5</v>
      </c>
      <c r="C107" s="65">
        <v>9</v>
      </c>
      <c r="D107" s="65">
        <v>6</v>
      </c>
      <c r="E107" s="20">
        <v>0.4395</v>
      </c>
      <c r="F107" s="25">
        <f t="shared" si="9"/>
        <v>0.66666666666666663</v>
      </c>
      <c r="G107" s="25">
        <f t="shared" si="7"/>
        <v>0.48531909730647899</v>
      </c>
      <c r="H107" s="26">
        <f t="shared" si="13"/>
        <v>4982.5187989755377</v>
      </c>
      <c r="I107" s="26">
        <f t="shared" si="10"/>
        <v>2418.1115258313698</v>
      </c>
      <c r="J107" s="26">
        <f t="shared" si="8"/>
        <v>3627.167288747055</v>
      </c>
      <c r="K107" s="26">
        <f t="shared" si="14"/>
        <v>7857.5261400287654</v>
      </c>
      <c r="L107" s="27">
        <f t="shared" si="12"/>
        <v>1.5770188647646171</v>
      </c>
    </row>
    <row r="108" spans="1:12" ht="12.75" customHeight="1" x14ac:dyDescent="0.35">
      <c r="A108" s="19">
        <v>99</v>
      </c>
      <c r="B108" s="66">
        <v>2</v>
      </c>
      <c r="C108" s="65">
        <v>5</v>
      </c>
      <c r="D108" s="65">
        <v>7</v>
      </c>
      <c r="E108" s="20">
        <v>0.2041</v>
      </c>
      <c r="F108" s="25">
        <f t="shared" si="9"/>
        <v>0.33333333333333331</v>
      </c>
      <c r="G108" s="25">
        <f t="shared" si="7"/>
        <v>0.26344213493506152</v>
      </c>
      <c r="H108" s="26">
        <f t="shared" si="13"/>
        <v>2564.4072731441679</v>
      </c>
      <c r="I108" s="26">
        <f t="shared" si="10"/>
        <v>675.57292688009909</v>
      </c>
      <c r="J108" s="26">
        <f t="shared" si="8"/>
        <v>2026.7187806402969</v>
      </c>
      <c r="K108" s="26">
        <f t="shared" si="14"/>
        <v>4230.3588512817105</v>
      </c>
      <c r="L108" s="27">
        <f t="shared" si="12"/>
        <v>1.6496439140476127</v>
      </c>
    </row>
    <row r="109" spans="1:12" ht="12.75" customHeight="1" x14ac:dyDescent="0.35">
      <c r="A109" s="19" t="s">
        <v>24</v>
      </c>
      <c r="B109" s="11">
        <v>6</v>
      </c>
      <c r="C109" s="62">
        <v>8</v>
      </c>
      <c r="D109" s="62">
        <v>6</v>
      </c>
      <c r="E109" s="24"/>
      <c r="F109" s="25">
        <f>B109/((C109+D109)/2)</f>
        <v>0.8571428571428571</v>
      </c>
      <c r="G109" s="25">
        <v>1</v>
      </c>
      <c r="H109" s="26">
        <f>H108-I108</f>
        <v>1888.8343462640687</v>
      </c>
      <c r="I109" s="26">
        <f>H109*G109</f>
        <v>1888.8343462640687</v>
      </c>
      <c r="J109" s="26">
        <f>H109/F109</f>
        <v>2203.6400706414138</v>
      </c>
      <c r="K109" s="26">
        <f>J109</f>
        <v>2203.6400706414138</v>
      </c>
      <c r="L109" s="27">
        <f>K109/H109</f>
        <v>1.1666666666666667</v>
      </c>
    </row>
    <row r="110" spans="1:12" x14ac:dyDescent="0.3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3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x14ac:dyDescent="0.35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x14ac:dyDescent="0.35">
      <c r="A113" s="36" t="s">
        <v>12</v>
      </c>
      <c r="B113" s="12"/>
      <c r="C113" s="12"/>
      <c r="D113" s="12"/>
      <c r="E113" s="13"/>
      <c r="F113" s="33"/>
      <c r="G113" s="33"/>
      <c r="H113" s="35"/>
      <c r="I113" s="35"/>
      <c r="J113" s="35"/>
      <c r="K113" s="35"/>
      <c r="L113" s="32"/>
    </row>
    <row r="114" spans="1:12" x14ac:dyDescent="0.35">
      <c r="A114" s="34" t="s">
        <v>13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x14ac:dyDescent="0.35">
      <c r="A115" s="34" t="s">
        <v>14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x14ac:dyDescent="0.35">
      <c r="A116" s="34" t="s">
        <v>15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x14ac:dyDescent="0.35">
      <c r="A117" s="34" t="s">
        <v>16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x14ac:dyDescent="0.35">
      <c r="A118" s="34" t="s">
        <v>17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x14ac:dyDescent="0.35">
      <c r="A119" s="34" t="s">
        <v>18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x14ac:dyDescent="0.35">
      <c r="A120" s="34" t="s">
        <v>19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x14ac:dyDescent="0.35">
      <c r="A121" s="34" t="s">
        <v>20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x14ac:dyDescent="0.35">
      <c r="A122" s="34" t="s">
        <v>21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x14ac:dyDescent="0.35">
      <c r="A123" s="34" t="s">
        <v>22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x14ac:dyDescent="0.35">
      <c r="A124" s="31"/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x14ac:dyDescent="0.35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/>
  </sheetViews>
  <sheetFormatPr baseColWidth="10" defaultColWidth="10.81640625" defaultRowHeight="14.5" x14ac:dyDescent="0.35"/>
  <cols>
    <col min="1" max="1" width="8.54296875" style="1" customWidth="1"/>
    <col min="2" max="4" width="12.7265625" style="1" customWidth="1"/>
    <col min="5" max="12" width="10.81640625" style="1" customWidth="1"/>
    <col min="13" max="16384" width="10.81640625" style="1"/>
  </cols>
  <sheetData>
    <row r="1" spans="1:12" ht="12.75" customHeight="1" x14ac:dyDescent="0.35">
      <c r="A1" s="12"/>
      <c r="B1" s="12"/>
      <c r="C1" s="12"/>
      <c r="D1" s="12"/>
      <c r="E1" s="13"/>
      <c r="F1" s="13"/>
      <c r="G1" s="13"/>
      <c r="H1" s="12"/>
      <c r="I1" s="12"/>
      <c r="J1" s="12"/>
      <c r="K1" s="12"/>
      <c r="L1" s="13"/>
    </row>
    <row r="2" spans="1:12" ht="12.75" customHeight="1" x14ac:dyDescent="0.35">
      <c r="A2" s="12"/>
      <c r="B2" s="12"/>
      <c r="C2" s="12"/>
      <c r="D2" s="12"/>
      <c r="E2" s="13"/>
      <c r="F2" s="13"/>
      <c r="G2" s="3"/>
      <c r="H2" s="14"/>
      <c r="I2" s="14"/>
      <c r="J2" s="14"/>
      <c r="K2" s="14"/>
      <c r="L2" s="15"/>
    </row>
    <row r="3" spans="1:12" ht="12.75" customHeight="1" x14ac:dyDescent="0.35">
      <c r="A3" s="12"/>
      <c r="B3" s="12"/>
      <c r="C3" s="12"/>
      <c r="D3" s="12"/>
      <c r="E3" s="13"/>
      <c r="F3" s="13"/>
      <c r="G3" s="13"/>
      <c r="H3" s="12"/>
      <c r="I3" s="12"/>
      <c r="J3" s="12"/>
      <c r="K3" s="12"/>
      <c r="L3" s="13"/>
    </row>
    <row r="4" spans="1:12" ht="15.75" customHeight="1" x14ac:dyDescent="0.35">
      <c r="A4" s="10" t="s">
        <v>50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2.75" customHeight="1" x14ac:dyDescent="0.35">
      <c r="A5" s="16"/>
      <c r="B5" s="12"/>
      <c r="C5" s="12"/>
      <c r="D5" s="12"/>
      <c r="E5" s="13"/>
      <c r="F5" s="13"/>
      <c r="G5" s="13"/>
      <c r="H5" s="12"/>
      <c r="I5" s="12"/>
      <c r="J5" s="12"/>
      <c r="K5" s="12"/>
      <c r="L5" s="13"/>
    </row>
    <row r="6" spans="1:12" ht="114.75" customHeight="1" x14ac:dyDescent="0.35">
      <c r="A6" s="68" t="s">
        <v>0</v>
      </c>
      <c r="B6" s="69" t="s">
        <v>36</v>
      </c>
      <c r="C6" s="81" t="s">
        <v>37</v>
      </c>
      <c r="D6" s="81"/>
      <c r="E6" s="70" t="s">
        <v>38</v>
      </c>
      <c r="F6" s="70" t="s">
        <v>39</v>
      </c>
      <c r="G6" s="70" t="s">
        <v>40</v>
      </c>
      <c r="H6" s="69" t="s">
        <v>41</v>
      </c>
      <c r="I6" s="69" t="s">
        <v>42</v>
      </c>
      <c r="J6" s="69" t="s">
        <v>43</v>
      </c>
      <c r="K6" s="69" t="s">
        <v>44</v>
      </c>
      <c r="L6" s="70" t="s">
        <v>45</v>
      </c>
    </row>
    <row r="7" spans="1:12" ht="14.25" customHeight="1" x14ac:dyDescent="0.35">
      <c r="A7" s="71"/>
      <c r="B7" s="72"/>
      <c r="C7" s="73">
        <v>44197</v>
      </c>
      <c r="D7" s="74">
        <v>44562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2" ht="12.75" customHeight="1" x14ac:dyDescent="0.3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2" ht="12.75" customHeight="1" x14ac:dyDescent="0.35">
      <c r="A9" s="19">
        <v>0</v>
      </c>
      <c r="B9" s="66">
        <v>0</v>
      </c>
      <c r="C9" s="65">
        <v>653</v>
      </c>
      <c r="D9" s="65">
        <v>590</v>
      </c>
      <c r="E9" s="20">
        <v>0</v>
      </c>
      <c r="F9" s="21">
        <f>B9/((C9+D9)/2)</f>
        <v>0</v>
      </c>
      <c r="G9" s="21">
        <f t="shared" ref="G9:G72" si="0">F9/((1+(1-E9)*F9))</f>
        <v>0</v>
      </c>
      <c r="H9" s="16">
        <v>100000</v>
      </c>
      <c r="I9" s="16">
        <f>H9*G9</f>
        <v>0</v>
      </c>
      <c r="J9" s="16">
        <f t="shared" ref="J9:J72" si="1">H10+I9*E9</f>
        <v>100000</v>
      </c>
      <c r="K9" s="16">
        <f>K10+J9</f>
        <v>8190276.5550447917</v>
      </c>
      <c r="L9" s="22">
        <f>K9/H9</f>
        <v>81.90276555044791</v>
      </c>
    </row>
    <row r="10" spans="1:12" ht="12.75" customHeight="1" x14ac:dyDescent="0.35">
      <c r="A10" s="19">
        <v>1</v>
      </c>
      <c r="B10" s="66">
        <v>0</v>
      </c>
      <c r="C10" s="65">
        <v>702</v>
      </c>
      <c r="D10" s="65">
        <v>672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100000</v>
      </c>
      <c r="I10" s="16">
        <f t="shared" ref="I10:I73" si="3">H10*G10</f>
        <v>0</v>
      </c>
      <c r="J10" s="16">
        <f t="shared" si="1"/>
        <v>100000</v>
      </c>
      <c r="K10" s="16">
        <f t="shared" ref="K10:K73" si="4">K11+J10</f>
        <v>8090276.5550447917</v>
      </c>
      <c r="L10" s="23">
        <f t="shared" ref="L10:L73" si="5">K10/H10</f>
        <v>80.90276555044791</v>
      </c>
    </row>
    <row r="11" spans="1:12" ht="12.75" customHeight="1" x14ac:dyDescent="0.35">
      <c r="A11" s="19">
        <v>2</v>
      </c>
      <c r="B11" s="67">
        <v>0</v>
      </c>
      <c r="C11" s="65">
        <v>746</v>
      </c>
      <c r="D11" s="65">
        <v>688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100000</v>
      </c>
      <c r="I11" s="16">
        <f t="shared" si="3"/>
        <v>0</v>
      </c>
      <c r="J11" s="16">
        <f t="shared" si="1"/>
        <v>100000</v>
      </c>
      <c r="K11" s="16">
        <f t="shared" si="4"/>
        <v>7990276.5550447917</v>
      </c>
      <c r="L11" s="23">
        <f t="shared" si="5"/>
        <v>79.90276555044791</v>
      </c>
    </row>
    <row r="12" spans="1:12" ht="12.75" customHeight="1" x14ac:dyDescent="0.35">
      <c r="A12" s="19">
        <v>3</v>
      </c>
      <c r="B12" s="67">
        <v>0</v>
      </c>
      <c r="C12" s="65">
        <v>756</v>
      </c>
      <c r="D12" s="65">
        <v>733</v>
      </c>
      <c r="E12" s="20">
        <v>0.43169999999999997</v>
      </c>
      <c r="F12" s="21">
        <f t="shared" si="2"/>
        <v>0</v>
      </c>
      <c r="G12" s="21">
        <f t="shared" si="0"/>
        <v>0</v>
      </c>
      <c r="H12" s="16">
        <f t="shared" si="6"/>
        <v>100000</v>
      </c>
      <c r="I12" s="16">
        <f t="shared" si="3"/>
        <v>0</v>
      </c>
      <c r="J12" s="16">
        <f t="shared" si="1"/>
        <v>100000</v>
      </c>
      <c r="K12" s="16">
        <f t="shared" si="4"/>
        <v>7890276.5550447917</v>
      </c>
      <c r="L12" s="23">
        <f t="shared" si="5"/>
        <v>78.90276555044791</v>
      </c>
    </row>
    <row r="13" spans="1:12" ht="12.75" customHeight="1" x14ac:dyDescent="0.35">
      <c r="A13" s="19">
        <v>4</v>
      </c>
      <c r="B13" s="67">
        <v>0</v>
      </c>
      <c r="C13" s="65">
        <v>918</v>
      </c>
      <c r="D13" s="65">
        <v>766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100000</v>
      </c>
      <c r="I13" s="16">
        <f t="shared" si="3"/>
        <v>0</v>
      </c>
      <c r="J13" s="16">
        <f t="shared" si="1"/>
        <v>100000</v>
      </c>
      <c r="K13" s="16">
        <f t="shared" si="4"/>
        <v>7790276.5550447917</v>
      </c>
      <c r="L13" s="23">
        <f t="shared" si="5"/>
        <v>77.90276555044791</v>
      </c>
    </row>
    <row r="14" spans="1:12" ht="12.75" customHeight="1" x14ac:dyDescent="0.35">
      <c r="A14" s="19">
        <v>5</v>
      </c>
      <c r="B14" s="67">
        <v>0</v>
      </c>
      <c r="C14" s="65">
        <v>935</v>
      </c>
      <c r="D14" s="65">
        <v>898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100000</v>
      </c>
      <c r="I14" s="16">
        <f t="shared" si="3"/>
        <v>0</v>
      </c>
      <c r="J14" s="16">
        <f t="shared" si="1"/>
        <v>100000</v>
      </c>
      <c r="K14" s="16">
        <f t="shared" si="4"/>
        <v>7690276.5550447917</v>
      </c>
      <c r="L14" s="23">
        <f t="shared" si="5"/>
        <v>76.90276555044791</v>
      </c>
    </row>
    <row r="15" spans="1:12" ht="12.75" customHeight="1" x14ac:dyDescent="0.35">
      <c r="A15" s="19">
        <v>6</v>
      </c>
      <c r="B15" s="67">
        <v>0</v>
      </c>
      <c r="C15" s="65">
        <v>924</v>
      </c>
      <c r="D15" s="65">
        <v>937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100000</v>
      </c>
      <c r="I15" s="16">
        <f t="shared" si="3"/>
        <v>0</v>
      </c>
      <c r="J15" s="16">
        <f t="shared" si="1"/>
        <v>100000</v>
      </c>
      <c r="K15" s="16">
        <f t="shared" si="4"/>
        <v>7590276.5550447917</v>
      </c>
      <c r="L15" s="23">
        <f t="shared" si="5"/>
        <v>75.90276555044791</v>
      </c>
    </row>
    <row r="16" spans="1:12" ht="12.75" customHeight="1" x14ac:dyDescent="0.35">
      <c r="A16" s="19">
        <v>7</v>
      </c>
      <c r="B16" s="67">
        <v>0</v>
      </c>
      <c r="C16" s="65">
        <v>954</v>
      </c>
      <c r="D16" s="65">
        <v>917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100000</v>
      </c>
      <c r="I16" s="16">
        <f t="shared" si="3"/>
        <v>0</v>
      </c>
      <c r="J16" s="16">
        <f t="shared" si="1"/>
        <v>100000</v>
      </c>
      <c r="K16" s="16">
        <f t="shared" si="4"/>
        <v>7490276.5550447917</v>
      </c>
      <c r="L16" s="23">
        <f t="shared" si="5"/>
        <v>74.90276555044791</v>
      </c>
    </row>
    <row r="17" spans="1:12" ht="12.75" customHeight="1" x14ac:dyDescent="0.35">
      <c r="A17" s="19">
        <v>8</v>
      </c>
      <c r="B17" s="67">
        <v>0</v>
      </c>
      <c r="C17" s="65">
        <v>949</v>
      </c>
      <c r="D17" s="65">
        <v>957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100000</v>
      </c>
      <c r="I17" s="16">
        <f t="shared" si="3"/>
        <v>0</v>
      </c>
      <c r="J17" s="16">
        <f t="shared" si="1"/>
        <v>100000</v>
      </c>
      <c r="K17" s="16">
        <f t="shared" si="4"/>
        <v>7390276.5550447917</v>
      </c>
      <c r="L17" s="23">
        <f t="shared" si="5"/>
        <v>73.90276555044791</v>
      </c>
    </row>
    <row r="18" spans="1:12" ht="12.75" customHeight="1" x14ac:dyDescent="0.35">
      <c r="A18" s="19">
        <v>9</v>
      </c>
      <c r="B18" s="66">
        <v>0</v>
      </c>
      <c r="C18" s="65">
        <v>1032</v>
      </c>
      <c r="D18" s="65">
        <v>952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100000</v>
      </c>
      <c r="I18" s="16">
        <f t="shared" si="3"/>
        <v>0</v>
      </c>
      <c r="J18" s="16">
        <f t="shared" si="1"/>
        <v>100000</v>
      </c>
      <c r="K18" s="16">
        <f t="shared" si="4"/>
        <v>7290276.5550447917</v>
      </c>
      <c r="L18" s="23">
        <f t="shared" si="5"/>
        <v>72.90276555044791</v>
      </c>
    </row>
    <row r="19" spans="1:12" ht="12.75" customHeight="1" x14ac:dyDescent="0.35">
      <c r="A19" s="19">
        <v>10</v>
      </c>
      <c r="B19" s="66">
        <v>0</v>
      </c>
      <c r="C19" s="65">
        <v>1057</v>
      </c>
      <c r="D19" s="65">
        <v>1038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100000</v>
      </c>
      <c r="I19" s="16">
        <f t="shared" si="3"/>
        <v>0</v>
      </c>
      <c r="J19" s="16">
        <f t="shared" si="1"/>
        <v>100000</v>
      </c>
      <c r="K19" s="16">
        <f t="shared" si="4"/>
        <v>7190276.5550447917</v>
      </c>
      <c r="L19" s="23">
        <f t="shared" si="5"/>
        <v>71.90276555044791</v>
      </c>
    </row>
    <row r="20" spans="1:12" ht="12.75" customHeight="1" x14ac:dyDescent="0.35">
      <c r="A20" s="19">
        <v>11</v>
      </c>
      <c r="B20" s="66">
        <v>0</v>
      </c>
      <c r="C20" s="65">
        <v>989</v>
      </c>
      <c r="D20" s="65">
        <v>1049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100000</v>
      </c>
      <c r="I20" s="16">
        <f t="shared" si="3"/>
        <v>0</v>
      </c>
      <c r="J20" s="16">
        <f t="shared" si="1"/>
        <v>100000</v>
      </c>
      <c r="K20" s="16">
        <f t="shared" si="4"/>
        <v>7090276.5550447917</v>
      </c>
      <c r="L20" s="23">
        <f t="shared" si="5"/>
        <v>70.90276555044791</v>
      </c>
    </row>
    <row r="21" spans="1:12" ht="12.75" customHeight="1" x14ac:dyDescent="0.35">
      <c r="A21" s="19">
        <v>12</v>
      </c>
      <c r="B21" s="66">
        <v>1</v>
      </c>
      <c r="C21" s="65">
        <v>1057</v>
      </c>
      <c r="D21" s="65">
        <v>989</v>
      </c>
      <c r="E21" s="20">
        <v>0</v>
      </c>
      <c r="F21" s="21">
        <f t="shared" si="2"/>
        <v>9.7751710654936461E-4</v>
      </c>
      <c r="G21" s="21">
        <f t="shared" si="0"/>
        <v>9.765625E-4</v>
      </c>
      <c r="H21" s="16">
        <f t="shared" si="6"/>
        <v>100000</v>
      </c>
      <c r="I21" s="16">
        <f t="shared" si="3"/>
        <v>97.65625</v>
      </c>
      <c r="J21" s="16">
        <f t="shared" si="1"/>
        <v>99902.34375</v>
      </c>
      <c r="K21" s="16">
        <f t="shared" si="4"/>
        <v>6990276.5550447917</v>
      </c>
      <c r="L21" s="23">
        <f t="shared" si="5"/>
        <v>69.90276555044791</v>
      </c>
    </row>
    <row r="22" spans="1:12" ht="12.75" customHeight="1" x14ac:dyDescent="0.35">
      <c r="A22" s="19">
        <v>13</v>
      </c>
      <c r="B22" s="66">
        <v>0</v>
      </c>
      <c r="C22" s="65">
        <v>1097</v>
      </c>
      <c r="D22" s="65">
        <v>1050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99902.34375</v>
      </c>
      <c r="I22" s="16">
        <f t="shared" si="3"/>
        <v>0</v>
      </c>
      <c r="J22" s="16">
        <f t="shared" si="1"/>
        <v>99902.34375</v>
      </c>
      <c r="K22" s="16">
        <f t="shared" si="4"/>
        <v>6890374.2112947917</v>
      </c>
      <c r="L22" s="23">
        <f t="shared" si="5"/>
        <v>68.971096699568591</v>
      </c>
    </row>
    <row r="23" spans="1:12" ht="12.75" customHeight="1" x14ac:dyDescent="0.35">
      <c r="A23" s="19">
        <v>14</v>
      </c>
      <c r="B23" s="66">
        <v>0</v>
      </c>
      <c r="C23" s="65">
        <v>1061</v>
      </c>
      <c r="D23" s="65">
        <v>1097</v>
      </c>
      <c r="E23" s="20">
        <v>0.40710000000000002</v>
      </c>
      <c r="F23" s="21">
        <f t="shared" si="2"/>
        <v>0</v>
      </c>
      <c r="G23" s="21">
        <f t="shared" si="0"/>
        <v>0</v>
      </c>
      <c r="H23" s="16">
        <f t="shared" si="6"/>
        <v>99902.34375</v>
      </c>
      <c r="I23" s="16">
        <f t="shared" si="3"/>
        <v>0</v>
      </c>
      <c r="J23" s="16">
        <f t="shared" si="1"/>
        <v>99902.34375</v>
      </c>
      <c r="K23" s="16">
        <f t="shared" si="4"/>
        <v>6790471.8675447917</v>
      </c>
      <c r="L23" s="23">
        <f t="shared" si="5"/>
        <v>67.971096699568591</v>
      </c>
    </row>
    <row r="24" spans="1:12" ht="12.75" customHeight="1" x14ac:dyDescent="0.35">
      <c r="A24" s="19">
        <v>15</v>
      </c>
      <c r="B24" s="66">
        <v>1</v>
      </c>
      <c r="C24" s="65">
        <v>912</v>
      </c>
      <c r="D24" s="65">
        <v>1054</v>
      </c>
      <c r="E24" s="20">
        <v>0</v>
      </c>
      <c r="F24" s="21">
        <f t="shared" si="2"/>
        <v>1.017293997965412E-3</v>
      </c>
      <c r="G24" s="21">
        <f t="shared" si="0"/>
        <v>1.0162601626016261E-3</v>
      </c>
      <c r="H24" s="16">
        <f t="shared" si="6"/>
        <v>99902.34375</v>
      </c>
      <c r="I24" s="16">
        <f t="shared" si="3"/>
        <v>101.52677210365854</v>
      </c>
      <c r="J24" s="16">
        <f t="shared" si="1"/>
        <v>99800.816977896335</v>
      </c>
      <c r="K24" s="16">
        <f t="shared" si="4"/>
        <v>6690569.5237947917</v>
      </c>
      <c r="L24" s="23">
        <f t="shared" si="5"/>
        <v>66.971096699568591</v>
      </c>
    </row>
    <row r="25" spans="1:12" ht="12.75" customHeight="1" x14ac:dyDescent="0.35">
      <c r="A25" s="19">
        <v>16</v>
      </c>
      <c r="B25" s="66">
        <v>1</v>
      </c>
      <c r="C25" s="65">
        <v>922</v>
      </c>
      <c r="D25" s="65">
        <v>917</v>
      </c>
      <c r="E25" s="20">
        <v>0</v>
      </c>
      <c r="F25" s="21">
        <f t="shared" si="2"/>
        <v>1.0875475802066339E-3</v>
      </c>
      <c r="G25" s="21">
        <f t="shared" si="0"/>
        <v>1.0863661053775121E-3</v>
      </c>
      <c r="H25" s="16">
        <f t="shared" si="6"/>
        <v>99800.816977896335</v>
      </c>
      <c r="I25" s="16">
        <f t="shared" si="3"/>
        <v>108.42022485377113</v>
      </c>
      <c r="J25" s="16">
        <f t="shared" si="1"/>
        <v>99692.396753042558</v>
      </c>
      <c r="K25" s="16">
        <f t="shared" si="4"/>
        <v>6590768.7068168949</v>
      </c>
      <c r="L25" s="23">
        <f t="shared" si="5"/>
        <v>66.039225994278226</v>
      </c>
    </row>
    <row r="26" spans="1:12" ht="12.75" customHeight="1" x14ac:dyDescent="0.35">
      <c r="A26" s="19">
        <v>17</v>
      </c>
      <c r="B26" s="66">
        <v>0</v>
      </c>
      <c r="C26" s="65">
        <v>983</v>
      </c>
      <c r="D26" s="65">
        <v>936</v>
      </c>
      <c r="E26" s="20">
        <v>0.47810000000000002</v>
      </c>
      <c r="F26" s="21">
        <f t="shared" si="2"/>
        <v>0</v>
      </c>
      <c r="G26" s="21">
        <f t="shared" si="0"/>
        <v>0</v>
      </c>
      <c r="H26" s="16">
        <f t="shared" si="6"/>
        <v>99692.396753042558</v>
      </c>
      <c r="I26" s="16">
        <f t="shared" si="3"/>
        <v>0</v>
      </c>
      <c r="J26" s="16">
        <f t="shared" si="1"/>
        <v>99692.396753042558</v>
      </c>
      <c r="K26" s="16">
        <f t="shared" si="4"/>
        <v>6491076.310063852</v>
      </c>
      <c r="L26" s="23">
        <f t="shared" si="5"/>
        <v>65.111046794707022</v>
      </c>
    </row>
    <row r="27" spans="1:12" ht="12.75" customHeight="1" x14ac:dyDescent="0.35">
      <c r="A27" s="19">
        <v>18</v>
      </c>
      <c r="B27" s="66">
        <v>0</v>
      </c>
      <c r="C27" s="65">
        <v>920</v>
      </c>
      <c r="D27" s="65">
        <v>1007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99692.396753042558</v>
      </c>
      <c r="I27" s="16">
        <f t="shared" si="3"/>
        <v>0</v>
      </c>
      <c r="J27" s="16">
        <f t="shared" si="1"/>
        <v>99692.396753042558</v>
      </c>
      <c r="K27" s="16">
        <f t="shared" si="4"/>
        <v>6391383.9133108091</v>
      </c>
      <c r="L27" s="23">
        <f t="shared" si="5"/>
        <v>64.111046794707008</v>
      </c>
    </row>
    <row r="28" spans="1:12" ht="12.75" customHeight="1" x14ac:dyDescent="0.35">
      <c r="A28" s="19">
        <v>19</v>
      </c>
      <c r="B28" s="66">
        <v>0</v>
      </c>
      <c r="C28" s="65">
        <v>934</v>
      </c>
      <c r="D28" s="65">
        <v>943</v>
      </c>
      <c r="E28" s="20">
        <v>0.9617</v>
      </c>
      <c r="F28" s="21">
        <f t="shared" si="2"/>
        <v>0</v>
      </c>
      <c r="G28" s="21">
        <f t="shared" si="0"/>
        <v>0</v>
      </c>
      <c r="H28" s="16">
        <f t="shared" si="6"/>
        <v>99692.396753042558</v>
      </c>
      <c r="I28" s="16">
        <f t="shared" si="3"/>
        <v>0</v>
      </c>
      <c r="J28" s="16">
        <f t="shared" si="1"/>
        <v>99692.396753042558</v>
      </c>
      <c r="K28" s="16">
        <f t="shared" si="4"/>
        <v>6291691.5165577661</v>
      </c>
      <c r="L28" s="23">
        <f t="shared" si="5"/>
        <v>63.111046794707008</v>
      </c>
    </row>
    <row r="29" spans="1:12" ht="12.75" customHeight="1" x14ac:dyDescent="0.35">
      <c r="A29" s="19">
        <v>20</v>
      </c>
      <c r="B29" s="66">
        <v>0</v>
      </c>
      <c r="C29" s="65">
        <v>920</v>
      </c>
      <c r="D29" s="65">
        <v>940</v>
      </c>
      <c r="E29" s="20">
        <v>0.64480000000000004</v>
      </c>
      <c r="F29" s="21">
        <f t="shared" si="2"/>
        <v>0</v>
      </c>
      <c r="G29" s="21">
        <f t="shared" si="0"/>
        <v>0</v>
      </c>
      <c r="H29" s="16">
        <f t="shared" si="6"/>
        <v>99692.396753042558</v>
      </c>
      <c r="I29" s="16">
        <f t="shared" si="3"/>
        <v>0</v>
      </c>
      <c r="J29" s="16">
        <f t="shared" si="1"/>
        <v>99692.396753042558</v>
      </c>
      <c r="K29" s="16">
        <f t="shared" si="4"/>
        <v>6191999.1198047232</v>
      </c>
      <c r="L29" s="23">
        <f t="shared" si="5"/>
        <v>62.111046794707008</v>
      </c>
    </row>
    <row r="30" spans="1:12" ht="12.75" customHeight="1" x14ac:dyDescent="0.35">
      <c r="A30" s="19">
        <v>21</v>
      </c>
      <c r="B30" s="66">
        <v>0</v>
      </c>
      <c r="C30" s="65">
        <v>885</v>
      </c>
      <c r="D30" s="65">
        <v>947</v>
      </c>
      <c r="E30" s="20">
        <v>0.5464</v>
      </c>
      <c r="F30" s="21">
        <f t="shared" si="2"/>
        <v>0</v>
      </c>
      <c r="G30" s="21">
        <f t="shared" si="0"/>
        <v>0</v>
      </c>
      <c r="H30" s="16">
        <f t="shared" si="6"/>
        <v>99692.396753042558</v>
      </c>
      <c r="I30" s="16">
        <f t="shared" si="3"/>
        <v>0</v>
      </c>
      <c r="J30" s="16">
        <f t="shared" si="1"/>
        <v>99692.396753042558</v>
      </c>
      <c r="K30" s="16">
        <f t="shared" si="4"/>
        <v>6092306.7230516803</v>
      </c>
      <c r="L30" s="23">
        <f t="shared" si="5"/>
        <v>61.111046794707001</v>
      </c>
    </row>
    <row r="31" spans="1:12" ht="12.75" customHeight="1" x14ac:dyDescent="0.35">
      <c r="A31" s="19">
        <v>22</v>
      </c>
      <c r="B31" s="66">
        <v>0</v>
      </c>
      <c r="C31" s="65">
        <v>823</v>
      </c>
      <c r="D31" s="65">
        <v>885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99692.396753042558</v>
      </c>
      <c r="I31" s="16">
        <f t="shared" si="3"/>
        <v>0</v>
      </c>
      <c r="J31" s="16">
        <f t="shared" si="1"/>
        <v>99692.396753042558</v>
      </c>
      <c r="K31" s="16">
        <f t="shared" si="4"/>
        <v>5992614.3262986373</v>
      </c>
      <c r="L31" s="23">
        <f t="shared" si="5"/>
        <v>60.111046794707001</v>
      </c>
    </row>
    <row r="32" spans="1:12" ht="12.75" customHeight="1" x14ac:dyDescent="0.35">
      <c r="A32" s="19">
        <v>23</v>
      </c>
      <c r="B32" s="66">
        <v>0</v>
      </c>
      <c r="C32" s="65">
        <v>839</v>
      </c>
      <c r="D32" s="65">
        <v>812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99692.396753042558</v>
      </c>
      <c r="I32" s="16">
        <f t="shared" si="3"/>
        <v>0</v>
      </c>
      <c r="J32" s="16">
        <f t="shared" si="1"/>
        <v>99692.396753042558</v>
      </c>
      <c r="K32" s="16">
        <f t="shared" si="4"/>
        <v>5892921.9295455944</v>
      </c>
      <c r="L32" s="23">
        <f t="shared" si="5"/>
        <v>59.111046794706994</v>
      </c>
    </row>
    <row r="33" spans="1:12" ht="12.75" customHeight="1" x14ac:dyDescent="0.35">
      <c r="A33" s="19">
        <v>24</v>
      </c>
      <c r="B33" s="66">
        <v>0</v>
      </c>
      <c r="C33" s="65">
        <v>881</v>
      </c>
      <c r="D33" s="65">
        <v>851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99692.396753042558</v>
      </c>
      <c r="I33" s="16">
        <f t="shared" si="3"/>
        <v>0</v>
      </c>
      <c r="J33" s="16">
        <f t="shared" si="1"/>
        <v>99692.396753042558</v>
      </c>
      <c r="K33" s="16">
        <f t="shared" si="4"/>
        <v>5793229.5327925514</v>
      </c>
      <c r="L33" s="23">
        <f t="shared" si="5"/>
        <v>58.111046794706994</v>
      </c>
    </row>
    <row r="34" spans="1:12" ht="12.75" customHeight="1" x14ac:dyDescent="0.35">
      <c r="A34" s="19">
        <v>25</v>
      </c>
      <c r="B34" s="66">
        <v>0</v>
      </c>
      <c r="C34" s="65">
        <v>886</v>
      </c>
      <c r="D34" s="65">
        <v>870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99692.396753042558</v>
      </c>
      <c r="I34" s="16">
        <f t="shared" si="3"/>
        <v>0</v>
      </c>
      <c r="J34" s="16">
        <f t="shared" si="1"/>
        <v>99692.396753042558</v>
      </c>
      <c r="K34" s="16">
        <f t="shared" si="4"/>
        <v>5693537.1360395085</v>
      </c>
      <c r="L34" s="23">
        <f t="shared" si="5"/>
        <v>57.111046794706986</v>
      </c>
    </row>
    <row r="35" spans="1:12" ht="12.75" customHeight="1" x14ac:dyDescent="0.35">
      <c r="A35" s="19">
        <v>26</v>
      </c>
      <c r="B35" s="66">
        <v>1</v>
      </c>
      <c r="C35" s="65">
        <v>918</v>
      </c>
      <c r="D35" s="65">
        <v>893</v>
      </c>
      <c r="E35" s="20">
        <v>0</v>
      </c>
      <c r="F35" s="21">
        <f t="shared" si="2"/>
        <v>1.1043622308117063E-3</v>
      </c>
      <c r="G35" s="21">
        <f t="shared" si="0"/>
        <v>1.1031439602868175E-3</v>
      </c>
      <c r="H35" s="16">
        <f t="shared" si="6"/>
        <v>99692.396753042558</v>
      </c>
      <c r="I35" s="16">
        <f t="shared" si="3"/>
        <v>109.97506536463604</v>
      </c>
      <c r="J35" s="16">
        <f t="shared" si="1"/>
        <v>99582.421687677925</v>
      </c>
      <c r="K35" s="16">
        <f t="shared" si="4"/>
        <v>5593844.7392864656</v>
      </c>
      <c r="L35" s="23">
        <f t="shared" si="5"/>
        <v>56.111046794706986</v>
      </c>
    </row>
    <row r="36" spans="1:12" ht="12.75" customHeight="1" x14ac:dyDescent="0.35">
      <c r="A36" s="19">
        <v>27</v>
      </c>
      <c r="B36" s="66">
        <v>0</v>
      </c>
      <c r="C36" s="65">
        <v>997</v>
      </c>
      <c r="D36" s="65">
        <v>922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99582.421687677925</v>
      </c>
      <c r="I36" s="16">
        <f t="shared" si="3"/>
        <v>0</v>
      </c>
      <c r="J36" s="16">
        <f t="shared" si="1"/>
        <v>99582.421687677925</v>
      </c>
      <c r="K36" s="16">
        <f t="shared" si="4"/>
        <v>5494262.3175987881</v>
      </c>
      <c r="L36" s="23">
        <f t="shared" si="5"/>
        <v>55.173013715518373</v>
      </c>
    </row>
    <row r="37" spans="1:12" ht="12.75" customHeight="1" x14ac:dyDescent="0.35">
      <c r="A37" s="19">
        <v>28</v>
      </c>
      <c r="B37" s="66">
        <v>0</v>
      </c>
      <c r="C37" s="65">
        <v>943</v>
      </c>
      <c r="D37" s="65">
        <v>1011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99582.421687677925</v>
      </c>
      <c r="I37" s="16">
        <f t="shared" si="3"/>
        <v>0</v>
      </c>
      <c r="J37" s="16">
        <f t="shared" si="1"/>
        <v>99582.421687677925</v>
      </c>
      <c r="K37" s="16">
        <f t="shared" si="4"/>
        <v>5394679.8959111106</v>
      </c>
      <c r="L37" s="23">
        <f t="shared" si="5"/>
        <v>54.173013715518373</v>
      </c>
    </row>
    <row r="38" spans="1:12" ht="12.75" customHeight="1" x14ac:dyDescent="0.35">
      <c r="A38" s="19">
        <v>29</v>
      </c>
      <c r="B38" s="66">
        <v>0</v>
      </c>
      <c r="C38" s="65">
        <v>994</v>
      </c>
      <c r="D38" s="65">
        <v>936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99582.421687677925</v>
      </c>
      <c r="I38" s="16">
        <f t="shared" si="3"/>
        <v>0</v>
      </c>
      <c r="J38" s="16">
        <f t="shared" si="1"/>
        <v>99582.421687677925</v>
      </c>
      <c r="K38" s="16">
        <f t="shared" si="4"/>
        <v>5295097.4742234331</v>
      </c>
      <c r="L38" s="23">
        <f t="shared" si="5"/>
        <v>53.17301371551838</v>
      </c>
    </row>
    <row r="39" spans="1:12" ht="12.75" customHeight="1" x14ac:dyDescent="0.35">
      <c r="A39" s="19">
        <v>30</v>
      </c>
      <c r="B39" s="66">
        <v>2</v>
      </c>
      <c r="C39" s="65">
        <v>946</v>
      </c>
      <c r="D39" s="65">
        <v>954</v>
      </c>
      <c r="E39" s="20">
        <v>0.4945</v>
      </c>
      <c r="F39" s="21">
        <f t="shared" si="2"/>
        <v>2.1052631578947368E-3</v>
      </c>
      <c r="G39" s="21">
        <f t="shared" si="0"/>
        <v>2.1030250964499883E-3</v>
      </c>
      <c r="H39" s="16">
        <f t="shared" si="6"/>
        <v>99582.421687677925</v>
      </c>
      <c r="I39" s="16">
        <f t="shared" si="3"/>
        <v>209.42433197445229</v>
      </c>
      <c r="J39" s="16">
        <f t="shared" si="1"/>
        <v>99476.557687864828</v>
      </c>
      <c r="K39" s="16">
        <f t="shared" si="4"/>
        <v>5195515.0525357556</v>
      </c>
      <c r="L39" s="23">
        <f t="shared" si="5"/>
        <v>52.17301371551838</v>
      </c>
    </row>
    <row r="40" spans="1:12" ht="12.75" customHeight="1" x14ac:dyDescent="0.35">
      <c r="A40" s="19">
        <v>31</v>
      </c>
      <c r="B40" s="66">
        <v>0</v>
      </c>
      <c r="C40" s="65">
        <v>1045</v>
      </c>
      <c r="D40" s="65">
        <v>954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99372.997355703468</v>
      </c>
      <c r="I40" s="16">
        <f t="shared" si="3"/>
        <v>0</v>
      </c>
      <c r="J40" s="16">
        <f t="shared" si="1"/>
        <v>99372.997355703468</v>
      </c>
      <c r="K40" s="16">
        <f t="shared" si="4"/>
        <v>5096038.4948478909</v>
      </c>
      <c r="L40" s="23">
        <f t="shared" si="5"/>
        <v>51.281923967803174</v>
      </c>
    </row>
    <row r="41" spans="1:12" ht="12.75" customHeight="1" x14ac:dyDescent="0.35">
      <c r="A41" s="19">
        <v>32</v>
      </c>
      <c r="B41" s="66">
        <v>0</v>
      </c>
      <c r="C41" s="65">
        <v>977</v>
      </c>
      <c r="D41" s="65">
        <v>1003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99372.997355703468</v>
      </c>
      <c r="I41" s="16">
        <f t="shared" si="3"/>
        <v>0</v>
      </c>
      <c r="J41" s="16">
        <f t="shared" si="1"/>
        <v>99372.997355703468</v>
      </c>
      <c r="K41" s="16">
        <f t="shared" si="4"/>
        <v>4996665.4974921877</v>
      </c>
      <c r="L41" s="23">
        <f t="shared" si="5"/>
        <v>50.281923967803174</v>
      </c>
    </row>
    <row r="42" spans="1:12" ht="12.75" customHeight="1" x14ac:dyDescent="0.35">
      <c r="A42" s="19">
        <v>33</v>
      </c>
      <c r="B42" s="66">
        <v>0</v>
      </c>
      <c r="C42" s="65">
        <v>1025</v>
      </c>
      <c r="D42" s="65">
        <v>999</v>
      </c>
      <c r="E42" s="20">
        <v>0.69950000000000001</v>
      </c>
      <c r="F42" s="21">
        <f t="shared" si="2"/>
        <v>0</v>
      </c>
      <c r="G42" s="21">
        <f t="shared" si="0"/>
        <v>0</v>
      </c>
      <c r="H42" s="16">
        <f t="shared" si="6"/>
        <v>99372.997355703468</v>
      </c>
      <c r="I42" s="16">
        <f t="shared" si="3"/>
        <v>0</v>
      </c>
      <c r="J42" s="16">
        <f t="shared" si="1"/>
        <v>99372.997355703468</v>
      </c>
      <c r="K42" s="16">
        <f t="shared" si="4"/>
        <v>4897292.5001364844</v>
      </c>
      <c r="L42" s="23">
        <f t="shared" si="5"/>
        <v>49.281923967803174</v>
      </c>
    </row>
    <row r="43" spans="1:12" ht="12.75" customHeight="1" x14ac:dyDescent="0.35">
      <c r="A43" s="19">
        <v>34</v>
      </c>
      <c r="B43" s="66">
        <v>2</v>
      </c>
      <c r="C43" s="65">
        <v>1046</v>
      </c>
      <c r="D43" s="65">
        <v>1028</v>
      </c>
      <c r="E43" s="20">
        <v>0</v>
      </c>
      <c r="F43" s="21">
        <f t="shared" si="2"/>
        <v>1.9286403085824494E-3</v>
      </c>
      <c r="G43" s="21">
        <f t="shared" si="0"/>
        <v>1.9249278152069296E-3</v>
      </c>
      <c r="H43" s="16">
        <f t="shared" si="6"/>
        <v>99372.997355703468</v>
      </c>
      <c r="I43" s="16">
        <f t="shared" si="3"/>
        <v>191.28584669047828</v>
      </c>
      <c r="J43" s="16">
        <f t="shared" si="1"/>
        <v>99181.711509012996</v>
      </c>
      <c r="K43" s="16">
        <f t="shared" si="4"/>
        <v>4797919.5027807811</v>
      </c>
      <c r="L43" s="23">
        <f t="shared" si="5"/>
        <v>48.281923967803181</v>
      </c>
    </row>
    <row r="44" spans="1:12" ht="12.75" customHeight="1" x14ac:dyDescent="0.35">
      <c r="A44" s="19">
        <v>35</v>
      </c>
      <c r="B44" s="66">
        <v>2</v>
      </c>
      <c r="C44" s="65">
        <v>1109</v>
      </c>
      <c r="D44" s="65">
        <v>1032</v>
      </c>
      <c r="E44" s="20">
        <v>0</v>
      </c>
      <c r="F44" s="21">
        <f t="shared" si="2"/>
        <v>1.8682858477347033E-3</v>
      </c>
      <c r="G44" s="21">
        <f t="shared" si="0"/>
        <v>1.8648018648018646E-3</v>
      </c>
      <c r="H44" s="16">
        <f t="shared" si="6"/>
        <v>99181.711509012996</v>
      </c>
      <c r="I44" s="16">
        <f t="shared" si="3"/>
        <v>184.954240576248</v>
      </c>
      <c r="J44" s="16">
        <f t="shared" si="1"/>
        <v>98996.757268436748</v>
      </c>
      <c r="K44" s="16">
        <f t="shared" si="4"/>
        <v>4698737.7912717685</v>
      </c>
      <c r="L44" s="23">
        <f t="shared" si="5"/>
        <v>47.375042432543395</v>
      </c>
    </row>
    <row r="45" spans="1:12" ht="12.75" customHeight="1" x14ac:dyDescent="0.35">
      <c r="A45" s="19">
        <v>36</v>
      </c>
      <c r="B45" s="66">
        <v>0</v>
      </c>
      <c r="C45" s="65">
        <v>1133</v>
      </c>
      <c r="D45" s="65">
        <v>1096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98996.757268436748</v>
      </c>
      <c r="I45" s="16">
        <f t="shared" si="3"/>
        <v>0</v>
      </c>
      <c r="J45" s="16">
        <f t="shared" si="1"/>
        <v>98996.757268436748</v>
      </c>
      <c r="K45" s="16">
        <f t="shared" si="4"/>
        <v>4599741.0340033313</v>
      </c>
      <c r="L45" s="23">
        <f t="shared" si="5"/>
        <v>46.463552553855948</v>
      </c>
    </row>
    <row r="46" spans="1:12" ht="12.75" customHeight="1" x14ac:dyDescent="0.35">
      <c r="A46" s="19">
        <v>37</v>
      </c>
      <c r="B46" s="66">
        <v>2</v>
      </c>
      <c r="C46" s="65">
        <v>1220</v>
      </c>
      <c r="D46" s="65">
        <v>1094</v>
      </c>
      <c r="E46" s="20">
        <v>0.123</v>
      </c>
      <c r="F46" s="21">
        <f t="shared" si="2"/>
        <v>1.7286084701815039E-3</v>
      </c>
      <c r="G46" s="21">
        <f t="shared" si="0"/>
        <v>1.7259918843861596E-3</v>
      </c>
      <c r="H46" s="16">
        <f t="shared" si="6"/>
        <v>98996.757268436748</v>
      </c>
      <c r="I46" s="16">
        <f t="shared" si="3"/>
        <v>170.86759962586839</v>
      </c>
      <c r="J46" s="16">
        <f t="shared" si="1"/>
        <v>98846.906383564856</v>
      </c>
      <c r="K46" s="16">
        <f t="shared" si="4"/>
        <v>4500744.2767348941</v>
      </c>
      <c r="L46" s="23">
        <f t="shared" si="5"/>
        <v>45.463552553855941</v>
      </c>
    </row>
    <row r="47" spans="1:12" ht="12.75" customHeight="1" x14ac:dyDescent="0.35">
      <c r="A47" s="19">
        <v>38</v>
      </c>
      <c r="B47" s="66">
        <v>1</v>
      </c>
      <c r="C47" s="65">
        <v>1225</v>
      </c>
      <c r="D47" s="65">
        <v>1176</v>
      </c>
      <c r="E47" s="20">
        <v>0.3306</v>
      </c>
      <c r="F47" s="21">
        <f t="shared" si="2"/>
        <v>8.3298625572678054E-4</v>
      </c>
      <c r="G47" s="21">
        <f t="shared" si="0"/>
        <v>8.3252204060476395E-4</v>
      </c>
      <c r="H47" s="16">
        <f t="shared" si="6"/>
        <v>98825.88966881088</v>
      </c>
      <c r="I47" s="16">
        <f t="shared" si="3"/>
        <v>82.274731331659694</v>
      </c>
      <c r="J47" s="16">
        <f t="shared" si="1"/>
        <v>98770.814963657467</v>
      </c>
      <c r="K47" s="16">
        <f t="shared" si="4"/>
        <v>4401897.3703513294</v>
      </c>
      <c r="L47" s="23">
        <f t="shared" si="5"/>
        <v>44.541945284814915</v>
      </c>
    </row>
    <row r="48" spans="1:12" ht="12.75" customHeight="1" x14ac:dyDescent="0.35">
      <c r="A48" s="19">
        <v>39</v>
      </c>
      <c r="B48" s="66">
        <v>1</v>
      </c>
      <c r="C48" s="65">
        <v>1357</v>
      </c>
      <c r="D48" s="65">
        <v>1206</v>
      </c>
      <c r="E48" s="20">
        <v>0</v>
      </c>
      <c r="F48" s="21">
        <f t="shared" si="2"/>
        <v>7.8033554428404216E-4</v>
      </c>
      <c r="G48" s="21">
        <f t="shared" si="0"/>
        <v>7.7972709551656918E-4</v>
      </c>
      <c r="H48" s="16">
        <f t="shared" si="6"/>
        <v>98743.614937479215</v>
      </c>
      <c r="I48" s="16">
        <f t="shared" si="3"/>
        <v>76.993072076007181</v>
      </c>
      <c r="J48" s="16">
        <f t="shared" si="1"/>
        <v>98666.621865403213</v>
      </c>
      <c r="K48" s="16">
        <f t="shared" si="4"/>
        <v>4303126.555387672</v>
      </c>
      <c r="L48" s="23">
        <f t="shared" si="5"/>
        <v>43.578782872312829</v>
      </c>
    </row>
    <row r="49" spans="1:12" ht="12.75" customHeight="1" x14ac:dyDescent="0.35">
      <c r="A49" s="19">
        <v>40</v>
      </c>
      <c r="B49" s="66">
        <v>1</v>
      </c>
      <c r="C49" s="65">
        <v>1450</v>
      </c>
      <c r="D49" s="65">
        <v>1342</v>
      </c>
      <c r="E49" s="20">
        <v>0.47270000000000001</v>
      </c>
      <c r="F49" s="21">
        <f t="shared" si="2"/>
        <v>7.1633237822349568E-4</v>
      </c>
      <c r="G49" s="21">
        <f t="shared" si="0"/>
        <v>7.1606190584315823E-4</v>
      </c>
      <c r="H49" s="16">
        <f t="shared" si="6"/>
        <v>98666.621865403213</v>
      </c>
      <c r="I49" s="16">
        <f t="shared" si="3"/>
        <v>70.65140929604685</v>
      </c>
      <c r="J49" s="16">
        <f t="shared" si="1"/>
        <v>98629.367377281407</v>
      </c>
      <c r="K49" s="16">
        <f t="shared" si="4"/>
        <v>4204459.9335222691</v>
      </c>
      <c r="L49" s="23">
        <f t="shared" si="5"/>
        <v>42.612788945564731</v>
      </c>
    </row>
    <row r="50" spans="1:12" ht="12.75" customHeight="1" x14ac:dyDescent="0.35">
      <c r="A50" s="19">
        <v>41</v>
      </c>
      <c r="B50" s="66">
        <v>2</v>
      </c>
      <c r="C50" s="65">
        <v>1508</v>
      </c>
      <c r="D50" s="65">
        <v>1423</v>
      </c>
      <c r="E50" s="20">
        <v>0.92079999999999995</v>
      </c>
      <c r="F50" s="21">
        <f t="shared" si="2"/>
        <v>1.3647219379051519E-3</v>
      </c>
      <c r="G50" s="21">
        <f t="shared" si="0"/>
        <v>1.3645744465422504E-3</v>
      </c>
      <c r="H50" s="16">
        <f t="shared" si="6"/>
        <v>98595.97045610717</v>
      </c>
      <c r="I50" s="16">
        <f t="shared" si="3"/>
        <v>134.5415418164385</v>
      </c>
      <c r="J50" s="16">
        <f t="shared" si="1"/>
        <v>98585.31476599531</v>
      </c>
      <c r="K50" s="16">
        <f t="shared" si="4"/>
        <v>4105830.5661449879</v>
      </c>
      <c r="L50" s="23">
        <f t="shared" si="5"/>
        <v>41.642985480555886</v>
      </c>
    </row>
    <row r="51" spans="1:12" ht="12.75" customHeight="1" x14ac:dyDescent="0.35">
      <c r="A51" s="19">
        <v>42</v>
      </c>
      <c r="B51" s="66">
        <v>1</v>
      </c>
      <c r="C51" s="65">
        <v>1703</v>
      </c>
      <c r="D51" s="65">
        <v>1497</v>
      </c>
      <c r="E51" s="20">
        <v>0.31690000000000002</v>
      </c>
      <c r="F51" s="21">
        <f t="shared" si="2"/>
        <v>6.2500000000000001E-4</v>
      </c>
      <c r="G51" s="21">
        <f t="shared" si="0"/>
        <v>6.2473327793615124E-4</v>
      </c>
      <c r="H51" s="16">
        <f t="shared" si="6"/>
        <v>98461.428914290736</v>
      </c>
      <c r="I51" s="16">
        <f t="shared" si="3"/>
        <v>61.512131235902196</v>
      </c>
      <c r="J51" s="16">
        <f t="shared" si="1"/>
        <v>98419.409977443502</v>
      </c>
      <c r="K51" s="16">
        <f t="shared" si="4"/>
        <v>4007245.2513789926</v>
      </c>
      <c r="L51" s="23">
        <f t="shared" si="5"/>
        <v>40.698629865175349</v>
      </c>
    </row>
    <row r="52" spans="1:12" ht="12.75" customHeight="1" x14ac:dyDescent="0.35">
      <c r="A52" s="19">
        <v>43</v>
      </c>
      <c r="B52" s="66">
        <v>3</v>
      </c>
      <c r="C52" s="65">
        <v>1836</v>
      </c>
      <c r="D52" s="65">
        <v>1685</v>
      </c>
      <c r="E52" s="20">
        <v>0.73219999999999996</v>
      </c>
      <c r="F52" s="21">
        <f t="shared" si="2"/>
        <v>1.7040613462084636E-3</v>
      </c>
      <c r="G52" s="21">
        <f t="shared" si="0"/>
        <v>1.7032840565685617E-3</v>
      </c>
      <c r="H52" s="16">
        <f t="shared" si="6"/>
        <v>98399.916783054839</v>
      </c>
      <c r="I52" s="16">
        <f t="shared" si="3"/>
        <v>167.60300942425053</v>
      </c>
      <c r="J52" s="16">
        <f t="shared" si="1"/>
        <v>98355.032697131028</v>
      </c>
      <c r="K52" s="16">
        <f t="shared" si="4"/>
        <v>3908825.8414015491</v>
      </c>
      <c r="L52" s="23">
        <f t="shared" si="5"/>
        <v>39.723873446147834</v>
      </c>
    </row>
    <row r="53" spans="1:12" ht="12.75" customHeight="1" x14ac:dyDescent="0.35">
      <c r="A53" s="19">
        <v>44</v>
      </c>
      <c r="B53" s="66">
        <v>2</v>
      </c>
      <c r="C53" s="65">
        <v>1907</v>
      </c>
      <c r="D53" s="65">
        <v>1816</v>
      </c>
      <c r="E53" s="20">
        <v>0</v>
      </c>
      <c r="F53" s="21">
        <f t="shared" si="2"/>
        <v>1.0744023636852001E-3</v>
      </c>
      <c r="G53" s="21">
        <f t="shared" si="0"/>
        <v>1.0732492621411322E-3</v>
      </c>
      <c r="H53" s="16">
        <f t="shared" si="6"/>
        <v>98232.313773630594</v>
      </c>
      <c r="I53" s="16">
        <f t="shared" si="3"/>
        <v>105.42775827596522</v>
      </c>
      <c r="J53" s="16">
        <f t="shared" si="1"/>
        <v>98126.886015354627</v>
      </c>
      <c r="K53" s="16">
        <f t="shared" si="4"/>
        <v>3810470.8087044181</v>
      </c>
      <c r="L53" s="23">
        <f t="shared" si="5"/>
        <v>38.790400656604483</v>
      </c>
    </row>
    <row r="54" spans="1:12" ht="12.75" customHeight="1" x14ac:dyDescent="0.35">
      <c r="A54" s="19">
        <v>45</v>
      </c>
      <c r="B54" s="66">
        <v>2</v>
      </c>
      <c r="C54" s="65">
        <v>1901</v>
      </c>
      <c r="D54" s="65">
        <v>1880</v>
      </c>
      <c r="E54" s="20">
        <v>0.54369999999999996</v>
      </c>
      <c r="F54" s="21">
        <f t="shared" si="2"/>
        <v>1.0579211848717272E-3</v>
      </c>
      <c r="G54" s="21">
        <f t="shared" si="0"/>
        <v>1.0574107415801293E-3</v>
      </c>
      <c r="H54" s="16">
        <f t="shared" si="6"/>
        <v>98126.886015354627</v>
      </c>
      <c r="I54" s="16">
        <f t="shared" si="3"/>
        <v>103.76042331044495</v>
      </c>
      <c r="J54" s="16">
        <f t="shared" si="1"/>
        <v>98079.540134198061</v>
      </c>
      <c r="K54" s="16">
        <f t="shared" si="4"/>
        <v>3712343.9226890635</v>
      </c>
      <c r="L54" s="23">
        <f t="shared" si="5"/>
        <v>37.832077154758238</v>
      </c>
    </row>
    <row r="55" spans="1:12" ht="12.75" customHeight="1" x14ac:dyDescent="0.35">
      <c r="A55" s="19">
        <v>46</v>
      </c>
      <c r="B55" s="66">
        <v>1</v>
      </c>
      <c r="C55" s="65">
        <v>1785</v>
      </c>
      <c r="D55" s="65">
        <v>1880</v>
      </c>
      <c r="E55" s="20">
        <v>0.75339999999999996</v>
      </c>
      <c r="F55" s="21">
        <f t="shared" si="2"/>
        <v>5.4570259208731246E-4</v>
      </c>
      <c r="G55" s="21">
        <f t="shared" si="0"/>
        <v>5.4562916662892729E-4</v>
      </c>
      <c r="H55" s="16">
        <f t="shared" si="6"/>
        <v>98023.125592044176</v>
      </c>
      <c r="I55" s="16">
        <f t="shared" si="3"/>
        <v>53.484276327149736</v>
      </c>
      <c r="J55" s="16">
        <f t="shared" si="1"/>
        <v>98009.936369501913</v>
      </c>
      <c r="K55" s="16">
        <f t="shared" si="4"/>
        <v>3614264.3825548654</v>
      </c>
      <c r="L55" s="23">
        <f t="shared" si="5"/>
        <v>36.871548022217006</v>
      </c>
    </row>
    <row r="56" spans="1:12" ht="12.75" customHeight="1" x14ac:dyDescent="0.35">
      <c r="A56" s="19">
        <v>47</v>
      </c>
      <c r="B56" s="66">
        <v>3</v>
      </c>
      <c r="C56" s="65">
        <v>1614</v>
      </c>
      <c r="D56" s="65">
        <v>1785</v>
      </c>
      <c r="E56" s="20">
        <v>0.37319999999999998</v>
      </c>
      <c r="F56" s="21">
        <f t="shared" si="2"/>
        <v>1.76522506619594E-3</v>
      </c>
      <c r="G56" s="21">
        <f t="shared" si="0"/>
        <v>1.7632741037806716E-3</v>
      </c>
      <c r="H56" s="16">
        <f t="shared" si="6"/>
        <v>97969.641315717032</v>
      </c>
      <c r="I56" s="16">
        <f t="shared" si="3"/>
        <v>172.74733148868481</v>
      </c>
      <c r="J56" s="16">
        <f t="shared" si="1"/>
        <v>97861.363288339926</v>
      </c>
      <c r="K56" s="16">
        <f t="shared" si="4"/>
        <v>3516254.4461853635</v>
      </c>
      <c r="L56" s="23">
        <f t="shared" si="5"/>
        <v>35.891265895869509</v>
      </c>
    </row>
    <row r="57" spans="1:12" ht="12.75" customHeight="1" x14ac:dyDescent="0.35">
      <c r="A57" s="19">
        <v>48</v>
      </c>
      <c r="B57" s="66">
        <v>5</v>
      </c>
      <c r="C57" s="65">
        <v>1540</v>
      </c>
      <c r="D57" s="65">
        <v>1606</v>
      </c>
      <c r="E57" s="20">
        <v>0.46360000000000001</v>
      </c>
      <c r="F57" s="21">
        <f t="shared" si="2"/>
        <v>3.1786395422759061E-3</v>
      </c>
      <c r="G57" s="21">
        <f t="shared" si="0"/>
        <v>3.1732291160272187E-3</v>
      </c>
      <c r="H57" s="16">
        <f t="shared" si="6"/>
        <v>97796.893984228343</v>
      </c>
      <c r="I57" s="16">
        <f t="shared" si="3"/>
        <v>310.33195144778051</v>
      </c>
      <c r="J57" s="16">
        <f t="shared" si="1"/>
        <v>97630.431925471756</v>
      </c>
      <c r="K57" s="16">
        <f t="shared" si="4"/>
        <v>3418393.0828970233</v>
      </c>
      <c r="L57" s="23">
        <f t="shared" si="5"/>
        <v>34.954004607225109</v>
      </c>
    </row>
    <row r="58" spans="1:12" ht="12.75" customHeight="1" x14ac:dyDescent="0.35">
      <c r="A58" s="19">
        <v>49</v>
      </c>
      <c r="B58" s="66">
        <v>3</v>
      </c>
      <c r="C58" s="65">
        <v>1577</v>
      </c>
      <c r="D58" s="65">
        <v>1532</v>
      </c>
      <c r="E58" s="20">
        <v>0.66669999999999996</v>
      </c>
      <c r="F58" s="21">
        <f t="shared" si="2"/>
        <v>1.9298809906722419E-3</v>
      </c>
      <c r="G58" s="21">
        <f t="shared" si="0"/>
        <v>1.9286404325709052E-3</v>
      </c>
      <c r="H58" s="16">
        <f t="shared" si="6"/>
        <v>97486.562032780566</v>
      </c>
      <c r="I58" s="16">
        <f t="shared" si="3"/>
        <v>188.01652516875231</v>
      </c>
      <c r="J58" s="16">
        <f t="shared" si="1"/>
        <v>97423.896124941821</v>
      </c>
      <c r="K58" s="16">
        <f t="shared" si="4"/>
        <v>3320762.6509715514</v>
      </c>
      <c r="L58" s="23">
        <f t="shared" si="5"/>
        <v>34.06379896600437</v>
      </c>
    </row>
    <row r="59" spans="1:12" ht="12.75" customHeight="1" x14ac:dyDescent="0.35">
      <c r="A59" s="19">
        <v>50</v>
      </c>
      <c r="B59" s="66">
        <v>5</v>
      </c>
      <c r="C59" s="65">
        <v>1478</v>
      </c>
      <c r="D59" s="65">
        <v>1573</v>
      </c>
      <c r="E59" s="20">
        <v>0.29070000000000001</v>
      </c>
      <c r="F59" s="21">
        <f t="shared" si="2"/>
        <v>3.2776138970829235E-3</v>
      </c>
      <c r="G59" s="21">
        <f t="shared" si="0"/>
        <v>3.2700117360721205E-3</v>
      </c>
      <c r="H59" s="16">
        <f t="shared" si="6"/>
        <v>97298.545507611809</v>
      </c>
      <c r="I59" s="16">
        <f t="shared" si="3"/>
        <v>318.16738571263789</v>
      </c>
      <c r="J59" s="16">
        <f t="shared" si="1"/>
        <v>97072.869380925826</v>
      </c>
      <c r="K59" s="16">
        <f t="shared" si="4"/>
        <v>3223338.7548466097</v>
      </c>
      <c r="L59" s="23">
        <f t="shared" si="5"/>
        <v>33.128334427100384</v>
      </c>
    </row>
    <row r="60" spans="1:12" ht="12.75" customHeight="1" x14ac:dyDescent="0.35">
      <c r="A60" s="19">
        <v>51</v>
      </c>
      <c r="B60" s="66">
        <v>4</v>
      </c>
      <c r="C60" s="65">
        <v>1398</v>
      </c>
      <c r="D60" s="65">
        <v>1464</v>
      </c>
      <c r="E60" s="20">
        <v>0.625</v>
      </c>
      <c r="F60" s="21">
        <f t="shared" si="2"/>
        <v>2.7952480782669461E-3</v>
      </c>
      <c r="G60" s="21">
        <f t="shared" si="0"/>
        <v>2.7923211169284469E-3</v>
      </c>
      <c r="H60" s="16">
        <f t="shared" si="6"/>
        <v>96980.378121899164</v>
      </c>
      <c r="I60" s="16">
        <f t="shared" si="3"/>
        <v>270.80035775748462</v>
      </c>
      <c r="J60" s="16">
        <f t="shared" si="1"/>
        <v>96878.827987740107</v>
      </c>
      <c r="K60" s="16">
        <f t="shared" si="4"/>
        <v>3126265.8854656839</v>
      </c>
      <c r="L60" s="23">
        <f t="shared" si="5"/>
        <v>32.236066161096367</v>
      </c>
    </row>
    <row r="61" spans="1:12" ht="12.75" customHeight="1" x14ac:dyDescent="0.35">
      <c r="A61" s="19">
        <v>52</v>
      </c>
      <c r="B61" s="66">
        <v>4</v>
      </c>
      <c r="C61" s="65">
        <v>1399</v>
      </c>
      <c r="D61" s="65">
        <v>1393</v>
      </c>
      <c r="E61" s="20">
        <v>0.72199999999999998</v>
      </c>
      <c r="F61" s="21">
        <f t="shared" si="2"/>
        <v>2.8653295128939827E-3</v>
      </c>
      <c r="G61" s="21">
        <f t="shared" si="0"/>
        <v>2.8630489180538135E-3</v>
      </c>
      <c r="H61" s="16">
        <f t="shared" si="6"/>
        <v>96709.577764141679</v>
      </c>
      <c r="I61" s="16">
        <f t="shared" si="3"/>
        <v>276.88425198306697</v>
      </c>
      <c r="J61" s="16">
        <f t="shared" si="1"/>
        <v>96632.603942090383</v>
      </c>
      <c r="K61" s="16">
        <f t="shared" si="4"/>
        <v>3029387.0574779436</v>
      </c>
      <c r="L61" s="23">
        <f t="shared" si="5"/>
        <v>31.324581572117985</v>
      </c>
    </row>
    <row r="62" spans="1:12" ht="12.75" customHeight="1" x14ac:dyDescent="0.35">
      <c r="A62" s="19">
        <v>53</v>
      </c>
      <c r="B62" s="66">
        <v>2</v>
      </c>
      <c r="C62" s="65">
        <v>1299</v>
      </c>
      <c r="D62" s="65">
        <v>1392</v>
      </c>
      <c r="E62" s="20">
        <v>0.56559999999999999</v>
      </c>
      <c r="F62" s="21">
        <f t="shared" si="2"/>
        <v>1.4864362690449647E-3</v>
      </c>
      <c r="G62" s="21">
        <f t="shared" si="0"/>
        <v>1.4854770847333957E-3</v>
      </c>
      <c r="H62" s="16">
        <f t="shared" si="6"/>
        <v>96432.693512158614</v>
      </c>
      <c r="I62" s="16">
        <f t="shared" si="3"/>
        <v>143.24855643143042</v>
      </c>
      <c r="J62" s="16">
        <f t="shared" si="1"/>
        <v>96370.466339244798</v>
      </c>
      <c r="K62" s="16">
        <f t="shared" si="4"/>
        <v>2932754.4535358534</v>
      </c>
      <c r="L62" s="23">
        <f t="shared" si="5"/>
        <v>30.41244983130208</v>
      </c>
    </row>
    <row r="63" spans="1:12" ht="12.75" customHeight="1" x14ac:dyDescent="0.35">
      <c r="A63" s="19">
        <v>54</v>
      </c>
      <c r="B63" s="66">
        <v>8</v>
      </c>
      <c r="C63" s="65">
        <v>1204</v>
      </c>
      <c r="D63" s="65">
        <v>1275</v>
      </c>
      <c r="E63" s="20">
        <v>0.62229999999999996</v>
      </c>
      <c r="F63" s="21">
        <f t="shared" si="2"/>
        <v>6.4542154094392899E-3</v>
      </c>
      <c r="G63" s="21">
        <f t="shared" si="0"/>
        <v>6.4385198615460682E-3</v>
      </c>
      <c r="H63" s="16">
        <f t="shared" si="6"/>
        <v>96289.444955727187</v>
      </c>
      <c r="I63" s="16">
        <f t="shared" si="3"/>
        <v>619.96150380469635</v>
      </c>
      <c r="J63" s="16">
        <f t="shared" si="1"/>
        <v>96055.285495740158</v>
      </c>
      <c r="K63" s="16">
        <f t="shared" si="4"/>
        <v>2836383.9871966084</v>
      </c>
      <c r="L63" s="23">
        <f t="shared" si="5"/>
        <v>29.456852602076438</v>
      </c>
    </row>
    <row r="64" spans="1:12" ht="12.75" customHeight="1" x14ac:dyDescent="0.35">
      <c r="A64" s="19">
        <v>55</v>
      </c>
      <c r="B64" s="66">
        <v>9</v>
      </c>
      <c r="C64" s="65">
        <v>1162</v>
      </c>
      <c r="D64" s="65">
        <v>1191</v>
      </c>
      <c r="E64" s="20">
        <v>0.62160000000000004</v>
      </c>
      <c r="F64" s="21">
        <f t="shared" si="2"/>
        <v>7.6498087547811301E-3</v>
      </c>
      <c r="G64" s="21">
        <f t="shared" si="0"/>
        <v>7.6277288623767875E-3</v>
      </c>
      <c r="H64" s="16">
        <f t="shared" si="6"/>
        <v>95669.483451922497</v>
      </c>
      <c r="I64" s="16">
        <f t="shared" si="3"/>
        <v>729.74088017490772</v>
      </c>
      <c r="J64" s="16">
        <f t="shared" si="1"/>
        <v>95393.349502864308</v>
      </c>
      <c r="K64" s="16">
        <f t="shared" si="4"/>
        <v>2740328.7017008681</v>
      </c>
      <c r="L64" s="23">
        <f t="shared" si="5"/>
        <v>28.643707510744385</v>
      </c>
    </row>
    <row r="65" spans="1:12" ht="12.75" customHeight="1" x14ac:dyDescent="0.35">
      <c r="A65" s="19">
        <v>56</v>
      </c>
      <c r="B65" s="66">
        <v>6</v>
      </c>
      <c r="C65" s="65">
        <v>1159</v>
      </c>
      <c r="D65" s="65">
        <v>1152</v>
      </c>
      <c r="E65" s="20">
        <v>0.67689999999999995</v>
      </c>
      <c r="F65" s="21">
        <f t="shared" si="2"/>
        <v>5.1925573344872352E-3</v>
      </c>
      <c r="G65" s="21">
        <f t="shared" si="0"/>
        <v>5.1838602928915628E-3</v>
      </c>
      <c r="H65" s="16">
        <f t="shared" si="6"/>
        <v>94939.742571747585</v>
      </c>
      <c r="I65" s="16">
        <f t="shared" si="3"/>
        <v>492.154361735029</v>
      </c>
      <c r="J65" s="16">
        <f t="shared" si="1"/>
        <v>94780.727497471002</v>
      </c>
      <c r="K65" s="16">
        <f t="shared" si="4"/>
        <v>2644935.3521980038</v>
      </c>
      <c r="L65" s="23">
        <f t="shared" si="5"/>
        <v>27.859095469941696</v>
      </c>
    </row>
    <row r="66" spans="1:12" ht="12.75" customHeight="1" x14ac:dyDescent="0.35">
      <c r="A66" s="19">
        <v>57</v>
      </c>
      <c r="B66" s="66">
        <v>3</v>
      </c>
      <c r="C66" s="65">
        <v>1185</v>
      </c>
      <c r="D66" s="65">
        <v>1139</v>
      </c>
      <c r="E66" s="20">
        <v>0.49969999999999998</v>
      </c>
      <c r="F66" s="21">
        <f t="shared" si="2"/>
        <v>2.5817555938037868E-3</v>
      </c>
      <c r="G66" s="21">
        <f t="shared" si="0"/>
        <v>2.5784251649483042E-3</v>
      </c>
      <c r="H66" s="16">
        <f t="shared" si="6"/>
        <v>94447.58821001256</v>
      </c>
      <c r="I66" s="16">
        <f t="shared" si="3"/>
        <v>243.52603820937114</v>
      </c>
      <c r="J66" s="16">
        <f t="shared" si="1"/>
        <v>94325.752133096408</v>
      </c>
      <c r="K66" s="16">
        <f t="shared" si="4"/>
        <v>2550154.6247005328</v>
      </c>
      <c r="L66" s="23">
        <f t="shared" si="5"/>
        <v>27.000738431033714</v>
      </c>
    </row>
    <row r="67" spans="1:12" ht="12.75" customHeight="1" x14ac:dyDescent="0.35">
      <c r="A67" s="19">
        <v>58</v>
      </c>
      <c r="B67" s="66">
        <v>6</v>
      </c>
      <c r="C67" s="65">
        <v>1069</v>
      </c>
      <c r="D67" s="65">
        <v>1161</v>
      </c>
      <c r="E67" s="20">
        <v>0.54920000000000002</v>
      </c>
      <c r="F67" s="21">
        <f t="shared" si="2"/>
        <v>5.3811659192825115E-3</v>
      </c>
      <c r="G67" s="21">
        <f t="shared" si="0"/>
        <v>5.3681437173751069E-3</v>
      </c>
      <c r="H67" s="16">
        <f t="shared" si="6"/>
        <v>94204.062171803191</v>
      </c>
      <c r="I67" s="16">
        <f t="shared" si="3"/>
        <v>505.70094449877928</v>
      </c>
      <c r="J67" s="16">
        <f t="shared" si="1"/>
        <v>93976.092186023146</v>
      </c>
      <c r="K67" s="16">
        <f t="shared" si="4"/>
        <v>2455828.8725674362</v>
      </c>
      <c r="L67" s="23">
        <f t="shared" si="5"/>
        <v>26.069246017105467</v>
      </c>
    </row>
    <row r="68" spans="1:12" ht="12.75" customHeight="1" x14ac:dyDescent="0.35">
      <c r="A68" s="19">
        <v>59</v>
      </c>
      <c r="B68" s="66">
        <v>7</v>
      </c>
      <c r="C68" s="65">
        <v>1091</v>
      </c>
      <c r="D68" s="65">
        <v>1057</v>
      </c>
      <c r="E68" s="20">
        <v>0.64139999999999997</v>
      </c>
      <c r="F68" s="21">
        <f t="shared" si="2"/>
        <v>6.5176908752327747E-3</v>
      </c>
      <c r="G68" s="21">
        <f t="shared" si="0"/>
        <v>6.5024929629092232E-3</v>
      </c>
      <c r="H68" s="16">
        <f t="shared" si="6"/>
        <v>93698.361227304413</v>
      </c>
      <c r="I68" s="16">
        <f t="shared" si="3"/>
        <v>609.27293451667333</v>
      </c>
      <c r="J68" s="16">
        <f t="shared" si="1"/>
        <v>93479.875952986738</v>
      </c>
      <c r="K68" s="16">
        <f t="shared" si="4"/>
        <v>2361852.7803814132</v>
      </c>
      <c r="L68" s="23">
        <f t="shared" si="5"/>
        <v>25.206980671217455</v>
      </c>
    </row>
    <row r="69" spans="1:12" ht="12.75" customHeight="1" x14ac:dyDescent="0.35">
      <c r="A69" s="19">
        <v>60</v>
      </c>
      <c r="B69" s="66">
        <v>9</v>
      </c>
      <c r="C69" s="65">
        <v>1063</v>
      </c>
      <c r="D69" s="65">
        <v>1078</v>
      </c>
      <c r="E69" s="20">
        <v>0.56579999999999997</v>
      </c>
      <c r="F69" s="21">
        <f t="shared" si="2"/>
        <v>8.4072863148061654E-3</v>
      </c>
      <c r="G69" s="21">
        <f t="shared" si="0"/>
        <v>8.3767076151159744E-3</v>
      </c>
      <c r="H69" s="16">
        <f t="shared" si="6"/>
        <v>93089.088292787739</v>
      </c>
      <c r="I69" s="16">
        <f t="shared" si="3"/>
        <v>779.78007478639836</v>
      </c>
      <c r="J69" s="16">
        <f t="shared" si="1"/>
        <v>92750.507784315487</v>
      </c>
      <c r="K69" s="16">
        <f t="shared" si="4"/>
        <v>2268372.9044284266</v>
      </c>
      <c r="L69" s="23">
        <f t="shared" si="5"/>
        <v>24.36776367702565</v>
      </c>
    </row>
    <row r="70" spans="1:12" ht="12.75" customHeight="1" x14ac:dyDescent="0.35">
      <c r="A70" s="19">
        <v>61</v>
      </c>
      <c r="B70" s="66">
        <v>10</v>
      </c>
      <c r="C70" s="65">
        <v>1043</v>
      </c>
      <c r="D70" s="65">
        <v>1029</v>
      </c>
      <c r="E70" s="20">
        <v>0.47970000000000002</v>
      </c>
      <c r="F70" s="21">
        <f t="shared" si="2"/>
        <v>9.6525096525096523E-3</v>
      </c>
      <c r="G70" s="21">
        <f t="shared" si="0"/>
        <v>9.6042750549124433E-3</v>
      </c>
      <c r="H70" s="16">
        <f t="shared" si="6"/>
        <v>92309.308218001344</v>
      </c>
      <c r="I70" s="16">
        <f t="shared" si="3"/>
        <v>886.56398625437453</v>
      </c>
      <c r="J70" s="16">
        <f t="shared" si="1"/>
        <v>91848.028975953188</v>
      </c>
      <c r="K70" s="16">
        <f t="shared" si="4"/>
        <v>2175622.3966441113</v>
      </c>
      <c r="L70" s="23">
        <f t="shared" si="5"/>
        <v>23.568830041560648</v>
      </c>
    </row>
    <row r="71" spans="1:12" ht="12.75" customHeight="1" x14ac:dyDescent="0.35">
      <c r="A71" s="19">
        <v>62</v>
      </c>
      <c r="B71" s="66">
        <v>7</v>
      </c>
      <c r="C71" s="65">
        <v>932</v>
      </c>
      <c r="D71" s="65">
        <v>1033</v>
      </c>
      <c r="E71" s="20">
        <v>0.45019999999999999</v>
      </c>
      <c r="F71" s="21">
        <f t="shared" si="2"/>
        <v>7.1246819338422395E-3</v>
      </c>
      <c r="G71" s="21">
        <f t="shared" si="0"/>
        <v>7.0968823801240257E-3</v>
      </c>
      <c r="H71" s="16">
        <f t="shared" si="6"/>
        <v>91422.744231746969</v>
      </c>
      <c r="I71" s="16">
        <f t="shared" si="3"/>
        <v>648.81646268087047</v>
      </c>
      <c r="J71" s="16">
        <f t="shared" si="1"/>
        <v>91066.024940565025</v>
      </c>
      <c r="K71" s="16">
        <f t="shared" si="4"/>
        <v>2083774.3676681581</v>
      </c>
      <c r="L71" s="23">
        <f t="shared" si="5"/>
        <v>22.792734840533893</v>
      </c>
    </row>
    <row r="72" spans="1:12" ht="12.75" customHeight="1" x14ac:dyDescent="0.35">
      <c r="A72" s="19">
        <v>63</v>
      </c>
      <c r="B72" s="66">
        <v>4</v>
      </c>
      <c r="C72" s="65">
        <v>904</v>
      </c>
      <c r="D72" s="65">
        <v>922</v>
      </c>
      <c r="E72" s="20">
        <v>0.51529999999999998</v>
      </c>
      <c r="F72" s="21">
        <f t="shared" si="2"/>
        <v>4.3811610076670317E-3</v>
      </c>
      <c r="G72" s="21">
        <f t="shared" si="0"/>
        <v>4.3718771135293419E-3</v>
      </c>
      <c r="H72" s="16">
        <f t="shared" si="6"/>
        <v>90773.927769066097</v>
      </c>
      <c r="I72" s="16">
        <f t="shared" si="3"/>
        <v>396.85245731874568</v>
      </c>
      <c r="J72" s="16">
        <f t="shared" si="1"/>
        <v>90581.573383003706</v>
      </c>
      <c r="K72" s="16">
        <f t="shared" si="4"/>
        <v>1992708.3427275931</v>
      </c>
      <c r="L72" s="23">
        <f t="shared" si="5"/>
        <v>21.952430523852108</v>
      </c>
    </row>
    <row r="73" spans="1:12" ht="12.75" customHeight="1" x14ac:dyDescent="0.35">
      <c r="A73" s="19">
        <v>64</v>
      </c>
      <c r="B73" s="66">
        <v>10</v>
      </c>
      <c r="C73" s="65">
        <v>774</v>
      </c>
      <c r="D73" s="65">
        <v>885</v>
      </c>
      <c r="E73" s="20">
        <v>0.58250000000000002</v>
      </c>
      <c r="F73" s="21">
        <f t="shared" si="2"/>
        <v>1.2055455093429777E-2</v>
      </c>
      <c r="G73" s="21">
        <f t="shared" ref="G73:G108" si="7">F73/((1+(1-E73)*F73))</f>
        <v>1.1995082016373285E-2</v>
      </c>
      <c r="H73" s="16">
        <f t="shared" si="6"/>
        <v>90377.07531174735</v>
      </c>
      <c r="I73" s="16">
        <f t="shared" si="3"/>
        <v>1084.0804307643548</v>
      </c>
      <c r="J73" s="16">
        <f t="shared" ref="J73:J108" si="8">H74+I73*E73</f>
        <v>89924.471731903235</v>
      </c>
      <c r="K73" s="16">
        <f t="shared" si="4"/>
        <v>1902126.7693445894</v>
      </c>
      <c r="L73" s="23">
        <f t="shared" si="5"/>
        <v>21.046562557854184</v>
      </c>
    </row>
    <row r="74" spans="1:12" ht="12.75" customHeight="1" x14ac:dyDescent="0.35">
      <c r="A74" s="19">
        <v>65</v>
      </c>
      <c r="B74" s="66">
        <v>6</v>
      </c>
      <c r="C74" s="65">
        <v>751</v>
      </c>
      <c r="D74" s="65">
        <v>765</v>
      </c>
      <c r="E74" s="20">
        <v>0.57450000000000001</v>
      </c>
      <c r="F74" s="21">
        <f t="shared" ref="F74:F108" si="9">B74/((C74+D74)/2)</f>
        <v>7.9155672823219003E-3</v>
      </c>
      <c r="G74" s="21">
        <f t="shared" si="7"/>
        <v>7.8889965590826679E-3</v>
      </c>
      <c r="H74" s="16">
        <f t="shared" si="6"/>
        <v>89292.994880982995</v>
      </c>
      <c r="I74" s="16">
        <f t="shared" ref="I74:I108" si="10">H74*G74</f>
        <v>704.43212936626117</v>
      </c>
      <c r="J74" s="16">
        <f t="shared" si="8"/>
        <v>88993.259009937654</v>
      </c>
      <c r="K74" s="16">
        <f t="shared" ref="K74:K97" si="11">K75+J74</f>
        <v>1812202.2976126862</v>
      </c>
      <c r="L74" s="23">
        <f t="shared" ref="L74:L108" si="12">K74/H74</f>
        <v>20.295010823952513</v>
      </c>
    </row>
    <row r="75" spans="1:12" ht="12.75" customHeight="1" x14ac:dyDescent="0.35">
      <c r="A75" s="19">
        <v>66</v>
      </c>
      <c r="B75" s="66">
        <v>3</v>
      </c>
      <c r="C75" s="65">
        <v>751</v>
      </c>
      <c r="D75" s="65">
        <v>728</v>
      </c>
      <c r="E75" s="20">
        <v>0.52080000000000004</v>
      </c>
      <c r="F75" s="21">
        <f t="shared" si="9"/>
        <v>4.0567951318458417E-3</v>
      </c>
      <c r="G75" s="21">
        <f t="shared" si="7"/>
        <v>4.0489239579689302E-3</v>
      </c>
      <c r="H75" s="16">
        <f t="shared" ref="H75:H108" si="13">H74-I74</f>
        <v>88588.56275161673</v>
      </c>
      <c r="I75" s="16">
        <f t="shared" si="10"/>
        <v>358.68835412705494</v>
      </c>
      <c r="J75" s="16">
        <f t="shared" si="8"/>
        <v>88416.679292319051</v>
      </c>
      <c r="K75" s="16">
        <f t="shared" si="11"/>
        <v>1723209.0386027484</v>
      </c>
      <c r="L75" s="23">
        <f t="shared" si="12"/>
        <v>19.451822956359003</v>
      </c>
    </row>
    <row r="76" spans="1:12" ht="12.75" customHeight="1" x14ac:dyDescent="0.35">
      <c r="A76" s="19">
        <v>67</v>
      </c>
      <c r="B76" s="66">
        <v>6</v>
      </c>
      <c r="C76" s="65">
        <v>867</v>
      </c>
      <c r="D76" s="65">
        <v>730</v>
      </c>
      <c r="E76" s="20">
        <v>0.54079999999999995</v>
      </c>
      <c r="F76" s="21">
        <f t="shared" si="9"/>
        <v>7.5140889167188479E-3</v>
      </c>
      <c r="G76" s="21">
        <f t="shared" si="7"/>
        <v>7.4882509342841085E-3</v>
      </c>
      <c r="H76" s="16">
        <f t="shared" si="13"/>
        <v>88229.874397489679</v>
      </c>
      <c r="I76" s="16">
        <f t="shared" si="10"/>
        <v>660.68743938877162</v>
      </c>
      <c r="J76" s="16">
        <f t="shared" si="8"/>
        <v>87926.486725322349</v>
      </c>
      <c r="K76" s="16">
        <f t="shared" si="11"/>
        <v>1634792.3593104293</v>
      </c>
      <c r="L76" s="23">
        <f t="shared" si="12"/>
        <v>18.528784841576773</v>
      </c>
    </row>
    <row r="77" spans="1:12" ht="12.75" customHeight="1" x14ac:dyDescent="0.35">
      <c r="A77" s="19">
        <v>68</v>
      </c>
      <c r="B77" s="66">
        <v>14</v>
      </c>
      <c r="C77" s="65">
        <v>940</v>
      </c>
      <c r="D77" s="65">
        <v>844</v>
      </c>
      <c r="E77" s="20">
        <v>0.50770000000000004</v>
      </c>
      <c r="F77" s="21">
        <f t="shared" si="9"/>
        <v>1.5695067264573991E-2</v>
      </c>
      <c r="G77" s="21">
        <f t="shared" si="7"/>
        <v>1.5574726313121864E-2</v>
      </c>
      <c r="H77" s="16">
        <f t="shared" si="13"/>
        <v>87569.186958100909</v>
      </c>
      <c r="I77" s="16">
        <f t="shared" si="10"/>
        <v>1363.8661203350223</v>
      </c>
      <c r="J77" s="16">
        <f t="shared" si="8"/>
        <v>86897.755667059973</v>
      </c>
      <c r="K77" s="16">
        <f t="shared" si="11"/>
        <v>1546865.8725851069</v>
      </c>
      <c r="L77" s="23">
        <f t="shared" si="12"/>
        <v>17.664499652431779</v>
      </c>
    </row>
    <row r="78" spans="1:12" ht="12.75" customHeight="1" x14ac:dyDescent="0.35">
      <c r="A78" s="19">
        <v>69</v>
      </c>
      <c r="B78" s="66">
        <v>14</v>
      </c>
      <c r="C78" s="65">
        <v>894</v>
      </c>
      <c r="D78" s="65">
        <v>930</v>
      </c>
      <c r="E78" s="20">
        <v>0.5383</v>
      </c>
      <c r="F78" s="21">
        <f t="shared" si="9"/>
        <v>1.5350877192982455E-2</v>
      </c>
      <c r="G78" s="21">
        <f t="shared" si="7"/>
        <v>1.5242843539396981E-2</v>
      </c>
      <c r="H78" s="16">
        <f t="shared" si="13"/>
        <v>86205.320837765888</v>
      </c>
      <c r="I78" s="16">
        <f t="shared" si="10"/>
        <v>1314.0142177935836</v>
      </c>
      <c r="J78" s="16">
        <f t="shared" si="8"/>
        <v>85598.640473410604</v>
      </c>
      <c r="K78" s="16">
        <f t="shared" si="11"/>
        <v>1459968.116918047</v>
      </c>
      <c r="L78" s="23">
        <f t="shared" si="12"/>
        <v>16.935939716129983</v>
      </c>
    </row>
    <row r="79" spans="1:12" ht="12.75" customHeight="1" x14ac:dyDescent="0.35">
      <c r="A79" s="19">
        <v>70</v>
      </c>
      <c r="B79" s="66">
        <v>29</v>
      </c>
      <c r="C79" s="65">
        <v>1019</v>
      </c>
      <c r="D79" s="65">
        <v>875</v>
      </c>
      <c r="E79" s="20">
        <v>0.5333</v>
      </c>
      <c r="F79" s="21">
        <f t="shared" si="9"/>
        <v>3.0623020063357972E-2</v>
      </c>
      <c r="G79" s="21">
        <f t="shared" si="7"/>
        <v>3.0191529859995632E-2</v>
      </c>
      <c r="H79" s="16">
        <f t="shared" si="13"/>
        <v>84891.306619972311</v>
      </c>
      <c r="I79" s="16">
        <f t="shared" si="10"/>
        <v>2562.9984186709389</v>
      </c>
      <c r="J79" s="16">
        <f t="shared" si="8"/>
        <v>83695.155257978593</v>
      </c>
      <c r="K79" s="16">
        <f t="shared" si="11"/>
        <v>1374369.4764446365</v>
      </c>
      <c r="L79" s="23">
        <f t="shared" si="12"/>
        <v>16.189755243103889</v>
      </c>
    </row>
    <row r="80" spans="1:12" ht="12.75" customHeight="1" x14ac:dyDescent="0.35">
      <c r="A80" s="19">
        <v>71</v>
      </c>
      <c r="B80" s="66">
        <v>23</v>
      </c>
      <c r="C80" s="65">
        <v>1136</v>
      </c>
      <c r="D80" s="65">
        <v>970</v>
      </c>
      <c r="E80" s="20">
        <v>0.51780000000000004</v>
      </c>
      <c r="F80" s="21">
        <f t="shared" si="9"/>
        <v>2.184235517568851E-2</v>
      </c>
      <c r="G80" s="21">
        <f t="shared" si="7"/>
        <v>2.1614700853479957E-2</v>
      </c>
      <c r="H80" s="16">
        <f t="shared" si="13"/>
        <v>82328.308201301377</v>
      </c>
      <c r="I80" s="16">
        <f t="shared" si="10"/>
        <v>1779.5017535442298</v>
      </c>
      <c r="J80" s="16">
        <f t="shared" si="8"/>
        <v>81470.232455742342</v>
      </c>
      <c r="K80" s="16">
        <f t="shared" si="11"/>
        <v>1290674.3211866578</v>
      </c>
      <c r="L80" s="23">
        <f t="shared" si="12"/>
        <v>15.677163170058387</v>
      </c>
    </row>
    <row r="81" spans="1:12" ht="12.75" customHeight="1" x14ac:dyDescent="0.35">
      <c r="A81" s="19">
        <v>72</v>
      </c>
      <c r="B81" s="66">
        <v>24</v>
      </c>
      <c r="C81" s="65">
        <v>1244</v>
      </c>
      <c r="D81" s="65">
        <v>1110</v>
      </c>
      <c r="E81" s="20">
        <v>0.47149999999999997</v>
      </c>
      <c r="F81" s="21">
        <f t="shared" si="9"/>
        <v>2.0390824129141887E-2</v>
      </c>
      <c r="G81" s="21">
        <f t="shared" si="7"/>
        <v>2.0173424203401912E-2</v>
      </c>
      <c r="H81" s="16">
        <f t="shared" si="13"/>
        <v>80548.806447757146</v>
      </c>
      <c r="I81" s="16">
        <f t="shared" si="10"/>
        <v>1624.9452415483199</v>
      </c>
      <c r="J81" s="16">
        <f t="shared" si="8"/>
        <v>79690.022887598854</v>
      </c>
      <c r="K81" s="16">
        <f t="shared" si="11"/>
        <v>1209204.0887309154</v>
      </c>
      <c r="L81" s="23">
        <f t="shared" si="12"/>
        <v>15.012067118774612</v>
      </c>
    </row>
    <row r="82" spans="1:12" ht="12.75" customHeight="1" x14ac:dyDescent="0.35">
      <c r="A82" s="19">
        <v>73</v>
      </c>
      <c r="B82" s="66">
        <v>22</v>
      </c>
      <c r="C82" s="65">
        <v>1103</v>
      </c>
      <c r="D82" s="65">
        <v>1211</v>
      </c>
      <c r="E82" s="20">
        <v>0.58940000000000003</v>
      </c>
      <c r="F82" s="21">
        <f t="shared" si="9"/>
        <v>1.9014693171996541E-2</v>
      </c>
      <c r="G82" s="21">
        <f t="shared" si="7"/>
        <v>1.8867387309383643E-2</v>
      </c>
      <c r="H82" s="16">
        <f t="shared" si="13"/>
        <v>78923.861206208821</v>
      </c>
      <c r="I82" s="16">
        <f t="shared" si="10"/>
        <v>1489.0870573295804</v>
      </c>
      <c r="J82" s="16">
        <f t="shared" si="8"/>
        <v>78312.442060469286</v>
      </c>
      <c r="K82" s="16">
        <f t="shared" si="11"/>
        <v>1129514.0658433165</v>
      </c>
      <c r="L82" s="23">
        <f t="shared" si="12"/>
        <v>14.311439513738074</v>
      </c>
    </row>
    <row r="83" spans="1:12" ht="12.75" customHeight="1" x14ac:dyDescent="0.35">
      <c r="A83" s="19">
        <v>74</v>
      </c>
      <c r="B83" s="66">
        <v>20</v>
      </c>
      <c r="C83" s="65">
        <v>975</v>
      </c>
      <c r="D83" s="65">
        <v>1072</v>
      </c>
      <c r="E83" s="20">
        <v>0.56869999999999998</v>
      </c>
      <c r="F83" s="21">
        <f t="shared" si="9"/>
        <v>1.9540791402051783E-2</v>
      </c>
      <c r="G83" s="21">
        <f t="shared" si="7"/>
        <v>1.9377479106233154E-2</v>
      </c>
      <c r="H83" s="16">
        <f t="shared" si="13"/>
        <v>77434.774148879238</v>
      </c>
      <c r="I83" s="16">
        <f t="shared" si="10"/>
        <v>1500.4907181657907</v>
      </c>
      <c r="J83" s="16">
        <f t="shared" si="8"/>
        <v>76787.612502134332</v>
      </c>
      <c r="K83" s="16">
        <f t="shared" si="11"/>
        <v>1051201.6237828473</v>
      </c>
      <c r="L83" s="23">
        <f t="shared" si="12"/>
        <v>13.575317231012573</v>
      </c>
    </row>
    <row r="84" spans="1:12" ht="12.75" customHeight="1" x14ac:dyDescent="0.35">
      <c r="A84" s="19">
        <v>75</v>
      </c>
      <c r="B84" s="66">
        <v>24</v>
      </c>
      <c r="C84" s="65">
        <v>1051</v>
      </c>
      <c r="D84" s="65">
        <v>942</v>
      </c>
      <c r="E84" s="20">
        <v>0.48470000000000002</v>
      </c>
      <c r="F84" s="21">
        <f t="shared" si="9"/>
        <v>2.408429503261415E-2</v>
      </c>
      <c r="G84" s="21">
        <f t="shared" si="7"/>
        <v>2.3789057667847661E-2</v>
      </c>
      <c r="H84" s="16">
        <f t="shared" si="13"/>
        <v>75934.283430713447</v>
      </c>
      <c r="I84" s="16">
        <f t="shared" si="10"/>
        <v>1806.4050474999315</v>
      </c>
      <c r="J84" s="16">
        <f t="shared" si="8"/>
        <v>75003.442909736725</v>
      </c>
      <c r="K84" s="16">
        <f t="shared" si="11"/>
        <v>974414.01128071302</v>
      </c>
      <c r="L84" s="23">
        <f t="shared" si="12"/>
        <v>12.832333002389113</v>
      </c>
    </row>
    <row r="85" spans="1:12" ht="12.75" customHeight="1" x14ac:dyDescent="0.35">
      <c r="A85" s="19">
        <v>76</v>
      </c>
      <c r="B85" s="66">
        <v>31</v>
      </c>
      <c r="C85" s="65">
        <v>907</v>
      </c>
      <c r="D85" s="65">
        <v>1007</v>
      </c>
      <c r="E85" s="20">
        <v>0.50880000000000003</v>
      </c>
      <c r="F85" s="21">
        <f t="shared" si="9"/>
        <v>3.2392894461859979E-2</v>
      </c>
      <c r="G85" s="21">
        <f t="shared" si="7"/>
        <v>3.1885551031693E-2</v>
      </c>
      <c r="H85" s="16">
        <f t="shared" si="13"/>
        <v>74127.878383213509</v>
      </c>
      <c r="I85" s="16">
        <f t="shared" si="10"/>
        <v>2363.6082490590866</v>
      </c>
      <c r="J85" s="16">
        <f t="shared" si="8"/>
        <v>72966.874011275679</v>
      </c>
      <c r="K85" s="16">
        <f t="shared" si="11"/>
        <v>899410.56837097625</v>
      </c>
      <c r="L85" s="23">
        <f t="shared" si="12"/>
        <v>12.133229602516867</v>
      </c>
    </row>
    <row r="86" spans="1:12" ht="12.75" customHeight="1" x14ac:dyDescent="0.35">
      <c r="A86" s="19">
        <v>77</v>
      </c>
      <c r="B86" s="66">
        <v>29</v>
      </c>
      <c r="C86" s="65">
        <v>933</v>
      </c>
      <c r="D86" s="65">
        <v>871</v>
      </c>
      <c r="E86" s="20">
        <v>0.50060000000000004</v>
      </c>
      <c r="F86" s="21">
        <f t="shared" si="9"/>
        <v>3.2150776053215077E-2</v>
      </c>
      <c r="G86" s="21">
        <f t="shared" si="7"/>
        <v>3.1642717494036438E-2</v>
      </c>
      <c r="H86" s="16">
        <f t="shared" si="13"/>
        <v>71764.270134154416</v>
      </c>
      <c r="I86" s="16">
        <f t="shared" si="10"/>
        <v>2270.8165260207647</v>
      </c>
      <c r="J86" s="16">
        <f t="shared" si="8"/>
        <v>70630.224361059649</v>
      </c>
      <c r="K86" s="16">
        <f t="shared" si="11"/>
        <v>826443.69435970054</v>
      </c>
      <c r="L86" s="23">
        <f t="shared" si="12"/>
        <v>11.516088616448915</v>
      </c>
    </row>
    <row r="87" spans="1:12" ht="12.75" customHeight="1" x14ac:dyDescent="0.35">
      <c r="A87" s="19">
        <v>78</v>
      </c>
      <c r="B87" s="66">
        <v>35</v>
      </c>
      <c r="C87" s="65">
        <v>737</v>
      </c>
      <c r="D87" s="65">
        <v>900</v>
      </c>
      <c r="E87" s="20">
        <v>0.51529999999999998</v>
      </c>
      <c r="F87" s="21">
        <f t="shared" si="9"/>
        <v>4.2761148442272447E-2</v>
      </c>
      <c r="G87" s="21">
        <f t="shared" si="7"/>
        <v>4.189286319167361E-2</v>
      </c>
      <c r="H87" s="16">
        <f t="shared" si="13"/>
        <v>69493.453608133656</v>
      </c>
      <c r="I87" s="16">
        <f t="shared" si="10"/>
        <v>2911.2797447224602</v>
      </c>
      <c r="J87" s="16">
        <f t="shared" si="8"/>
        <v>68082.35631586668</v>
      </c>
      <c r="K87" s="16">
        <f t="shared" si="11"/>
        <v>755813.46999864094</v>
      </c>
      <c r="L87" s="23">
        <f t="shared" si="12"/>
        <v>10.876038400114554</v>
      </c>
    </row>
    <row r="88" spans="1:12" ht="12.75" customHeight="1" x14ac:dyDescent="0.35">
      <c r="A88" s="19">
        <v>79</v>
      </c>
      <c r="B88" s="66">
        <v>19</v>
      </c>
      <c r="C88" s="65">
        <v>610</v>
      </c>
      <c r="D88" s="65">
        <v>718</v>
      </c>
      <c r="E88" s="20">
        <v>0.49249999999999999</v>
      </c>
      <c r="F88" s="21">
        <f t="shared" si="9"/>
        <v>2.86144578313253E-2</v>
      </c>
      <c r="G88" s="21">
        <f t="shared" si="7"/>
        <v>2.820487127816312E-2</v>
      </c>
      <c r="H88" s="16">
        <f t="shared" si="13"/>
        <v>66582.173863411197</v>
      </c>
      <c r="I88" s="16">
        <f t="shared" si="10"/>
        <v>1877.9416432377898</v>
      </c>
      <c r="J88" s="16">
        <f t="shared" si="8"/>
        <v>65629.118479468016</v>
      </c>
      <c r="K88" s="16">
        <f t="shared" si="11"/>
        <v>687731.11368277424</v>
      </c>
      <c r="L88" s="23">
        <f t="shared" si="12"/>
        <v>10.32905767080552</v>
      </c>
    </row>
    <row r="89" spans="1:12" ht="12.75" customHeight="1" x14ac:dyDescent="0.35">
      <c r="A89" s="19">
        <v>80</v>
      </c>
      <c r="B89" s="66">
        <v>24</v>
      </c>
      <c r="C89" s="65">
        <v>781</v>
      </c>
      <c r="D89" s="65">
        <v>590</v>
      </c>
      <c r="E89" s="20">
        <v>0.49790000000000001</v>
      </c>
      <c r="F89" s="21">
        <f t="shared" si="9"/>
        <v>3.5010940919037198E-2</v>
      </c>
      <c r="G89" s="21">
        <f t="shared" si="7"/>
        <v>3.44061160311857E-2</v>
      </c>
      <c r="H89" s="16">
        <f t="shared" si="13"/>
        <v>64704.232220173406</v>
      </c>
      <c r="I89" s="16">
        <f t="shared" si="10"/>
        <v>2226.2213214760704</v>
      </c>
      <c r="J89" s="16">
        <f t="shared" si="8"/>
        <v>63586.446494660267</v>
      </c>
      <c r="K89" s="16">
        <f t="shared" si="11"/>
        <v>622101.9952033062</v>
      </c>
      <c r="L89" s="23">
        <f t="shared" si="12"/>
        <v>9.6145487529538762</v>
      </c>
    </row>
    <row r="90" spans="1:12" ht="12.75" customHeight="1" x14ac:dyDescent="0.35">
      <c r="A90" s="19">
        <v>81</v>
      </c>
      <c r="B90" s="66">
        <v>33</v>
      </c>
      <c r="C90" s="65">
        <v>396</v>
      </c>
      <c r="D90" s="65">
        <v>747</v>
      </c>
      <c r="E90" s="20">
        <v>0.54200000000000004</v>
      </c>
      <c r="F90" s="21">
        <f t="shared" si="9"/>
        <v>5.774278215223097E-2</v>
      </c>
      <c r="G90" s="21">
        <f t="shared" si="7"/>
        <v>5.6255050169276566E-2</v>
      </c>
      <c r="H90" s="16">
        <f t="shared" si="13"/>
        <v>62478.010898697336</v>
      </c>
      <c r="I90" s="16">
        <f t="shared" si="10"/>
        <v>3514.7036375828266</v>
      </c>
      <c r="J90" s="16">
        <f t="shared" si="8"/>
        <v>60868.276632684399</v>
      </c>
      <c r="K90" s="16">
        <f t="shared" si="11"/>
        <v>558515.54870864598</v>
      </c>
      <c r="L90" s="23">
        <f t="shared" si="12"/>
        <v>8.9393938871426357</v>
      </c>
    </row>
    <row r="91" spans="1:12" ht="12.75" customHeight="1" x14ac:dyDescent="0.35">
      <c r="A91" s="19">
        <v>82</v>
      </c>
      <c r="B91" s="66">
        <v>17</v>
      </c>
      <c r="C91" s="65">
        <v>438</v>
      </c>
      <c r="D91" s="65">
        <v>373</v>
      </c>
      <c r="E91" s="20">
        <v>0.5887</v>
      </c>
      <c r="F91" s="21">
        <f t="shared" si="9"/>
        <v>4.192355117139334E-2</v>
      </c>
      <c r="G91" s="21">
        <f t="shared" si="7"/>
        <v>4.1212910501801127E-2</v>
      </c>
      <c r="H91" s="16">
        <f t="shared" si="13"/>
        <v>58963.307261114511</v>
      </c>
      <c r="I91" s="16">
        <f t="shared" si="10"/>
        <v>2430.0495050425129</v>
      </c>
      <c r="J91" s="16">
        <f t="shared" si="8"/>
        <v>57963.827899690521</v>
      </c>
      <c r="K91" s="16">
        <f t="shared" si="11"/>
        <v>497647.27207596158</v>
      </c>
      <c r="L91" s="23">
        <f t="shared" si="12"/>
        <v>8.4399484220274239</v>
      </c>
    </row>
    <row r="92" spans="1:12" ht="12.75" customHeight="1" x14ac:dyDescent="0.35">
      <c r="A92" s="19">
        <v>83</v>
      </c>
      <c r="B92" s="66">
        <v>26</v>
      </c>
      <c r="C92" s="65">
        <v>473</v>
      </c>
      <c r="D92" s="65">
        <v>415</v>
      </c>
      <c r="E92" s="20">
        <v>0.495</v>
      </c>
      <c r="F92" s="21">
        <f t="shared" si="9"/>
        <v>5.8558558558558557E-2</v>
      </c>
      <c r="G92" s="21">
        <f t="shared" si="7"/>
        <v>5.6876599654365277E-2</v>
      </c>
      <c r="H92" s="16">
        <f t="shared" si="13"/>
        <v>56533.257756071995</v>
      </c>
      <c r="I92" s="16">
        <f t="shared" si="10"/>
        <v>3215.4194685491475</v>
      </c>
      <c r="J92" s="16">
        <f t="shared" si="8"/>
        <v>54909.470924454676</v>
      </c>
      <c r="K92" s="16">
        <f t="shared" si="11"/>
        <v>439683.44417627103</v>
      </c>
      <c r="L92" s="23">
        <f t="shared" si="12"/>
        <v>7.7774298108452191</v>
      </c>
    </row>
    <row r="93" spans="1:12" ht="12.75" customHeight="1" x14ac:dyDescent="0.35">
      <c r="A93" s="19">
        <v>84</v>
      </c>
      <c r="B93" s="66">
        <v>28</v>
      </c>
      <c r="C93" s="65">
        <v>424</v>
      </c>
      <c r="D93" s="65">
        <v>431</v>
      </c>
      <c r="E93" s="20">
        <v>0.4269</v>
      </c>
      <c r="F93" s="21">
        <f t="shared" si="9"/>
        <v>6.5497076023391818E-2</v>
      </c>
      <c r="G93" s="21">
        <f t="shared" si="7"/>
        <v>6.3127498608940485E-2</v>
      </c>
      <c r="H93" s="16">
        <f t="shared" si="13"/>
        <v>53317.838287522849</v>
      </c>
      <c r="I93" s="16">
        <f t="shared" si="10"/>
        <v>3365.8217623273126</v>
      </c>
      <c r="J93" s="16">
        <f t="shared" si="8"/>
        <v>51388.885835533059</v>
      </c>
      <c r="K93" s="16">
        <f t="shared" si="11"/>
        <v>384773.97325181635</v>
      </c>
      <c r="L93" s="23">
        <f t="shared" si="12"/>
        <v>7.2166086550035367</v>
      </c>
    </row>
    <row r="94" spans="1:12" ht="12.75" customHeight="1" x14ac:dyDescent="0.35">
      <c r="A94" s="19">
        <v>85</v>
      </c>
      <c r="B94" s="66">
        <v>29</v>
      </c>
      <c r="C94" s="65">
        <v>342</v>
      </c>
      <c r="D94" s="65">
        <v>391</v>
      </c>
      <c r="E94" s="20">
        <v>0.61209999999999998</v>
      </c>
      <c r="F94" s="21">
        <f t="shared" si="9"/>
        <v>7.9126875852660303E-2</v>
      </c>
      <c r="G94" s="21">
        <f t="shared" si="7"/>
        <v>7.6770533669041172E-2</v>
      </c>
      <c r="H94" s="16">
        <f t="shared" si="13"/>
        <v>49952.016525195533</v>
      </c>
      <c r="I94" s="16">
        <f t="shared" si="10"/>
        <v>3834.8429664840246</v>
      </c>
      <c r="J94" s="16">
        <f t="shared" si="8"/>
        <v>48464.480938496381</v>
      </c>
      <c r="K94" s="16">
        <f t="shared" si="11"/>
        <v>333385.08741628332</v>
      </c>
      <c r="L94" s="23">
        <f t="shared" si="12"/>
        <v>6.6741066849248343</v>
      </c>
    </row>
    <row r="95" spans="1:12" ht="12.75" customHeight="1" x14ac:dyDescent="0.35">
      <c r="A95" s="19">
        <v>86</v>
      </c>
      <c r="B95" s="66">
        <v>23</v>
      </c>
      <c r="C95" s="65">
        <v>254</v>
      </c>
      <c r="D95" s="65">
        <v>316</v>
      </c>
      <c r="E95" s="20">
        <v>0.48220000000000002</v>
      </c>
      <c r="F95" s="21">
        <f t="shared" si="9"/>
        <v>8.0701754385964913E-2</v>
      </c>
      <c r="G95" s="21">
        <f t="shared" si="7"/>
        <v>7.7464708089403714E-2</v>
      </c>
      <c r="H95" s="16">
        <f t="shared" si="13"/>
        <v>46117.173558711511</v>
      </c>
      <c r="I95" s="16">
        <f t="shared" si="10"/>
        <v>3572.4533876339547</v>
      </c>
      <c r="J95" s="16">
        <f t="shared" si="8"/>
        <v>44267.357194594646</v>
      </c>
      <c r="K95" s="16">
        <f t="shared" si="11"/>
        <v>284920.60647778696</v>
      </c>
      <c r="L95" s="23">
        <f t="shared" si="12"/>
        <v>6.1781888283993851</v>
      </c>
    </row>
    <row r="96" spans="1:12" ht="12.75" customHeight="1" x14ac:dyDescent="0.35">
      <c r="A96" s="19">
        <v>87</v>
      </c>
      <c r="B96" s="66">
        <v>26</v>
      </c>
      <c r="C96" s="65">
        <v>255</v>
      </c>
      <c r="D96" s="65">
        <v>225</v>
      </c>
      <c r="E96" s="20">
        <v>0.43659999999999999</v>
      </c>
      <c r="F96" s="21">
        <f t="shared" si="9"/>
        <v>0.10833333333333334</v>
      </c>
      <c r="G96" s="21">
        <f t="shared" si="7"/>
        <v>0.10210156435304522</v>
      </c>
      <c r="H96" s="16">
        <f t="shared" si="13"/>
        <v>42544.720171077555</v>
      </c>
      <c r="I96" s="16">
        <f t="shared" si="10"/>
        <v>4343.8824844295759</v>
      </c>
      <c r="J96" s="16">
        <f t="shared" si="8"/>
        <v>40097.376779349936</v>
      </c>
      <c r="K96" s="16">
        <f t="shared" si="11"/>
        <v>240653.2492831923</v>
      </c>
      <c r="L96" s="23">
        <f t="shared" si="12"/>
        <v>5.6564774269403104</v>
      </c>
    </row>
    <row r="97" spans="1:12" ht="12.75" customHeight="1" x14ac:dyDescent="0.35">
      <c r="A97" s="19">
        <v>88</v>
      </c>
      <c r="B97" s="66">
        <v>31</v>
      </c>
      <c r="C97" s="65">
        <v>203</v>
      </c>
      <c r="D97" s="65">
        <v>226</v>
      </c>
      <c r="E97" s="20">
        <v>0.47949999999999998</v>
      </c>
      <c r="F97" s="21">
        <f t="shared" si="9"/>
        <v>0.14452214452214451</v>
      </c>
      <c r="G97" s="21">
        <f t="shared" si="7"/>
        <v>0.13441122463801106</v>
      </c>
      <c r="H97" s="16">
        <f t="shared" si="13"/>
        <v>38200.837686647981</v>
      </c>
      <c r="I97" s="16">
        <f t="shared" si="10"/>
        <v>5134.6213756602401</v>
      </c>
      <c r="J97" s="16">
        <f t="shared" si="8"/>
        <v>35528.267260616827</v>
      </c>
      <c r="K97" s="16">
        <f t="shared" si="11"/>
        <v>200555.87250384237</v>
      </c>
      <c r="L97" s="23">
        <f t="shared" si="12"/>
        <v>5.2500386025288917</v>
      </c>
    </row>
    <row r="98" spans="1:12" ht="12.75" customHeight="1" x14ac:dyDescent="0.35">
      <c r="A98" s="19">
        <v>89</v>
      </c>
      <c r="B98" s="66">
        <v>22</v>
      </c>
      <c r="C98" s="65">
        <v>156</v>
      </c>
      <c r="D98" s="65">
        <v>178</v>
      </c>
      <c r="E98" s="20">
        <v>0.44390000000000002</v>
      </c>
      <c r="F98" s="21">
        <f t="shared" si="9"/>
        <v>0.1317365269461078</v>
      </c>
      <c r="G98" s="21">
        <f t="shared" si="7"/>
        <v>0.1227444315872752</v>
      </c>
      <c r="H98" s="16">
        <f t="shared" si="13"/>
        <v>33066.216310987744</v>
      </c>
      <c r="I98" s="16">
        <f t="shared" si="10"/>
        <v>4058.6939258340785</v>
      </c>
      <c r="J98" s="16">
        <f t="shared" si="8"/>
        <v>30809.176618831414</v>
      </c>
      <c r="K98" s="16">
        <f>K99+J98</f>
        <v>165027.60524322555</v>
      </c>
      <c r="L98" s="23">
        <f t="shared" si="12"/>
        <v>4.99082216396158</v>
      </c>
    </row>
    <row r="99" spans="1:12" ht="12.75" customHeight="1" x14ac:dyDescent="0.35">
      <c r="A99" s="19">
        <v>90</v>
      </c>
      <c r="B99" s="66">
        <v>18</v>
      </c>
      <c r="C99" s="65">
        <v>124</v>
      </c>
      <c r="D99" s="65">
        <v>134</v>
      </c>
      <c r="E99" s="20">
        <v>0.46870000000000001</v>
      </c>
      <c r="F99" s="25">
        <f t="shared" si="9"/>
        <v>0.13953488372093023</v>
      </c>
      <c r="G99" s="25">
        <f t="shared" si="7"/>
        <v>0.12990443363832008</v>
      </c>
      <c r="H99" s="26">
        <f t="shared" si="13"/>
        <v>29007.522385153665</v>
      </c>
      <c r="I99" s="26">
        <f t="shared" si="10"/>
        <v>3768.2057666942783</v>
      </c>
      <c r="J99" s="26">
        <f t="shared" si="8"/>
        <v>27005.474661308996</v>
      </c>
      <c r="K99" s="26">
        <f t="shared" ref="K99:K108" si="14">K100+J99</f>
        <v>134218.42862439415</v>
      </c>
      <c r="L99" s="27">
        <f t="shared" si="12"/>
        <v>4.6270214616153655</v>
      </c>
    </row>
    <row r="100" spans="1:12" ht="12.75" customHeight="1" x14ac:dyDescent="0.35">
      <c r="A100" s="19">
        <v>91</v>
      </c>
      <c r="B100" s="66">
        <v>17</v>
      </c>
      <c r="C100" s="65">
        <v>90</v>
      </c>
      <c r="D100" s="65">
        <v>103</v>
      </c>
      <c r="E100" s="20">
        <v>0.43909999999999999</v>
      </c>
      <c r="F100" s="25">
        <f t="shared" si="9"/>
        <v>0.17616580310880828</v>
      </c>
      <c r="G100" s="25">
        <f t="shared" si="7"/>
        <v>0.16032396758437992</v>
      </c>
      <c r="H100" s="26">
        <f t="shared" si="13"/>
        <v>25239.316618459387</v>
      </c>
      <c r="I100" s="26">
        <f t="shared" si="10"/>
        <v>4046.4673793897841</v>
      </c>
      <c r="J100" s="26">
        <f t="shared" si="8"/>
        <v>22969.653065359656</v>
      </c>
      <c r="K100" s="26">
        <f t="shared" si="14"/>
        <v>107212.95396308515</v>
      </c>
      <c r="L100" s="27">
        <f t="shared" si="12"/>
        <v>4.2478548680146258</v>
      </c>
    </row>
    <row r="101" spans="1:12" ht="12.75" customHeight="1" x14ac:dyDescent="0.35">
      <c r="A101" s="19">
        <v>92</v>
      </c>
      <c r="B101" s="66">
        <v>13</v>
      </c>
      <c r="C101" s="65">
        <v>62</v>
      </c>
      <c r="D101" s="65">
        <v>72</v>
      </c>
      <c r="E101" s="20">
        <v>0.4491</v>
      </c>
      <c r="F101" s="25">
        <f t="shared" si="9"/>
        <v>0.19402985074626866</v>
      </c>
      <c r="G101" s="25">
        <f t="shared" si="7"/>
        <v>0.1752926375743814</v>
      </c>
      <c r="H101" s="26">
        <f t="shared" si="13"/>
        <v>21192.849239069601</v>
      </c>
      <c r="I101" s="26">
        <f t="shared" si="10"/>
        <v>3714.9504408327325</v>
      </c>
      <c r="J101" s="26">
        <f t="shared" si="8"/>
        <v>19146.283041214847</v>
      </c>
      <c r="K101" s="26">
        <f t="shared" si="14"/>
        <v>84243.300897725494</v>
      </c>
      <c r="L101" s="27">
        <f t="shared" si="12"/>
        <v>3.9750814035151372</v>
      </c>
    </row>
    <row r="102" spans="1:12" ht="12.75" customHeight="1" x14ac:dyDescent="0.35">
      <c r="A102" s="19">
        <v>93</v>
      </c>
      <c r="B102" s="66">
        <v>9</v>
      </c>
      <c r="C102" s="65">
        <v>55</v>
      </c>
      <c r="D102" s="65">
        <v>50</v>
      </c>
      <c r="E102" s="20">
        <v>0.40360000000000001</v>
      </c>
      <c r="F102" s="25">
        <f t="shared" si="9"/>
        <v>0.17142857142857143</v>
      </c>
      <c r="G102" s="25">
        <f t="shared" si="7"/>
        <v>0.15552744540986665</v>
      </c>
      <c r="H102" s="26">
        <f t="shared" si="13"/>
        <v>17477.898798236867</v>
      </c>
      <c r="I102" s="26">
        <f t="shared" si="10"/>
        <v>2718.2929512219584</v>
      </c>
      <c r="J102" s="26">
        <f t="shared" si="8"/>
        <v>15856.708882128092</v>
      </c>
      <c r="K102" s="26">
        <f t="shared" si="14"/>
        <v>65097.017856510647</v>
      </c>
      <c r="L102" s="27">
        <f t="shared" si="12"/>
        <v>3.7245334011819256</v>
      </c>
    </row>
    <row r="103" spans="1:12" ht="12.75" customHeight="1" x14ac:dyDescent="0.35">
      <c r="A103" s="19">
        <v>94</v>
      </c>
      <c r="B103" s="66">
        <v>7</v>
      </c>
      <c r="C103" s="65">
        <v>32</v>
      </c>
      <c r="D103" s="65">
        <v>47</v>
      </c>
      <c r="E103" s="20">
        <v>0.47389999999999999</v>
      </c>
      <c r="F103" s="25">
        <f t="shared" si="9"/>
        <v>0.17721518987341772</v>
      </c>
      <c r="G103" s="25">
        <f t="shared" si="7"/>
        <v>0.16210195286538359</v>
      </c>
      <c r="H103" s="26">
        <f t="shared" si="13"/>
        <v>14759.605847014909</v>
      </c>
      <c r="I103" s="26">
        <f t="shared" si="10"/>
        <v>2392.5609313244508</v>
      </c>
      <c r="J103" s="26">
        <f t="shared" si="8"/>
        <v>13500.879541045115</v>
      </c>
      <c r="K103" s="26">
        <f t="shared" si="14"/>
        <v>49240.308974382555</v>
      </c>
      <c r="L103" s="27">
        <f t="shared" si="12"/>
        <v>3.3361533827369296</v>
      </c>
    </row>
    <row r="104" spans="1:12" ht="12.75" customHeight="1" x14ac:dyDescent="0.35">
      <c r="A104" s="19">
        <v>95</v>
      </c>
      <c r="B104" s="66">
        <v>5</v>
      </c>
      <c r="C104" s="65">
        <v>22</v>
      </c>
      <c r="D104" s="65">
        <v>23</v>
      </c>
      <c r="E104" s="20">
        <v>0.63219999999999998</v>
      </c>
      <c r="F104" s="25">
        <f t="shared" si="9"/>
        <v>0.22222222222222221</v>
      </c>
      <c r="G104" s="25">
        <f t="shared" si="7"/>
        <v>0.20543161181642627</v>
      </c>
      <c r="H104" s="26">
        <f t="shared" si="13"/>
        <v>12367.044915690458</v>
      </c>
      <c r="I104" s="26">
        <f t="shared" si="10"/>
        <v>2540.5819704364303</v>
      </c>
      <c r="J104" s="26">
        <f t="shared" si="8"/>
        <v>11432.61886696394</v>
      </c>
      <c r="K104" s="26">
        <f t="shared" si="14"/>
        <v>35739.429433337442</v>
      </c>
      <c r="L104" s="27">
        <f t="shared" si="12"/>
        <v>2.8898924259580965</v>
      </c>
    </row>
    <row r="105" spans="1:12" ht="12.75" customHeight="1" x14ac:dyDescent="0.35">
      <c r="A105" s="19">
        <v>96</v>
      </c>
      <c r="B105" s="66">
        <v>10</v>
      </c>
      <c r="C105" s="65">
        <v>16</v>
      </c>
      <c r="D105" s="65">
        <v>15</v>
      </c>
      <c r="E105" s="20">
        <v>0.44569999999999999</v>
      </c>
      <c r="F105" s="25">
        <f t="shared" si="9"/>
        <v>0.64516129032258063</v>
      </c>
      <c r="G105" s="25">
        <f t="shared" si="7"/>
        <v>0.47521741196597445</v>
      </c>
      <c r="H105" s="26">
        <f t="shared" si="13"/>
        <v>9826.4629452540285</v>
      </c>
      <c r="I105" s="26">
        <f t="shared" si="10"/>
        <v>4669.7062896231664</v>
      </c>
      <c r="J105" s="26">
        <f t="shared" si="8"/>
        <v>7238.0447489159069</v>
      </c>
      <c r="K105" s="26">
        <f t="shared" si="14"/>
        <v>24306.810566373504</v>
      </c>
      <c r="L105" s="27">
        <f t="shared" si="12"/>
        <v>2.4736073093435085</v>
      </c>
    </row>
    <row r="106" spans="1:12" ht="12.75" customHeight="1" x14ac:dyDescent="0.35">
      <c r="A106" s="19">
        <v>97</v>
      </c>
      <c r="B106" s="66">
        <v>8</v>
      </c>
      <c r="C106" s="65">
        <v>14</v>
      </c>
      <c r="D106" s="65">
        <v>10</v>
      </c>
      <c r="E106" s="20">
        <v>0.505</v>
      </c>
      <c r="F106" s="25">
        <f t="shared" si="9"/>
        <v>0.66666666666666663</v>
      </c>
      <c r="G106" s="25">
        <f t="shared" si="7"/>
        <v>0.50125313283208017</v>
      </c>
      <c r="H106" s="26">
        <f t="shared" si="13"/>
        <v>5156.756655630862</v>
      </c>
      <c r="I106" s="26">
        <f t="shared" si="10"/>
        <v>2584.84042888765</v>
      </c>
      <c r="J106" s="26">
        <f t="shared" si="8"/>
        <v>3877.2606433314754</v>
      </c>
      <c r="K106" s="26">
        <f t="shared" si="14"/>
        <v>17068.765817457599</v>
      </c>
      <c r="L106" s="27">
        <f t="shared" si="12"/>
        <v>3.3099808576035001</v>
      </c>
    </row>
    <row r="107" spans="1:12" ht="12.75" customHeight="1" x14ac:dyDescent="0.35">
      <c r="A107" s="19">
        <v>98</v>
      </c>
      <c r="B107" s="66">
        <v>0</v>
      </c>
      <c r="C107" s="65">
        <v>5</v>
      </c>
      <c r="D107" s="65">
        <v>9</v>
      </c>
      <c r="E107" s="20">
        <v>0.32240000000000002</v>
      </c>
      <c r="F107" s="25">
        <f t="shared" si="9"/>
        <v>0</v>
      </c>
      <c r="G107" s="25">
        <f t="shared" si="7"/>
        <v>0</v>
      </c>
      <c r="H107" s="26">
        <f t="shared" si="13"/>
        <v>2571.9162267432121</v>
      </c>
      <c r="I107" s="26">
        <f t="shared" si="10"/>
        <v>0</v>
      </c>
      <c r="J107" s="26">
        <f t="shared" si="8"/>
        <v>2571.9162267432121</v>
      </c>
      <c r="K107" s="26">
        <f t="shared" si="14"/>
        <v>13191.505174126123</v>
      </c>
      <c r="L107" s="27">
        <f t="shared" si="12"/>
        <v>5.1290570964009872</v>
      </c>
    </row>
    <row r="108" spans="1:12" ht="12.75" customHeight="1" x14ac:dyDescent="0.35">
      <c r="A108" s="19">
        <v>99</v>
      </c>
      <c r="B108" s="66">
        <v>1</v>
      </c>
      <c r="C108" s="65">
        <v>6</v>
      </c>
      <c r="D108" s="65">
        <v>5</v>
      </c>
      <c r="E108" s="20">
        <v>0.1038</v>
      </c>
      <c r="F108" s="25">
        <f t="shared" si="9"/>
        <v>0.18181818181818182</v>
      </c>
      <c r="G108" s="25">
        <f t="shared" si="7"/>
        <v>0.15634282855445422</v>
      </c>
      <c r="H108" s="26">
        <f t="shared" si="13"/>
        <v>2571.9162267432121</v>
      </c>
      <c r="I108" s="26">
        <f t="shared" si="10"/>
        <v>402.10065769413279</v>
      </c>
      <c r="J108" s="26">
        <f t="shared" si="8"/>
        <v>2211.5536173177302</v>
      </c>
      <c r="K108" s="26">
        <f t="shared" si="14"/>
        <v>10619.588947382912</v>
      </c>
      <c r="L108" s="27">
        <f t="shared" si="12"/>
        <v>4.1290570964009881</v>
      </c>
    </row>
    <row r="109" spans="1:12" ht="12.75" customHeight="1" x14ac:dyDescent="0.35">
      <c r="A109" s="19" t="s">
        <v>24</v>
      </c>
      <c r="B109" s="11">
        <v>4</v>
      </c>
      <c r="C109" s="62">
        <v>15</v>
      </c>
      <c r="D109" s="62">
        <v>16</v>
      </c>
      <c r="E109" s="24"/>
      <c r="F109" s="25">
        <f>B109/((C109+D109)/2)</f>
        <v>0.25806451612903225</v>
      </c>
      <c r="G109" s="25">
        <v>1</v>
      </c>
      <c r="H109" s="26">
        <f>H108-I108</f>
        <v>2169.8155690490794</v>
      </c>
      <c r="I109" s="26">
        <f>H109*G109</f>
        <v>2169.8155690490794</v>
      </c>
      <c r="J109" s="26">
        <f>H109/F109</f>
        <v>8408.0353300651823</v>
      </c>
      <c r="K109" s="26">
        <f>J109</f>
        <v>8408.0353300651823</v>
      </c>
      <c r="L109" s="27">
        <f>K109/H109</f>
        <v>3.875</v>
      </c>
    </row>
    <row r="110" spans="1:12" x14ac:dyDescent="0.3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3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x14ac:dyDescent="0.35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x14ac:dyDescent="0.35">
      <c r="A113" s="36" t="s">
        <v>12</v>
      </c>
      <c r="B113" s="12"/>
      <c r="C113" s="12"/>
      <c r="D113" s="12"/>
      <c r="E113" s="13"/>
      <c r="F113" s="33"/>
      <c r="G113" s="33"/>
      <c r="H113" s="35"/>
      <c r="I113" s="35"/>
      <c r="J113" s="35"/>
      <c r="K113" s="35"/>
      <c r="L113" s="32"/>
    </row>
    <row r="114" spans="1:12" x14ac:dyDescent="0.35">
      <c r="A114" s="34" t="s">
        <v>13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x14ac:dyDescent="0.35">
      <c r="A115" s="34" t="s">
        <v>14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x14ac:dyDescent="0.35">
      <c r="A116" s="34" t="s">
        <v>15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x14ac:dyDescent="0.35">
      <c r="A117" s="34" t="s">
        <v>16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x14ac:dyDescent="0.35">
      <c r="A118" s="34" t="s">
        <v>17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x14ac:dyDescent="0.35">
      <c r="A119" s="34" t="s">
        <v>18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x14ac:dyDescent="0.35">
      <c r="A120" s="34" t="s">
        <v>19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x14ac:dyDescent="0.35">
      <c r="A121" s="34" t="s">
        <v>20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x14ac:dyDescent="0.35">
      <c r="A122" s="34" t="s">
        <v>21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x14ac:dyDescent="0.35">
      <c r="A123" s="34" t="s">
        <v>22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x14ac:dyDescent="0.35">
      <c r="A124" s="31"/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x14ac:dyDescent="0.35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/>
  </sheetViews>
  <sheetFormatPr baseColWidth="10" defaultRowHeight="14.5" x14ac:dyDescent="0.35"/>
  <cols>
    <col min="1" max="1" width="8.54296875" customWidth="1"/>
    <col min="2" max="4" width="12.7265625" customWidth="1"/>
    <col min="5" max="12" width="10.81640625" customWidth="1"/>
  </cols>
  <sheetData>
    <row r="1" spans="1:12" ht="12.75" customHeight="1" x14ac:dyDescent="0.35">
      <c r="A1" s="12"/>
      <c r="B1" s="12"/>
      <c r="C1" s="12"/>
      <c r="D1" s="12"/>
      <c r="E1" s="13"/>
      <c r="F1" s="13"/>
      <c r="G1" s="13"/>
      <c r="H1" s="12"/>
      <c r="I1" s="12"/>
      <c r="J1" s="12"/>
      <c r="K1" s="12"/>
      <c r="L1" s="13"/>
    </row>
    <row r="2" spans="1:12" ht="12.75" customHeight="1" x14ac:dyDescent="0.35">
      <c r="A2" s="12"/>
      <c r="B2" s="12"/>
      <c r="C2" s="12"/>
      <c r="D2" s="12"/>
      <c r="E2" s="13"/>
      <c r="F2" s="13"/>
      <c r="G2" s="3"/>
      <c r="H2" s="14"/>
      <c r="I2" s="14"/>
      <c r="J2" s="14"/>
      <c r="K2" s="14"/>
      <c r="L2" s="15"/>
    </row>
    <row r="3" spans="1:12" ht="12.75" customHeight="1" x14ac:dyDescent="0.35">
      <c r="A3" s="12"/>
      <c r="B3" s="12"/>
      <c r="C3" s="12"/>
      <c r="D3" s="12"/>
      <c r="E3" s="13"/>
      <c r="F3" s="13"/>
      <c r="G3" s="13"/>
      <c r="H3" s="12"/>
      <c r="I3" s="12"/>
      <c r="J3" s="12"/>
      <c r="K3" s="12"/>
      <c r="L3" s="13"/>
    </row>
    <row r="4" spans="1:12" ht="15.75" customHeight="1" x14ac:dyDescent="0.35">
      <c r="A4" s="10" t="s">
        <v>48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ht="12.75" customHeight="1" x14ac:dyDescent="0.35">
      <c r="A5" s="16"/>
      <c r="B5" s="12"/>
      <c r="C5" s="12"/>
      <c r="D5" s="12"/>
      <c r="E5" s="13"/>
      <c r="F5" s="13"/>
      <c r="G5" s="13"/>
      <c r="H5" s="12"/>
      <c r="I5" s="12"/>
      <c r="J5" s="12"/>
      <c r="K5" s="12"/>
      <c r="L5" s="13"/>
    </row>
    <row r="6" spans="1:12" ht="114.75" customHeight="1" x14ac:dyDescent="0.35">
      <c r="A6" s="68" t="s">
        <v>0</v>
      </c>
      <c r="B6" s="69" t="s">
        <v>36</v>
      </c>
      <c r="C6" s="81" t="s">
        <v>37</v>
      </c>
      <c r="D6" s="81"/>
      <c r="E6" s="70" t="s">
        <v>38</v>
      </c>
      <c r="F6" s="70" t="s">
        <v>39</v>
      </c>
      <c r="G6" s="70" t="s">
        <v>40</v>
      </c>
      <c r="H6" s="69" t="s">
        <v>41</v>
      </c>
      <c r="I6" s="69" t="s">
        <v>42</v>
      </c>
      <c r="J6" s="69" t="s">
        <v>43</v>
      </c>
      <c r="K6" s="69" t="s">
        <v>44</v>
      </c>
      <c r="L6" s="70" t="s">
        <v>45</v>
      </c>
    </row>
    <row r="7" spans="1:12" ht="14.25" customHeight="1" x14ac:dyDescent="0.35">
      <c r="A7" s="71"/>
      <c r="B7" s="72"/>
      <c r="C7" s="73">
        <v>43831</v>
      </c>
      <c r="D7" s="74">
        <v>44197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2" ht="12.75" customHeight="1" x14ac:dyDescent="0.3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2" ht="12.75" customHeight="1" x14ac:dyDescent="0.35">
      <c r="A9" s="19">
        <v>0</v>
      </c>
      <c r="B9" s="66">
        <v>0</v>
      </c>
      <c r="C9" s="65">
        <v>707</v>
      </c>
      <c r="D9" s="65">
        <v>653</v>
      </c>
      <c r="E9" s="20">
        <v>0</v>
      </c>
      <c r="F9" s="21">
        <f>B9/((C9+D9)/2)</f>
        <v>0</v>
      </c>
      <c r="G9" s="21">
        <f t="shared" ref="G9:G72" si="0">F9/((1+(1-E9)*F9))</f>
        <v>0</v>
      </c>
      <c r="H9" s="16">
        <v>100000</v>
      </c>
      <c r="I9" s="16">
        <f>H9*G9</f>
        <v>0</v>
      </c>
      <c r="J9" s="16">
        <f t="shared" ref="J9:J72" si="1">H10+I9*E9</f>
        <v>100000</v>
      </c>
      <c r="K9" s="16">
        <f>K10+J9</f>
        <v>7797934.9832259649</v>
      </c>
      <c r="L9" s="22">
        <f>K9/H9</f>
        <v>77.979349832259643</v>
      </c>
    </row>
    <row r="10" spans="1:12" ht="12.75" customHeight="1" x14ac:dyDescent="0.35">
      <c r="A10" s="19">
        <v>1</v>
      </c>
      <c r="B10" s="66">
        <v>0</v>
      </c>
      <c r="C10" s="65">
        <v>781</v>
      </c>
      <c r="D10" s="65">
        <v>702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100000</v>
      </c>
      <c r="I10" s="16">
        <f t="shared" ref="I10:I73" si="3">H10*G10</f>
        <v>0</v>
      </c>
      <c r="J10" s="16">
        <f t="shared" si="1"/>
        <v>100000</v>
      </c>
      <c r="K10" s="16">
        <f t="shared" ref="K10:K73" si="4">K11+J10</f>
        <v>7697934.9832259649</v>
      </c>
      <c r="L10" s="23">
        <f t="shared" ref="L10:L73" si="5">K10/H10</f>
        <v>76.979349832259643</v>
      </c>
    </row>
    <row r="11" spans="1:12" ht="12.75" customHeight="1" x14ac:dyDescent="0.35">
      <c r="A11" s="19">
        <v>2</v>
      </c>
      <c r="B11" s="67">
        <v>0</v>
      </c>
      <c r="C11" s="65">
        <v>764</v>
      </c>
      <c r="D11" s="65">
        <v>746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100000</v>
      </c>
      <c r="I11" s="16">
        <f t="shared" si="3"/>
        <v>0</v>
      </c>
      <c r="J11" s="16">
        <f t="shared" si="1"/>
        <v>100000</v>
      </c>
      <c r="K11" s="16">
        <f t="shared" si="4"/>
        <v>7597934.9832259649</v>
      </c>
      <c r="L11" s="23">
        <f t="shared" si="5"/>
        <v>75.979349832259643</v>
      </c>
    </row>
    <row r="12" spans="1:12" ht="12.75" customHeight="1" x14ac:dyDescent="0.35">
      <c r="A12" s="19">
        <v>3</v>
      </c>
      <c r="B12" s="67">
        <v>1</v>
      </c>
      <c r="C12" s="65">
        <v>938</v>
      </c>
      <c r="D12" s="65">
        <v>756</v>
      </c>
      <c r="E12" s="20">
        <v>0.43169999999999997</v>
      </c>
      <c r="F12" s="21">
        <f t="shared" si="2"/>
        <v>1.1806375442739079E-3</v>
      </c>
      <c r="G12" s="21">
        <f t="shared" si="0"/>
        <v>1.1798459192020275E-3</v>
      </c>
      <c r="H12" s="16">
        <f t="shared" si="6"/>
        <v>100000</v>
      </c>
      <c r="I12" s="16">
        <f t="shared" si="3"/>
        <v>117.98459192020276</v>
      </c>
      <c r="J12" s="16">
        <f t="shared" si="1"/>
        <v>99932.949356411744</v>
      </c>
      <c r="K12" s="16">
        <f t="shared" si="4"/>
        <v>7497934.9832259649</v>
      </c>
      <c r="L12" s="23">
        <f t="shared" si="5"/>
        <v>74.979349832259643</v>
      </c>
    </row>
    <row r="13" spans="1:12" ht="12.75" customHeight="1" x14ac:dyDescent="0.35">
      <c r="A13" s="19">
        <v>4</v>
      </c>
      <c r="B13" s="67">
        <v>0</v>
      </c>
      <c r="C13" s="65">
        <v>952</v>
      </c>
      <c r="D13" s="65">
        <v>918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99882.015408079795</v>
      </c>
      <c r="I13" s="16">
        <f t="shared" si="3"/>
        <v>0</v>
      </c>
      <c r="J13" s="16">
        <f t="shared" si="1"/>
        <v>99882.015408079795</v>
      </c>
      <c r="K13" s="16">
        <f t="shared" si="4"/>
        <v>7398002.0338695534</v>
      </c>
      <c r="L13" s="23">
        <f t="shared" si="5"/>
        <v>74.067408468322753</v>
      </c>
    </row>
    <row r="14" spans="1:12" ht="12.75" customHeight="1" x14ac:dyDescent="0.35">
      <c r="A14" s="19">
        <v>5</v>
      </c>
      <c r="B14" s="67">
        <v>0</v>
      </c>
      <c r="C14" s="65">
        <v>961</v>
      </c>
      <c r="D14" s="65">
        <v>935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99882.015408079795</v>
      </c>
      <c r="I14" s="16">
        <f t="shared" si="3"/>
        <v>0</v>
      </c>
      <c r="J14" s="16">
        <f t="shared" si="1"/>
        <v>99882.015408079795</v>
      </c>
      <c r="K14" s="16">
        <f t="shared" si="4"/>
        <v>7298120.0184614733</v>
      </c>
      <c r="L14" s="23">
        <f t="shared" si="5"/>
        <v>73.067408468322753</v>
      </c>
    </row>
    <row r="15" spans="1:12" ht="12.75" customHeight="1" x14ac:dyDescent="0.35">
      <c r="A15" s="19">
        <v>6</v>
      </c>
      <c r="B15" s="67">
        <v>0</v>
      </c>
      <c r="C15" s="65">
        <v>979</v>
      </c>
      <c r="D15" s="65">
        <v>924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99882.015408079795</v>
      </c>
      <c r="I15" s="16">
        <f t="shared" si="3"/>
        <v>0</v>
      </c>
      <c r="J15" s="16">
        <f t="shared" si="1"/>
        <v>99882.015408079795</v>
      </c>
      <c r="K15" s="16">
        <f t="shared" si="4"/>
        <v>7198238.0030533932</v>
      </c>
      <c r="L15" s="23">
        <f t="shared" si="5"/>
        <v>72.067408468322753</v>
      </c>
    </row>
    <row r="16" spans="1:12" ht="12.75" customHeight="1" x14ac:dyDescent="0.35">
      <c r="A16" s="19">
        <v>7</v>
      </c>
      <c r="B16" s="67">
        <v>0</v>
      </c>
      <c r="C16" s="65">
        <v>965</v>
      </c>
      <c r="D16" s="65">
        <v>954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99882.015408079795</v>
      </c>
      <c r="I16" s="16">
        <f t="shared" si="3"/>
        <v>0</v>
      </c>
      <c r="J16" s="16">
        <f t="shared" si="1"/>
        <v>99882.015408079795</v>
      </c>
      <c r="K16" s="16">
        <f t="shared" si="4"/>
        <v>7098355.9876453131</v>
      </c>
      <c r="L16" s="23">
        <f t="shared" si="5"/>
        <v>71.067408468322753</v>
      </c>
    </row>
    <row r="17" spans="1:12" ht="12.75" customHeight="1" x14ac:dyDescent="0.35">
      <c r="A17" s="19">
        <v>8</v>
      </c>
      <c r="B17" s="67">
        <v>0</v>
      </c>
      <c r="C17" s="65">
        <v>1049</v>
      </c>
      <c r="D17" s="65">
        <v>949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99882.015408079795</v>
      </c>
      <c r="I17" s="16">
        <f t="shared" si="3"/>
        <v>0</v>
      </c>
      <c r="J17" s="16">
        <f t="shared" si="1"/>
        <v>99882.015408079795</v>
      </c>
      <c r="K17" s="16">
        <f t="shared" si="4"/>
        <v>6998473.9722372331</v>
      </c>
      <c r="L17" s="23">
        <f t="shared" si="5"/>
        <v>70.067408468322739</v>
      </c>
    </row>
    <row r="18" spans="1:12" ht="12.75" customHeight="1" x14ac:dyDescent="0.35">
      <c r="A18" s="19">
        <v>9</v>
      </c>
      <c r="B18" s="66">
        <v>0</v>
      </c>
      <c r="C18" s="65">
        <v>1062</v>
      </c>
      <c r="D18" s="65">
        <v>1032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99882.015408079795</v>
      </c>
      <c r="I18" s="16">
        <f t="shared" si="3"/>
        <v>0</v>
      </c>
      <c r="J18" s="16">
        <f t="shared" si="1"/>
        <v>99882.015408079795</v>
      </c>
      <c r="K18" s="16">
        <f t="shared" si="4"/>
        <v>6898591.956829153</v>
      </c>
      <c r="L18" s="23">
        <f t="shared" si="5"/>
        <v>69.067408468322739</v>
      </c>
    </row>
    <row r="19" spans="1:12" ht="12.75" customHeight="1" x14ac:dyDescent="0.35">
      <c r="A19" s="19">
        <v>10</v>
      </c>
      <c r="B19" s="66">
        <v>0</v>
      </c>
      <c r="C19" s="65">
        <v>1009</v>
      </c>
      <c r="D19" s="65">
        <v>1057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99882.015408079795</v>
      </c>
      <c r="I19" s="16">
        <f t="shared" si="3"/>
        <v>0</v>
      </c>
      <c r="J19" s="16">
        <f t="shared" si="1"/>
        <v>99882.015408079795</v>
      </c>
      <c r="K19" s="16">
        <f t="shared" si="4"/>
        <v>6798709.9414210729</v>
      </c>
      <c r="L19" s="23">
        <f t="shared" si="5"/>
        <v>68.067408468322739</v>
      </c>
    </row>
    <row r="20" spans="1:12" ht="12.75" customHeight="1" x14ac:dyDescent="0.35">
      <c r="A20" s="19">
        <v>11</v>
      </c>
      <c r="B20" s="66">
        <v>0</v>
      </c>
      <c r="C20" s="65">
        <v>1051</v>
      </c>
      <c r="D20" s="65">
        <v>989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99882.015408079795</v>
      </c>
      <c r="I20" s="16">
        <f t="shared" si="3"/>
        <v>0</v>
      </c>
      <c r="J20" s="16">
        <f t="shared" si="1"/>
        <v>99882.015408079795</v>
      </c>
      <c r="K20" s="16">
        <f t="shared" si="4"/>
        <v>6698827.9260129929</v>
      </c>
      <c r="L20" s="23">
        <f t="shared" si="5"/>
        <v>67.067408468322739</v>
      </c>
    </row>
    <row r="21" spans="1:12" ht="12.75" customHeight="1" x14ac:dyDescent="0.35">
      <c r="A21" s="19">
        <v>12</v>
      </c>
      <c r="B21" s="66">
        <v>0</v>
      </c>
      <c r="C21" s="65">
        <v>1116</v>
      </c>
      <c r="D21" s="65">
        <v>1057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99882.015408079795</v>
      </c>
      <c r="I21" s="16">
        <f t="shared" si="3"/>
        <v>0</v>
      </c>
      <c r="J21" s="16">
        <f t="shared" si="1"/>
        <v>99882.015408079795</v>
      </c>
      <c r="K21" s="16">
        <f t="shared" si="4"/>
        <v>6598945.9106049128</v>
      </c>
      <c r="L21" s="23">
        <f t="shared" si="5"/>
        <v>66.067408468322739</v>
      </c>
    </row>
    <row r="22" spans="1:12" ht="12.75" customHeight="1" x14ac:dyDescent="0.35">
      <c r="A22" s="19">
        <v>13</v>
      </c>
      <c r="B22" s="66">
        <v>0</v>
      </c>
      <c r="C22" s="65">
        <v>1088</v>
      </c>
      <c r="D22" s="65">
        <v>1097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99882.015408079795</v>
      </c>
      <c r="I22" s="16">
        <f t="shared" si="3"/>
        <v>0</v>
      </c>
      <c r="J22" s="16">
        <f t="shared" si="1"/>
        <v>99882.015408079795</v>
      </c>
      <c r="K22" s="16">
        <f t="shared" si="4"/>
        <v>6499063.8951968327</v>
      </c>
      <c r="L22" s="23">
        <f t="shared" si="5"/>
        <v>65.067408468322725</v>
      </c>
    </row>
    <row r="23" spans="1:12" ht="12.75" customHeight="1" x14ac:dyDescent="0.35">
      <c r="A23" s="19">
        <v>14</v>
      </c>
      <c r="B23" s="66">
        <v>1</v>
      </c>
      <c r="C23" s="65">
        <v>928</v>
      </c>
      <c r="D23" s="65">
        <v>1061</v>
      </c>
      <c r="E23" s="20">
        <v>0.40710000000000002</v>
      </c>
      <c r="F23" s="21">
        <f t="shared" si="2"/>
        <v>1.0055304172951231E-3</v>
      </c>
      <c r="G23" s="21">
        <f t="shared" si="0"/>
        <v>1.0049312983742523E-3</v>
      </c>
      <c r="H23" s="16">
        <f t="shared" si="6"/>
        <v>99882.015408079795</v>
      </c>
      <c r="I23" s="16">
        <f t="shared" si="3"/>
        <v>100.37456342827871</v>
      </c>
      <c r="J23" s="16">
        <f t="shared" si="1"/>
        <v>99822.503329423169</v>
      </c>
      <c r="K23" s="16">
        <f t="shared" si="4"/>
        <v>6399181.8797887526</v>
      </c>
      <c r="L23" s="23">
        <f t="shared" si="5"/>
        <v>64.067408468322725</v>
      </c>
    </row>
    <row r="24" spans="1:12" ht="12.75" customHeight="1" x14ac:dyDescent="0.35">
      <c r="A24" s="19">
        <v>15</v>
      </c>
      <c r="B24" s="66">
        <v>0</v>
      </c>
      <c r="C24" s="65">
        <v>928</v>
      </c>
      <c r="D24" s="65">
        <v>912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99781.640844651512</v>
      </c>
      <c r="I24" s="16">
        <f t="shared" si="3"/>
        <v>0</v>
      </c>
      <c r="J24" s="16">
        <f t="shared" si="1"/>
        <v>99781.640844651512</v>
      </c>
      <c r="K24" s="16">
        <f t="shared" si="4"/>
        <v>6299359.3764593294</v>
      </c>
      <c r="L24" s="23">
        <f t="shared" si="5"/>
        <v>63.131447059150936</v>
      </c>
    </row>
    <row r="25" spans="1:12" ht="12.75" customHeight="1" x14ac:dyDescent="0.35">
      <c r="A25" s="19">
        <v>16</v>
      </c>
      <c r="B25" s="66">
        <v>0</v>
      </c>
      <c r="C25" s="65">
        <v>994</v>
      </c>
      <c r="D25" s="65">
        <v>922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99781.640844651512</v>
      </c>
      <c r="I25" s="16">
        <f t="shared" si="3"/>
        <v>0</v>
      </c>
      <c r="J25" s="16">
        <f t="shared" si="1"/>
        <v>99781.640844651512</v>
      </c>
      <c r="K25" s="16">
        <f t="shared" si="4"/>
        <v>6199577.7356146779</v>
      </c>
      <c r="L25" s="23">
        <f t="shared" si="5"/>
        <v>62.131447059150936</v>
      </c>
    </row>
    <row r="26" spans="1:12" ht="12.75" customHeight="1" x14ac:dyDescent="0.35">
      <c r="A26" s="19">
        <v>17</v>
      </c>
      <c r="B26" s="66">
        <v>1</v>
      </c>
      <c r="C26" s="65">
        <v>917</v>
      </c>
      <c r="D26" s="65">
        <v>983</v>
      </c>
      <c r="E26" s="20">
        <v>0.47810000000000002</v>
      </c>
      <c r="F26" s="21">
        <f t="shared" si="2"/>
        <v>1.0526315789473684E-3</v>
      </c>
      <c r="G26" s="21">
        <f t="shared" si="0"/>
        <v>1.0520536139146293E-3</v>
      </c>
      <c r="H26" s="16">
        <f t="shared" si="6"/>
        <v>99781.640844651512</v>
      </c>
      <c r="I26" s="16">
        <f t="shared" si="3"/>
        <v>104.97563585294721</v>
      </c>
      <c r="J26" s="16">
        <f t="shared" si="1"/>
        <v>99726.854060299869</v>
      </c>
      <c r="K26" s="16">
        <f t="shared" si="4"/>
        <v>6099796.0947700264</v>
      </c>
      <c r="L26" s="23">
        <f t="shared" si="5"/>
        <v>61.131447059150936</v>
      </c>
    </row>
    <row r="27" spans="1:12" ht="12.75" customHeight="1" x14ac:dyDescent="0.35">
      <c r="A27" s="19">
        <v>18</v>
      </c>
      <c r="B27" s="66">
        <v>0</v>
      </c>
      <c r="C27" s="65">
        <v>927</v>
      </c>
      <c r="D27" s="65">
        <v>920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99676.665208798571</v>
      </c>
      <c r="I27" s="16">
        <f t="shared" si="3"/>
        <v>0</v>
      </c>
      <c r="J27" s="16">
        <f t="shared" si="1"/>
        <v>99676.665208798571</v>
      </c>
      <c r="K27" s="16">
        <f t="shared" si="4"/>
        <v>6000069.2407097267</v>
      </c>
      <c r="L27" s="23">
        <f t="shared" si="5"/>
        <v>60.195324834965426</v>
      </c>
    </row>
    <row r="28" spans="1:12" ht="12.75" customHeight="1" x14ac:dyDescent="0.35">
      <c r="A28" s="19">
        <v>19</v>
      </c>
      <c r="B28" s="66">
        <v>1</v>
      </c>
      <c r="C28" s="65">
        <v>905</v>
      </c>
      <c r="D28" s="65">
        <v>934</v>
      </c>
      <c r="E28" s="20">
        <v>0.9617</v>
      </c>
      <c r="F28" s="21">
        <f t="shared" si="2"/>
        <v>1.0875475802066339E-3</v>
      </c>
      <c r="G28" s="21">
        <f t="shared" si="0"/>
        <v>1.087502282395415E-3</v>
      </c>
      <c r="H28" s="16">
        <f t="shared" si="6"/>
        <v>99676.665208798571</v>
      </c>
      <c r="I28" s="16">
        <f t="shared" si="3"/>
        <v>108.3986009161321</v>
      </c>
      <c r="J28" s="16">
        <f t="shared" si="1"/>
        <v>99672.513542383487</v>
      </c>
      <c r="K28" s="16">
        <f t="shared" si="4"/>
        <v>5900392.5755009279</v>
      </c>
      <c r="L28" s="23">
        <f t="shared" si="5"/>
        <v>59.195324834965419</v>
      </c>
    </row>
    <row r="29" spans="1:12" ht="12.75" customHeight="1" x14ac:dyDescent="0.35">
      <c r="A29" s="19">
        <v>20</v>
      </c>
      <c r="B29" s="66">
        <v>1</v>
      </c>
      <c r="C29" s="65">
        <v>899</v>
      </c>
      <c r="D29" s="65">
        <v>920</v>
      </c>
      <c r="E29" s="20">
        <v>0.64480000000000004</v>
      </c>
      <c r="F29" s="21">
        <f t="shared" si="2"/>
        <v>1.0995052226498076E-3</v>
      </c>
      <c r="G29" s="21">
        <f t="shared" si="0"/>
        <v>1.099075984838027E-3</v>
      </c>
      <c r="H29" s="16">
        <f t="shared" si="6"/>
        <v>99568.26660788244</v>
      </c>
      <c r="I29" s="16">
        <f t="shared" si="3"/>
        <v>109.43309068067363</v>
      </c>
      <c r="J29" s="16">
        <f t="shared" si="1"/>
        <v>99529.395974072671</v>
      </c>
      <c r="K29" s="16">
        <f t="shared" si="4"/>
        <v>5800720.061958544</v>
      </c>
      <c r="L29" s="23">
        <f t="shared" si="5"/>
        <v>58.258722980513582</v>
      </c>
    </row>
    <row r="30" spans="1:12" ht="12.75" customHeight="1" x14ac:dyDescent="0.35">
      <c r="A30" s="19">
        <v>21</v>
      </c>
      <c r="B30" s="66">
        <v>1</v>
      </c>
      <c r="C30" s="65">
        <v>827</v>
      </c>
      <c r="D30" s="65">
        <v>885</v>
      </c>
      <c r="E30" s="20">
        <v>0.5464</v>
      </c>
      <c r="F30" s="21">
        <f t="shared" si="2"/>
        <v>1.1682242990654205E-3</v>
      </c>
      <c r="G30" s="21">
        <f t="shared" si="0"/>
        <v>1.1676055772315043E-3</v>
      </c>
      <c r="H30" s="16">
        <f t="shared" si="6"/>
        <v>99458.833517201769</v>
      </c>
      <c r="I30" s="16">
        <f t="shared" si="3"/>
        <v>116.12868871962446</v>
      </c>
      <c r="J30" s="16">
        <f t="shared" si="1"/>
        <v>99406.157543998546</v>
      </c>
      <c r="K30" s="16">
        <f t="shared" si="4"/>
        <v>5701190.6659844713</v>
      </c>
      <c r="L30" s="23">
        <f t="shared" si="5"/>
        <v>57.322114732005474</v>
      </c>
    </row>
    <row r="31" spans="1:12" ht="12.75" customHeight="1" x14ac:dyDescent="0.35">
      <c r="A31" s="19">
        <v>22</v>
      </c>
      <c r="B31" s="66">
        <v>0</v>
      </c>
      <c r="C31" s="65">
        <v>864</v>
      </c>
      <c r="D31" s="65">
        <v>823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99342.70482848215</v>
      </c>
      <c r="I31" s="16">
        <f t="shared" si="3"/>
        <v>0</v>
      </c>
      <c r="J31" s="16">
        <f t="shared" si="1"/>
        <v>99342.70482848215</v>
      </c>
      <c r="K31" s="16">
        <f t="shared" si="4"/>
        <v>5601784.5084404731</v>
      </c>
      <c r="L31" s="23">
        <f t="shared" si="5"/>
        <v>56.388483866149052</v>
      </c>
    </row>
    <row r="32" spans="1:12" ht="12.75" customHeight="1" x14ac:dyDescent="0.35">
      <c r="A32" s="19">
        <v>23</v>
      </c>
      <c r="B32" s="66">
        <v>0</v>
      </c>
      <c r="C32" s="65">
        <v>894</v>
      </c>
      <c r="D32" s="65">
        <v>839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99342.70482848215</v>
      </c>
      <c r="I32" s="16">
        <f t="shared" si="3"/>
        <v>0</v>
      </c>
      <c r="J32" s="16">
        <f t="shared" si="1"/>
        <v>99342.70482848215</v>
      </c>
      <c r="K32" s="16">
        <f t="shared" si="4"/>
        <v>5502441.803611991</v>
      </c>
      <c r="L32" s="23">
        <f t="shared" si="5"/>
        <v>55.388483866149052</v>
      </c>
    </row>
    <row r="33" spans="1:12" ht="12.75" customHeight="1" x14ac:dyDescent="0.35">
      <c r="A33" s="19">
        <v>24</v>
      </c>
      <c r="B33" s="66">
        <v>0</v>
      </c>
      <c r="C33" s="65">
        <v>895</v>
      </c>
      <c r="D33" s="65">
        <v>881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99342.70482848215</v>
      </c>
      <c r="I33" s="16">
        <f t="shared" si="3"/>
        <v>0</v>
      </c>
      <c r="J33" s="16">
        <f t="shared" si="1"/>
        <v>99342.70482848215</v>
      </c>
      <c r="K33" s="16">
        <f t="shared" si="4"/>
        <v>5403099.0987835089</v>
      </c>
      <c r="L33" s="23">
        <f t="shared" si="5"/>
        <v>54.388483866149052</v>
      </c>
    </row>
    <row r="34" spans="1:12" ht="12.75" customHeight="1" x14ac:dyDescent="0.35">
      <c r="A34" s="19">
        <v>25</v>
      </c>
      <c r="B34" s="66">
        <v>0</v>
      </c>
      <c r="C34" s="65">
        <v>920</v>
      </c>
      <c r="D34" s="65">
        <v>886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99342.70482848215</v>
      </c>
      <c r="I34" s="16">
        <f t="shared" si="3"/>
        <v>0</v>
      </c>
      <c r="J34" s="16">
        <f t="shared" si="1"/>
        <v>99342.70482848215</v>
      </c>
      <c r="K34" s="16">
        <f t="shared" si="4"/>
        <v>5303756.3939550268</v>
      </c>
      <c r="L34" s="23">
        <f t="shared" si="5"/>
        <v>53.388483866149052</v>
      </c>
    </row>
    <row r="35" spans="1:12" ht="12.75" customHeight="1" x14ac:dyDescent="0.35">
      <c r="A35" s="19">
        <v>26</v>
      </c>
      <c r="B35" s="66">
        <v>0</v>
      </c>
      <c r="C35" s="65">
        <v>1009</v>
      </c>
      <c r="D35" s="65">
        <v>918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99342.70482848215</v>
      </c>
      <c r="I35" s="16">
        <f t="shared" si="3"/>
        <v>0</v>
      </c>
      <c r="J35" s="16">
        <f t="shared" si="1"/>
        <v>99342.70482848215</v>
      </c>
      <c r="K35" s="16">
        <f t="shared" si="4"/>
        <v>5204413.6891265446</v>
      </c>
      <c r="L35" s="23">
        <f t="shared" si="5"/>
        <v>52.388483866149052</v>
      </c>
    </row>
    <row r="36" spans="1:12" ht="12.75" customHeight="1" x14ac:dyDescent="0.35">
      <c r="A36" s="19">
        <v>27</v>
      </c>
      <c r="B36" s="66">
        <v>0</v>
      </c>
      <c r="C36" s="65">
        <v>956</v>
      </c>
      <c r="D36" s="65">
        <v>997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99342.70482848215</v>
      </c>
      <c r="I36" s="16">
        <f t="shared" si="3"/>
        <v>0</v>
      </c>
      <c r="J36" s="16">
        <f t="shared" si="1"/>
        <v>99342.70482848215</v>
      </c>
      <c r="K36" s="16">
        <f t="shared" si="4"/>
        <v>5105070.9842980625</v>
      </c>
      <c r="L36" s="23">
        <f t="shared" si="5"/>
        <v>51.388483866149052</v>
      </c>
    </row>
    <row r="37" spans="1:12" ht="12.75" customHeight="1" x14ac:dyDescent="0.35">
      <c r="A37" s="19">
        <v>28</v>
      </c>
      <c r="B37" s="66">
        <v>0</v>
      </c>
      <c r="C37" s="65">
        <v>1023</v>
      </c>
      <c r="D37" s="65">
        <v>943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99342.70482848215</v>
      </c>
      <c r="I37" s="16">
        <f t="shared" si="3"/>
        <v>0</v>
      </c>
      <c r="J37" s="16">
        <f t="shared" si="1"/>
        <v>99342.70482848215</v>
      </c>
      <c r="K37" s="16">
        <f t="shared" si="4"/>
        <v>5005728.2794695804</v>
      </c>
      <c r="L37" s="23">
        <f t="shared" si="5"/>
        <v>50.388483866149052</v>
      </c>
    </row>
    <row r="38" spans="1:12" ht="12.75" customHeight="1" x14ac:dyDescent="0.35">
      <c r="A38" s="19">
        <v>29</v>
      </c>
      <c r="B38" s="66">
        <v>0</v>
      </c>
      <c r="C38" s="65">
        <v>1002</v>
      </c>
      <c r="D38" s="65">
        <v>994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99342.70482848215</v>
      </c>
      <c r="I38" s="16">
        <f t="shared" si="3"/>
        <v>0</v>
      </c>
      <c r="J38" s="16">
        <f t="shared" si="1"/>
        <v>99342.70482848215</v>
      </c>
      <c r="K38" s="16">
        <f t="shared" si="4"/>
        <v>4906385.5746410983</v>
      </c>
      <c r="L38" s="23">
        <f t="shared" si="5"/>
        <v>49.388483866149052</v>
      </c>
    </row>
    <row r="39" spans="1:12" ht="12.75" customHeight="1" x14ac:dyDescent="0.35">
      <c r="A39" s="19">
        <v>30</v>
      </c>
      <c r="B39" s="66">
        <v>1</v>
      </c>
      <c r="C39" s="65">
        <v>1049</v>
      </c>
      <c r="D39" s="65">
        <v>946</v>
      </c>
      <c r="E39" s="20">
        <v>0.4945</v>
      </c>
      <c r="F39" s="21">
        <f t="shared" si="2"/>
        <v>1.0025062656641604E-3</v>
      </c>
      <c r="G39" s="21">
        <f t="shared" si="0"/>
        <v>1.0019984859802877E-3</v>
      </c>
      <c r="H39" s="16">
        <f t="shared" si="6"/>
        <v>99342.70482848215</v>
      </c>
      <c r="I39" s="16">
        <f t="shared" si="3"/>
        <v>99.54123983132574</v>
      </c>
      <c r="J39" s="16">
        <f t="shared" si="1"/>
        <v>99292.386731747421</v>
      </c>
      <c r="K39" s="16">
        <f t="shared" si="4"/>
        <v>4807042.8698126161</v>
      </c>
      <c r="L39" s="23">
        <f t="shared" si="5"/>
        <v>48.388483866149052</v>
      </c>
    </row>
    <row r="40" spans="1:12" ht="12.75" customHeight="1" x14ac:dyDescent="0.35">
      <c r="A40" s="19">
        <v>31</v>
      </c>
      <c r="B40" s="66">
        <v>0</v>
      </c>
      <c r="C40" s="65">
        <v>975</v>
      </c>
      <c r="D40" s="65">
        <v>1045</v>
      </c>
      <c r="E40" s="20">
        <v>0</v>
      </c>
      <c r="F40" s="21">
        <f t="shared" si="2"/>
        <v>0</v>
      </c>
      <c r="G40" s="21">
        <f t="shared" si="0"/>
        <v>0</v>
      </c>
      <c r="H40" s="16">
        <f t="shared" si="6"/>
        <v>99243.16358865083</v>
      </c>
      <c r="I40" s="16">
        <f t="shared" si="3"/>
        <v>0</v>
      </c>
      <c r="J40" s="16">
        <f t="shared" si="1"/>
        <v>99243.16358865083</v>
      </c>
      <c r="K40" s="16">
        <f t="shared" si="4"/>
        <v>4707750.4830808686</v>
      </c>
      <c r="L40" s="23">
        <f t="shared" si="5"/>
        <v>47.436521699306589</v>
      </c>
    </row>
    <row r="41" spans="1:12" ht="12.75" customHeight="1" x14ac:dyDescent="0.35">
      <c r="A41" s="19">
        <v>32</v>
      </c>
      <c r="B41" s="66">
        <v>0</v>
      </c>
      <c r="C41" s="65">
        <v>1053</v>
      </c>
      <c r="D41" s="65">
        <v>977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99243.16358865083</v>
      </c>
      <c r="I41" s="16">
        <f t="shared" si="3"/>
        <v>0</v>
      </c>
      <c r="J41" s="16">
        <f t="shared" si="1"/>
        <v>99243.16358865083</v>
      </c>
      <c r="K41" s="16">
        <f t="shared" si="4"/>
        <v>4608507.3194922181</v>
      </c>
      <c r="L41" s="23">
        <f t="shared" si="5"/>
        <v>46.436521699306589</v>
      </c>
    </row>
    <row r="42" spans="1:12" ht="12.75" customHeight="1" x14ac:dyDescent="0.35">
      <c r="A42" s="19">
        <v>33</v>
      </c>
      <c r="B42" s="66">
        <v>1</v>
      </c>
      <c r="C42" s="65">
        <v>1075</v>
      </c>
      <c r="D42" s="65">
        <v>1025</v>
      </c>
      <c r="E42" s="20">
        <v>0.69950000000000001</v>
      </c>
      <c r="F42" s="21">
        <f t="shared" si="2"/>
        <v>9.5238095238095238E-4</v>
      </c>
      <c r="G42" s="21">
        <f t="shared" si="0"/>
        <v>9.5210846800510907E-4</v>
      </c>
      <c r="H42" s="16">
        <f t="shared" si="6"/>
        <v>99243.16358865083</v>
      </c>
      <c r="I42" s="16">
        <f t="shared" si="3"/>
        <v>94.490256444370758</v>
      </c>
      <c r="J42" s="16">
        <f t="shared" si="1"/>
        <v>99214.769266589297</v>
      </c>
      <c r="K42" s="16">
        <f t="shared" si="4"/>
        <v>4509264.1559035676</v>
      </c>
      <c r="L42" s="23">
        <f t="shared" si="5"/>
        <v>45.436521699306596</v>
      </c>
    </row>
    <row r="43" spans="1:12" ht="12.75" customHeight="1" x14ac:dyDescent="0.35">
      <c r="A43" s="19">
        <v>34</v>
      </c>
      <c r="B43" s="66">
        <v>0</v>
      </c>
      <c r="C43" s="65">
        <v>1127</v>
      </c>
      <c r="D43" s="65">
        <v>1046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99148.673332206454</v>
      </c>
      <c r="I43" s="16">
        <f t="shared" si="3"/>
        <v>0</v>
      </c>
      <c r="J43" s="16">
        <f t="shared" si="1"/>
        <v>99148.673332206454</v>
      </c>
      <c r="K43" s="16">
        <f t="shared" si="4"/>
        <v>4410049.386636978</v>
      </c>
      <c r="L43" s="23">
        <f t="shared" si="5"/>
        <v>44.47915678973046</v>
      </c>
    </row>
    <row r="44" spans="1:12" ht="12.75" customHeight="1" x14ac:dyDescent="0.35">
      <c r="A44" s="19">
        <v>35</v>
      </c>
      <c r="B44" s="66">
        <v>0</v>
      </c>
      <c r="C44" s="65">
        <v>1166</v>
      </c>
      <c r="D44" s="65">
        <v>1109</v>
      </c>
      <c r="E44" s="20">
        <v>0</v>
      </c>
      <c r="F44" s="21">
        <f t="shared" si="2"/>
        <v>0</v>
      </c>
      <c r="G44" s="21">
        <f t="shared" si="0"/>
        <v>0</v>
      </c>
      <c r="H44" s="16">
        <f t="shared" si="6"/>
        <v>99148.673332206454</v>
      </c>
      <c r="I44" s="16">
        <f t="shared" si="3"/>
        <v>0</v>
      </c>
      <c r="J44" s="16">
        <f t="shared" si="1"/>
        <v>99148.673332206454</v>
      </c>
      <c r="K44" s="16">
        <f t="shared" si="4"/>
        <v>4310900.7133047711</v>
      </c>
      <c r="L44" s="23">
        <f t="shared" si="5"/>
        <v>43.479156789730453</v>
      </c>
    </row>
    <row r="45" spans="1:12" ht="12.75" customHeight="1" x14ac:dyDescent="0.35">
      <c r="A45" s="19">
        <v>36</v>
      </c>
      <c r="B45" s="66">
        <v>0</v>
      </c>
      <c r="C45" s="65">
        <v>1230</v>
      </c>
      <c r="D45" s="65">
        <v>1133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99148.673332206454</v>
      </c>
      <c r="I45" s="16">
        <f t="shared" si="3"/>
        <v>0</v>
      </c>
      <c r="J45" s="16">
        <f t="shared" si="1"/>
        <v>99148.673332206454</v>
      </c>
      <c r="K45" s="16">
        <f t="shared" si="4"/>
        <v>4211752.0399725642</v>
      </c>
      <c r="L45" s="23">
        <f t="shared" si="5"/>
        <v>42.479156789730453</v>
      </c>
    </row>
    <row r="46" spans="1:12" ht="12.75" customHeight="1" x14ac:dyDescent="0.35">
      <c r="A46" s="19">
        <v>37</v>
      </c>
      <c r="B46" s="66">
        <v>1</v>
      </c>
      <c r="C46" s="65">
        <v>1237</v>
      </c>
      <c r="D46" s="65">
        <v>1220</v>
      </c>
      <c r="E46" s="20">
        <v>0.123</v>
      </c>
      <c r="F46" s="21">
        <f t="shared" si="2"/>
        <v>8.1400081400081396E-4</v>
      </c>
      <c r="G46" s="21">
        <f t="shared" si="0"/>
        <v>8.1342013068407817E-4</v>
      </c>
      <c r="H46" s="16">
        <f t="shared" si="6"/>
        <v>99148.673332206454</v>
      </c>
      <c r="I46" s="16">
        <f t="shared" si="3"/>
        <v>80.649526819036353</v>
      </c>
      <c r="J46" s="16">
        <f t="shared" si="1"/>
        <v>99077.943697186158</v>
      </c>
      <c r="K46" s="16">
        <f t="shared" si="4"/>
        <v>4112603.3666403573</v>
      </c>
      <c r="L46" s="23">
        <f t="shared" si="5"/>
        <v>41.479156789730446</v>
      </c>
    </row>
    <row r="47" spans="1:12" ht="12.75" customHeight="1" x14ac:dyDescent="0.35">
      <c r="A47" s="19">
        <v>38</v>
      </c>
      <c r="B47" s="66">
        <v>1</v>
      </c>
      <c r="C47" s="65">
        <v>1410</v>
      </c>
      <c r="D47" s="65">
        <v>1225</v>
      </c>
      <c r="E47" s="20">
        <v>0.3306</v>
      </c>
      <c r="F47" s="21">
        <f t="shared" si="2"/>
        <v>7.5901328273244781E-4</v>
      </c>
      <c r="G47" s="21">
        <f t="shared" si="0"/>
        <v>7.5862783645258341E-4</v>
      </c>
      <c r="H47" s="16">
        <f t="shared" si="6"/>
        <v>99068.02380538742</v>
      </c>
      <c r="I47" s="16">
        <f t="shared" si="3"/>
        <v>75.155760561114093</v>
      </c>
      <c r="J47" s="16">
        <f t="shared" si="1"/>
        <v>99017.714539267807</v>
      </c>
      <c r="K47" s="16">
        <f t="shared" si="4"/>
        <v>4013525.4229431711</v>
      </c>
      <c r="L47" s="23">
        <f t="shared" si="5"/>
        <v>40.512824105863629</v>
      </c>
    </row>
    <row r="48" spans="1:12" ht="12.75" customHeight="1" x14ac:dyDescent="0.35">
      <c r="A48" s="19">
        <v>39</v>
      </c>
      <c r="B48" s="66">
        <v>0</v>
      </c>
      <c r="C48" s="65">
        <v>1483</v>
      </c>
      <c r="D48" s="65">
        <v>1357</v>
      </c>
      <c r="E48" s="20">
        <v>0</v>
      </c>
      <c r="F48" s="21">
        <f t="shared" si="2"/>
        <v>0</v>
      </c>
      <c r="G48" s="21">
        <f t="shared" si="0"/>
        <v>0</v>
      </c>
      <c r="H48" s="16">
        <f t="shared" si="6"/>
        <v>98992.868044826304</v>
      </c>
      <c r="I48" s="16">
        <f t="shared" si="3"/>
        <v>0</v>
      </c>
      <c r="J48" s="16">
        <f t="shared" si="1"/>
        <v>98992.868044826304</v>
      </c>
      <c r="K48" s="16">
        <f t="shared" si="4"/>
        <v>3914507.7084039035</v>
      </c>
      <c r="L48" s="23">
        <f t="shared" si="5"/>
        <v>39.543330602678587</v>
      </c>
    </row>
    <row r="49" spans="1:12" ht="12.75" customHeight="1" x14ac:dyDescent="0.35">
      <c r="A49" s="19">
        <v>40</v>
      </c>
      <c r="B49" s="66">
        <v>1</v>
      </c>
      <c r="C49" s="65">
        <v>1540</v>
      </c>
      <c r="D49" s="65">
        <v>1450</v>
      </c>
      <c r="E49" s="20">
        <v>0.47270000000000001</v>
      </c>
      <c r="F49" s="21">
        <f t="shared" si="2"/>
        <v>6.6889632107023408E-4</v>
      </c>
      <c r="G49" s="21">
        <f t="shared" si="0"/>
        <v>6.6866047848140246E-4</v>
      </c>
      <c r="H49" s="16">
        <f t="shared" si="6"/>
        <v>98992.868044826304</v>
      </c>
      <c r="I49" s="16">
        <f t="shared" si="3"/>
        <v>66.192618513099887</v>
      </c>
      <c r="J49" s="16">
        <f t="shared" si="1"/>
        <v>98957.964677084339</v>
      </c>
      <c r="K49" s="16">
        <f t="shared" si="4"/>
        <v>3815514.8403590773</v>
      </c>
      <c r="L49" s="23">
        <f t="shared" si="5"/>
        <v>38.543330602678594</v>
      </c>
    </row>
    <row r="50" spans="1:12" ht="12.75" customHeight="1" x14ac:dyDescent="0.35">
      <c r="A50" s="19">
        <v>41</v>
      </c>
      <c r="B50" s="66">
        <v>1</v>
      </c>
      <c r="C50" s="65">
        <v>1740</v>
      </c>
      <c r="D50" s="65">
        <v>1508</v>
      </c>
      <c r="E50" s="20">
        <v>0.92079999999999995</v>
      </c>
      <c r="F50" s="21">
        <f t="shared" si="2"/>
        <v>6.1576354679802956E-4</v>
      </c>
      <c r="G50" s="21">
        <f t="shared" si="0"/>
        <v>6.157335184146191E-4</v>
      </c>
      <c r="H50" s="16">
        <f t="shared" si="6"/>
        <v>98926.675426313202</v>
      </c>
      <c r="I50" s="16">
        <f t="shared" si="3"/>
        <v>60.912469925304869</v>
      </c>
      <c r="J50" s="16">
        <f t="shared" si="1"/>
        <v>98921.851158695121</v>
      </c>
      <c r="K50" s="16">
        <f t="shared" si="4"/>
        <v>3716556.8756819931</v>
      </c>
      <c r="L50" s="23">
        <f t="shared" si="5"/>
        <v>37.568803961781953</v>
      </c>
    </row>
    <row r="51" spans="1:12" ht="12.75" customHeight="1" x14ac:dyDescent="0.35">
      <c r="A51" s="19">
        <v>42</v>
      </c>
      <c r="B51" s="66">
        <v>1</v>
      </c>
      <c r="C51" s="65">
        <v>1868</v>
      </c>
      <c r="D51" s="65">
        <v>1703</v>
      </c>
      <c r="E51" s="20">
        <v>0.31690000000000002</v>
      </c>
      <c r="F51" s="21">
        <f t="shared" si="2"/>
        <v>5.6006720806496785E-4</v>
      </c>
      <c r="G51" s="21">
        <f t="shared" si="0"/>
        <v>5.5985301842795406E-4</v>
      </c>
      <c r="H51" s="16">
        <f t="shared" si="6"/>
        <v>98865.762956387902</v>
      </c>
      <c r="I51" s="16">
        <f t="shared" si="3"/>
        <v>55.350295810316375</v>
      </c>
      <c r="J51" s="16">
        <f t="shared" si="1"/>
        <v>98827.953169319866</v>
      </c>
      <c r="K51" s="16">
        <f t="shared" si="4"/>
        <v>3617635.0245232978</v>
      </c>
      <c r="L51" s="23">
        <f t="shared" si="5"/>
        <v>36.591383269040513</v>
      </c>
    </row>
    <row r="52" spans="1:12" ht="12.75" customHeight="1" x14ac:dyDescent="0.35">
      <c r="A52" s="19">
        <v>43</v>
      </c>
      <c r="B52" s="66">
        <v>3</v>
      </c>
      <c r="C52" s="65">
        <v>1923</v>
      </c>
      <c r="D52" s="65">
        <v>1836</v>
      </c>
      <c r="E52" s="20">
        <v>0.73219999999999996</v>
      </c>
      <c r="F52" s="21">
        <f t="shared" si="2"/>
        <v>1.5961691939345571E-3</v>
      </c>
      <c r="G52" s="21">
        <f t="shared" si="0"/>
        <v>1.595487196374798E-3</v>
      </c>
      <c r="H52" s="16">
        <f t="shared" si="6"/>
        <v>98810.412660577582</v>
      </c>
      <c r="I52" s="16">
        <f t="shared" si="3"/>
        <v>157.65074826846177</v>
      </c>
      <c r="J52" s="16">
        <f t="shared" si="1"/>
        <v>98768.193790191275</v>
      </c>
      <c r="K52" s="16">
        <f t="shared" si="4"/>
        <v>3518807.071353978</v>
      </c>
      <c r="L52" s="23">
        <f t="shared" si="5"/>
        <v>35.611703024066792</v>
      </c>
    </row>
    <row r="53" spans="1:12" ht="12.75" customHeight="1" x14ac:dyDescent="0.35">
      <c r="A53" s="19">
        <v>44</v>
      </c>
      <c r="B53" s="66">
        <v>0</v>
      </c>
      <c r="C53" s="65">
        <v>1949</v>
      </c>
      <c r="D53" s="65">
        <v>1907</v>
      </c>
      <c r="E53" s="20">
        <v>0</v>
      </c>
      <c r="F53" s="21">
        <f t="shared" si="2"/>
        <v>0</v>
      </c>
      <c r="G53" s="21">
        <f t="shared" si="0"/>
        <v>0</v>
      </c>
      <c r="H53" s="16">
        <f t="shared" si="6"/>
        <v>98652.761912309114</v>
      </c>
      <c r="I53" s="16">
        <f t="shared" si="3"/>
        <v>0</v>
      </c>
      <c r="J53" s="16">
        <f t="shared" si="1"/>
        <v>98652.761912309114</v>
      </c>
      <c r="K53" s="16">
        <f t="shared" si="4"/>
        <v>3420038.8775637867</v>
      </c>
      <c r="L53" s="23">
        <f t="shared" si="5"/>
        <v>34.667441754989134</v>
      </c>
    </row>
    <row r="54" spans="1:12" ht="12.75" customHeight="1" x14ac:dyDescent="0.35">
      <c r="A54" s="19">
        <v>45</v>
      </c>
      <c r="B54" s="66">
        <v>5</v>
      </c>
      <c r="C54" s="65">
        <v>1827</v>
      </c>
      <c r="D54" s="65">
        <v>1901</v>
      </c>
      <c r="E54" s="20">
        <v>0.54369999999999996</v>
      </c>
      <c r="F54" s="21">
        <f t="shared" si="2"/>
        <v>2.6824034334763948E-3</v>
      </c>
      <c r="G54" s="21">
        <f t="shared" si="0"/>
        <v>2.6791242371528622E-3</v>
      </c>
      <c r="H54" s="16">
        <f t="shared" si="6"/>
        <v>98652.761912309114</v>
      </c>
      <c r="I54" s="16">
        <f t="shared" si="3"/>
        <v>264.30300550133808</v>
      </c>
      <c r="J54" s="16">
        <f t="shared" si="1"/>
        <v>98532.160450898853</v>
      </c>
      <c r="K54" s="16">
        <f t="shared" si="4"/>
        <v>3321386.1156514776</v>
      </c>
      <c r="L54" s="23">
        <f t="shared" si="5"/>
        <v>33.667441754989134</v>
      </c>
    </row>
    <row r="55" spans="1:12" ht="12.75" customHeight="1" x14ac:dyDescent="0.35">
      <c r="A55" s="19">
        <v>46</v>
      </c>
      <c r="B55" s="66">
        <v>4</v>
      </c>
      <c r="C55" s="65">
        <v>1662</v>
      </c>
      <c r="D55" s="65">
        <v>1785</v>
      </c>
      <c r="E55" s="20">
        <v>0.75339999999999996</v>
      </c>
      <c r="F55" s="21">
        <f t="shared" si="2"/>
        <v>2.3208587177255585E-3</v>
      </c>
      <c r="G55" s="21">
        <f t="shared" si="0"/>
        <v>2.3195311949111338E-3</v>
      </c>
      <c r="H55" s="16">
        <f t="shared" si="6"/>
        <v>98388.458906807777</v>
      </c>
      <c r="I55" s="16">
        <f t="shared" si="3"/>
        <v>228.21509965357282</v>
      </c>
      <c r="J55" s="16">
        <f t="shared" si="1"/>
        <v>98332.181063233205</v>
      </c>
      <c r="K55" s="16">
        <f t="shared" si="4"/>
        <v>3222853.9552005786</v>
      </c>
      <c r="L55" s="23">
        <f t="shared" si="5"/>
        <v>32.756422765532108</v>
      </c>
    </row>
    <row r="56" spans="1:12" ht="12.75" customHeight="1" x14ac:dyDescent="0.35">
      <c r="A56" s="19">
        <v>47</v>
      </c>
      <c r="B56" s="66">
        <v>5</v>
      </c>
      <c r="C56" s="65">
        <v>1569</v>
      </c>
      <c r="D56" s="65">
        <v>1614</v>
      </c>
      <c r="E56" s="20">
        <v>0.37319999999999998</v>
      </c>
      <c r="F56" s="21">
        <f t="shared" si="2"/>
        <v>3.1416902293433867E-3</v>
      </c>
      <c r="G56" s="21">
        <f t="shared" si="0"/>
        <v>3.1355157358992723E-3</v>
      </c>
      <c r="H56" s="16">
        <f t="shared" si="6"/>
        <v>98160.243807154198</v>
      </c>
      <c r="I56" s="16">
        <f t="shared" si="3"/>
        <v>307.78298909704108</v>
      </c>
      <c r="J56" s="16">
        <f t="shared" si="1"/>
        <v>97967.325429588163</v>
      </c>
      <c r="K56" s="16">
        <f t="shared" si="4"/>
        <v>3124521.7741373451</v>
      </c>
      <c r="L56" s="23">
        <f t="shared" si="5"/>
        <v>31.830827358943672</v>
      </c>
    </row>
    <row r="57" spans="1:12" ht="12.75" customHeight="1" x14ac:dyDescent="0.35">
      <c r="A57" s="19">
        <v>48</v>
      </c>
      <c r="B57" s="66">
        <v>6</v>
      </c>
      <c r="C57" s="65">
        <v>1617</v>
      </c>
      <c r="D57" s="65">
        <v>1540</v>
      </c>
      <c r="E57" s="20">
        <v>0.46360000000000001</v>
      </c>
      <c r="F57" s="21">
        <f t="shared" si="2"/>
        <v>3.8010769718086791E-3</v>
      </c>
      <c r="G57" s="21">
        <f t="shared" si="0"/>
        <v>3.7933427340795934E-3</v>
      </c>
      <c r="H57" s="16">
        <f t="shared" si="6"/>
        <v>97852.460818057152</v>
      </c>
      <c r="I57" s="16">
        <f t="shared" si="3"/>
        <v>371.1879212559852</v>
      </c>
      <c r="J57" s="16">
        <f t="shared" si="1"/>
        <v>97653.35561709544</v>
      </c>
      <c r="K57" s="16">
        <f t="shared" si="4"/>
        <v>3026554.4487077571</v>
      </c>
      <c r="L57" s="23">
        <f t="shared" si="5"/>
        <v>30.929773491697958</v>
      </c>
    </row>
    <row r="58" spans="1:12" ht="12.75" customHeight="1" x14ac:dyDescent="0.35">
      <c r="A58" s="19">
        <v>49</v>
      </c>
      <c r="B58" s="66">
        <v>4</v>
      </c>
      <c r="C58" s="65">
        <v>1505</v>
      </c>
      <c r="D58" s="65">
        <v>1577</v>
      </c>
      <c r="E58" s="20">
        <v>0.66669999999999996</v>
      </c>
      <c r="F58" s="21">
        <f t="shared" si="2"/>
        <v>2.5957170668397143E-3</v>
      </c>
      <c r="G58" s="21">
        <f t="shared" si="0"/>
        <v>2.5934733169201054E-3</v>
      </c>
      <c r="H58" s="16">
        <f t="shared" si="6"/>
        <v>97481.272896801165</v>
      </c>
      <c r="I58" s="16">
        <f t="shared" si="3"/>
        <v>252.81508015726089</v>
      </c>
      <c r="J58" s="16">
        <f t="shared" si="1"/>
        <v>97397.009630584755</v>
      </c>
      <c r="K58" s="16">
        <f t="shared" si="4"/>
        <v>2928901.0930906618</v>
      </c>
      <c r="L58" s="23">
        <f t="shared" si="5"/>
        <v>30.045782190301839</v>
      </c>
    </row>
    <row r="59" spans="1:12" ht="12.75" customHeight="1" x14ac:dyDescent="0.35">
      <c r="A59" s="19">
        <v>50</v>
      </c>
      <c r="B59" s="66">
        <v>5</v>
      </c>
      <c r="C59" s="65">
        <v>1420</v>
      </c>
      <c r="D59" s="65">
        <v>1478</v>
      </c>
      <c r="E59" s="20">
        <v>0.29070000000000001</v>
      </c>
      <c r="F59" s="21">
        <f t="shared" si="2"/>
        <v>3.450655624568668E-3</v>
      </c>
      <c r="G59" s="21">
        <f t="shared" si="0"/>
        <v>3.4422305929620845E-3</v>
      </c>
      <c r="H59" s="16">
        <f t="shared" si="6"/>
        <v>97228.457816643902</v>
      </c>
      <c r="I59" s="16">
        <f t="shared" si="3"/>
        <v>334.68277200297518</v>
      </c>
      <c r="J59" s="16">
        <f t="shared" si="1"/>
        <v>96991.067326462202</v>
      </c>
      <c r="K59" s="16">
        <f t="shared" si="4"/>
        <v>2831504.0834600772</v>
      </c>
      <c r="L59" s="23">
        <f t="shared" si="5"/>
        <v>29.122174176616124</v>
      </c>
    </row>
    <row r="60" spans="1:12" ht="12.75" customHeight="1" x14ac:dyDescent="0.35">
      <c r="A60" s="19">
        <v>51</v>
      </c>
      <c r="B60" s="66">
        <v>4</v>
      </c>
      <c r="C60" s="65">
        <v>1413</v>
      </c>
      <c r="D60" s="65">
        <v>1398</v>
      </c>
      <c r="E60" s="20">
        <v>0.625</v>
      </c>
      <c r="F60" s="21">
        <f t="shared" si="2"/>
        <v>2.8459622909996441E-3</v>
      </c>
      <c r="G60" s="21">
        <f t="shared" si="0"/>
        <v>2.8429282160625444E-3</v>
      </c>
      <c r="H60" s="16">
        <f t="shared" si="6"/>
        <v>96893.775044640934</v>
      </c>
      <c r="I60" s="16">
        <f t="shared" si="3"/>
        <v>275.46204703522653</v>
      </c>
      <c r="J60" s="16">
        <f t="shared" si="1"/>
        <v>96790.476777002725</v>
      </c>
      <c r="K60" s="16">
        <f t="shared" si="4"/>
        <v>2734513.0161336148</v>
      </c>
      <c r="L60" s="23">
        <f t="shared" si="5"/>
        <v>28.221761561811057</v>
      </c>
    </row>
    <row r="61" spans="1:12" ht="12.75" customHeight="1" x14ac:dyDescent="0.35">
      <c r="A61" s="19">
        <v>52</v>
      </c>
      <c r="B61" s="66">
        <v>4</v>
      </c>
      <c r="C61" s="65">
        <v>1325</v>
      </c>
      <c r="D61" s="65">
        <v>1399</v>
      </c>
      <c r="E61" s="20">
        <v>0.72199999999999998</v>
      </c>
      <c r="F61" s="21">
        <f t="shared" si="2"/>
        <v>2.936857562408223E-3</v>
      </c>
      <c r="G61" s="21">
        <f t="shared" si="0"/>
        <v>2.9344617316845569E-3</v>
      </c>
      <c r="H61" s="16">
        <f t="shared" si="6"/>
        <v>96618.31299760571</v>
      </c>
      <c r="I61" s="16">
        <f t="shared" si="3"/>
        <v>283.52274207139459</v>
      </c>
      <c r="J61" s="16">
        <f t="shared" si="1"/>
        <v>96539.493675309859</v>
      </c>
      <c r="K61" s="16">
        <f t="shared" si="4"/>
        <v>2637722.5393566121</v>
      </c>
      <c r="L61" s="23">
        <f t="shared" si="5"/>
        <v>27.300440853505457</v>
      </c>
    </row>
    <row r="62" spans="1:12" ht="12.75" customHeight="1" x14ac:dyDescent="0.35">
      <c r="A62" s="19">
        <v>53</v>
      </c>
      <c r="B62" s="66">
        <v>5</v>
      </c>
      <c r="C62" s="65">
        <v>1229</v>
      </c>
      <c r="D62" s="65">
        <v>1299</v>
      </c>
      <c r="E62" s="20">
        <v>0.56559999999999999</v>
      </c>
      <c r="F62" s="21">
        <f t="shared" si="2"/>
        <v>3.9556962025316458E-3</v>
      </c>
      <c r="G62" s="21">
        <f t="shared" si="0"/>
        <v>3.9489105745506925E-3</v>
      </c>
      <c r="H62" s="16">
        <f t="shared" si="6"/>
        <v>96334.790255534317</v>
      </c>
      <c r="I62" s="16">
        <f t="shared" si="3"/>
        <v>380.41747193720249</v>
      </c>
      <c r="J62" s="16">
        <f t="shared" si="1"/>
        <v>96169.536905724788</v>
      </c>
      <c r="K62" s="16">
        <f t="shared" si="4"/>
        <v>2541183.0456813024</v>
      </c>
      <c r="L62" s="23">
        <f t="shared" si="5"/>
        <v>26.378663813360145</v>
      </c>
    </row>
    <row r="63" spans="1:12" ht="12.75" customHeight="1" x14ac:dyDescent="0.35">
      <c r="A63" s="19">
        <v>54</v>
      </c>
      <c r="B63" s="66">
        <v>8</v>
      </c>
      <c r="C63" s="65">
        <v>1176</v>
      </c>
      <c r="D63" s="65">
        <v>1204</v>
      </c>
      <c r="E63" s="20">
        <v>0.62229999999999996</v>
      </c>
      <c r="F63" s="21">
        <f t="shared" si="2"/>
        <v>6.7226890756302525E-3</v>
      </c>
      <c r="G63" s="21">
        <f t="shared" si="0"/>
        <v>6.705662328326663E-3</v>
      </c>
      <c r="H63" s="16">
        <f t="shared" si="6"/>
        <v>95954.372783597108</v>
      </c>
      <c r="I63" s="16">
        <f t="shared" si="3"/>
        <v>643.43762281318038</v>
      </c>
      <c r="J63" s="16">
        <f t="shared" si="1"/>
        <v>95711.346393460582</v>
      </c>
      <c r="K63" s="16">
        <f t="shared" si="4"/>
        <v>2445013.5087755774</v>
      </c>
      <c r="L63" s="23">
        <f t="shared" si="5"/>
        <v>25.481001416055733</v>
      </c>
    </row>
    <row r="64" spans="1:12" ht="12.75" customHeight="1" x14ac:dyDescent="0.35">
      <c r="A64" s="19">
        <v>55</v>
      </c>
      <c r="B64" s="66">
        <v>4</v>
      </c>
      <c r="C64" s="65">
        <v>1171</v>
      </c>
      <c r="D64" s="65">
        <v>1162</v>
      </c>
      <c r="E64" s="20">
        <v>0.62160000000000004</v>
      </c>
      <c r="F64" s="21">
        <f t="shared" si="2"/>
        <v>3.4290612944706386E-3</v>
      </c>
      <c r="G64" s="21">
        <f t="shared" si="0"/>
        <v>3.42461765856151E-3</v>
      </c>
      <c r="H64" s="16">
        <f t="shared" si="6"/>
        <v>95310.935160783934</v>
      </c>
      <c r="I64" s="16">
        <f t="shared" si="3"/>
        <v>326.40351160563176</v>
      </c>
      <c r="J64" s="16">
        <f t="shared" si="1"/>
        <v>95187.424071992369</v>
      </c>
      <c r="K64" s="16">
        <f t="shared" si="4"/>
        <v>2349302.162382117</v>
      </c>
      <c r="L64" s="23">
        <f t="shared" si="5"/>
        <v>24.648820813886491</v>
      </c>
    </row>
    <row r="65" spans="1:12" ht="12.75" customHeight="1" x14ac:dyDescent="0.35">
      <c r="A65" s="19">
        <v>56</v>
      </c>
      <c r="B65" s="66">
        <v>4</v>
      </c>
      <c r="C65" s="65">
        <v>1211</v>
      </c>
      <c r="D65" s="65">
        <v>1159</v>
      </c>
      <c r="E65" s="20">
        <v>0.67689999999999995</v>
      </c>
      <c r="F65" s="21">
        <f t="shared" si="2"/>
        <v>3.3755274261603376E-3</v>
      </c>
      <c r="G65" s="21">
        <f t="shared" si="0"/>
        <v>3.3718499756046653E-3</v>
      </c>
      <c r="H65" s="16">
        <f t="shared" si="6"/>
        <v>94984.531649178301</v>
      </c>
      <c r="I65" s="16">
        <f t="shared" si="3"/>
        <v>320.27359072410241</v>
      </c>
      <c r="J65" s="16">
        <f t="shared" si="1"/>
        <v>94881.051252015342</v>
      </c>
      <c r="K65" s="16">
        <f t="shared" si="4"/>
        <v>2254114.7383101247</v>
      </c>
      <c r="L65" s="23">
        <f t="shared" si="5"/>
        <v>23.731387618308322</v>
      </c>
    </row>
    <row r="66" spans="1:12" ht="12.75" customHeight="1" x14ac:dyDescent="0.35">
      <c r="A66" s="19">
        <v>57</v>
      </c>
      <c r="B66" s="66">
        <v>8</v>
      </c>
      <c r="C66" s="65">
        <v>1091</v>
      </c>
      <c r="D66" s="65">
        <v>1185</v>
      </c>
      <c r="E66" s="20">
        <v>0.49969999999999998</v>
      </c>
      <c r="F66" s="21">
        <f t="shared" si="2"/>
        <v>7.0298769771528994E-3</v>
      </c>
      <c r="G66" s="21">
        <f t="shared" si="0"/>
        <v>7.0052392184114486E-3</v>
      </c>
      <c r="H66" s="16">
        <f t="shared" si="6"/>
        <v>94664.258058454201</v>
      </c>
      <c r="I66" s="16">
        <f t="shared" si="3"/>
        <v>663.14577313290533</v>
      </c>
      <c r="J66" s="16">
        <f t="shared" si="1"/>
        <v>94332.486228155816</v>
      </c>
      <c r="K66" s="16">
        <f t="shared" si="4"/>
        <v>2159233.6870581093</v>
      </c>
      <c r="L66" s="23">
        <f t="shared" si="5"/>
        <v>22.809386893676436</v>
      </c>
    </row>
    <row r="67" spans="1:12" ht="12.75" customHeight="1" x14ac:dyDescent="0.35">
      <c r="A67" s="19">
        <v>58</v>
      </c>
      <c r="B67" s="66">
        <v>3</v>
      </c>
      <c r="C67" s="65">
        <v>1112</v>
      </c>
      <c r="D67" s="65">
        <v>1069</v>
      </c>
      <c r="E67" s="20">
        <v>0.54920000000000002</v>
      </c>
      <c r="F67" s="21">
        <f t="shared" si="2"/>
        <v>2.751031636863824E-3</v>
      </c>
      <c r="G67" s="21">
        <f t="shared" si="0"/>
        <v>2.7476241294152946E-3</v>
      </c>
      <c r="H67" s="16">
        <f t="shared" si="6"/>
        <v>94001.112285321302</v>
      </c>
      <c r="I67" s="16">
        <f t="shared" si="3"/>
        <v>258.27972430702528</v>
      </c>
      <c r="J67" s="16">
        <f t="shared" si="1"/>
        <v>93884.679785603701</v>
      </c>
      <c r="K67" s="16">
        <f t="shared" si="4"/>
        <v>2064901.2008299537</v>
      </c>
      <c r="L67" s="23">
        <f t="shared" si="5"/>
        <v>21.966774122441926</v>
      </c>
    </row>
    <row r="68" spans="1:12" ht="12.75" customHeight="1" x14ac:dyDescent="0.35">
      <c r="A68" s="19">
        <v>59</v>
      </c>
      <c r="B68" s="66">
        <v>13</v>
      </c>
      <c r="C68" s="65">
        <v>1091</v>
      </c>
      <c r="D68" s="65">
        <v>1091</v>
      </c>
      <c r="E68" s="20">
        <v>0.64139999999999997</v>
      </c>
      <c r="F68" s="21">
        <f t="shared" si="2"/>
        <v>1.1915673693858845E-2</v>
      </c>
      <c r="G68" s="21">
        <f t="shared" si="0"/>
        <v>1.1864975122797928E-2</v>
      </c>
      <c r="H68" s="16">
        <f t="shared" si="6"/>
        <v>93742.832561014278</v>
      </c>
      <c r="I68" s="16">
        <f t="shared" si="3"/>
        <v>1112.256376277046</v>
      </c>
      <c r="J68" s="16">
        <f t="shared" si="1"/>
        <v>93343.977424481331</v>
      </c>
      <c r="K68" s="16">
        <f t="shared" si="4"/>
        <v>1971016.52104435</v>
      </c>
      <c r="L68" s="23">
        <f t="shared" si="5"/>
        <v>21.025783702039053</v>
      </c>
    </row>
    <row r="69" spans="1:12" ht="12.75" customHeight="1" x14ac:dyDescent="0.35">
      <c r="A69" s="19">
        <v>60</v>
      </c>
      <c r="B69" s="66">
        <v>10</v>
      </c>
      <c r="C69" s="65">
        <v>1058</v>
      </c>
      <c r="D69" s="65">
        <v>1063</v>
      </c>
      <c r="E69" s="20">
        <v>0.56579999999999997</v>
      </c>
      <c r="F69" s="21">
        <f t="shared" si="2"/>
        <v>9.4295143800094301E-3</v>
      </c>
      <c r="G69" s="21">
        <f t="shared" si="0"/>
        <v>9.3910645898640371E-3</v>
      </c>
      <c r="H69" s="16">
        <f t="shared" si="6"/>
        <v>92630.576184737234</v>
      </c>
      <c r="I69" s="16">
        <f t="shared" si="3"/>
        <v>869.89972394718882</v>
      </c>
      <c r="J69" s="16">
        <f t="shared" si="1"/>
        <v>92252.865724599353</v>
      </c>
      <c r="K69" s="16">
        <f t="shared" si="4"/>
        <v>1877672.5436198686</v>
      </c>
      <c r="L69" s="23">
        <f t="shared" si="5"/>
        <v>20.270548030222155</v>
      </c>
    </row>
    <row r="70" spans="1:12" ht="12.75" customHeight="1" x14ac:dyDescent="0.35">
      <c r="A70" s="19">
        <v>61</v>
      </c>
      <c r="B70" s="66">
        <v>17</v>
      </c>
      <c r="C70" s="65">
        <v>953</v>
      </c>
      <c r="D70" s="65">
        <v>1043</v>
      </c>
      <c r="E70" s="20">
        <v>0.47970000000000002</v>
      </c>
      <c r="F70" s="21">
        <f t="shared" si="2"/>
        <v>1.7034068136272545E-2</v>
      </c>
      <c r="G70" s="21">
        <f t="shared" si="0"/>
        <v>1.6884424426359131E-2</v>
      </c>
      <c r="H70" s="16">
        <f t="shared" si="6"/>
        <v>91760.67646079004</v>
      </c>
      <c r="I70" s="16">
        <f t="shared" si="3"/>
        <v>1549.3262070138007</v>
      </c>
      <c r="J70" s="16">
        <f t="shared" si="1"/>
        <v>90954.56203528076</v>
      </c>
      <c r="K70" s="16">
        <f t="shared" si="4"/>
        <v>1785419.6778952691</v>
      </c>
      <c r="L70" s="23">
        <f t="shared" si="5"/>
        <v>19.457350869227639</v>
      </c>
    </row>
    <row r="71" spans="1:12" ht="12.75" customHeight="1" x14ac:dyDescent="0.35">
      <c r="A71" s="19">
        <v>62</v>
      </c>
      <c r="B71" s="66">
        <v>9</v>
      </c>
      <c r="C71" s="65">
        <v>934</v>
      </c>
      <c r="D71" s="65">
        <v>932</v>
      </c>
      <c r="E71" s="20">
        <v>0.45019999999999999</v>
      </c>
      <c r="F71" s="21">
        <f t="shared" si="2"/>
        <v>9.6463022508038593E-3</v>
      </c>
      <c r="G71" s="21">
        <f t="shared" si="0"/>
        <v>9.595412625132178E-3</v>
      </c>
      <c r="H71" s="16">
        <f t="shared" si="6"/>
        <v>90211.35025377624</v>
      </c>
      <c r="I71" s="16">
        <f t="shared" si="3"/>
        <v>865.61512915530545</v>
      </c>
      <c r="J71" s="16">
        <f t="shared" si="1"/>
        <v>89735.435055766648</v>
      </c>
      <c r="K71" s="16">
        <f t="shared" si="4"/>
        <v>1694465.1158599884</v>
      </c>
      <c r="L71" s="23">
        <f t="shared" si="5"/>
        <v>18.78328071903633</v>
      </c>
    </row>
    <row r="72" spans="1:12" ht="12.75" customHeight="1" x14ac:dyDescent="0.35">
      <c r="A72" s="19">
        <v>63</v>
      </c>
      <c r="B72" s="66">
        <v>17</v>
      </c>
      <c r="C72" s="65">
        <v>806</v>
      </c>
      <c r="D72" s="65">
        <v>904</v>
      </c>
      <c r="E72" s="20">
        <v>0.51529999999999998</v>
      </c>
      <c r="F72" s="21">
        <f t="shared" si="2"/>
        <v>1.9883040935672516E-2</v>
      </c>
      <c r="G72" s="21">
        <f t="shared" si="0"/>
        <v>1.9693250972296347E-2</v>
      </c>
      <c r="H72" s="16">
        <f t="shared" si="6"/>
        <v>89345.735124620929</v>
      </c>
      <c r="I72" s="16">
        <f t="shared" si="3"/>
        <v>1759.5079851134728</v>
      </c>
      <c r="J72" s="16">
        <f t="shared" si="1"/>
        <v>88492.901604236424</v>
      </c>
      <c r="K72" s="16">
        <f t="shared" si="4"/>
        <v>1604729.6808042217</v>
      </c>
      <c r="L72" s="23">
        <f t="shared" si="5"/>
        <v>17.960898509211635</v>
      </c>
    </row>
    <row r="73" spans="1:12" ht="12.75" customHeight="1" x14ac:dyDescent="0.35">
      <c r="A73" s="19">
        <v>64</v>
      </c>
      <c r="B73" s="66">
        <v>10</v>
      </c>
      <c r="C73" s="65">
        <v>770</v>
      </c>
      <c r="D73" s="65">
        <v>774</v>
      </c>
      <c r="E73" s="20">
        <v>0.58250000000000002</v>
      </c>
      <c r="F73" s="21">
        <f t="shared" si="2"/>
        <v>1.2953367875647668E-2</v>
      </c>
      <c r="G73" s="21">
        <f t="shared" ref="G73:G108" si="7">F73/((1+(1-E73)*F73))</f>
        <v>1.2883692466260831E-2</v>
      </c>
      <c r="H73" s="16">
        <f t="shared" si="6"/>
        <v>87586.227139507449</v>
      </c>
      <c r="I73" s="16">
        <f t="shared" si="3"/>
        <v>1128.434014745482</v>
      </c>
      <c r="J73" s="16">
        <f t="shared" ref="J73:J108" si="8">H74+I73*E73</f>
        <v>87115.105938351218</v>
      </c>
      <c r="K73" s="16">
        <f t="shared" si="4"/>
        <v>1516236.7791999853</v>
      </c>
      <c r="L73" s="23">
        <f t="shared" si="5"/>
        <v>17.311360800881644</v>
      </c>
    </row>
    <row r="74" spans="1:12" ht="12.75" customHeight="1" x14ac:dyDescent="0.35">
      <c r="A74" s="19">
        <v>65</v>
      </c>
      <c r="B74" s="66">
        <v>8</v>
      </c>
      <c r="C74" s="65">
        <v>771</v>
      </c>
      <c r="D74" s="65">
        <v>751</v>
      </c>
      <c r="E74" s="20">
        <v>0.57450000000000001</v>
      </c>
      <c r="F74" s="21">
        <f t="shared" ref="F74:F108" si="9">B74/((C74+D74)/2)</f>
        <v>1.0512483574244415E-2</v>
      </c>
      <c r="G74" s="21">
        <f t="shared" si="7"/>
        <v>1.0465669986028331E-2</v>
      </c>
      <c r="H74" s="16">
        <f t="shared" si="6"/>
        <v>86457.793124761971</v>
      </c>
      <c r="I74" s="16">
        <f t="shared" ref="I74:I108" si="10">H74*G74</f>
        <v>904.83873056406787</v>
      </c>
      <c r="J74" s="16">
        <f t="shared" si="8"/>
        <v>86072.784244906958</v>
      </c>
      <c r="K74" s="16">
        <f t="shared" ref="K74:K97" si="11">K75+J74</f>
        <v>1429121.6732616341</v>
      </c>
      <c r="L74" s="23">
        <f t="shared" ref="L74:L108" si="12">K74/H74</f>
        <v>16.529703357097674</v>
      </c>
    </row>
    <row r="75" spans="1:12" ht="12.75" customHeight="1" x14ac:dyDescent="0.35">
      <c r="A75" s="19">
        <v>66</v>
      </c>
      <c r="B75" s="66">
        <v>15</v>
      </c>
      <c r="C75" s="65">
        <v>901</v>
      </c>
      <c r="D75" s="65">
        <v>751</v>
      </c>
      <c r="E75" s="20">
        <v>0.52080000000000004</v>
      </c>
      <c r="F75" s="21">
        <f t="shared" si="9"/>
        <v>1.8159806295399514E-2</v>
      </c>
      <c r="G75" s="21">
        <f t="shared" si="7"/>
        <v>1.8003139747571974E-2</v>
      </c>
      <c r="H75" s="16">
        <f t="shared" ref="H75:H108" si="13">H74-I74</f>
        <v>85552.954394197906</v>
      </c>
      <c r="I75" s="16">
        <f t="shared" si="10"/>
        <v>1540.2217937763967</v>
      </c>
      <c r="J75" s="16">
        <f t="shared" si="8"/>
        <v>84814.880110620259</v>
      </c>
      <c r="K75" s="16">
        <f t="shared" si="11"/>
        <v>1343048.8890167272</v>
      </c>
      <c r="L75" s="23">
        <f t="shared" si="12"/>
        <v>15.69845131038293</v>
      </c>
    </row>
    <row r="76" spans="1:12" ht="12.75" customHeight="1" x14ac:dyDescent="0.35">
      <c r="A76" s="19">
        <v>67</v>
      </c>
      <c r="B76" s="66">
        <v>19</v>
      </c>
      <c r="C76" s="65">
        <v>973</v>
      </c>
      <c r="D76" s="65">
        <v>867</v>
      </c>
      <c r="E76" s="20">
        <v>0.54079999999999995</v>
      </c>
      <c r="F76" s="21">
        <f t="shared" si="9"/>
        <v>2.0652173913043477E-2</v>
      </c>
      <c r="G76" s="21">
        <f t="shared" si="7"/>
        <v>2.0458159403086901E-2</v>
      </c>
      <c r="H76" s="16">
        <f t="shared" si="13"/>
        <v>84012.732600421514</v>
      </c>
      <c r="I76" s="16">
        <f t="shared" si="10"/>
        <v>1718.7458754283389</v>
      </c>
      <c r="J76" s="16">
        <f t="shared" si="8"/>
        <v>83223.484494424818</v>
      </c>
      <c r="K76" s="16">
        <f t="shared" si="11"/>
        <v>1258234.0089061069</v>
      </c>
      <c r="L76" s="23">
        <f t="shared" si="12"/>
        <v>14.976706148703393</v>
      </c>
    </row>
    <row r="77" spans="1:12" ht="12.75" customHeight="1" x14ac:dyDescent="0.35">
      <c r="A77" s="19">
        <v>68</v>
      </c>
      <c r="B77" s="66">
        <v>15</v>
      </c>
      <c r="C77" s="65">
        <v>932</v>
      </c>
      <c r="D77" s="65">
        <v>940</v>
      </c>
      <c r="E77" s="20">
        <v>0.50770000000000004</v>
      </c>
      <c r="F77" s="21">
        <f t="shared" si="9"/>
        <v>1.6025641025641024E-2</v>
      </c>
      <c r="G77" s="21">
        <f t="shared" si="7"/>
        <v>1.5900197639456656E-2</v>
      </c>
      <c r="H77" s="16">
        <f t="shared" si="13"/>
        <v>82293.98672499317</v>
      </c>
      <c r="I77" s="16">
        <f t="shared" si="10"/>
        <v>1308.4906534662139</v>
      </c>
      <c r="J77" s="16">
        <f t="shared" si="8"/>
        <v>81649.816776291758</v>
      </c>
      <c r="K77" s="16">
        <f t="shared" si="11"/>
        <v>1175010.524411682</v>
      </c>
      <c r="L77" s="23">
        <f t="shared" si="12"/>
        <v>14.278206357145951</v>
      </c>
    </row>
    <row r="78" spans="1:12" ht="12.75" customHeight="1" x14ac:dyDescent="0.35">
      <c r="A78" s="19">
        <v>69</v>
      </c>
      <c r="B78" s="66">
        <v>20</v>
      </c>
      <c r="C78" s="65">
        <v>1055</v>
      </c>
      <c r="D78" s="65">
        <v>894</v>
      </c>
      <c r="E78" s="20">
        <v>0.5383</v>
      </c>
      <c r="F78" s="21">
        <f t="shared" si="9"/>
        <v>2.0523345305284761E-2</v>
      </c>
      <c r="G78" s="21">
        <f t="shared" si="7"/>
        <v>2.0330699152413152E-2</v>
      </c>
      <c r="H78" s="16">
        <f t="shared" si="13"/>
        <v>80985.496071526955</v>
      </c>
      <c r="I78" s="16">
        <f t="shared" si="10"/>
        <v>1646.4917563391518</v>
      </c>
      <c r="J78" s="16">
        <f t="shared" si="8"/>
        <v>80225.310827625173</v>
      </c>
      <c r="K78" s="16">
        <f t="shared" si="11"/>
        <v>1093360.7076353903</v>
      </c>
      <c r="L78" s="23">
        <f t="shared" si="12"/>
        <v>13.500697787536259</v>
      </c>
    </row>
    <row r="79" spans="1:12" ht="12.75" customHeight="1" x14ac:dyDescent="0.35">
      <c r="A79" s="19">
        <v>70</v>
      </c>
      <c r="B79" s="66">
        <v>32</v>
      </c>
      <c r="C79" s="65">
        <v>1167</v>
      </c>
      <c r="D79" s="65">
        <v>1019</v>
      </c>
      <c r="E79" s="20">
        <v>0.5333</v>
      </c>
      <c r="F79" s="21">
        <f t="shared" si="9"/>
        <v>2.92772186642269E-2</v>
      </c>
      <c r="G79" s="21">
        <f t="shared" si="7"/>
        <v>2.8882576441348874E-2</v>
      </c>
      <c r="H79" s="16">
        <f t="shared" si="13"/>
        <v>79339.004315187805</v>
      </c>
      <c r="I79" s="16">
        <f t="shared" si="10"/>
        <v>2291.5148569139201</v>
      </c>
      <c r="J79" s="16">
        <f t="shared" si="8"/>
        <v>78269.55433146609</v>
      </c>
      <c r="K79" s="16">
        <f t="shared" si="11"/>
        <v>1013135.3968077651</v>
      </c>
      <c r="L79" s="23">
        <f t="shared" si="12"/>
        <v>12.769701429361414</v>
      </c>
    </row>
    <row r="80" spans="1:12" ht="12.75" customHeight="1" x14ac:dyDescent="0.35">
      <c r="A80" s="19">
        <v>71</v>
      </c>
      <c r="B80" s="66">
        <v>31</v>
      </c>
      <c r="C80" s="65">
        <v>1300</v>
      </c>
      <c r="D80" s="65">
        <v>1136</v>
      </c>
      <c r="E80" s="20">
        <v>0.51780000000000004</v>
      </c>
      <c r="F80" s="21">
        <f t="shared" si="9"/>
        <v>2.5451559934318555E-2</v>
      </c>
      <c r="G80" s="21">
        <f t="shared" si="7"/>
        <v>2.5142986542338115E-2</v>
      </c>
      <c r="H80" s="16">
        <f t="shared" si="13"/>
        <v>77047.489458273893</v>
      </c>
      <c r="I80" s="16">
        <f t="shared" si="10"/>
        <v>1937.2039905703182</v>
      </c>
      <c r="J80" s="16">
        <f t="shared" si="8"/>
        <v>76113.36969402089</v>
      </c>
      <c r="K80" s="16">
        <f t="shared" si="11"/>
        <v>934865.84247629903</v>
      </c>
      <c r="L80" s="23">
        <f t="shared" si="12"/>
        <v>12.133631466117897</v>
      </c>
    </row>
    <row r="81" spans="1:12" ht="12.75" customHeight="1" x14ac:dyDescent="0.35">
      <c r="A81" s="19">
        <v>72</v>
      </c>
      <c r="B81" s="66">
        <v>45</v>
      </c>
      <c r="C81" s="65">
        <v>1151</v>
      </c>
      <c r="D81" s="65">
        <v>1244</v>
      </c>
      <c r="E81" s="20">
        <v>0.47149999999999997</v>
      </c>
      <c r="F81" s="21">
        <f t="shared" si="9"/>
        <v>3.7578288100208766E-2</v>
      </c>
      <c r="G81" s="21">
        <f t="shared" si="7"/>
        <v>3.684651176120185E-2</v>
      </c>
      <c r="H81" s="16">
        <f t="shared" si="13"/>
        <v>75110.285467703579</v>
      </c>
      <c r="I81" s="16">
        <f t="shared" si="10"/>
        <v>2767.5520168729681</v>
      </c>
      <c r="J81" s="16">
        <f t="shared" si="8"/>
        <v>73647.634226786206</v>
      </c>
      <c r="K81" s="16">
        <f t="shared" si="11"/>
        <v>858752.47278227808</v>
      </c>
      <c r="L81" s="23">
        <f t="shared" si="12"/>
        <v>11.433220729157396</v>
      </c>
    </row>
    <row r="82" spans="1:12" ht="12.75" customHeight="1" x14ac:dyDescent="0.35">
      <c r="A82" s="19">
        <v>73</v>
      </c>
      <c r="B82" s="66">
        <v>43</v>
      </c>
      <c r="C82" s="65">
        <v>1024</v>
      </c>
      <c r="D82" s="65">
        <v>1103</v>
      </c>
      <c r="E82" s="20">
        <v>0.58940000000000003</v>
      </c>
      <c r="F82" s="21">
        <f t="shared" si="9"/>
        <v>4.0432534085566525E-2</v>
      </c>
      <c r="G82" s="21">
        <f t="shared" si="7"/>
        <v>3.97722511408624E-2</v>
      </c>
      <c r="H82" s="16">
        <f t="shared" si="13"/>
        <v>72342.733450830608</v>
      </c>
      <c r="I82" s="16">
        <f t="shared" si="10"/>
        <v>2877.2333630229023</v>
      </c>
      <c r="J82" s="16">
        <f t="shared" si="8"/>
        <v>71161.341431973415</v>
      </c>
      <c r="K82" s="16">
        <f t="shared" si="11"/>
        <v>785104.83855549188</v>
      </c>
      <c r="L82" s="23">
        <f t="shared" si="12"/>
        <v>10.852573591086468</v>
      </c>
    </row>
    <row r="83" spans="1:12" ht="12.75" customHeight="1" x14ac:dyDescent="0.35">
      <c r="A83" s="19">
        <v>74</v>
      </c>
      <c r="B83" s="66">
        <v>31</v>
      </c>
      <c r="C83" s="65">
        <v>1089</v>
      </c>
      <c r="D83" s="65">
        <v>975</v>
      </c>
      <c r="E83" s="20">
        <v>0.56869999999999998</v>
      </c>
      <c r="F83" s="21">
        <f t="shared" si="9"/>
        <v>3.0038759689922482E-2</v>
      </c>
      <c r="G83" s="21">
        <f t="shared" si="7"/>
        <v>2.9654563555134482E-2</v>
      </c>
      <c r="H83" s="16">
        <f t="shared" si="13"/>
        <v>69465.500087807712</v>
      </c>
      <c r="I83" s="16">
        <f t="shared" si="10"/>
        <v>2059.9690872430938</v>
      </c>
      <c r="J83" s="16">
        <f t="shared" si="8"/>
        <v>68577.035420479762</v>
      </c>
      <c r="K83" s="16">
        <f t="shared" si="11"/>
        <v>713943.49712351849</v>
      </c>
      <c r="L83" s="23">
        <f t="shared" si="12"/>
        <v>10.277670155991965</v>
      </c>
    </row>
    <row r="84" spans="1:12" ht="12.75" customHeight="1" x14ac:dyDescent="0.35">
      <c r="A84" s="19">
        <v>75</v>
      </c>
      <c r="B84" s="66">
        <v>57</v>
      </c>
      <c r="C84" s="65">
        <v>967</v>
      </c>
      <c r="D84" s="65">
        <v>1051</v>
      </c>
      <c r="E84" s="20">
        <v>0.48470000000000002</v>
      </c>
      <c r="F84" s="21">
        <f t="shared" si="9"/>
        <v>5.6491575817641228E-2</v>
      </c>
      <c r="G84" s="21">
        <f t="shared" si="7"/>
        <v>5.4893616652450496E-2</v>
      </c>
      <c r="H84" s="16">
        <f t="shared" si="13"/>
        <v>67405.531000564617</v>
      </c>
      <c r="I84" s="16">
        <f t="shared" si="10"/>
        <v>3700.1333789998621</v>
      </c>
      <c r="J84" s="16">
        <f t="shared" si="8"/>
        <v>65498.852270365991</v>
      </c>
      <c r="K84" s="16">
        <f t="shared" si="11"/>
        <v>645366.46170303877</v>
      </c>
      <c r="L84" s="23">
        <f t="shared" si="12"/>
        <v>9.5743843587202502</v>
      </c>
    </row>
    <row r="85" spans="1:12" ht="12.75" customHeight="1" x14ac:dyDescent="0.35">
      <c r="A85" s="19">
        <v>76</v>
      </c>
      <c r="B85" s="66">
        <v>49</v>
      </c>
      <c r="C85" s="65">
        <v>988</v>
      </c>
      <c r="D85" s="65">
        <v>907</v>
      </c>
      <c r="E85" s="20">
        <v>0.50880000000000003</v>
      </c>
      <c r="F85" s="21">
        <f t="shared" si="9"/>
        <v>5.1715039577836415E-2</v>
      </c>
      <c r="G85" s="21">
        <f t="shared" si="7"/>
        <v>5.0433896189338315E-2</v>
      </c>
      <c r="H85" s="16">
        <f t="shared" si="13"/>
        <v>63705.397621564756</v>
      </c>
      <c r="I85" s="16">
        <f t="shared" si="10"/>
        <v>3212.9114103465167</v>
      </c>
      <c r="J85" s="16">
        <f t="shared" si="8"/>
        <v>62127.215536802549</v>
      </c>
      <c r="K85" s="16">
        <f t="shared" si="11"/>
        <v>579867.60943267273</v>
      </c>
      <c r="L85" s="23">
        <f t="shared" si="12"/>
        <v>9.1023309025918895</v>
      </c>
    </row>
    <row r="86" spans="1:12" ht="12.75" customHeight="1" x14ac:dyDescent="0.35">
      <c r="A86" s="19">
        <v>77</v>
      </c>
      <c r="B86" s="66">
        <v>57</v>
      </c>
      <c r="C86" s="65">
        <v>782</v>
      </c>
      <c r="D86" s="65">
        <v>933</v>
      </c>
      <c r="E86" s="20">
        <v>0.50060000000000004</v>
      </c>
      <c r="F86" s="21">
        <f t="shared" si="9"/>
        <v>6.6472303206997083E-2</v>
      </c>
      <c r="G86" s="21">
        <f t="shared" si="7"/>
        <v>6.4336569199397994E-2</v>
      </c>
      <c r="H86" s="16">
        <f t="shared" si="13"/>
        <v>60492.486211218238</v>
      </c>
      <c r="I86" s="16">
        <f t="shared" si="10"/>
        <v>3891.8790251716714</v>
      </c>
      <c r="J86" s="16">
        <f t="shared" si="8"/>
        <v>58548.881826047509</v>
      </c>
      <c r="K86" s="16">
        <f t="shared" si="11"/>
        <v>517740.39389587013</v>
      </c>
      <c r="L86" s="23">
        <f t="shared" si="12"/>
        <v>8.5587554144841214</v>
      </c>
    </row>
    <row r="87" spans="1:12" ht="12.75" customHeight="1" x14ac:dyDescent="0.35">
      <c r="A87" s="19">
        <v>78</v>
      </c>
      <c r="B87" s="66">
        <v>38</v>
      </c>
      <c r="C87" s="65">
        <v>655</v>
      </c>
      <c r="D87" s="65">
        <v>737</v>
      </c>
      <c r="E87" s="20">
        <v>0.51529999999999998</v>
      </c>
      <c r="F87" s="21">
        <f t="shared" si="9"/>
        <v>5.459770114942529E-2</v>
      </c>
      <c r="G87" s="21">
        <f t="shared" si="7"/>
        <v>5.3190104512956408E-2</v>
      </c>
      <c r="H87" s="16">
        <f t="shared" si="13"/>
        <v>56600.607186046567</v>
      </c>
      <c r="I87" s="16">
        <f t="shared" si="10"/>
        <v>3010.5922117226082</v>
      </c>
      <c r="J87" s="16">
        <f t="shared" si="8"/>
        <v>55141.373141024618</v>
      </c>
      <c r="K87" s="16">
        <f t="shared" si="11"/>
        <v>459191.51206982264</v>
      </c>
      <c r="L87" s="23">
        <f t="shared" si="12"/>
        <v>8.1128372096867647</v>
      </c>
    </row>
    <row r="88" spans="1:12" ht="12.75" customHeight="1" x14ac:dyDescent="0.35">
      <c r="A88" s="19">
        <v>79</v>
      </c>
      <c r="B88" s="66">
        <v>58</v>
      </c>
      <c r="C88" s="65">
        <v>849</v>
      </c>
      <c r="D88" s="65">
        <v>610</v>
      </c>
      <c r="E88" s="20">
        <v>0.49249999999999999</v>
      </c>
      <c r="F88" s="21">
        <f t="shared" si="9"/>
        <v>7.9506511309115832E-2</v>
      </c>
      <c r="G88" s="21">
        <f t="shared" si="7"/>
        <v>7.6422882064998976E-2</v>
      </c>
      <c r="H88" s="16">
        <f t="shared" si="13"/>
        <v>53590.01497432396</v>
      </c>
      <c r="I88" s="16">
        <f t="shared" si="10"/>
        <v>4095.5033942442892</v>
      </c>
      <c r="J88" s="16">
        <f t="shared" si="8"/>
        <v>51511.547001744984</v>
      </c>
      <c r="K88" s="16">
        <f t="shared" si="11"/>
        <v>404050.13892879803</v>
      </c>
      <c r="L88" s="23">
        <f t="shared" si="12"/>
        <v>7.5396534060008467</v>
      </c>
    </row>
    <row r="89" spans="1:12" ht="12.75" customHeight="1" x14ac:dyDescent="0.35">
      <c r="A89" s="19">
        <v>80</v>
      </c>
      <c r="B89" s="66">
        <v>55</v>
      </c>
      <c r="C89" s="65">
        <v>442</v>
      </c>
      <c r="D89" s="65">
        <v>781</v>
      </c>
      <c r="E89" s="20">
        <v>0.49790000000000001</v>
      </c>
      <c r="F89" s="21">
        <f t="shared" si="9"/>
        <v>8.994276369582993E-2</v>
      </c>
      <c r="G89" s="21">
        <f t="shared" si="7"/>
        <v>8.6056432679226219E-2</v>
      </c>
      <c r="H89" s="16">
        <f t="shared" si="13"/>
        <v>49494.51158007967</v>
      </c>
      <c r="I89" s="16">
        <f t="shared" si="10"/>
        <v>4259.3211037823085</v>
      </c>
      <c r="J89" s="16">
        <f t="shared" si="8"/>
        <v>47355.906453870579</v>
      </c>
      <c r="K89" s="16">
        <f t="shared" si="11"/>
        <v>352538.59192705306</v>
      </c>
      <c r="L89" s="23">
        <f t="shared" si="12"/>
        <v>7.1227815099592018</v>
      </c>
    </row>
    <row r="90" spans="1:12" ht="12.75" customHeight="1" x14ac:dyDescent="0.35">
      <c r="A90" s="19">
        <v>81</v>
      </c>
      <c r="B90" s="66">
        <v>43</v>
      </c>
      <c r="C90" s="65">
        <v>489</v>
      </c>
      <c r="D90" s="65">
        <v>396</v>
      </c>
      <c r="E90" s="20">
        <v>0.54200000000000004</v>
      </c>
      <c r="F90" s="21">
        <f t="shared" si="9"/>
        <v>9.7175141242937857E-2</v>
      </c>
      <c r="G90" s="21">
        <f t="shared" si="7"/>
        <v>9.3034526627346958E-2</v>
      </c>
      <c r="H90" s="16">
        <f t="shared" si="13"/>
        <v>45235.190476297365</v>
      </c>
      <c r="I90" s="16">
        <f t="shared" si="10"/>
        <v>4208.4345328601985</v>
      </c>
      <c r="J90" s="16">
        <f t="shared" si="8"/>
        <v>43307.727460247392</v>
      </c>
      <c r="K90" s="16">
        <f t="shared" si="11"/>
        <v>305182.68547318247</v>
      </c>
      <c r="L90" s="23">
        <f t="shared" si="12"/>
        <v>6.7465767748473198</v>
      </c>
    </row>
    <row r="91" spans="1:12" ht="12.75" customHeight="1" x14ac:dyDescent="0.35">
      <c r="A91" s="19">
        <v>82</v>
      </c>
      <c r="B91" s="66">
        <v>45</v>
      </c>
      <c r="C91" s="65">
        <v>517</v>
      </c>
      <c r="D91" s="65">
        <v>438</v>
      </c>
      <c r="E91" s="20">
        <v>0.5887</v>
      </c>
      <c r="F91" s="21">
        <f t="shared" si="9"/>
        <v>9.4240837696335081E-2</v>
      </c>
      <c r="G91" s="21">
        <f t="shared" si="7"/>
        <v>9.0724251701331735E-2</v>
      </c>
      <c r="H91" s="16">
        <f t="shared" si="13"/>
        <v>41026.755943437165</v>
      </c>
      <c r="I91" s="16">
        <f t="shared" si="10"/>
        <v>3722.1217327015011</v>
      </c>
      <c r="J91" s="16">
        <f t="shared" si="8"/>
        <v>39495.847274777036</v>
      </c>
      <c r="K91" s="16">
        <f t="shared" si="11"/>
        <v>261874.95801293507</v>
      </c>
      <c r="L91" s="23">
        <f t="shared" si="12"/>
        <v>6.3830286356049513</v>
      </c>
    </row>
    <row r="92" spans="1:12" ht="12.75" customHeight="1" x14ac:dyDescent="0.35">
      <c r="A92" s="19">
        <v>83</v>
      </c>
      <c r="B92" s="66">
        <v>46</v>
      </c>
      <c r="C92" s="65">
        <v>479</v>
      </c>
      <c r="D92" s="65">
        <v>473</v>
      </c>
      <c r="E92" s="20">
        <v>0.495</v>
      </c>
      <c r="F92" s="21">
        <f t="shared" si="9"/>
        <v>9.6638655462184878E-2</v>
      </c>
      <c r="G92" s="21">
        <f t="shared" si="7"/>
        <v>9.2141898523726548E-2</v>
      </c>
      <c r="H92" s="16">
        <f t="shared" si="13"/>
        <v>37304.634210735661</v>
      </c>
      <c r="I92" s="16">
        <f t="shared" si="10"/>
        <v>3437.3198199103431</v>
      </c>
      <c r="J92" s="16">
        <f t="shared" si="8"/>
        <v>35568.787701680936</v>
      </c>
      <c r="K92" s="16">
        <f t="shared" si="11"/>
        <v>222379.11073815802</v>
      </c>
      <c r="L92" s="23">
        <f t="shared" si="12"/>
        <v>5.9611658294765153</v>
      </c>
    </row>
    <row r="93" spans="1:12" ht="12.75" customHeight="1" x14ac:dyDescent="0.35">
      <c r="A93" s="19">
        <v>84</v>
      </c>
      <c r="B93" s="66">
        <v>52</v>
      </c>
      <c r="C93" s="65">
        <v>380</v>
      </c>
      <c r="D93" s="65">
        <v>424</v>
      </c>
      <c r="E93" s="20">
        <v>0.4269</v>
      </c>
      <c r="F93" s="21">
        <f t="shared" si="9"/>
        <v>0.12935323383084577</v>
      </c>
      <c r="G93" s="21">
        <f t="shared" si="7"/>
        <v>0.12042578853416802</v>
      </c>
      <c r="H93" s="16">
        <f t="shared" si="13"/>
        <v>33867.314390825319</v>
      </c>
      <c r="I93" s="16">
        <f t="shared" si="10"/>
        <v>4078.4980410497151</v>
      </c>
      <c r="J93" s="16">
        <f t="shared" si="8"/>
        <v>31529.927163499728</v>
      </c>
      <c r="K93" s="16">
        <f t="shared" si="11"/>
        <v>186810.32303647709</v>
      </c>
      <c r="L93" s="23">
        <f t="shared" si="12"/>
        <v>5.5159473491374369</v>
      </c>
    </row>
    <row r="94" spans="1:12" ht="12.75" customHeight="1" x14ac:dyDescent="0.35">
      <c r="A94" s="19">
        <v>85</v>
      </c>
      <c r="B94" s="66">
        <v>43</v>
      </c>
      <c r="C94" s="65">
        <v>290</v>
      </c>
      <c r="D94" s="65">
        <v>342</v>
      </c>
      <c r="E94" s="20">
        <v>0.61209999999999998</v>
      </c>
      <c r="F94" s="21">
        <f t="shared" si="9"/>
        <v>0.13607594936708861</v>
      </c>
      <c r="G94" s="21">
        <f t="shared" si="7"/>
        <v>0.12925345309617628</v>
      </c>
      <c r="H94" s="16">
        <f t="shared" si="13"/>
        <v>29788.816349775603</v>
      </c>
      <c r="I94" s="16">
        <f t="shared" si="10"/>
        <v>3850.3073768563299</v>
      </c>
      <c r="J94" s="16">
        <f t="shared" si="8"/>
        <v>28295.282118293035</v>
      </c>
      <c r="K94" s="16">
        <f t="shared" si="11"/>
        <v>155280.39587297736</v>
      </c>
      <c r="L94" s="23">
        <f t="shared" si="12"/>
        <v>5.2127078179172797</v>
      </c>
    </row>
    <row r="95" spans="1:12" ht="12.75" customHeight="1" x14ac:dyDescent="0.35">
      <c r="A95" s="19">
        <v>86</v>
      </c>
      <c r="B95" s="66">
        <v>36</v>
      </c>
      <c r="C95" s="65">
        <v>296</v>
      </c>
      <c r="D95" s="65">
        <v>254</v>
      </c>
      <c r="E95" s="20">
        <v>0.48220000000000002</v>
      </c>
      <c r="F95" s="21">
        <f t="shared" si="9"/>
        <v>0.13090909090909092</v>
      </c>
      <c r="G95" s="21">
        <f t="shared" si="7"/>
        <v>0.12259876692884641</v>
      </c>
      <c r="H95" s="16">
        <f t="shared" si="13"/>
        <v>25938.508972919273</v>
      </c>
      <c r="I95" s="16">
        <f t="shared" si="10"/>
        <v>3180.0292160527215</v>
      </c>
      <c r="J95" s="16">
        <f t="shared" si="8"/>
        <v>24291.889844847174</v>
      </c>
      <c r="K95" s="16">
        <f t="shared" si="11"/>
        <v>126985.11375468432</v>
      </c>
      <c r="L95" s="23">
        <f t="shared" si="12"/>
        <v>4.8956211741878191</v>
      </c>
    </row>
    <row r="96" spans="1:12" ht="12.75" customHeight="1" x14ac:dyDescent="0.35">
      <c r="A96" s="19">
        <v>87</v>
      </c>
      <c r="B96" s="66">
        <v>41</v>
      </c>
      <c r="C96" s="65">
        <v>244</v>
      </c>
      <c r="D96" s="65">
        <v>255</v>
      </c>
      <c r="E96" s="20">
        <v>0.43659999999999999</v>
      </c>
      <c r="F96" s="21">
        <f t="shared" si="9"/>
        <v>0.16432865731462926</v>
      </c>
      <c r="G96" s="21">
        <f t="shared" si="7"/>
        <v>0.15040385268639625</v>
      </c>
      <c r="H96" s="16">
        <f t="shared" si="13"/>
        <v>22758.479756866553</v>
      </c>
      <c r="I96" s="16">
        <f t="shared" si="10"/>
        <v>3422.963036718088</v>
      </c>
      <c r="J96" s="16">
        <f t="shared" si="8"/>
        <v>20829.982381979582</v>
      </c>
      <c r="K96" s="16">
        <f t="shared" si="11"/>
        <v>102693.22390983715</v>
      </c>
      <c r="L96" s="23">
        <f t="shared" si="12"/>
        <v>4.5123059627413458</v>
      </c>
    </row>
    <row r="97" spans="1:12" ht="12.75" customHeight="1" x14ac:dyDescent="0.35">
      <c r="A97" s="19">
        <v>88</v>
      </c>
      <c r="B97" s="66">
        <v>35</v>
      </c>
      <c r="C97" s="65">
        <v>184</v>
      </c>
      <c r="D97" s="65">
        <v>203</v>
      </c>
      <c r="E97" s="20">
        <v>0.47949999999999998</v>
      </c>
      <c r="F97" s="21">
        <f t="shared" si="9"/>
        <v>0.18087855297157623</v>
      </c>
      <c r="G97" s="21">
        <f t="shared" si="7"/>
        <v>0.16531462916386222</v>
      </c>
      <c r="H97" s="16">
        <f t="shared" si="13"/>
        <v>19335.516720148466</v>
      </c>
      <c r="I97" s="16">
        <f t="shared" si="10"/>
        <v>3196.4437762830012</v>
      </c>
      <c r="J97" s="16">
        <f t="shared" si="8"/>
        <v>17671.767734593162</v>
      </c>
      <c r="K97" s="16">
        <f t="shared" si="11"/>
        <v>81863.241527857565</v>
      </c>
      <c r="L97" s="23">
        <f t="shared" si="12"/>
        <v>4.2338274540422516</v>
      </c>
    </row>
    <row r="98" spans="1:12" ht="12.75" customHeight="1" x14ac:dyDescent="0.35">
      <c r="A98" s="19">
        <v>89</v>
      </c>
      <c r="B98" s="66">
        <v>31</v>
      </c>
      <c r="C98" s="65">
        <v>150</v>
      </c>
      <c r="D98" s="65">
        <v>156</v>
      </c>
      <c r="E98" s="20">
        <v>0.44390000000000002</v>
      </c>
      <c r="F98" s="21">
        <f t="shared" si="9"/>
        <v>0.20261437908496732</v>
      </c>
      <c r="G98" s="21">
        <f t="shared" si="7"/>
        <v>0.18209682734459945</v>
      </c>
      <c r="H98" s="16">
        <f t="shared" si="13"/>
        <v>16139.072943865463</v>
      </c>
      <c r="I98" s="16">
        <f t="shared" si="10"/>
        <v>2938.8739793609657</v>
      </c>
      <c r="J98" s="16">
        <f t="shared" si="8"/>
        <v>14504.765123942831</v>
      </c>
      <c r="K98" s="16">
        <f>K99+J98</f>
        <v>64191.473793264406</v>
      </c>
      <c r="L98" s="23">
        <f t="shared" si="12"/>
        <v>3.9773953570030725</v>
      </c>
    </row>
    <row r="99" spans="1:12" ht="12.75" customHeight="1" x14ac:dyDescent="0.35">
      <c r="A99" s="19">
        <v>90</v>
      </c>
      <c r="B99" s="66">
        <v>27</v>
      </c>
      <c r="C99" s="65">
        <v>108</v>
      </c>
      <c r="D99" s="65">
        <v>124</v>
      </c>
      <c r="E99" s="20">
        <v>0.46870000000000001</v>
      </c>
      <c r="F99" s="25">
        <f t="shared" si="9"/>
        <v>0.23275862068965517</v>
      </c>
      <c r="G99" s="25">
        <f t="shared" si="7"/>
        <v>0.2071424242261504</v>
      </c>
      <c r="H99" s="26">
        <f t="shared" si="13"/>
        <v>13200.198964504498</v>
      </c>
      <c r="I99" s="26">
        <f t="shared" si="10"/>
        <v>2734.321213774982</v>
      </c>
      <c r="J99" s="26">
        <f t="shared" si="8"/>
        <v>11747.454103625851</v>
      </c>
      <c r="K99" s="26">
        <f t="shared" ref="K99:K108" si="14">K100+J99</f>
        <v>49686.708669321575</v>
      </c>
      <c r="L99" s="27">
        <f t="shared" si="12"/>
        <v>3.7640878598064895</v>
      </c>
    </row>
    <row r="100" spans="1:12" ht="12.75" customHeight="1" x14ac:dyDescent="0.35">
      <c r="A100" s="19">
        <v>91</v>
      </c>
      <c r="B100" s="66">
        <v>18</v>
      </c>
      <c r="C100" s="65">
        <v>77</v>
      </c>
      <c r="D100" s="65">
        <v>90</v>
      </c>
      <c r="E100" s="20">
        <v>0.43909999999999999</v>
      </c>
      <c r="F100" s="25">
        <f t="shared" si="9"/>
        <v>0.21556886227544911</v>
      </c>
      <c r="G100" s="25">
        <f t="shared" si="7"/>
        <v>0.19231549998824737</v>
      </c>
      <c r="H100" s="26">
        <f t="shared" si="13"/>
        <v>10465.877750729516</v>
      </c>
      <c r="I100" s="26">
        <f t="shared" si="10"/>
        <v>2012.7505124474208</v>
      </c>
      <c r="J100" s="26">
        <f t="shared" si="8"/>
        <v>9336.9259882977585</v>
      </c>
      <c r="K100" s="26">
        <f t="shared" si="14"/>
        <v>37939.254565695723</v>
      </c>
      <c r="L100" s="27">
        <f t="shared" si="12"/>
        <v>3.6250427789538433</v>
      </c>
    </row>
    <row r="101" spans="1:12" ht="12.75" customHeight="1" x14ac:dyDescent="0.35">
      <c r="A101" s="19">
        <v>92</v>
      </c>
      <c r="B101" s="66">
        <v>19</v>
      </c>
      <c r="C101" s="65">
        <v>79</v>
      </c>
      <c r="D101" s="65">
        <v>62</v>
      </c>
      <c r="E101" s="20">
        <v>0.4491</v>
      </c>
      <c r="F101" s="25">
        <f t="shared" si="9"/>
        <v>0.26950354609929078</v>
      </c>
      <c r="G101" s="25">
        <f t="shared" si="7"/>
        <v>0.23466321505895607</v>
      </c>
      <c r="H101" s="26">
        <f t="shared" si="13"/>
        <v>8453.1272382820953</v>
      </c>
      <c r="I101" s="26">
        <f t="shared" si="10"/>
        <v>1983.6380150377108</v>
      </c>
      <c r="J101" s="26">
        <f t="shared" si="8"/>
        <v>7360.3410557978204</v>
      </c>
      <c r="K101" s="26">
        <f t="shared" si="14"/>
        <v>28602.328577397966</v>
      </c>
      <c r="L101" s="27">
        <f t="shared" si="12"/>
        <v>3.3836387139501682</v>
      </c>
    </row>
    <row r="102" spans="1:12" ht="12.75" customHeight="1" x14ac:dyDescent="0.35">
      <c r="A102" s="19">
        <v>93</v>
      </c>
      <c r="B102" s="66">
        <v>14</v>
      </c>
      <c r="C102" s="65">
        <v>42</v>
      </c>
      <c r="D102" s="65">
        <v>55</v>
      </c>
      <c r="E102" s="20">
        <v>0.40360000000000001</v>
      </c>
      <c r="F102" s="25">
        <f t="shared" si="9"/>
        <v>0.28865979381443296</v>
      </c>
      <c r="G102" s="25">
        <f t="shared" si="7"/>
        <v>0.24626382595480004</v>
      </c>
      <c r="H102" s="26">
        <f t="shared" si="13"/>
        <v>6469.4892232443844</v>
      </c>
      <c r="I102" s="26">
        <f t="shared" si="10"/>
        <v>1593.2011680895096</v>
      </c>
      <c r="J102" s="26">
        <f t="shared" si="8"/>
        <v>5519.3040465958011</v>
      </c>
      <c r="K102" s="26">
        <f t="shared" si="14"/>
        <v>21241.987521600146</v>
      </c>
      <c r="L102" s="27">
        <f t="shared" si="12"/>
        <v>3.2834102954031201</v>
      </c>
    </row>
    <row r="103" spans="1:12" ht="12.75" customHeight="1" x14ac:dyDescent="0.35">
      <c r="A103" s="19">
        <v>94</v>
      </c>
      <c r="B103" s="66">
        <v>13</v>
      </c>
      <c r="C103" s="65">
        <v>36</v>
      </c>
      <c r="D103" s="65">
        <v>32</v>
      </c>
      <c r="E103" s="20">
        <v>0.47389999999999999</v>
      </c>
      <c r="F103" s="25">
        <f t="shared" si="9"/>
        <v>0.38235294117647056</v>
      </c>
      <c r="G103" s="25">
        <f t="shared" si="7"/>
        <v>0.31832083311907894</v>
      </c>
      <c r="H103" s="26">
        <f t="shared" si="13"/>
        <v>4876.2880551548751</v>
      </c>
      <c r="I103" s="26">
        <f t="shared" si="10"/>
        <v>1552.2240762455131</v>
      </c>
      <c r="J103" s="26">
        <f t="shared" si="8"/>
        <v>4059.6629686421106</v>
      </c>
      <c r="K103" s="26">
        <f t="shared" si="14"/>
        <v>15722.683475004344</v>
      </c>
      <c r="L103" s="27">
        <f t="shared" si="12"/>
        <v>3.2243139242734866</v>
      </c>
    </row>
    <row r="104" spans="1:12" ht="12.75" customHeight="1" x14ac:dyDescent="0.35">
      <c r="A104" s="19">
        <v>95</v>
      </c>
      <c r="B104" s="66">
        <v>5</v>
      </c>
      <c r="C104" s="65">
        <v>22</v>
      </c>
      <c r="D104" s="65">
        <v>22</v>
      </c>
      <c r="E104" s="20">
        <v>0.63219999999999998</v>
      </c>
      <c r="F104" s="25">
        <f t="shared" si="9"/>
        <v>0.22727272727272727</v>
      </c>
      <c r="G104" s="25">
        <f t="shared" si="7"/>
        <v>0.20974034145727588</v>
      </c>
      <c r="H104" s="26">
        <f t="shared" si="13"/>
        <v>3324.063978909362</v>
      </c>
      <c r="I104" s="26">
        <f t="shared" si="10"/>
        <v>697.1903139622807</v>
      </c>
      <c r="J104" s="26">
        <f t="shared" si="8"/>
        <v>3067.637381434035</v>
      </c>
      <c r="K104" s="26">
        <f t="shared" si="14"/>
        <v>11663.020506362232</v>
      </c>
      <c r="L104" s="27">
        <f t="shared" si="12"/>
        <v>3.5086630643580192</v>
      </c>
    </row>
    <row r="105" spans="1:12" ht="12.75" customHeight="1" x14ac:dyDescent="0.35">
      <c r="A105" s="19">
        <v>96</v>
      </c>
      <c r="B105" s="66">
        <v>7</v>
      </c>
      <c r="C105" s="65">
        <v>21</v>
      </c>
      <c r="D105" s="65">
        <v>16</v>
      </c>
      <c r="E105" s="20">
        <v>0.44569999999999999</v>
      </c>
      <c r="F105" s="25">
        <f t="shared" si="9"/>
        <v>0.3783783783783784</v>
      </c>
      <c r="G105" s="25">
        <f t="shared" si="7"/>
        <v>0.31277786962524745</v>
      </c>
      <c r="H105" s="26">
        <f t="shared" si="13"/>
        <v>2626.8736649470811</v>
      </c>
      <c r="I105" s="26">
        <f t="shared" si="10"/>
        <v>821.62794869681409</v>
      </c>
      <c r="J105" s="26">
        <f t="shared" si="8"/>
        <v>2171.4452929844369</v>
      </c>
      <c r="K105" s="26">
        <f t="shared" si="14"/>
        <v>8595.3831249281975</v>
      </c>
      <c r="L105" s="27">
        <f t="shared" si="12"/>
        <v>3.2720961192860996</v>
      </c>
    </row>
    <row r="106" spans="1:12" ht="12.75" customHeight="1" x14ac:dyDescent="0.35">
      <c r="A106" s="19">
        <v>97</v>
      </c>
      <c r="B106" s="66">
        <v>6</v>
      </c>
      <c r="C106" s="65">
        <v>13</v>
      </c>
      <c r="D106" s="65">
        <v>14</v>
      </c>
      <c r="E106" s="20">
        <v>0.505</v>
      </c>
      <c r="F106" s="25">
        <f t="shared" si="9"/>
        <v>0.44444444444444442</v>
      </c>
      <c r="G106" s="25">
        <f t="shared" si="7"/>
        <v>0.36429872495446264</v>
      </c>
      <c r="H106" s="26">
        <f t="shared" si="13"/>
        <v>1805.2457162502669</v>
      </c>
      <c r="I106" s="26">
        <f t="shared" si="10"/>
        <v>657.64871265947784</v>
      </c>
      <c r="J106" s="26">
        <f t="shared" si="8"/>
        <v>1479.7096034838253</v>
      </c>
      <c r="K106" s="26">
        <f t="shared" si="14"/>
        <v>6423.9378319437601</v>
      </c>
      <c r="L106" s="27">
        <f t="shared" si="12"/>
        <v>3.5584839083773732</v>
      </c>
    </row>
    <row r="107" spans="1:12" ht="12.75" customHeight="1" x14ac:dyDescent="0.35">
      <c r="A107" s="19">
        <v>98</v>
      </c>
      <c r="B107" s="66">
        <v>2</v>
      </c>
      <c r="C107" s="65">
        <v>7</v>
      </c>
      <c r="D107" s="65">
        <v>5</v>
      </c>
      <c r="E107" s="20">
        <v>0.32240000000000002</v>
      </c>
      <c r="F107" s="25">
        <f t="shared" si="9"/>
        <v>0.33333333333333331</v>
      </c>
      <c r="G107" s="25">
        <f t="shared" si="7"/>
        <v>0.27191646726125734</v>
      </c>
      <c r="H107" s="26">
        <f t="shared" si="13"/>
        <v>1147.597003590789</v>
      </c>
      <c r="I107" s="26">
        <f t="shared" si="10"/>
        <v>312.0505230560118</v>
      </c>
      <c r="J107" s="26">
        <f t="shared" si="8"/>
        <v>936.15156916803539</v>
      </c>
      <c r="K107" s="26">
        <f t="shared" si="14"/>
        <v>4944.2282284599351</v>
      </c>
      <c r="L107" s="27">
        <f t="shared" si="12"/>
        <v>4.3083314203414842</v>
      </c>
    </row>
    <row r="108" spans="1:12" ht="12.75" customHeight="1" x14ac:dyDescent="0.35">
      <c r="A108" s="19">
        <v>99</v>
      </c>
      <c r="B108" s="66">
        <v>1</v>
      </c>
      <c r="C108" s="65">
        <v>5</v>
      </c>
      <c r="D108" s="65">
        <v>6</v>
      </c>
      <c r="E108" s="20">
        <v>0.1038</v>
      </c>
      <c r="F108" s="25">
        <f t="shared" si="9"/>
        <v>0.18181818181818182</v>
      </c>
      <c r="G108" s="25">
        <f t="shared" si="7"/>
        <v>0.15634282855445422</v>
      </c>
      <c r="H108" s="26">
        <f t="shared" si="13"/>
        <v>835.54648053477717</v>
      </c>
      <c r="I108" s="26">
        <f t="shared" si="10"/>
        <v>130.63170015552629</v>
      </c>
      <c r="J108" s="26">
        <f t="shared" si="8"/>
        <v>718.47435085539462</v>
      </c>
      <c r="K108" s="26">
        <f t="shared" si="14"/>
        <v>4008.0766592918994</v>
      </c>
      <c r="L108" s="27">
        <f t="shared" si="12"/>
        <v>4.7969523571287125</v>
      </c>
    </row>
    <row r="109" spans="1:12" ht="12.75" customHeight="1" x14ac:dyDescent="0.35">
      <c r="A109" s="19" t="s">
        <v>24</v>
      </c>
      <c r="B109" s="11">
        <v>3</v>
      </c>
      <c r="C109" s="62">
        <v>13</v>
      </c>
      <c r="D109" s="62">
        <v>15</v>
      </c>
      <c r="E109" s="24"/>
      <c r="F109" s="25">
        <f>B109/((C109+D109)/2)</f>
        <v>0.21428571428571427</v>
      </c>
      <c r="G109" s="25">
        <v>1</v>
      </c>
      <c r="H109" s="26">
        <f>H108-I108</f>
        <v>704.91478037925094</v>
      </c>
      <c r="I109" s="26">
        <f>H109*G109</f>
        <v>704.91478037925094</v>
      </c>
      <c r="J109" s="26">
        <f>H109/F109</f>
        <v>3289.6023084365047</v>
      </c>
      <c r="K109" s="26">
        <f>J109</f>
        <v>3289.6023084365047</v>
      </c>
      <c r="L109" s="27">
        <f>K109/H109</f>
        <v>4.666666666666667</v>
      </c>
    </row>
    <row r="110" spans="1:12" x14ac:dyDescent="0.3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3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x14ac:dyDescent="0.35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x14ac:dyDescent="0.35">
      <c r="A113" s="36" t="s">
        <v>12</v>
      </c>
      <c r="B113" s="12"/>
      <c r="C113" s="12"/>
      <c r="D113" s="12"/>
      <c r="E113" s="13"/>
      <c r="F113" s="33"/>
      <c r="G113" s="33"/>
      <c r="H113" s="35"/>
      <c r="I113" s="35"/>
      <c r="J113" s="35"/>
      <c r="K113" s="35"/>
      <c r="L113" s="32"/>
    </row>
    <row r="114" spans="1:12" x14ac:dyDescent="0.35">
      <c r="A114" s="34" t="s">
        <v>13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x14ac:dyDescent="0.35">
      <c r="A115" s="34" t="s">
        <v>14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x14ac:dyDescent="0.35">
      <c r="A116" s="34" t="s">
        <v>15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x14ac:dyDescent="0.35">
      <c r="A117" s="34" t="s">
        <v>16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x14ac:dyDescent="0.35">
      <c r="A118" s="34" t="s">
        <v>17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x14ac:dyDescent="0.35">
      <c r="A119" s="34" t="s">
        <v>18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x14ac:dyDescent="0.35">
      <c r="A120" s="34" t="s">
        <v>19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x14ac:dyDescent="0.35">
      <c r="A121" s="34" t="s">
        <v>20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x14ac:dyDescent="0.35">
      <c r="A122" s="34" t="s">
        <v>21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x14ac:dyDescent="0.35">
      <c r="A123" s="34" t="s">
        <v>22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x14ac:dyDescent="0.35">
      <c r="A124" s="31"/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x14ac:dyDescent="0.35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2" customWidth="1"/>
    <col min="2" max="3" width="12.7265625" style="12" customWidth="1"/>
    <col min="4" max="4" width="12.81640625" style="12" customWidth="1"/>
    <col min="5" max="7" width="10.81640625" style="13" customWidth="1"/>
    <col min="8" max="11" width="10.81640625" style="12" customWidth="1"/>
    <col min="12" max="12" width="10.81640625" style="13" customWidth="1"/>
    <col min="13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46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68" t="s">
        <v>0</v>
      </c>
      <c r="B6" s="69" t="s">
        <v>36</v>
      </c>
      <c r="C6" s="81" t="s">
        <v>37</v>
      </c>
      <c r="D6" s="81"/>
      <c r="E6" s="70" t="s">
        <v>38</v>
      </c>
      <c r="F6" s="70" t="s">
        <v>39</v>
      </c>
      <c r="G6" s="70" t="s">
        <v>40</v>
      </c>
      <c r="H6" s="69" t="s">
        <v>41</v>
      </c>
      <c r="I6" s="69" t="s">
        <v>42</v>
      </c>
      <c r="J6" s="69" t="s">
        <v>43</v>
      </c>
      <c r="K6" s="69" t="s">
        <v>44</v>
      </c>
      <c r="L6" s="70" t="s">
        <v>45</v>
      </c>
    </row>
    <row r="7" spans="1:13" s="43" customFormat="1" ht="14.5" x14ac:dyDescent="0.25">
      <c r="A7" s="71"/>
      <c r="B7" s="72"/>
      <c r="C7" s="73">
        <v>43466</v>
      </c>
      <c r="D7" s="74">
        <v>43831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6">
        <v>1</v>
      </c>
      <c r="C9" s="62">
        <v>705</v>
      </c>
      <c r="D9" s="65">
        <v>707</v>
      </c>
      <c r="E9" s="20">
        <v>0.5</v>
      </c>
      <c r="F9" s="21">
        <f>B9/((C9+D9)/2)</f>
        <v>1.4164305949008499E-3</v>
      </c>
      <c r="G9" s="21">
        <f t="shared" ref="G9:G72" si="0">F9/((1+(1-E9)*F9))</f>
        <v>1.4154281670205238E-3</v>
      </c>
      <c r="H9" s="16">
        <v>100000</v>
      </c>
      <c r="I9" s="16">
        <f>H9*G9</f>
        <v>141.54281670205236</v>
      </c>
      <c r="J9" s="16">
        <f t="shared" ref="J9:J72" si="1">H10+I9*E9</f>
        <v>99929.228591648964</v>
      </c>
      <c r="K9" s="16">
        <f>K10+J9</f>
        <v>8289290.6975196665</v>
      </c>
      <c r="L9" s="22">
        <f>K9/H9</f>
        <v>82.892906975196667</v>
      </c>
    </row>
    <row r="10" spans="1:13" x14ac:dyDescent="0.25">
      <c r="A10" s="19">
        <v>1</v>
      </c>
      <c r="B10" s="66">
        <v>0</v>
      </c>
      <c r="C10" s="62">
        <v>777</v>
      </c>
      <c r="D10" s="65">
        <v>781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99858.457183297942</v>
      </c>
      <c r="I10" s="16">
        <f t="shared" ref="I10:I73" si="3">H10*G10</f>
        <v>0</v>
      </c>
      <c r="J10" s="16">
        <f t="shared" si="1"/>
        <v>99858.457183297942</v>
      </c>
      <c r="K10" s="16">
        <f t="shared" ref="K10:K73" si="4">K11+J10</f>
        <v>8189361.4689280177</v>
      </c>
      <c r="L10" s="23">
        <f t="shared" ref="L10:L73" si="5">K10/H10</f>
        <v>82.009693519456334</v>
      </c>
    </row>
    <row r="11" spans="1:13" x14ac:dyDescent="0.25">
      <c r="A11" s="19">
        <v>2</v>
      </c>
      <c r="B11" s="67">
        <v>0</v>
      </c>
      <c r="C11" s="62">
        <v>933</v>
      </c>
      <c r="D11" s="65">
        <v>764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99858.457183297942</v>
      </c>
      <c r="I11" s="16">
        <f t="shared" si="3"/>
        <v>0</v>
      </c>
      <c r="J11" s="16">
        <f t="shared" si="1"/>
        <v>99858.457183297942</v>
      </c>
      <c r="K11" s="16">
        <f t="shared" si="4"/>
        <v>8089503.0117447199</v>
      </c>
      <c r="L11" s="23">
        <f t="shared" si="5"/>
        <v>81.009693519456349</v>
      </c>
    </row>
    <row r="12" spans="1:13" x14ac:dyDescent="0.25">
      <c r="A12" s="19">
        <v>3</v>
      </c>
      <c r="B12" s="67">
        <v>0</v>
      </c>
      <c r="C12" s="62">
        <v>954</v>
      </c>
      <c r="D12" s="65">
        <v>938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99858.457183297942</v>
      </c>
      <c r="I12" s="16">
        <f t="shared" si="3"/>
        <v>0</v>
      </c>
      <c r="J12" s="16">
        <f t="shared" si="1"/>
        <v>99858.457183297942</v>
      </c>
      <c r="K12" s="16">
        <f t="shared" si="4"/>
        <v>7989644.5545614222</v>
      </c>
      <c r="L12" s="23">
        <f t="shared" si="5"/>
        <v>80.009693519456349</v>
      </c>
    </row>
    <row r="13" spans="1:13" x14ac:dyDescent="0.25">
      <c r="A13" s="19">
        <v>4</v>
      </c>
      <c r="B13" s="67">
        <v>0</v>
      </c>
      <c r="C13" s="62">
        <v>951</v>
      </c>
      <c r="D13" s="65">
        <v>952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99858.457183297942</v>
      </c>
      <c r="I13" s="16">
        <f t="shared" si="3"/>
        <v>0</v>
      </c>
      <c r="J13" s="16">
        <f t="shared" si="1"/>
        <v>99858.457183297942</v>
      </c>
      <c r="K13" s="16">
        <f t="shared" si="4"/>
        <v>7889786.0973781245</v>
      </c>
      <c r="L13" s="23">
        <f t="shared" si="5"/>
        <v>79.009693519456349</v>
      </c>
    </row>
    <row r="14" spans="1:13" x14ac:dyDescent="0.25">
      <c r="A14" s="19">
        <v>5</v>
      </c>
      <c r="B14" s="67">
        <v>0</v>
      </c>
      <c r="C14" s="62">
        <v>989</v>
      </c>
      <c r="D14" s="65">
        <v>961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99858.457183297942</v>
      </c>
      <c r="I14" s="16">
        <f t="shared" si="3"/>
        <v>0</v>
      </c>
      <c r="J14" s="16">
        <f t="shared" si="1"/>
        <v>99858.457183297942</v>
      </c>
      <c r="K14" s="16">
        <f t="shared" si="4"/>
        <v>7789927.6401948268</v>
      </c>
      <c r="L14" s="23">
        <f t="shared" si="5"/>
        <v>78.009693519456349</v>
      </c>
    </row>
    <row r="15" spans="1:13" x14ac:dyDescent="0.25">
      <c r="A15" s="19">
        <v>6</v>
      </c>
      <c r="B15" s="67">
        <v>2</v>
      </c>
      <c r="C15" s="62">
        <v>974</v>
      </c>
      <c r="D15" s="65">
        <v>979</v>
      </c>
      <c r="E15" s="20">
        <v>0.5</v>
      </c>
      <c r="F15" s="21">
        <f t="shared" si="2"/>
        <v>2.0481310803891449E-3</v>
      </c>
      <c r="G15" s="21">
        <f t="shared" si="0"/>
        <v>2.0460358056265987E-3</v>
      </c>
      <c r="H15" s="16">
        <f t="shared" si="6"/>
        <v>99858.457183297942</v>
      </c>
      <c r="I15" s="16">
        <f t="shared" si="3"/>
        <v>204.31397889165822</v>
      </c>
      <c r="J15" s="16">
        <f t="shared" si="1"/>
        <v>99756.300193852105</v>
      </c>
      <c r="K15" s="16">
        <f t="shared" si="4"/>
        <v>7690069.183011529</v>
      </c>
      <c r="L15" s="23">
        <f t="shared" si="5"/>
        <v>77.009693519456349</v>
      </c>
    </row>
    <row r="16" spans="1:13" x14ac:dyDescent="0.25">
      <c r="A16" s="19">
        <v>7</v>
      </c>
      <c r="B16" s="67">
        <v>0</v>
      </c>
      <c r="C16" s="62">
        <v>1046</v>
      </c>
      <c r="D16" s="65">
        <v>965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99654.143204406282</v>
      </c>
      <c r="I16" s="16">
        <f t="shared" si="3"/>
        <v>0</v>
      </c>
      <c r="J16" s="16">
        <f t="shared" si="1"/>
        <v>99654.143204406282</v>
      </c>
      <c r="K16" s="16">
        <f t="shared" si="4"/>
        <v>7590312.8828176772</v>
      </c>
      <c r="L16" s="23">
        <f t="shared" si="5"/>
        <v>76.166556038204604</v>
      </c>
    </row>
    <row r="17" spans="1:12" x14ac:dyDescent="0.25">
      <c r="A17" s="19">
        <v>8</v>
      </c>
      <c r="B17" s="67">
        <v>0</v>
      </c>
      <c r="C17" s="62">
        <v>1056</v>
      </c>
      <c r="D17" s="65">
        <v>1049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99654.143204406282</v>
      </c>
      <c r="I17" s="16">
        <f t="shared" si="3"/>
        <v>0</v>
      </c>
      <c r="J17" s="16">
        <f t="shared" si="1"/>
        <v>99654.143204406282</v>
      </c>
      <c r="K17" s="16">
        <f t="shared" si="4"/>
        <v>7490658.7396132713</v>
      </c>
      <c r="L17" s="23">
        <f t="shared" si="5"/>
        <v>75.166556038204604</v>
      </c>
    </row>
    <row r="18" spans="1:12" x14ac:dyDescent="0.25">
      <c r="A18" s="19">
        <v>9</v>
      </c>
      <c r="B18" s="66">
        <v>0</v>
      </c>
      <c r="C18" s="62">
        <v>1007</v>
      </c>
      <c r="D18" s="65">
        <v>1062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99654.143204406282</v>
      </c>
      <c r="I18" s="16">
        <f t="shared" si="3"/>
        <v>0</v>
      </c>
      <c r="J18" s="16">
        <f t="shared" si="1"/>
        <v>99654.143204406282</v>
      </c>
      <c r="K18" s="16">
        <f t="shared" si="4"/>
        <v>7391004.5964088654</v>
      </c>
      <c r="L18" s="23">
        <f t="shared" si="5"/>
        <v>74.166556038204604</v>
      </c>
    </row>
    <row r="19" spans="1:12" x14ac:dyDescent="0.25">
      <c r="A19" s="19">
        <v>10</v>
      </c>
      <c r="B19" s="66">
        <v>0</v>
      </c>
      <c r="C19" s="62">
        <v>1051</v>
      </c>
      <c r="D19" s="65">
        <v>1009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99654.143204406282</v>
      </c>
      <c r="I19" s="16">
        <f t="shared" si="3"/>
        <v>0</v>
      </c>
      <c r="J19" s="16">
        <f t="shared" si="1"/>
        <v>99654.143204406282</v>
      </c>
      <c r="K19" s="16">
        <f t="shared" si="4"/>
        <v>7291350.4532044595</v>
      </c>
      <c r="L19" s="23">
        <f t="shared" si="5"/>
        <v>73.166556038204618</v>
      </c>
    </row>
    <row r="20" spans="1:12" x14ac:dyDescent="0.25">
      <c r="A20" s="19">
        <v>11</v>
      </c>
      <c r="B20" s="66">
        <v>0</v>
      </c>
      <c r="C20" s="62">
        <v>1112</v>
      </c>
      <c r="D20" s="65">
        <v>1051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99654.143204406282</v>
      </c>
      <c r="I20" s="16">
        <f t="shared" si="3"/>
        <v>0</v>
      </c>
      <c r="J20" s="16">
        <f t="shared" si="1"/>
        <v>99654.143204406282</v>
      </c>
      <c r="K20" s="16">
        <f t="shared" si="4"/>
        <v>7191696.3100000536</v>
      </c>
      <c r="L20" s="23">
        <f t="shared" si="5"/>
        <v>72.166556038204618</v>
      </c>
    </row>
    <row r="21" spans="1:12" x14ac:dyDescent="0.25">
      <c r="A21" s="19">
        <v>12</v>
      </c>
      <c r="B21" s="66">
        <v>0</v>
      </c>
      <c r="C21" s="62">
        <v>1077</v>
      </c>
      <c r="D21" s="65">
        <v>1116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99654.143204406282</v>
      </c>
      <c r="I21" s="16">
        <f t="shared" si="3"/>
        <v>0</v>
      </c>
      <c r="J21" s="16">
        <f t="shared" si="1"/>
        <v>99654.143204406282</v>
      </c>
      <c r="K21" s="16">
        <f t="shared" si="4"/>
        <v>7092042.1667956477</v>
      </c>
      <c r="L21" s="23">
        <f t="shared" si="5"/>
        <v>71.166556038204618</v>
      </c>
    </row>
    <row r="22" spans="1:12" x14ac:dyDescent="0.25">
      <c r="A22" s="19">
        <v>13</v>
      </c>
      <c r="B22" s="66">
        <v>0</v>
      </c>
      <c r="C22" s="62">
        <v>932</v>
      </c>
      <c r="D22" s="65">
        <v>1088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99654.143204406282</v>
      </c>
      <c r="I22" s="16">
        <f t="shared" si="3"/>
        <v>0</v>
      </c>
      <c r="J22" s="16">
        <f t="shared" si="1"/>
        <v>99654.143204406282</v>
      </c>
      <c r="K22" s="16">
        <f t="shared" si="4"/>
        <v>6992388.0235912418</v>
      </c>
      <c r="L22" s="23">
        <f t="shared" si="5"/>
        <v>70.166556038204618</v>
      </c>
    </row>
    <row r="23" spans="1:12" x14ac:dyDescent="0.25">
      <c r="A23" s="19">
        <v>14</v>
      </c>
      <c r="B23" s="66">
        <v>0</v>
      </c>
      <c r="C23" s="62">
        <v>920</v>
      </c>
      <c r="D23" s="65">
        <v>928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99654.143204406282</v>
      </c>
      <c r="I23" s="16">
        <f t="shared" si="3"/>
        <v>0</v>
      </c>
      <c r="J23" s="16">
        <f t="shared" si="1"/>
        <v>99654.143204406282</v>
      </c>
      <c r="K23" s="16">
        <f t="shared" si="4"/>
        <v>6892733.8803868359</v>
      </c>
      <c r="L23" s="23">
        <f t="shared" si="5"/>
        <v>69.166556038204632</v>
      </c>
    </row>
    <row r="24" spans="1:12" x14ac:dyDescent="0.25">
      <c r="A24" s="19">
        <v>15</v>
      </c>
      <c r="B24" s="66">
        <v>0</v>
      </c>
      <c r="C24" s="62">
        <v>984</v>
      </c>
      <c r="D24" s="65">
        <v>928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99654.143204406282</v>
      </c>
      <c r="I24" s="16">
        <f t="shared" si="3"/>
        <v>0</v>
      </c>
      <c r="J24" s="16">
        <f t="shared" si="1"/>
        <v>99654.143204406282</v>
      </c>
      <c r="K24" s="16">
        <f t="shared" si="4"/>
        <v>6793079.73718243</v>
      </c>
      <c r="L24" s="23">
        <f t="shared" si="5"/>
        <v>68.166556038204632</v>
      </c>
    </row>
    <row r="25" spans="1:12" x14ac:dyDescent="0.25">
      <c r="A25" s="19">
        <v>16</v>
      </c>
      <c r="B25" s="66">
        <v>0</v>
      </c>
      <c r="C25" s="62">
        <v>913</v>
      </c>
      <c r="D25" s="65">
        <v>994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99654.143204406282</v>
      </c>
      <c r="I25" s="16">
        <f t="shared" si="3"/>
        <v>0</v>
      </c>
      <c r="J25" s="16">
        <f t="shared" si="1"/>
        <v>99654.143204406282</v>
      </c>
      <c r="K25" s="16">
        <f t="shared" si="4"/>
        <v>6693425.5939780241</v>
      </c>
      <c r="L25" s="23">
        <f t="shared" si="5"/>
        <v>67.166556038204632</v>
      </c>
    </row>
    <row r="26" spans="1:12" x14ac:dyDescent="0.25">
      <c r="A26" s="19">
        <v>17</v>
      </c>
      <c r="B26" s="66">
        <v>0</v>
      </c>
      <c r="C26" s="62">
        <v>891</v>
      </c>
      <c r="D26" s="65">
        <v>917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99654.143204406282</v>
      </c>
      <c r="I26" s="16">
        <f t="shared" si="3"/>
        <v>0</v>
      </c>
      <c r="J26" s="16">
        <f t="shared" si="1"/>
        <v>99654.143204406282</v>
      </c>
      <c r="K26" s="16">
        <f t="shared" si="4"/>
        <v>6593771.4507736182</v>
      </c>
      <c r="L26" s="23">
        <f t="shared" si="5"/>
        <v>66.166556038204632</v>
      </c>
    </row>
    <row r="27" spans="1:12" x14ac:dyDescent="0.25">
      <c r="A27" s="19">
        <v>18</v>
      </c>
      <c r="B27" s="66">
        <v>0</v>
      </c>
      <c r="C27" s="62">
        <v>880</v>
      </c>
      <c r="D27" s="65">
        <v>927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99654.143204406282</v>
      </c>
      <c r="I27" s="16">
        <f t="shared" si="3"/>
        <v>0</v>
      </c>
      <c r="J27" s="16">
        <f t="shared" si="1"/>
        <v>99654.143204406282</v>
      </c>
      <c r="K27" s="16">
        <f t="shared" si="4"/>
        <v>6494117.3075692123</v>
      </c>
      <c r="L27" s="23">
        <f t="shared" si="5"/>
        <v>65.166556038204646</v>
      </c>
    </row>
    <row r="28" spans="1:12" x14ac:dyDescent="0.25">
      <c r="A28" s="19">
        <v>19</v>
      </c>
      <c r="B28" s="66">
        <v>0</v>
      </c>
      <c r="C28" s="62">
        <v>861</v>
      </c>
      <c r="D28" s="65">
        <v>905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99654.143204406282</v>
      </c>
      <c r="I28" s="16">
        <f t="shared" si="3"/>
        <v>0</v>
      </c>
      <c r="J28" s="16">
        <f t="shared" si="1"/>
        <v>99654.143204406282</v>
      </c>
      <c r="K28" s="16">
        <f t="shared" si="4"/>
        <v>6394463.1643648064</v>
      </c>
      <c r="L28" s="23">
        <f t="shared" si="5"/>
        <v>64.166556038204646</v>
      </c>
    </row>
    <row r="29" spans="1:12" x14ac:dyDescent="0.25">
      <c r="A29" s="19">
        <v>20</v>
      </c>
      <c r="B29" s="66">
        <v>0</v>
      </c>
      <c r="C29" s="62">
        <v>793</v>
      </c>
      <c r="D29" s="65">
        <v>899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99654.143204406282</v>
      </c>
      <c r="I29" s="16">
        <f t="shared" si="3"/>
        <v>0</v>
      </c>
      <c r="J29" s="16">
        <f t="shared" si="1"/>
        <v>99654.143204406282</v>
      </c>
      <c r="K29" s="16">
        <f t="shared" si="4"/>
        <v>6294809.0211604005</v>
      </c>
      <c r="L29" s="23">
        <f t="shared" si="5"/>
        <v>63.166556038204646</v>
      </c>
    </row>
    <row r="30" spans="1:12" x14ac:dyDescent="0.25">
      <c r="A30" s="19">
        <v>21</v>
      </c>
      <c r="B30" s="66">
        <v>0</v>
      </c>
      <c r="C30" s="62">
        <v>838</v>
      </c>
      <c r="D30" s="65">
        <v>827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99654.143204406282</v>
      </c>
      <c r="I30" s="16">
        <f t="shared" si="3"/>
        <v>0</v>
      </c>
      <c r="J30" s="16">
        <f t="shared" si="1"/>
        <v>99654.143204406282</v>
      </c>
      <c r="K30" s="16">
        <f t="shared" si="4"/>
        <v>6195154.8779559946</v>
      </c>
      <c r="L30" s="23">
        <f t="shared" si="5"/>
        <v>62.166556038204654</v>
      </c>
    </row>
    <row r="31" spans="1:12" x14ac:dyDescent="0.25">
      <c r="A31" s="19">
        <v>22</v>
      </c>
      <c r="B31" s="66">
        <v>0</v>
      </c>
      <c r="C31" s="62">
        <v>844</v>
      </c>
      <c r="D31" s="65">
        <v>864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99654.143204406282</v>
      </c>
      <c r="I31" s="16">
        <f t="shared" si="3"/>
        <v>0</v>
      </c>
      <c r="J31" s="16">
        <f t="shared" si="1"/>
        <v>99654.143204406282</v>
      </c>
      <c r="K31" s="16">
        <f t="shared" si="4"/>
        <v>6095500.7347515887</v>
      </c>
      <c r="L31" s="23">
        <f t="shared" si="5"/>
        <v>61.166556038204654</v>
      </c>
    </row>
    <row r="32" spans="1:12" x14ac:dyDescent="0.25">
      <c r="A32" s="19">
        <v>23</v>
      </c>
      <c r="B32" s="66">
        <v>0</v>
      </c>
      <c r="C32" s="62">
        <v>865</v>
      </c>
      <c r="D32" s="65">
        <v>894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99654.143204406282</v>
      </c>
      <c r="I32" s="16">
        <f t="shared" si="3"/>
        <v>0</v>
      </c>
      <c r="J32" s="16">
        <f t="shared" si="1"/>
        <v>99654.143204406282</v>
      </c>
      <c r="K32" s="16">
        <f t="shared" si="4"/>
        <v>5995846.5915471828</v>
      </c>
      <c r="L32" s="23">
        <f t="shared" si="5"/>
        <v>60.166556038204661</v>
      </c>
    </row>
    <row r="33" spans="1:12" x14ac:dyDescent="0.25">
      <c r="A33" s="19">
        <v>24</v>
      </c>
      <c r="B33" s="66">
        <v>0</v>
      </c>
      <c r="C33" s="62">
        <v>876</v>
      </c>
      <c r="D33" s="65">
        <v>895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99654.143204406282</v>
      </c>
      <c r="I33" s="16">
        <f t="shared" si="3"/>
        <v>0</v>
      </c>
      <c r="J33" s="16">
        <f t="shared" si="1"/>
        <v>99654.143204406282</v>
      </c>
      <c r="K33" s="16">
        <f t="shared" si="4"/>
        <v>5896192.4483427769</v>
      </c>
      <c r="L33" s="23">
        <f t="shared" si="5"/>
        <v>59.166556038204668</v>
      </c>
    </row>
    <row r="34" spans="1:12" x14ac:dyDescent="0.25">
      <c r="A34" s="19">
        <v>25</v>
      </c>
      <c r="B34" s="66">
        <v>1</v>
      </c>
      <c r="C34" s="62">
        <v>983</v>
      </c>
      <c r="D34" s="65">
        <v>920</v>
      </c>
      <c r="E34" s="20">
        <v>0.5</v>
      </c>
      <c r="F34" s="21">
        <f t="shared" si="2"/>
        <v>1.0509721492380452E-3</v>
      </c>
      <c r="G34" s="21">
        <f t="shared" si="0"/>
        <v>1.0504201680672268E-3</v>
      </c>
      <c r="H34" s="16">
        <f t="shared" si="6"/>
        <v>99654.143204406282</v>
      </c>
      <c r="I34" s="16">
        <f t="shared" si="3"/>
        <v>104.67872185336793</v>
      </c>
      <c r="J34" s="16">
        <f t="shared" si="1"/>
        <v>99601.803843479589</v>
      </c>
      <c r="K34" s="16">
        <f t="shared" si="4"/>
        <v>5796538.305138371</v>
      </c>
      <c r="L34" s="23">
        <f t="shared" si="5"/>
        <v>58.166556038204668</v>
      </c>
    </row>
    <row r="35" spans="1:12" x14ac:dyDescent="0.25">
      <c r="A35" s="19">
        <v>26</v>
      </c>
      <c r="B35" s="66">
        <v>2</v>
      </c>
      <c r="C35" s="62">
        <v>944</v>
      </c>
      <c r="D35" s="65">
        <v>1009</v>
      </c>
      <c r="E35" s="20">
        <v>0.5</v>
      </c>
      <c r="F35" s="21">
        <f t="shared" si="2"/>
        <v>2.0481310803891449E-3</v>
      </c>
      <c r="G35" s="21">
        <f t="shared" si="0"/>
        <v>2.0460358056265987E-3</v>
      </c>
      <c r="H35" s="16">
        <f t="shared" si="6"/>
        <v>99549.46448255291</v>
      </c>
      <c r="I35" s="16">
        <f t="shared" si="3"/>
        <v>203.68176876225661</v>
      </c>
      <c r="J35" s="16">
        <f t="shared" si="1"/>
        <v>99447.623598171791</v>
      </c>
      <c r="K35" s="16">
        <f t="shared" si="4"/>
        <v>5696936.5012948913</v>
      </c>
      <c r="L35" s="23">
        <f t="shared" si="5"/>
        <v>57.227193846867344</v>
      </c>
    </row>
    <row r="36" spans="1:12" x14ac:dyDescent="0.25">
      <c r="A36" s="19">
        <v>27</v>
      </c>
      <c r="B36" s="66">
        <v>0</v>
      </c>
      <c r="C36" s="62">
        <v>993</v>
      </c>
      <c r="D36" s="65">
        <v>956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99345.782713790657</v>
      </c>
      <c r="I36" s="16">
        <f t="shared" si="3"/>
        <v>0</v>
      </c>
      <c r="J36" s="16">
        <f t="shared" si="1"/>
        <v>99345.782713790657</v>
      </c>
      <c r="K36" s="16">
        <f t="shared" si="4"/>
        <v>5597488.87769672</v>
      </c>
      <c r="L36" s="23">
        <f t="shared" si="5"/>
        <v>56.343497678434481</v>
      </c>
    </row>
    <row r="37" spans="1:12" x14ac:dyDescent="0.25">
      <c r="A37" s="19">
        <v>28</v>
      </c>
      <c r="B37" s="66">
        <v>0</v>
      </c>
      <c r="C37" s="62">
        <v>979</v>
      </c>
      <c r="D37" s="65">
        <v>1023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99345.782713790657</v>
      </c>
      <c r="I37" s="16">
        <f t="shared" si="3"/>
        <v>0</v>
      </c>
      <c r="J37" s="16">
        <f t="shared" si="1"/>
        <v>99345.782713790657</v>
      </c>
      <c r="K37" s="16">
        <f t="shared" si="4"/>
        <v>5498143.0949829295</v>
      </c>
      <c r="L37" s="23">
        <f t="shared" si="5"/>
        <v>55.343497678434481</v>
      </c>
    </row>
    <row r="38" spans="1:12" x14ac:dyDescent="0.25">
      <c r="A38" s="19">
        <v>29</v>
      </c>
      <c r="B38" s="66">
        <v>1</v>
      </c>
      <c r="C38" s="62">
        <v>1008</v>
      </c>
      <c r="D38" s="65">
        <v>1002</v>
      </c>
      <c r="E38" s="20">
        <v>0.5</v>
      </c>
      <c r="F38" s="21">
        <f t="shared" si="2"/>
        <v>9.9502487562189048E-4</v>
      </c>
      <c r="G38" s="21">
        <f t="shared" si="0"/>
        <v>9.945300845350571E-4</v>
      </c>
      <c r="H38" s="16">
        <f t="shared" si="6"/>
        <v>99345.782713790657</v>
      </c>
      <c r="I38" s="16">
        <f t="shared" si="3"/>
        <v>98.802369680547642</v>
      </c>
      <c r="J38" s="16">
        <f t="shared" si="1"/>
        <v>99296.381528950384</v>
      </c>
      <c r="K38" s="16">
        <f t="shared" si="4"/>
        <v>5398797.3122691391</v>
      </c>
      <c r="L38" s="23">
        <f t="shared" si="5"/>
        <v>54.343497678434481</v>
      </c>
    </row>
    <row r="39" spans="1:12" x14ac:dyDescent="0.25">
      <c r="A39" s="19">
        <v>30</v>
      </c>
      <c r="B39" s="66">
        <v>1</v>
      </c>
      <c r="C39" s="62">
        <v>973</v>
      </c>
      <c r="D39" s="65">
        <v>1049</v>
      </c>
      <c r="E39" s="20">
        <v>0.5</v>
      </c>
      <c r="F39" s="21">
        <f t="shared" si="2"/>
        <v>9.8911968348170125E-4</v>
      </c>
      <c r="G39" s="21">
        <f t="shared" si="0"/>
        <v>9.8863074641621345E-4</v>
      </c>
      <c r="H39" s="16">
        <f t="shared" si="6"/>
        <v>99246.98034411011</v>
      </c>
      <c r="I39" s="16">
        <f t="shared" si="3"/>
        <v>98.118616257152837</v>
      </c>
      <c r="J39" s="16">
        <f t="shared" si="1"/>
        <v>99197.921035981533</v>
      </c>
      <c r="K39" s="16">
        <f t="shared" si="4"/>
        <v>5299500.9307401888</v>
      </c>
      <c r="L39" s="23">
        <f t="shared" si="5"/>
        <v>53.397099965819685</v>
      </c>
    </row>
    <row r="40" spans="1:12" x14ac:dyDescent="0.25">
      <c r="A40" s="19">
        <v>31</v>
      </c>
      <c r="B40" s="66">
        <v>0</v>
      </c>
      <c r="C40" s="62">
        <v>1039</v>
      </c>
      <c r="D40" s="65">
        <v>975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99148.861727852956</v>
      </c>
      <c r="I40" s="16">
        <f t="shared" si="3"/>
        <v>0</v>
      </c>
      <c r="J40" s="16">
        <f t="shared" si="1"/>
        <v>99148.861727852956</v>
      </c>
      <c r="K40" s="16">
        <f t="shared" si="4"/>
        <v>5200303.0097042071</v>
      </c>
      <c r="L40" s="23">
        <f t="shared" si="5"/>
        <v>52.449447417542416</v>
      </c>
    </row>
    <row r="41" spans="1:12" x14ac:dyDescent="0.25">
      <c r="A41" s="19">
        <v>32</v>
      </c>
      <c r="B41" s="66">
        <v>0</v>
      </c>
      <c r="C41" s="62">
        <v>1060</v>
      </c>
      <c r="D41" s="65">
        <v>1053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99148.861727852956</v>
      </c>
      <c r="I41" s="16">
        <f t="shared" si="3"/>
        <v>0</v>
      </c>
      <c r="J41" s="16">
        <f t="shared" si="1"/>
        <v>99148.861727852956</v>
      </c>
      <c r="K41" s="16">
        <f t="shared" si="4"/>
        <v>5101154.1479763538</v>
      </c>
      <c r="L41" s="23">
        <f t="shared" si="5"/>
        <v>51.449447417542409</v>
      </c>
    </row>
    <row r="42" spans="1:12" x14ac:dyDescent="0.25">
      <c r="A42" s="19">
        <v>33</v>
      </c>
      <c r="B42" s="66">
        <v>0</v>
      </c>
      <c r="C42" s="62">
        <v>1140</v>
      </c>
      <c r="D42" s="65">
        <v>1075</v>
      </c>
      <c r="E42" s="20">
        <v>0.5</v>
      </c>
      <c r="F42" s="21">
        <f t="shared" si="2"/>
        <v>0</v>
      </c>
      <c r="G42" s="21">
        <f t="shared" si="0"/>
        <v>0</v>
      </c>
      <c r="H42" s="16">
        <f t="shared" si="6"/>
        <v>99148.861727852956</v>
      </c>
      <c r="I42" s="16">
        <f t="shared" si="3"/>
        <v>0</v>
      </c>
      <c r="J42" s="16">
        <f t="shared" si="1"/>
        <v>99148.861727852956</v>
      </c>
      <c r="K42" s="16">
        <f t="shared" si="4"/>
        <v>5002005.2862485005</v>
      </c>
      <c r="L42" s="23">
        <f t="shared" si="5"/>
        <v>50.449447417542409</v>
      </c>
    </row>
    <row r="43" spans="1:12" x14ac:dyDescent="0.25">
      <c r="A43" s="19">
        <v>34</v>
      </c>
      <c r="B43" s="66">
        <v>1</v>
      </c>
      <c r="C43" s="62">
        <v>1175</v>
      </c>
      <c r="D43" s="65">
        <v>1127</v>
      </c>
      <c r="E43" s="20">
        <v>0.5</v>
      </c>
      <c r="F43" s="21">
        <f t="shared" si="2"/>
        <v>8.6880973066898344E-4</v>
      </c>
      <c r="G43" s="21">
        <f t="shared" si="0"/>
        <v>8.6843247937472864E-4</v>
      </c>
      <c r="H43" s="16">
        <f t="shared" si="6"/>
        <v>99148.861727852956</v>
      </c>
      <c r="I43" s="16">
        <f t="shared" si="3"/>
        <v>86.104091817501484</v>
      </c>
      <c r="J43" s="16">
        <f t="shared" si="1"/>
        <v>99105.809681944214</v>
      </c>
      <c r="K43" s="16">
        <f t="shared" si="4"/>
        <v>4902856.4245206472</v>
      </c>
      <c r="L43" s="23">
        <f t="shared" si="5"/>
        <v>49.449447417542402</v>
      </c>
    </row>
    <row r="44" spans="1:12" x14ac:dyDescent="0.25">
      <c r="A44" s="19">
        <v>35</v>
      </c>
      <c r="B44" s="66">
        <v>0</v>
      </c>
      <c r="C44" s="62">
        <v>1197</v>
      </c>
      <c r="D44" s="65">
        <v>1166</v>
      </c>
      <c r="E44" s="20">
        <v>0.5</v>
      </c>
      <c r="F44" s="21">
        <f t="shared" si="2"/>
        <v>0</v>
      </c>
      <c r="G44" s="21">
        <f t="shared" si="0"/>
        <v>0</v>
      </c>
      <c r="H44" s="16">
        <f t="shared" si="6"/>
        <v>99062.757636035458</v>
      </c>
      <c r="I44" s="16">
        <f t="shared" si="3"/>
        <v>0</v>
      </c>
      <c r="J44" s="16">
        <f t="shared" si="1"/>
        <v>99062.757636035458</v>
      </c>
      <c r="K44" s="16">
        <f t="shared" si="4"/>
        <v>4803750.6148387026</v>
      </c>
      <c r="L44" s="23">
        <f t="shared" si="5"/>
        <v>48.491993656062647</v>
      </c>
    </row>
    <row r="45" spans="1:12" x14ac:dyDescent="0.25">
      <c r="A45" s="19">
        <v>36</v>
      </c>
      <c r="B45" s="66">
        <v>0</v>
      </c>
      <c r="C45" s="62">
        <v>1236</v>
      </c>
      <c r="D45" s="65">
        <v>1230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99062.757636035458</v>
      </c>
      <c r="I45" s="16">
        <f t="shared" si="3"/>
        <v>0</v>
      </c>
      <c r="J45" s="16">
        <f t="shared" si="1"/>
        <v>99062.757636035458</v>
      </c>
      <c r="K45" s="16">
        <f t="shared" si="4"/>
        <v>4704687.8572026668</v>
      </c>
      <c r="L45" s="23">
        <f t="shared" si="5"/>
        <v>47.49199365606264</v>
      </c>
    </row>
    <row r="46" spans="1:12" x14ac:dyDescent="0.25">
      <c r="A46" s="19">
        <v>37</v>
      </c>
      <c r="B46" s="66">
        <v>1</v>
      </c>
      <c r="C46" s="62">
        <v>1371</v>
      </c>
      <c r="D46" s="65">
        <v>1237</v>
      </c>
      <c r="E46" s="20">
        <v>0.5</v>
      </c>
      <c r="F46" s="21">
        <f t="shared" si="2"/>
        <v>7.668711656441718E-4</v>
      </c>
      <c r="G46" s="21">
        <f t="shared" si="0"/>
        <v>7.6657723265619016E-4</v>
      </c>
      <c r="H46" s="16">
        <f t="shared" si="6"/>
        <v>99062.757636035458</v>
      </c>
      <c r="I46" s="16">
        <f t="shared" si="3"/>
        <v>75.939254607922933</v>
      </c>
      <c r="J46" s="16">
        <f t="shared" si="1"/>
        <v>99024.788008731499</v>
      </c>
      <c r="K46" s="16">
        <f t="shared" si="4"/>
        <v>4605625.099566631</v>
      </c>
      <c r="L46" s="23">
        <f t="shared" si="5"/>
        <v>46.49199365606264</v>
      </c>
    </row>
    <row r="47" spans="1:12" x14ac:dyDescent="0.25">
      <c r="A47" s="19">
        <v>38</v>
      </c>
      <c r="B47" s="66">
        <v>0</v>
      </c>
      <c r="C47" s="62">
        <v>1491</v>
      </c>
      <c r="D47" s="65">
        <v>1410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98986.81838142754</v>
      </c>
      <c r="I47" s="16">
        <f t="shared" si="3"/>
        <v>0</v>
      </c>
      <c r="J47" s="16">
        <f t="shared" si="1"/>
        <v>98986.81838142754</v>
      </c>
      <c r="K47" s="16">
        <f t="shared" si="4"/>
        <v>4506600.3115578992</v>
      </c>
      <c r="L47" s="23">
        <f t="shared" si="5"/>
        <v>45.527277118783047</v>
      </c>
    </row>
    <row r="48" spans="1:12" x14ac:dyDescent="0.25">
      <c r="A48" s="19">
        <v>39</v>
      </c>
      <c r="B48" s="66">
        <v>0</v>
      </c>
      <c r="C48" s="62">
        <v>1550</v>
      </c>
      <c r="D48" s="65">
        <v>1483</v>
      </c>
      <c r="E48" s="20">
        <v>0.5</v>
      </c>
      <c r="F48" s="21">
        <f t="shared" si="2"/>
        <v>0</v>
      </c>
      <c r="G48" s="21">
        <f t="shared" si="0"/>
        <v>0</v>
      </c>
      <c r="H48" s="16">
        <f t="shared" si="6"/>
        <v>98986.81838142754</v>
      </c>
      <c r="I48" s="16">
        <f t="shared" si="3"/>
        <v>0</v>
      </c>
      <c r="J48" s="16">
        <f t="shared" si="1"/>
        <v>98986.81838142754</v>
      </c>
      <c r="K48" s="16">
        <f t="shared" si="4"/>
        <v>4407613.4931764714</v>
      </c>
      <c r="L48" s="23">
        <f t="shared" si="5"/>
        <v>44.527277118783047</v>
      </c>
    </row>
    <row r="49" spans="1:12" x14ac:dyDescent="0.25">
      <c r="A49" s="19">
        <v>40</v>
      </c>
      <c r="B49" s="66">
        <v>1</v>
      </c>
      <c r="C49" s="62">
        <v>1751</v>
      </c>
      <c r="D49" s="65">
        <v>1540</v>
      </c>
      <c r="E49" s="20">
        <v>0.5</v>
      </c>
      <c r="F49" s="21">
        <f t="shared" si="2"/>
        <v>6.0771801883925853E-4</v>
      </c>
      <c r="G49" s="21">
        <f t="shared" si="0"/>
        <v>6.0753341433778863E-4</v>
      </c>
      <c r="H49" s="16">
        <f t="shared" si="6"/>
        <v>98986.81838142754</v>
      </c>
      <c r="I49" s="16">
        <f t="shared" si="3"/>
        <v>60.137799745703248</v>
      </c>
      <c r="J49" s="16">
        <f t="shared" si="1"/>
        <v>98956.749481554696</v>
      </c>
      <c r="K49" s="16">
        <f t="shared" si="4"/>
        <v>4308626.6747950437</v>
      </c>
      <c r="L49" s="23">
        <f t="shared" si="5"/>
        <v>43.52727711878304</v>
      </c>
    </row>
    <row r="50" spans="1:12" x14ac:dyDescent="0.25">
      <c r="A50" s="19">
        <v>41</v>
      </c>
      <c r="B50" s="66">
        <v>0</v>
      </c>
      <c r="C50" s="62">
        <v>1866</v>
      </c>
      <c r="D50" s="65">
        <v>1740</v>
      </c>
      <c r="E50" s="20">
        <v>0.5</v>
      </c>
      <c r="F50" s="21">
        <f t="shared" si="2"/>
        <v>0</v>
      </c>
      <c r="G50" s="21">
        <f t="shared" si="0"/>
        <v>0</v>
      </c>
      <c r="H50" s="16">
        <f t="shared" si="6"/>
        <v>98926.680581681838</v>
      </c>
      <c r="I50" s="16">
        <f t="shared" si="3"/>
        <v>0</v>
      </c>
      <c r="J50" s="16">
        <f t="shared" si="1"/>
        <v>98926.680581681838</v>
      </c>
      <c r="K50" s="16">
        <f t="shared" si="4"/>
        <v>4209669.9253134886</v>
      </c>
      <c r="L50" s="23">
        <f t="shared" si="5"/>
        <v>42.553433518247346</v>
      </c>
    </row>
    <row r="51" spans="1:12" x14ac:dyDescent="0.25">
      <c r="A51" s="19">
        <v>42</v>
      </c>
      <c r="B51" s="66">
        <v>0</v>
      </c>
      <c r="C51" s="62">
        <v>1927</v>
      </c>
      <c r="D51" s="65">
        <v>1868</v>
      </c>
      <c r="E51" s="20">
        <v>0.5</v>
      </c>
      <c r="F51" s="21">
        <f t="shared" si="2"/>
        <v>0</v>
      </c>
      <c r="G51" s="21">
        <f t="shared" si="0"/>
        <v>0</v>
      </c>
      <c r="H51" s="16">
        <f t="shared" si="6"/>
        <v>98926.680581681838</v>
      </c>
      <c r="I51" s="16">
        <f t="shared" si="3"/>
        <v>0</v>
      </c>
      <c r="J51" s="16">
        <f t="shared" si="1"/>
        <v>98926.680581681838</v>
      </c>
      <c r="K51" s="16">
        <f t="shared" si="4"/>
        <v>4110743.2447318067</v>
      </c>
      <c r="L51" s="23">
        <f t="shared" si="5"/>
        <v>41.553433518247346</v>
      </c>
    </row>
    <row r="52" spans="1:12" x14ac:dyDescent="0.25">
      <c r="A52" s="19">
        <v>43</v>
      </c>
      <c r="B52" s="66">
        <v>0</v>
      </c>
      <c r="C52" s="62">
        <v>1958</v>
      </c>
      <c r="D52" s="65">
        <v>1923</v>
      </c>
      <c r="E52" s="20">
        <v>0.5</v>
      </c>
      <c r="F52" s="21">
        <f t="shared" si="2"/>
        <v>0</v>
      </c>
      <c r="G52" s="21">
        <f t="shared" si="0"/>
        <v>0</v>
      </c>
      <c r="H52" s="16">
        <f t="shared" si="6"/>
        <v>98926.680581681838</v>
      </c>
      <c r="I52" s="16">
        <f t="shared" si="3"/>
        <v>0</v>
      </c>
      <c r="J52" s="16">
        <f t="shared" si="1"/>
        <v>98926.680581681838</v>
      </c>
      <c r="K52" s="16">
        <f t="shared" si="4"/>
        <v>4011816.5641501248</v>
      </c>
      <c r="L52" s="23">
        <f t="shared" si="5"/>
        <v>40.553433518247346</v>
      </c>
    </row>
    <row r="53" spans="1:12" x14ac:dyDescent="0.25">
      <c r="A53" s="19">
        <v>44</v>
      </c>
      <c r="B53" s="66">
        <v>3</v>
      </c>
      <c r="C53" s="62">
        <v>1846</v>
      </c>
      <c r="D53" s="65">
        <v>1949</v>
      </c>
      <c r="E53" s="20">
        <v>0.5</v>
      </c>
      <c r="F53" s="21">
        <f t="shared" si="2"/>
        <v>1.5810276679841897E-3</v>
      </c>
      <c r="G53" s="21">
        <f t="shared" si="0"/>
        <v>1.5797788309636651E-3</v>
      </c>
      <c r="H53" s="16">
        <f t="shared" si="6"/>
        <v>98926.680581681838</v>
      </c>
      <c r="I53" s="16">
        <f t="shared" si="3"/>
        <v>156.28227580044523</v>
      </c>
      <c r="J53" s="16">
        <f t="shared" si="1"/>
        <v>98848.539443781614</v>
      </c>
      <c r="K53" s="16">
        <f t="shared" si="4"/>
        <v>3912889.8835684429</v>
      </c>
      <c r="L53" s="23">
        <f t="shared" si="5"/>
        <v>39.553433518247346</v>
      </c>
    </row>
    <row r="54" spans="1:12" x14ac:dyDescent="0.25">
      <c r="A54" s="19">
        <v>45</v>
      </c>
      <c r="B54" s="66">
        <v>1</v>
      </c>
      <c r="C54" s="62">
        <v>1663</v>
      </c>
      <c r="D54" s="65">
        <v>1827</v>
      </c>
      <c r="E54" s="20">
        <v>0.5</v>
      </c>
      <c r="F54" s="21">
        <f t="shared" si="2"/>
        <v>5.7306590257879652E-4</v>
      </c>
      <c r="G54" s="21">
        <f t="shared" si="0"/>
        <v>5.7290174735032942E-4</v>
      </c>
      <c r="H54" s="16">
        <f t="shared" si="6"/>
        <v>98770.39830588139</v>
      </c>
      <c r="I54" s="16">
        <f t="shared" si="3"/>
        <v>56.585733775927466</v>
      </c>
      <c r="J54" s="16">
        <f t="shared" si="1"/>
        <v>98742.105438993429</v>
      </c>
      <c r="K54" s="16">
        <f t="shared" si="4"/>
        <v>3814041.3441246613</v>
      </c>
      <c r="L54" s="23">
        <f t="shared" si="5"/>
        <v>38.615226925712925</v>
      </c>
    </row>
    <row r="55" spans="1:12" x14ac:dyDescent="0.25">
      <c r="A55" s="19">
        <v>46</v>
      </c>
      <c r="B55" s="66">
        <v>5</v>
      </c>
      <c r="C55" s="62">
        <v>1559</v>
      </c>
      <c r="D55" s="65">
        <v>1662</v>
      </c>
      <c r="E55" s="20">
        <v>0.5</v>
      </c>
      <c r="F55" s="21">
        <f t="shared" si="2"/>
        <v>3.1046258925799442E-3</v>
      </c>
      <c r="G55" s="21">
        <f t="shared" si="0"/>
        <v>3.0998140111593306E-3</v>
      </c>
      <c r="H55" s="16">
        <f t="shared" si="6"/>
        <v>98713.812572105468</v>
      </c>
      <c r="I55" s="16">
        <f t="shared" si="3"/>
        <v>305.99445930596863</v>
      </c>
      <c r="J55" s="16">
        <f t="shared" si="1"/>
        <v>98560.815342452493</v>
      </c>
      <c r="K55" s="16">
        <f t="shared" si="4"/>
        <v>3715299.238685668</v>
      </c>
      <c r="L55" s="23">
        <f t="shared" si="5"/>
        <v>37.637075723033483</v>
      </c>
    </row>
    <row r="56" spans="1:12" x14ac:dyDescent="0.25">
      <c r="A56" s="19">
        <v>47</v>
      </c>
      <c r="B56" s="66">
        <v>4</v>
      </c>
      <c r="C56" s="62">
        <v>1618</v>
      </c>
      <c r="D56" s="65">
        <v>1569</v>
      </c>
      <c r="E56" s="20">
        <v>0.5</v>
      </c>
      <c r="F56" s="21">
        <f t="shared" si="2"/>
        <v>2.5101976780671476E-3</v>
      </c>
      <c r="G56" s="21">
        <f t="shared" si="0"/>
        <v>2.5070510811657782E-3</v>
      </c>
      <c r="H56" s="16">
        <f t="shared" si="6"/>
        <v>98407.818112799505</v>
      </c>
      <c r="I56" s="16">
        <f t="shared" si="3"/>
        <v>246.71342679485926</v>
      </c>
      <c r="J56" s="16">
        <f t="shared" si="1"/>
        <v>98284.461399402076</v>
      </c>
      <c r="K56" s="16">
        <f t="shared" si="4"/>
        <v>3616738.4233432156</v>
      </c>
      <c r="L56" s="23">
        <f t="shared" si="5"/>
        <v>36.752551704759334</v>
      </c>
    </row>
    <row r="57" spans="1:12" x14ac:dyDescent="0.25">
      <c r="A57" s="19">
        <v>48</v>
      </c>
      <c r="B57" s="66">
        <v>4</v>
      </c>
      <c r="C57" s="62">
        <v>1522</v>
      </c>
      <c r="D57" s="65">
        <v>1617</v>
      </c>
      <c r="E57" s="20">
        <v>0.5</v>
      </c>
      <c r="F57" s="21">
        <f t="shared" si="2"/>
        <v>2.5485823510672189E-3</v>
      </c>
      <c r="G57" s="21">
        <f t="shared" si="0"/>
        <v>2.5453388482341711E-3</v>
      </c>
      <c r="H57" s="16">
        <f t="shared" si="6"/>
        <v>98161.104686004648</v>
      </c>
      <c r="I57" s="16">
        <f t="shared" si="3"/>
        <v>249.85327314286897</v>
      </c>
      <c r="J57" s="16">
        <f t="shared" si="1"/>
        <v>98036.178049433205</v>
      </c>
      <c r="K57" s="16">
        <f t="shared" si="4"/>
        <v>3518453.9619438136</v>
      </c>
      <c r="L57" s="23">
        <f t="shared" si="5"/>
        <v>35.843667134743015</v>
      </c>
    </row>
    <row r="58" spans="1:12" x14ac:dyDescent="0.25">
      <c r="A58" s="19">
        <v>49</v>
      </c>
      <c r="B58" s="66">
        <v>3</v>
      </c>
      <c r="C58" s="62">
        <v>1411</v>
      </c>
      <c r="D58" s="65">
        <v>1505</v>
      </c>
      <c r="E58" s="20">
        <v>0.5</v>
      </c>
      <c r="F58" s="21">
        <f t="shared" si="2"/>
        <v>2.05761316872428E-3</v>
      </c>
      <c r="G58" s="21">
        <f t="shared" si="0"/>
        <v>2.0554984583761563E-3</v>
      </c>
      <c r="H58" s="16">
        <f t="shared" si="6"/>
        <v>97911.251412861777</v>
      </c>
      <c r="I58" s="16">
        <f t="shared" si="3"/>
        <v>201.25642633681764</v>
      </c>
      <c r="J58" s="16">
        <f t="shared" si="1"/>
        <v>97810.623199693378</v>
      </c>
      <c r="K58" s="16">
        <f t="shared" si="4"/>
        <v>3420417.7838943806</v>
      </c>
      <c r="L58" s="23">
        <f t="shared" si="5"/>
        <v>34.933858310844435</v>
      </c>
    </row>
    <row r="59" spans="1:12" x14ac:dyDescent="0.25">
      <c r="A59" s="19">
        <v>50</v>
      </c>
      <c r="B59" s="66">
        <v>2</v>
      </c>
      <c r="C59" s="62">
        <v>1393</v>
      </c>
      <c r="D59" s="65">
        <v>1420</v>
      </c>
      <c r="E59" s="20">
        <v>0.5</v>
      </c>
      <c r="F59" s="21">
        <f t="shared" si="2"/>
        <v>1.4219694276573053E-3</v>
      </c>
      <c r="G59" s="21">
        <f t="shared" si="0"/>
        <v>1.4209591474245115E-3</v>
      </c>
      <c r="H59" s="16">
        <f t="shared" si="6"/>
        <v>97709.994986524965</v>
      </c>
      <c r="I59" s="16">
        <f t="shared" si="3"/>
        <v>138.8419111709058</v>
      </c>
      <c r="J59" s="16">
        <f t="shared" si="1"/>
        <v>97640.574030939504</v>
      </c>
      <c r="K59" s="16">
        <f t="shared" si="4"/>
        <v>3322607.1606946872</v>
      </c>
      <c r="L59" s="23">
        <f t="shared" si="5"/>
        <v>34.004782838776144</v>
      </c>
    </row>
    <row r="60" spans="1:12" x14ac:dyDescent="0.25">
      <c r="A60" s="19">
        <v>51</v>
      </c>
      <c r="B60" s="66">
        <v>3</v>
      </c>
      <c r="C60" s="62">
        <v>1332</v>
      </c>
      <c r="D60" s="65">
        <v>1413</v>
      </c>
      <c r="E60" s="20">
        <v>0.5</v>
      </c>
      <c r="F60" s="21">
        <f t="shared" si="2"/>
        <v>2.185792349726776E-3</v>
      </c>
      <c r="G60" s="21">
        <f t="shared" si="0"/>
        <v>2.1834061135371182E-3</v>
      </c>
      <c r="H60" s="16">
        <f t="shared" si="6"/>
        <v>97571.153075354057</v>
      </c>
      <c r="I60" s="16">
        <f t="shared" si="3"/>
        <v>213.03745212959404</v>
      </c>
      <c r="J60" s="16">
        <f t="shared" si="1"/>
        <v>97464.634349289263</v>
      </c>
      <c r="K60" s="16">
        <f t="shared" si="4"/>
        <v>3224966.5866637477</v>
      </c>
      <c r="L60" s="23">
        <f t="shared" si="5"/>
        <v>33.052459513039786</v>
      </c>
    </row>
    <row r="61" spans="1:12" x14ac:dyDescent="0.25">
      <c r="A61" s="19">
        <v>52</v>
      </c>
      <c r="B61" s="66">
        <v>1</v>
      </c>
      <c r="C61" s="62">
        <v>1233</v>
      </c>
      <c r="D61" s="65">
        <v>1325</v>
      </c>
      <c r="E61" s="20">
        <v>0.5</v>
      </c>
      <c r="F61" s="21">
        <f t="shared" si="2"/>
        <v>7.8186082877247849E-4</v>
      </c>
      <c r="G61" s="21">
        <f t="shared" si="0"/>
        <v>7.8155529503712382E-4</v>
      </c>
      <c r="H61" s="16">
        <f t="shared" si="6"/>
        <v>97358.115623224468</v>
      </c>
      <c r="I61" s="16">
        <f t="shared" si="3"/>
        <v>76.09075078016761</v>
      </c>
      <c r="J61" s="16">
        <f t="shared" si="1"/>
        <v>97320.070247834374</v>
      </c>
      <c r="K61" s="16">
        <f t="shared" si="4"/>
        <v>3127501.9523144583</v>
      </c>
      <c r="L61" s="23">
        <f t="shared" si="5"/>
        <v>32.123690277838563</v>
      </c>
    </row>
    <row r="62" spans="1:12" x14ac:dyDescent="0.25">
      <c r="A62" s="19">
        <v>53</v>
      </c>
      <c r="B62" s="66">
        <v>0</v>
      </c>
      <c r="C62" s="62">
        <v>1168</v>
      </c>
      <c r="D62" s="65">
        <v>1229</v>
      </c>
      <c r="E62" s="20">
        <v>0.5</v>
      </c>
      <c r="F62" s="21">
        <f t="shared" si="2"/>
        <v>0</v>
      </c>
      <c r="G62" s="21">
        <f t="shared" si="0"/>
        <v>0</v>
      </c>
      <c r="H62" s="16">
        <f t="shared" si="6"/>
        <v>97282.024872444294</v>
      </c>
      <c r="I62" s="16">
        <f t="shared" si="3"/>
        <v>0</v>
      </c>
      <c r="J62" s="16">
        <f t="shared" si="1"/>
        <v>97282.024872444294</v>
      </c>
      <c r="K62" s="16">
        <f t="shared" si="4"/>
        <v>3030181.8820666238</v>
      </c>
      <c r="L62" s="23">
        <f t="shared" si="5"/>
        <v>31.148425272189627</v>
      </c>
    </row>
    <row r="63" spans="1:12" x14ac:dyDescent="0.25">
      <c r="A63" s="19">
        <v>54</v>
      </c>
      <c r="B63" s="66">
        <v>5</v>
      </c>
      <c r="C63" s="62">
        <v>1178</v>
      </c>
      <c r="D63" s="65">
        <v>1176</v>
      </c>
      <c r="E63" s="20">
        <v>0.5</v>
      </c>
      <c r="F63" s="21">
        <f t="shared" si="2"/>
        <v>4.248088360237893E-3</v>
      </c>
      <c r="G63" s="21">
        <f t="shared" si="0"/>
        <v>4.2390843577787204E-3</v>
      </c>
      <c r="H63" s="16">
        <f t="shared" si="6"/>
        <v>97282.024872444294</v>
      </c>
      <c r="I63" s="16">
        <f t="shared" si="3"/>
        <v>412.38670992981901</v>
      </c>
      <c r="J63" s="16">
        <f t="shared" si="1"/>
        <v>97075.831517479382</v>
      </c>
      <c r="K63" s="16">
        <f t="shared" si="4"/>
        <v>2932899.8571941797</v>
      </c>
      <c r="L63" s="23">
        <f t="shared" si="5"/>
        <v>30.14842527218963</v>
      </c>
    </row>
    <row r="64" spans="1:12" x14ac:dyDescent="0.25">
      <c r="A64" s="19">
        <v>55</v>
      </c>
      <c r="B64" s="66">
        <v>6</v>
      </c>
      <c r="C64" s="62">
        <v>1204</v>
      </c>
      <c r="D64" s="65">
        <v>1171</v>
      </c>
      <c r="E64" s="20">
        <v>0.5</v>
      </c>
      <c r="F64" s="21">
        <f t="shared" si="2"/>
        <v>5.0526315789473685E-3</v>
      </c>
      <c r="G64" s="21">
        <f t="shared" si="0"/>
        <v>5.03989920201596E-3</v>
      </c>
      <c r="H64" s="16">
        <f t="shared" si="6"/>
        <v>96869.638162514471</v>
      </c>
      <c r="I64" s="16">
        <f t="shared" si="3"/>
        <v>488.21321207483146</v>
      </c>
      <c r="J64" s="16">
        <f t="shared" si="1"/>
        <v>96625.531556477057</v>
      </c>
      <c r="K64" s="16">
        <f t="shared" si="4"/>
        <v>2835824.0256767003</v>
      </c>
      <c r="L64" s="23">
        <f t="shared" si="5"/>
        <v>29.274642493442034</v>
      </c>
    </row>
    <row r="65" spans="1:12" x14ac:dyDescent="0.25">
      <c r="A65" s="19">
        <v>56</v>
      </c>
      <c r="B65" s="66">
        <v>4</v>
      </c>
      <c r="C65" s="62">
        <v>1103</v>
      </c>
      <c r="D65" s="65">
        <v>1211</v>
      </c>
      <c r="E65" s="20">
        <v>0.5</v>
      </c>
      <c r="F65" s="21">
        <f t="shared" si="2"/>
        <v>3.4572169403630079E-3</v>
      </c>
      <c r="G65" s="21">
        <f t="shared" si="0"/>
        <v>3.4512510785159622E-3</v>
      </c>
      <c r="H65" s="16">
        <f t="shared" si="6"/>
        <v>96381.424950439643</v>
      </c>
      <c r="I65" s="16">
        <f t="shared" si="3"/>
        <v>332.6364968091101</v>
      </c>
      <c r="J65" s="16">
        <f t="shared" si="1"/>
        <v>96215.106702035089</v>
      </c>
      <c r="K65" s="16">
        <f t="shared" si="4"/>
        <v>2739198.4941202234</v>
      </c>
      <c r="L65" s="23">
        <f t="shared" si="5"/>
        <v>28.42039838619058</v>
      </c>
    </row>
    <row r="66" spans="1:12" x14ac:dyDescent="0.25">
      <c r="A66" s="19">
        <v>57</v>
      </c>
      <c r="B66" s="66">
        <v>5</v>
      </c>
      <c r="C66" s="62">
        <v>1120</v>
      </c>
      <c r="D66" s="65">
        <v>1091</v>
      </c>
      <c r="E66" s="20">
        <v>0.5</v>
      </c>
      <c r="F66" s="21">
        <f t="shared" si="2"/>
        <v>4.5228403437358664E-3</v>
      </c>
      <c r="G66" s="21">
        <f t="shared" si="0"/>
        <v>4.5126353790613718E-3</v>
      </c>
      <c r="H66" s="16">
        <f t="shared" si="6"/>
        <v>96048.788453630536</v>
      </c>
      <c r="I66" s="16">
        <f t="shared" si="3"/>
        <v>433.43316089183452</v>
      </c>
      <c r="J66" s="16">
        <f t="shared" si="1"/>
        <v>95832.071873184628</v>
      </c>
      <c r="K66" s="16">
        <f t="shared" si="4"/>
        <v>2642983.3874181882</v>
      </c>
      <c r="L66" s="23">
        <f t="shared" si="5"/>
        <v>27.517092406575653</v>
      </c>
    </row>
    <row r="67" spans="1:12" x14ac:dyDescent="0.25">
      <c r="A67" s="19">
        <v>58</v>
      </c>
      <c r="B67" s="66">
        <v>4</v>
      </c>
      <c r="C67" s="62">
        <v>1103</v>
      </c>
      <c r="D67" s="65">
        <v>1112</v>
      </c>
      <c r="E67" s="20">
        <v>0.5</v>
      </c>
      <c r="F67" s="21">
        <f t="shared" si="2"/>
        <v>3.6117381489841984E-3</v>
      </c>
      <c r="G67" s="21">
        <f t="shared" si="0"/>
        <v>3.6052275799909861E-3</v>
      </c>
      <c r="H67" s="16">
        <f t="shared" si="6"/>
        <v>95615.355292738706</v>
      </c>
      <c r="I67" s="16">
        <f t="shared" si="3"/>
        <v>344.71511597201868</v>
      </c>
      <c r="J67" s="16">
        <f t="shared" si="1"/>
        <v>95442.997734752687</v>
      </c>
      <c r="K67" s="16">
        <f t="shared" si="4"/>
        <v>2547151.3155450034</v>
      </c>
      <c r="L67" s="23">
        <f t="shared" si="5"/>
        <v>26.639563360367926</v>
      </c>
    </row>
    <row r="68" spans="1:12" x14ac:dyDescent="0.25">
      <c r="A68" s="19">
        <v>59</v>
      </c>
      <c r="B68" s="66">
        <v>4</v>
      </c>
      <c r="C68" s="62">
        <v>1082</v>
      </c>
      <c r="D68" s="65">
        <v>1091</v>
      </c>
      <c r="E68" s="20">
        <v>0.5</v>
      </c>
      <c r="F68" s="21">
        <f t="shared" si="2"/>
        <v>3.6815462494247586E-3</v>
      </c>
      <c r="G68" s="21">
        <f t="shared" si="0"/>
        <v>3.6747818098300418E-3</v>
      </c>
      <c r="H68" s="16">
        <f t="shared" si="6"/>
        <v>95270.640176766683</v>
      </c>
      <c r="I68" s="16">
        <f t="shared" si="3"/>
        <v>350.09881553244537</v>
      </c>
      <c r="J68" s="16">
        <f t="shared" si="1"/>
        <v>95095.590769000468</v>
      </c>
      <c r="K68" s="16">
        <f t="shared" si="4"/>
        <v>2451708.3178102509</v>
      </c>
      <c r="L68" s="23">
        <f t="shared" si="5"/>
        <v>25.734143417755057</v>
      </c>
    </row>
    <row r="69" spans="1:12" x14ac:dyDescent="0.25">
      <c r="A69" s="19">
        <v>60</v>
      </c>
      <c r="B69" s="66">
        <v>8</v>
      </c>
      <c r="C69" s="62">
        <v>960</v>
      </c>
      <c r="D69" s="65">
        <v>1058</v>
      </c>
      <c r="E69" s="20">
        <v>0.5</v>
      </c>
      <c r="F69" s="21">
        <f t="shared" si="2"/>
        <v>7.9286422200198214E-3</v>
      </c>
      <c r="G69" s="21">
        <f t="shared" si="0"/>
        <v>7.8973346495557744E-3</v>
      </c>
      <c r="H69" s="16">
        <f t="shared" si="6"/>
        <v>94920.541361234238</v>
      </c>
      <c r="I69" s="16">
        <f t="shared" si="3"/>
        <v>749.61928024666713</v>
      </c>
      <c r="J69" s="16">
        <f t="shared" si="1"/>
        <v>94545.731721110904</v>
      </c>
      <c r="K69" s="16">
        <f t="shared" si="4"/>
        <v>2356612.7270412506</v>
      </c>
      <c r="L69" s="23">
        <f t="shared" si="5"/>
        <v>24.827215408230874</v>
      </c>
    </row>
    <row r="70" spans="1:12" x14ac:dyDescent="0.25">
      <c r="A70" s="19">
        <v>61</v>
      </c>
      <c r="B70" s="66">
        <v>3</v>
      </c>
      <c r="C70" s="62">
        <v>937</v>
      </c>
      <c r="D70" s="65">
        <v>953</v>
      </c>
      <c r="E70" s="20">
        <v>0.5</v>
      </c>
      <c r="F70" s="21">
        <f t="shared" si="2"/>
        <v>3.1746031746031746E-3</v>
      </c>
      <c r="G70" s="21">
        <f t="shared" si="0"/>
        <v>3.1695721077654518E-3</v>
      </c>
      <c r="H70" s="16">
        <f t="shared" si="6"/>
        <v>94170.92208098757</v>
      </c>
      <c r="I70" s="16">
        <f t="shared" si="3"/>
        <v>298.48152799045192</v>
      </c>
      <c r="J70" s="16">
        <f t="shared" si="1"/>
        <v>94021.681316992341</v>
      </c>
      <c r="K70" s="16">
        <f t="shared" si="4"/>
        <v>2262066.9953201395</v>
      </c>
      <c r="L70" s="23">
        <f t="shared" si="5"/>
        <v>24.020864884117287</v>
      </c>
    </row>
    <row r="71" spans="1:12" x14ac:dyDescent="0.25">
      <c r="A71" s="19">
        <v>62</v>
      </c>
      <c r="B71" s="66">
        <v>8</v>
      </c>
      <c r="C71" s="62">
        <v>819</v>
      </c>
      <c r="D71" s="65">
        <v>934</v>
      </c>
      <c r="E71" s="20">
        <v>0.5</v>
      </c>
      <c r="F71" s="21">
        <f t="shared" si="2"/>
        <v>9.1272104962920701E-3</v>
      </c>
      <c r="G71" s="21">
        <f t="shared" si="0"/>
        <v>9.0857467348097656E-3</v>
      </c>
      <c r="H71" s="16">
        <f t="shared" si="6"/>
        <v>93872.440552997112</v>
      </c>
      <c r="I71" s="16">
        <f t="shared" si="3"/>
        <v>852.90122024301729</v>
      </c>
      <c r="J71" s="16">
        <f t="shared" si="1"/>
        <v>93445.989942875603</v>
      </c>
      <c r="K71" s="16">
        <f t="shared" si="4"/>
        <v>2168045.3140031472</v>
      </c>
      <c r="L71" s="23">
        <f t="shared" si="5"/>
        <v>23.095653007755182</v>
      </c>
    </row>
    <row r="72" spans="1:12" x14ac:dyDescent="0.25">
      <c r="A72" s="19">
        <v>63</v>
      </c>
      <c r="B72" s="66">
        <v>8</v>
      </c>
      <c r="C72" s="62">
        <v>775</v>
      </c>
      <c r="D72" s="65">
        <v>806</v>
      </c>
      <c r="E72" s="20">
        <v>0.5</v>
      </c>
      <c r="F72" s="21">
        <f t="shared" si="2"/>
        <v>1.0120177103099304E-2</v>
      </c>
      <c r="G72" s="21">
        <f t="shared" si="0"/>
        <v>1.0069225928256764E-2</v>
      </c>
      <c r="H72" s="16">
        <f t="shared" si="6"/>
        <v>93019.539332754095</v>
      </c>
      <c r="I72" s="16">
        <f t="shared" si="3"/>
        <v>936.63475728386743</v>
      </c>
      <c r="J72" s="16">
        <f t="shared" si="1"/>
        <v>92551.221954112159</v>
      </c>
      <c r="K72" s="16">
        <f t="shared" si="4"/>
        <v>2074599.3240602715</v>
      </c>
      <c r="L72" s="23">
        <f t="shared" si="5"/>
        <v>22.302833780319123</v>
      </c>
    </row>
    <row r="73" spans="1:12" x14ac:dyDescent="0.25">
      <c r="A73" s="19">
        <v>64</v>
      </c>
      <c r="B73" s="66">
        <v>5</v>
      </c>
      <c r="C73" s="62">
        <v>786</v>
      </c>
      <c r="D73" s="65">
        <v>770</v>
      </c>
      <c r="E73" s="20">
        <v>0.5</v>
      </c>
      <c r="F73" s="21">
        <f t="shared" si="2"/>
        <v>6.4267352185089976E-3</v>
      </c>
      <c r="G73" s="21">
        <f t="shared" ref="G73:G108" si="7">F73/((1+(1-E73)*F73))</f>
        <v>6.4061499039077515E-3</v>
      </c>
      <c r="H73" s="16">
        <f t="shared" si="6"/>
        <v>92082.904575470224</v>
      </c>
      <c r="I73" s="16">
        <f t="shared" si="3"/>
        <v>589.89689029769522</v>
      </c>
      <c r="J73" s="16">
        <f t="shared" ref="J73:J108" si="8">H74+I73*E73</f>
        <v>91787.956130321385</v>
      </c>
      <c r="K73" s="16">
        <f t="shared" si="4"/>
        <v>1982048.1021061593</v>
      </c>
      <c r="L73" s="23">
        <f t="shared" si="5"/>
        <v>21.524604499000056</v>
      </c>
    </row>
    <row r="74" spans="1:12" x14ac:dyDescent="0.25">
      <c r="A74" s="19">
        <v>65</v>
      </c>
      <c r="B74" s="66">
        <v>5</v>
      </c>
      <c r="C74" s="62">
        <v>908</v>
      </c>
      <c r="D74" s="65">
        <v>771</v>
      </c>
      <c r="E74" s="20">
        <v>0.5</v>
      </c>
      <c r="F74" s="21">
        <f t="shared" ref="F74:F108" si="9">B74/((C74+D74)/2)</f>
        <v>5.9559261465157833E-3</v>
      </c>
      <c r="G74" s="21">
        <f t="shared" si="7"/>
        <v>5.9382422802850363E-3</v>
      </c>
      <c r="H74" s="16">
        <f t="shared" si="6"/>
        <v>91493.007685172532</v>
      </c>
      <c r="I74" s="16">
        <f t="shared" ref="I74:I108" si="10">H74*G74</f>
        <v>543.30764658653527</v>
      </c>
      <c r="J74" s="16">
        <f t="shared" si="8"/>
        <v>91221.353861879266</v>
      </c>
      <c r="K74" s="16">
        <f t="shared" ref="K74:K97" si="11">K75+J74</f>
        <v>1890260.1459758379</v>
      </c>
      <c r="L74" s="23">
        <f t="shared" ref="L74:L108" si="12">K74/H74</f>
        <v>20.660159653732489</v>
      </c>
    </row>
    <row r="75" spans="1:12" x14ac:dyDescent="0.25">
      <c r="A75" s="19">
        <v>66</v>
      </c>
      <c r="B75" s="66">
        <v>12</v>
      </c>
      <c r="C75" s="62">
        <v>975</v>
      </c>
      <c r="D75" s="65">
        <v>901</v>
      </c>
      <c r="E75" s="20">
        <v>0.5</v>
      </c>
      <c r="F75" s="21">
        <f t="shared" si="9"/>
        <v>1.279317697228145E-2</v>
      </c>
      <c r="G75" s="21">
        <f t="shared" si="7"/>
        <v>1.271186440677966E-2</v>
      </c>
      <c r="H75" s="16">
        <f t="shared" ref="H75:H108" si="13">H74-I74</f>
        <v>90949.700038586001</v>
      </c>
      <c r="I75" s="16">
        <f t="shared" si="10"/>
        <v>1156.140254727788</v>
      </c>
      <c r="J75" s="16">
        <f t="shared" si="8"/>
        <v>90371.629911222117</v>
      </c>
      <c r="K75" s="16">
        <f t="shared" si="11"/>
        <v>1799038.7921139586</v>
      </c>
      <c r="L75" s="23">
        <f t="shared" si="12"/>
        <v>19.780590714985369</v>
      </c>
    </row>
    <row r="76" spans="1:12" x14ac:dyDescent="0.25">
      <c r="A76" s="19">
        <v>67</v>
      </c>
      <c r="B76" s="66">
        <v>9</v>
      </c>
      <c r="C76" s="62">
        <v>942</v>
      </c>
      <c r="D76" s="65">
        <v>973</v>
      </c>
      <c r="E76" s="20">
        <v>0.5</v>
      </c>
      <c r="F76" s="21">
        <f t="shared" si="9"/>
        <v>9.3994778067885126E-3</v>
      </c>
      <c r="G76" s="21">
        <f t="shared" si="7"/>
        <v>9.355509355509356E-3</v>
      </c>
      <c r="H76" s="16">
        <f t="shared" si="13"/>
        <v>89793.559783858218</v>
      </c>
      <c r="I76" s="16">
        <f t="shared" si="10"/>
        <v>840.06448862237426</v>
      </c>
      <c r="J76" s="16">
        <f t="shared" si="8"/>
        <v>89373.527539547023</v>
      </c>
      <c r="K76" s="16">
        <f t="shared" si="11"/>
        <v>1708667.1622027366</v>
      </c>
      <c r="L76" s="23">
        <f t="shared" si="12"/>
        <v>19.028838664105351</v>
      </c>
    </row>
    <row r="77" spans="1:12" x14ac:dyDescent="0.25">
      <c r="A77" s="19">
        <v>68</v>
      </c>
      <c r="B77" s="66">
        <v>17</v>
      </c>
      <c r="C77" s="62">
        <v>1062</v>
      </c>
      <c r="D77" s="65">
        <v>932</v>
      </c>
      <c r="E77" s="20">
        <v>0.5</v>
      </c>
      <c r="F77" s="21">
        <f t="shared" si="9"/>
        <v>1.7051153460381142E-2</v>
      </c>
      <c r="G77" s="21">
        <f t="shared" si="7"/>
        <v>1.690701143709597E-2</v>
      </c>
      <c r="H77" s="16">
        <f t="shared" si="13"/>
        <v>88953.495295235844</v>
      </c>
      <c r="I77" s="16">
        <f t="shared" si="10"/>
        <v>1503.9377623262151</v>
      </c>
      <c r="J77" s="16">
        <f t="shared" si="8"/>
        <v>88201.526414072738</v>
      </c>
      <c r="K77" s="16">
        <f t="shared" si="11"/>
        <v>1619293.6346631895</v>
      </c>
      <c r="L77" s="23">
        <f t="shared" si="12"/>
        <v>18.203822450020301</v>
      </c>
    </row>
    <row r="78" spans="1:12" x14ac:dyDescent="0.25">
      <c r="A78" s="19">
        <v>69</v>
      </c>
      <c r="B78" s="66">
        <v>10</v>
      </c>
      <c r="C78" s="62">
        <v>1188</v>
      </c>
      <c r="D78" s="65">
        <v>1055</v>
      </c>
      <c r="E78" s="20">
        <v>0.5</v>
      </c>
      <c r="F78" s="21">
        <f t="shared" si="9"/>
        <v>8.9166295140436919E-3</v>
      </c>
      <c r="G78" s="21">
        <f t="shared" si="7"/>
        <v>8.8770528184642702E-3</v>
      </c>
      <c r="H78" s="16">
        <f t="shared" si="13"/>
        <v>87449.557532909632</v>
      </c>
      <c r="I78" s="16">
        <f t="shared" si="10"/>
        <v>776.29434117096878</v>
      </c>
      <c r="J78" s="16">
        <f t="shared" si="8"/>
        <v>87061.410362324139</v>
      </c>
      <c r="K78" s="16">
        <f t="shared" si="11"/>
        <v>1531092.1082491167</v>
      </c>
      <c r="L78" s="23">
        <f t="shared" si="12"/>
        <v>17.5082887946337</v>
      </c>
    </row>
    <row r="79" spans="1:12" x14ac:dyDescent="0.25">
      <c r="A79" s="19">
        <v>70</v>
      </c>
      <c r="B79" s="66">
        <v>14</v>
      </c>
      <c r="C79" s="62">
        <v>1310</v>
      </c>
      <c r="D79" s="65">
        <v>1167</v>
      </c>
      <c r="E79" s="20">
        <v>0.5</v>
      </c>
      <c r="F79" s="21">
        <f t="shared" si="9"/>
        <v>1.1303996770286637E-2</v>
      </c>
      <c r="G79" s="21">
        <f t="shared" si="7"/>
        <v>1.1240465676435166E-2</v>
      </c>
      <c r="H79" s="16">
        <f t="shared" si="13"/>
        <v>86673.263191738661</v>
      </c>
      <c r="I79" s="16">
        <f t="shared" si="10"/>
        <v>974.2478399713699</v>
      </c>
      <c r="J79" s="16">
        <f t="shared" si="8"/>
        <v>86186.139271752967</v>
      </c>
      <c r="K79" s="16">
        <f t="shared" si="11"/>
        <v>1444030.6978867925</v>
      </c>
      <c r="L79" s="23">
        <f t="shared" si="12"/>
        <v>16.660624565297681</v>
      </c>
    </row>
    <row r="80" spans="1:12" x14ac:dyDescent="0.25">
      <c r="A80" s="19">
        <v>71</v>
      </c>
      <c r="B80" s="66">
        <v>15</v>
      </c>
      <c r="C80" s="62">
        <v>1166</v>
      </c>
      <c r="D80" s="65">
        <v>1300</v>
      </c>
      <c r="E80" s="20">
        <v>0.5</v>
      </c>
      <c r="F80" s="21">
        <f t="shared" si="9"/>
        <v>1.2165450121654502E-2</v>
      </c>
      <c r="G80" s="21">
        <f t="shared" si="7"/>
        <v>1.2091898428053204E-2</v>
      </c>
      <c r="H80" s="16">
        <f t="shared" si="13"/>
        <v>85699.015351767288</v>
      </c>
      <c r="I80" s="16">
        <f t="shared" si="10"/>
        <v>1036.2637890177423</v>
      </c>
      <c r="J80" s="16">
        <f t="shared" si="8"/>
        <v>85180.883457258416</v>
      </c>
      <c r="K80" s="16">
        <f t="shared" si="11"/>
        <v>1357844.5586150396</v>
      </c>
      <c r="L80" s="23">
        <f t="shared" si="12"/>
        <v>15.844342587152468</v>
      </c>
    </row>
    <row r="81" spans="1:12" x14ac:dyDescent="0.25">
      <c r="A81" s="19">
        <v>72</v>
      </c>
      <c r="B81" s="66">
        <v>22</v>
      </c>
      <c r="C81" s="62">
        <v>1031</v>
      </c>
      <c r="D81" s="65">
        <v>1151</v>
      </c>
      <c r="E81" s="20">
        <v>0.5</v>
      </c>
      <c r="F81" s="21">
        <f t="shared" si="9"/>
        <v>2.0164986251145739E-2</v>
      </c>
      <c r="G81" s="21">
        <f t="shared" si="7"/>
        <v>1.9963702359346643E-2</v>
      </c>
      <c r="H81" s="16">
        <f t="shared" si="13"/>
        <v>84662.751562749545</v>
      </c>
      <c r="I81" s="16">
        <f t="shared" si="10"/>
        <v>1690.1819731220417</v>
      </c>
      <c r="J81" s="16">
        <f t="shared" si="8"/>
        <v>83817.660576188515</v>
      </c>
      <c r="K81" s="16">
        <f t="shared" si="11"/>
        <v>1272663.6751577812</v>
      </c>
      <c r="L81" s="23">
        <f t="shared" si="12"/>
        <v>15.032155837913209</v>
      </c>
    </row>
    <row r="82" spans="1:12" x14ac:dyDescent="0.25">
      <c r="A82" s="19">
        <v>73</v>
      </c>
      <c r="B82" s="66">
        <v>23</v>
      </c>
      <c r="C82" s="62">
        <v>1126</v>
      </c>
      <c r="D82" s="65">
        <v>1024</v>
      </c>
      <c r="E82" s="20">
        <v>0.5</v>
      </c>
      <c r="F82" s="21">
        <f t="shared" si="9"/>
        <v>2.1395348837209303E-2</v>
      </c>
      <c r="G82" s="21">
        <f t="shared" si="7"/>
        <v>2.1168890934192362E-2</v>
      </c>
      <c r="H82" s="16">
        <f t="shared" si="13"/>
        <v>82972.569589627499</v>
      </c>
      <c r="I82" s="16">
        <f t="shared" si="10"/>
        <v>1756.4372761725103</v>
      </c>
      <c r="J82" s="16">
        <f t="shared" si="8"/>
        <v>82094.350951541244</v>
      </c>
      <c r="K82" s="16">
        <f t="shared" si="11"/>
        <v>1188846.0145815928</v>
      </c>
      <c r="L82" s="23">
        <f t="shared" si="12"/>
        <v>14.328181234611442</v>
      </c>
    </row>
    <row r="83" spans="1:12" x14ac:dyDescent="0.25">
      <c r="A83" s="19">
        <v>74</v>
      </c>
      <c r="B83" s="66">
        <v>30</v>
      </c>
      <c r="C83" s="62">
        <v>999</v>
      </c>
      <c r="D83" s="65">
        <v>1089</v>
      </c>
      <c r="E83" s="20">
        <v>0.5</v>
      </c>
      <c r="F83" s="21">
        <f t="shared" si="9"/>
        <v>2.8735632183908046E-2</v>
      </c>
      <c r="G83" s="21">
        <f t="shared" si="7"/>
        <v>2.8328611898016998E-2</v>
      </c>
      <c r="H83" s="16">
        <f t="shared" si="13"/>
        <v>81216.132313454989</v>
      </c>
      <c r="I83" s="16">
        <f t="shared" si="10"/>
        <v>2300.7402921658636</v>
      </c>
      <c r="J83" s="16">
        <f t="shared" si="8"/>
        <v>80065.762167372057</v>
      </c>
      <c r="K83" s="16">
        <f t="shared" si="11"/>
        <v>1106751.6636300515</v>
      </c>
      <c r="L83" s="23">
        <f t="shared" si="12"/>
        <v>13.627239220879485</v>
      </c>
    </row>
    <row r="84" spans="1:12" x14ac:dyDescent="0.25">
      <c r="A84" s="19">
        <v>75</v>
      </c>
      <c r="B84" s="66">
        <v>25</v>
      </c>
      <c r="C84" s="62">
        <v>1014</v>
      </c>
      <c r="D84" s="65">
        <v>967</v>
      </c>
      <c r="E84" s="20">
        <v>0.5</v>
      </c>
      <c r="F84" s="21">
        <f t="shared" si="9"/>
        <v>2.523977788995457E-2</v>
      </c>
      <c r="G84" s="21">
        <f t="shared" si="7"/>
        <v>2.4925224327018942E-2</v>
      </c>
      <c r="H84" s="16">
        <f t="shared" si="13"/>
        <v>78915.392021289124</v>
      </c>
      <c r="I84" s="16">
        <f t="shared" si="10"/>
        <v>1966.9838489852723</v>
      </c>
      <c r="J84" s="16">
        <f t="shared" si="8"/>
        <v>77931.900096796497</v>
      </c>
      <c r="K84" s="16">
        <f t="shared" si="11"/>
        <v>1026685.9014626795</v>
      </c>
      <c r="L84" s="23">
        <f t="shared" si="12"/>
        <v>13.00995756551154</v>
      </c>
    </row>
    <row r="85" spans="1:12" x14ac:dyDescent="0.25">
      <c r="A85" s="19">
        <v>76</v>
      </c>
      <c r="B85" s="66">
        <v>26</v>
      </c>
      <c r="C85" s="62">
        <v>807</v>
      </c>
      <c r="D85" s="65">
        <v>988</v>
      </c>
      <c r="E85" s="20">
        <v>0.5</v>
      </c>
      <c r="F85" s="21">
        <f t="shared" si="9"/>
        <v>2.8969359331476322E-2</v>
      </c>
      <c r="G85" s="21">
        <f t="shared" si="7"/>
        <v>2.8555738605162001E-2</v>
      </c>
      <c r="H85" s="16">
        <f t="shared" si="13"/>
        <v>76948.408172303854</v>
      </c>
      <c r="I85" s="16">
        <f t="shared" si="10"/>
        <v>2197.3186298516202</v>
      </c>
      <c r="J85" s="16">
        <f t="shared" si="8"/>
        <v>75849.748857378043</v>
      </c>
      <c r="K85" s="16">
        <f t="shared" si="11"/>
        <v>948754.00136588304</v>
      </c>
      <c r="L85" s="23">
        <f t="shared" si="12"/>
        <v>12.329741756858972</v>
      </c>
    </row>
    <row r="86" spans="1:12" x14ac:dyDescent="0.25">
      <c r="A86" s="19">
        <v>77</v>
      </c>
      <c r="B86" s="66">
        <v>21</v>
      </c>
      <c r="C86" s="62">
        <v>685</v>
      </c>
      <c r="D86" s="65">
        <v>782</v>
      </c>
      <c r="E86" s="20">
        <v>0.5</v>
      </c>
      <c r="F86" s="21">
        <f t="shared" si="9"/>
        <v>2.8629856850715747E-2</v>
      </c>
      <c r="G86" s="21">
        <f t="shared" si="7"/>
        <v>2.8225806451612902E-2</v>
      </c>
      <c r="H86" s="16">
        <f t="shared" si="13"/>
        <v>74751.089542452231</v>
      </c>
      <c r="I86" s="16">
        <f t="shared" si="10"/>
        <v>2109.9097854724419</v>
      </c>
      <c r="J86" s="16">
        <f t="shared" si="8"/>
        <v>73696.134649716012</v>
      </c>
      <c r="K86" s="16">
        <f t="shared" si="11"/>
        <v>872904.25250850501</v>
      </c>
      <c r="L86" s="23">
        <f t="shared" si="12"/>
        <v>11.677478654177609</v>
      </c>
    </row>
    <row r="87" spans="1:12" x14ac:dyDescent="0.25">
      <c r="A87" s="19">
        <v>78</v>
      </c>
      <c r="B87" s="66">
        <v>28</v>
      </c>
      <c r="C87" s="62">
        <v>877</v>
      </c>
      <c r="D87" s="65">
        <v>655</v>
      </c>
      <c r="E87" s="20">
        <v>0.5</v>
      </c>
      <c r="F87" s="21">
        <f t="shared" si="9"/>
        <v>3.6553524804177548E-2</v>
      </c>
      <c r="G87" s="21">
        <f t="shared" si="7"/>
        <v>3.5897435897435902E-2</v>
      </c>
      <c r="H87" s="16">
        <f t="shared" si="13"/>
        <v>72641.179756979793</v>
      </c>
      <c r="I87" s="16">
        <f t="shared" si="10"/>
        <v>2607.6320938403005</v>
      </c>
      <c r="J87" s="16">
        <f t="shared" si="8"/>
        <v>71337.363710059653</v>
      </c>
      <c r="K87" s="16">
        <f t="shared" si="11"/>
        <v>799208.11785878905</v>
      </c>
      <c r="L87" s="23">
        <f t="shared" si="12"/>
        <v>11.002135710523017</v>
      </c>
    </row>
    <row r="88" spans="1:12" x14ac:dyDescent="0.25">
      <c r="A88" s="19">
        <v>79</v>
      </c>
      <c r="B88" s="66">
        <v>39</v>
      </c>
      <c r="C88" s="62">
        <v>466</v>
      </c>
      <c r="D88" s="65">
        <v>849</v>
      </c>
      <c r="E88" s="20">
        <v>0.5</v>
      </c>
      <c r="F88" s="21">
        <f t="shared" si="9"/>
        <v>5.9315589353612169E-2</v>
      </c>
      <c r="G88" s="21">
        <f t="shared" si="7"/>
        <v>5.7607090103397339E-2</v>
      </c>
      <c r="H88" s="16">
        <f t="shared" si="13"/>
        <v>70033.547663139499</v>
      </c>
      <c r="I88" s="16">
        <f t="shared" si="10"/>
        <v>4034.4288904910495</v>
      </c>
      <c r="J88" s="16">
        <f t="shared" si="8"/>
        <v>68016.333217893975</v>
      </c>
      <c r="K88" s="16">
        <f t="shared" si="11"/>
        <v>727870.75414872938</v>
      </c>
      <c r="L88" s="23">
        <f t="shared" si="12"/>
        <v>10.393172678468021</v>
      </c>
    </row>
    <row r="89" spans="1:12" x14ac:dyDescent="0.25">
      <c r="A89" s="19">
        <v>80</v>
      </c>
      <c r="B89" s="66">
        <v>25</v>
      </c>
      <c r="C89" s="62">
        <v>511</v>
      </c>
      <c r="D89" s="65">
        <v>442</v>
      </c>
      <c r="E89" s="20">
        <v>0.5</v>
      </c>
      <c r="F89" s="21">
        <f t="shared" si="9"/>
        <v>5.2465897166841552E-2</v>
      </c>
      <c r="G89" s="21">
        <f t="shared" si="7"/>
        <v>5.112474437627812E-2</v>
      </c>
      <c r="H89" s="16">
        <f t="shared" si="13"/>
        <v>65999.11877264845</v>
      </c>
      <c r="I89" s="16">
        <f t="shared" si="10"/>
        <v>3374.1880763112704</v>
      </c>
      <c r="J89" s="16">
        <f t="shared" si="8"/>
        <v>64312.024734492814</v>
      </c>
      <c r="K89" s="16">
        <f t="shared" si="11"/>
        <v>659854.42093083542</v>
      </c>
      <c r="L89" s="23">
        <f t="shared" si="12"/>
        <v>9.9979277481549378</v>
      </c>
    </row>
    <row r="90" spans="1:12" x14ac:dyDescent="0.25">
      <c r="A90" s="19">
        <v>81</v>
      </c>
      <c r="B90" s="66">
        <v>21</v>
      </c>
      <c r="C90" s="62">
        <v>539</v>
      </c>
      <c r="D90" s="65">
        <v>489</v>
      </c>
      <c r="E90" s="20">
        <v>0.5</v>
      </c>
      <c r="F90" s="21">
        <f t="shared" si="9"/>
        <v>4.085603112840467E-2</v>
      </c>
      <c r="G90" s="21">
        <f t="shared" si="7"/>
        <v>4.0038131553860823E-2</v>
      </c>
      <c r="H90" s="16">
        <f t="shared" si="13"/>
        <v>62624.930696337178</v>
      </c>
      <c r="I90" s="16">
        <f t="shared" si="10"/>
        <v>2507.3852137713648</v>
      </c>
      <c r="J90" s="16">
        <f t="shared" si="8"/>
        <v>61371.238089451501</v>
      </c>
      <c r="K90" s="16">
        <f t="shared" si="11"/>
        <v>595542.39619634266</v>
      </c>
      <c r="L90" s="23">
        <f t="shared" si="12"/>
        <v>9.509669544930528</v>
      </c>
    </row>
    <row r="91" spans="1:12" x14ac:dyDescent="0.25">
      <c r="A91" s="19">
        <v>82</v>
      </c>
      <c r="B91" s="66">
        <v>24</v>
      </c>
      <c r="C91" s="62">
        <v>503</v>
      </c>
      <c r="D91" s="65">
        <v>517</v>
      </c>
      <c r="E91" s="20">
        <v>0.5</v>
      </c>
      <c r="F91" s="21">
        <f t="shared" si="9"/>
        <v>4.7058823529411764E-2</v>
      </c>
      <c r="G91" s="21">
        <f t="shared" si="7"/>
        <v>4.597701149425288E-2</v>
      </c>
      <c r="H91" s="16">
        <f t="shared" si="13"/>
        <v>60117.545482565816</v>
      </c>
      <c r="I91" s="16">
        <f t="shared" si="10"/>
        <v>2764.025079658199</v>
      </c>
      <c r="J91" s="16">
        <f t="shared" si="8"/>
        <v>58735.532942736718</v>
      </c>
      <c r="K91" s="16">
        <f t="shared" si="11"/>
        <v>534171.15810689121</v>
      </c>
      <c r="L91" s="23">
        <f t="shared" si="12"/>
        <v>8.8854452359802636</v>
      </c>
    </row>
    <row r="92" spans="1:12" x14ac:dyDescent="0.25">
      <c r="A92" s="19">
        <v>83</v>
      </c>
      <c r="B92" s="66">
        <v>24</v>
      </c>
      <c r="C92" s="62">
        <v>395</v>
      </c>
      <c r="D92" s="65">
        <v>479</v>
      </c>
      <c r="E92" s="20">
        <v>0.5</v>
      </c>
      <c r="F92" s="21">
        <f t="shared" si="9"/>
        <v>5.4919908466819219E-2</v>
      </c>
      <c r="G92" s="21">
        <f t="shared" si="7"/>
        <v>5.3452115812917596E-2</v>
      </c>
      <c r="H92" s="16">
        <f t="shared" si="13"/>
        <v>57353.520402907619</v>
      </c>
      <c r="I92" s="16">
        <f t="shared" si="10"/>
        <v>3065.6670148547505</v>
      </c>
      <c r="J92" s="16">
        <f t="shared" si="8"/>
        <v>55820.686895480248</v>
      </c>
      <c r="K92" s="16">
        <f t="shared" si="11"/>
        <v>475435.62516415451</v>
      </c>
      <c r="L92" s="23">
        <f t="shared" si="12"/>
        <v>8.2895630786781069</v>
      </c>
    </row>
    <row r="93" spans="1:12" x14ac:dyDescent="0.25">
      <c r="A93" s="19">
        <v>84</v>
      </c>
      <c r="B93" s="66">
        <v>16</v>
      </c>
      <c r="C93" s="62">
        <v>311</v>
      </c>
      <c r="D93" s="65">
        <v>380</v>
      </c>
      <c r="E93" s="20">
        <v>0.5</v>
      </c>
      <c r="F93" s="21">
        <f t="shared" si="9"/>
        <v>4.6309696092619389E-2</v>
      </c>
      <c r="G93" s="21">
        <f t="shared" si="7"/>
        <v>4.5261669024045256E-2</v>
      </c>
      <c r="H93" s="16">
        <f t="shared" si="13"/>
        <v>54287.85338805287</v>
      </c>
      <c r="I93" s="16">
        <f t="shared" si="10"/>
        <v>2457.1588520759428</v>
      </c>
      <c r="J93" s="16">
        <f t="shared" si="8"/>
        <v>53059.2739620149</v>
      </c>
      <c r="K93" s="16">
        <f t="shared" si="11"/>
        <v>419614.93826867425</v>
      </c>
      <c r="L93" s="23">
        <f t="shared" si="12"/>
        <v>7.729444287826988</v>
      </c>
    </row>
    <row r="94" spans="1:12" x14ac:dyDescent="0.25">
      <c r="A94" s="19">
        <v>85</v>
      </c>
      <c r="B94" s="66">
        <v>23</v>
      </c>
      <c r="C94" s="62">
        <v>318</v>
      </c>
      <c r="D94" s="65">
        <v>290</v>
      </c>
      <c r="E94" s="20">
        <v>0.5</v>
      </c>
      <c r="F94" s="21">
        <f t="shared" si="9"/>
        <v>7.5657894736842105E-2</v>
      </c>
      <c r="G94" s="21">
        <f t="shared" si="7"/>
        <v>7.2900158478605384E-2</v>
      </c>
      <c r="H94" s="16">
        <f t="shared" si="13"/>
        <v>51830.694535976931</v>
      </c>
      <c r="I94" s="16">
        <f t="shared" si="10"/>
        <v>3778.4658457289042</v>
      </c>
      <c r="J94" s="16">
        <f t="shared" si="8"/>
        <v>49941.461613112479</v>
      </c>
      <c r="K94" s="16">
        <f t="shared" si="11"/>
        <v>366555.66430665937</v>
      </c>
      <c r="L94" s="23">
        <f t="shared" si="12"/>
        <v>7.072173498509156</v>
      </c>
    </row>
    <row r="95" spans="1:12" x14ac:dyDescent="0.25">
      <c r="A95" s="19">
        <v>86</v>
      </c>
      <c r="B95" s="66">
        <v>21</v>
      </c>
      <c r="C95" s="62">
        <v>271</v>
      </c>
      <c r="D95" s="65">
        <v>296</v>
      </c>
      <c r="E95" s="20">
        <v>0.5</v>
      </c>
      <c r="F95" s="21">
        <f t="shared" si="9"/>
        <v>7.407407407407407E-2</v>
      </c>
      <c r="G95" s="21">
        <f t="shared" si="7"/>
        <v>7.1428571428571425E-2</v>
      </c>
      <c r="H95" s="16">
        <f t="shared" si="13"/>
        <v>48052.228690248026</v>
      </c>
      <c r="I95" s="16">
        <f t="shared" si="10"/>
        <v>3432.3020493034301</v>
      </c>
      <c r="J95" s="16">
        <f t="shared" si="8"/>
        <v>46336.077665596313</v>
      </c>
      <c r="K95" s="16">
        <f t="shared" si="11"/>
        <v>316614.20269354689</v>
      </c>
      <c r="L95" s="23">
        <f t="shared" si="12"/>
        <v>6.5889597906996196</v>
      </c>
    </row>
    <row r="96" spans="1:12" x14ac:dyDescent="0.25">
      <c r="A96" s="19">
        <v>87</v>
      </c>
      <c r="B96" s="66">
        <v>27</v>
      </c>
      <c r="C96" s="62">
        <v>205</v>
      </c>
      <c r="D96" s="65">
        <v>244</v>
      </c>
      <c r="E96" s="20">
        <v>0.5</v>
      </c>
      <c r="F96" s="21">
        <f t="shared" si="9"/>
        <v>0.12026726057906459</v>
      </c>
      <c r="G96" s="21">
        <f t="shared" si="7"/>
        <v>0.1134453781512605</v>
      </c>
      <c r="H96" s="16">
        <f t="shared" si="13"/>
        <v>44619.926640944599</v>
      </c>
      <c r="I96" s="16">
        <f t="shared" si="10"/>
        <v>5061.9244508634629</v>
      </c>
      <c r="J96" s="16">
        <f t="shared" si="8"/>
        <v>42088.964415512863</v>
      </c>
      <c r="K96" s="16">
        <f t="shared" si="11"/>
        <v>270278.12502795056</v>
      </c>
      <c r="L96" s="23">
        <f t="shared" si="12"/>
        <v>6.0573413130611282</v>
      </c>
    </row>
    <row r="97" spans="1:12" x14ac:dyDescent="0.25">
      <c r="A97" s="19">
        <v>88</v>
      </c>
      <c r="B97" s="66">
        <v>16</v>
      </c>
      <c r="C97" s="62">
        <v>171</v>
      </c>
      <c r="D97" s="65">
        <v>184</v>
      </c>
      <c r="E97" s="20">
        <v>0.5</v>
      </c>
      <c r="F97" s="21">
        <f t="shared" si="9"/>
        <v>9.014084507042254E-2</v>
      </c>
      <c r="G97" s="21">
        <f t="shared" si="7"/>
        <v>8.6253369272237201E-2</v>
      </c>
      <c r="H97" s="16">
        <f t="shared" si="13"/>
        <v>39558.002190081133</v>
      </c>
      <c r="I97" s="16">
        <f t="shared" si="10"/>
        <v>3412.010970573036</v>
      </c>
      <c r="J97" s="16">
        <f t="shared" si="8"/>
        <v>37851.996704794619</v>
      </c>
      <c r="K97" s="16">
        <f t="shared" si="11"/>
        <v>228189.1606124377</v>
      </c>
      <c r="L97" s="23">
        <f t="shared" si="12"/>
        <v>5.7684702962490455</v>
      </c>
    </row>
    <row r="98" spans="1:12" x14ac:dyDescent="0.25">
      <c r="A98" s="19">
        <v>89</v>
      </c>
      <c r="B98" s="66">
        <v>23</v>
      </c>
      <c r="C98" s="62">
        <v>141</v>
      </c>
      <c r="D98" s="65">
        <v>150</v>
      </c>
      <c r="E98" s="20">
        <v>0.5</v>
      </c>
      <c r="F98" s="21">
        <f t="shared" si="9"/>
        <v>0.15807560137457044</v>
      </c>
      <c r="G98" s="21">
        <f t="shared" si="7"/>
        <v>0.1464968152866242</v>
      </c>
      <c r="H98" s="16">
        <f t="shared" si="13"/>
        <v>36145.991219508098</v>
      </c>
      <c r="I98" s="16">
        <f t="shared" si="10"/>
        <v>5295.2725990362178</v>
      </c>
      <c r="J98" s="16">
        <f t="shared" si="8"/>
        <v>33498.354919989994</v>
      </c>
      <c r="K98" s="16">
        <f>K99+J98</f>
        <v>190337.16390764309</v>
      </c>
      <c r="L98" s="23">
        <f t="shared" si="12"/>
        <v>5.2657890262784539</v>
      </c>
    </row>
    <row r="99" spans="1:12" x14ac:dyDescent="0.25">
      <c r="A99" s="19">
        <v>90</v>
      </c>
      <c r="B99" s="66">
        <v>26</v>
      </c>
      <c r="C99" s="62">
        <v>98</v>
      </c>
      <c r="D99" s="65">
        <v>108</v>
      </c>
      <c r="E99" s="20">
        <v>0.5</v>
      </c>
      <c r="F99" s="25">
        <f t="shared" si="9"/>
        <v>0.25242718446601942</v>
      </c>
      <c r="G99" s="25">
        <f t="shared" si="7"/>
        <v>0.22413793103448276</v>
      </c>
      <c r="H99" s="26">
        <f t="shared" si="13"/>
        <v>30850.718620471882</v>
      </c>
      <c r="I99" s="26">
        <f t="shared" si="10"/>
        <v>6914.8162425195596</v>
      </c>
      <c r="J99" s="26">
        <f t="shared" si="8"/>
        <v>27393.310499212104</v>
      </c>
      <c r="K99" s="26">
        <f t="shared" ref="K99:K108" si="14">K100+J99</f>
        <v>156838.80898765309</v>
      </c>
      <c r="L99" s="27">
        <f t="shared" si="12"/>
        <v>5.0837975904904269</v>
      </c>
    </row>
    <row r="100" spans="1:12" x14ac:dyDescent="0.25">
      <c r="A100" s="19">
        <v>91</v>
      </c>
      <c r="B100" s="66">
        <v>17</v>
      </c>
      <c r="C100" s="62">
        <v>93</v>
      </c>
      <c r="D100" s="65">
        <v>77</v>
      </c>
      <c r="E100" s="20">
        <v>0.5</v>
      </c>
      <c r="F100" s="25">
        <f t="shared" si="9"/>
        <v>0.2</v>
      </c>
      <c r="G100" s="25">
        <f t="shared" si="7"/>
        <v>0.18181818181818182</v>
      </c>
      <c r="H100" s="26">
        <f t="shared" si="13"/>
        <v>23935.902377952323</v>
      </c>
      <c r="I100" s="26">
        <f t="shared" si="10"/>
        <v>4351.9822505367865</v>
      </c>
      <c r="J100" s="26">
        <f t="shared" si="8"/>
        <v>21759.911252683927</v>
      </c>
      <c r="K100" s="26">
        <f t="shared" si="14"/>
        <v>129445.49848844099</v>
      </c>
      <c r="L100" s="27">
        <f t="shared" si="12"/>
        <v>5.4080057832987718</v>
      </c>
    </row>
    <row r="101" spans="1:12" x14ac:dyDescent="0.25">
      <c r="A101" s="19">
        <v>92</v>
      </c>
      <c r="B101" s="66">
        <v>14</v>
      </c>
      <c r="C101" s="62">
        <v>59</v>
      </c>
      <c r="D101" s="65">
        <v>79</v>
      </c>
      <c r="E101" s="20">
        <v>0.5</v>
      </c>
      <c r="F101" s="25">
        <f t="shared" si="9"/>
        <v>0.20289855072463769</v>
      </c>
      <c r="G101" s="25">
        <f t="shared" si="7"/>
        <v>0.18421052631578949</v>
      </c>
      <c r="H101" s="26">
        <f t="shared" si="13"/>
        <v>19583.920127415535</v>
      </c>
      <c r="I101" s="26">
        <f t="shared" si="10"/>
        <v>3607.5642339975989</v>
      </c>
      <c r="J101" s="26">
        <f t="shared" si="8"/>
        <v>17780.138010416737</v>
      </c>
      <c r="K101" s="26">
        <f t="shared" si="14"/>
        <v>107685.58723575706</v>
      </c>
      <c r="L101" s="27">
        <f t="shared" si="12"/>
        <v>5.498673735142944</v>
      </c>
    </row>
    <row r="102" spans="1:12" x14ac:dyDescent="0.25">
      <c r="A102" s="19">
        <v>93</v>
      </c>
      <c r="B102" s="66">
        <v>8</v>
      </c>
      <c r="C102" s="62">
        <v>41</v>
      </c>
      <c r="D102" s="65">
        <v>42</v>
      </c>
      <c r="E102" s="20">
        <v>0.5</v>
      </c>
      <c r="F102" s="25">
        <f t="shared" si="9"/>
        <v>0.19277108433734941</v>
      </c>
      <c r="G102" s="25">
        <f t="shared" si="7"/>
        <v>0.17582417582417581</v>
      </c>
      <c r="H102" s="26">
        <f t="shared" si="13"/>
        <v>15976.355893417936</v>
      </c>
      <c r="I102" s="26">
        <f t="shared" si="10"/>
        <v>2809.0296076339228</v>
      </c>
      <c r="J102" s="26">
        <f t="shared" si="8"/>
        <v>14571.841089600974</v>
      </c>
      <c r="K102" s="26">
        <f t="shared" si="14"/>
        <v>89905.44922534033</v>
      </c>
      <c r="L102" s="27">
        <f t="shared" si="12"/>
        <v>5.6274065140461902</v>
      </c>
    </row>
    <row r="103" spans="1:12" x14ac:dyDescent="0.25">
      <c r="A103" s="19">
        <v>94</v>
      </c>
      <c r="B103" s="66">
        <v>9</v>
      </c>
      <c r="C103" s="62">
        <v>33</v>
      </c>
      <c r="D103" s="65">
        <v>36</v>
      </c>
      <c r="E103" s="20">
        <v>0.5</v>
      </c>
      <c r="F103" s="25">
        <f t="shared" si="9"/>
        <v>0.2608695652173913</v>
      </c>
      <c r="G103" s="25">
        <f t="shared" si="7"/>
        <v>0.23076923076923078</v>
      </c>
      <c r="H103" s="26">
        <f t="shared" si="13"/>
        <v>13167.326285784013</v>
      </c>
      <c r="I103" s="26">
        <f t="shared" si="10"/>
        <v>3038.6137582578494</v>
      </c>
      <c r="J103" s="26">
        <f t="shared" si="8"/>
        <v>11648.019406655088</v>
      </c>
      <c r="K103" s="26">
        <f t="shared" si="14"/>
        <v>75333.608135739356</v>
      </c>
      <c r="L103" s="27">
        <f t="shared" si="12"/>
        <v>5.7212532370427107</v>
      </c>
    </row>
    <row r="104" spans="1:12" x14ac:dyDescent="0.25">
      <c r="A104" s="19">
        <v>95</v>
      </c>
      <c r="B104" s="66">
        <v>8</v>
      </c>
      <c r="C104" s="62">
        <v>27</v>
      </c>
      <c r="D104" s="65">
        <v>22</v>
      </c>
      <c r="E104" s="20">
        <v>0.5</v>
      </c>
      <c r="F104" s="25">
        <f t="shared" si="9"/>
        <v>0.32653061224489793</v>
      </c>
      <c r="G104" s="25">
        <f t="shared" si="7"/>
        <v>0.2807017543859649</v>
      </c>
      <c r="H104" s="26">
        <f t="shared" si="13"/>
        <v>10128.712527526164</v>
      </c>
      <c r="I104" s="26">
        <f t="shared" si="10"/>
        <v>2843.147376147695</v>
      </c>
      <c r="J104" s="26">
        <f t="shared" si="8"/>
        <v>8707.1388394523165</v>
      </c>
      <c r="K104" s="26">
        <f t="shared" si="14"/>
        <v>63685.588729084273</v>
      </c>
      <c r="L104" s="27">
        <f t="shared" si="12"/>
        <v>6.2876292081555238</v>
      </c>
    </row>
    <row r="105" spans="1:12" x14ac:dyDescent="0.25">
      <c r="A105" s="19">
        <v>96</v>
      </c>
      <c r="B105" s="66">
        <v>3</v>
      </c>
      <c r="C105" s="62">
        <v>13</v>
      </c>
      <c r="D105" s="65">
        <v>21</v>
      </c>
      <c r="E105" s="20">
        <v>0.5</v>
      </c>
      <c r="F105" s="25">
        <f t="shared" si="9"/>
        <v>0.17647058823529413</v>
      </c>
      <c r="G105" s="25">
        <f t="shared" si="7"/>
        <v>0.1621621621621622</v>
      </c>
      <c r="H105" s="26">
        <f t="shared" si="13"/>
        <v>7285.5651513784687</v>
      </c>
      <c r="I105" s="26">
        <f t="shared" si="10"/>
        <v>1181.4429975208329</v>
      </c>
      <c r="J105" s="26">
        <f t="shared" si="8"/>
        <v>6694.8436526180521</v>
      </c>
      <c r="K105" s="26">
        <f t="shared" si="14"/>
        <v>54978.449889631956</v>
      </c>
      <c r="L105" s="27">
        <f t="shared" si="12"/>
        <v>7.5462162162162167</v>
      </c>
    </row>
    <row r="106" spans="1:12" x14ac:dyDescent="0.25">
      <c r="A106" s="19">
        <v>97</v>
      </c>
      <c r="B106" s="66">
        <v>3</v>
      </c>
      <c r="C106" s="62">
        <v>9</v>
      </c>
      <c r="D106" s="65">
        <v>13</v>
      </c>
      <c r="E106" s="20">
        <v>0.5</v>
      </c>
      <c r="F106" s="25">
        <f t="shared" si="9"/>
        <v>0.27272727272727271</v>
      </c>
      <c r="G106" s="25">
        <f t="shared" si="7"/>
        <v>0.24000000000000002</v>
      </c>
      <c r="H106" s="26">
        <f t="shared" si="13"/>
        <v>6104.1221538576356</v>
      </c>
      <c r="I106" s="26">
        <f t="shared" si="10"/>
        <v>1464.9893169258326</v>
      </c>
      <c r="J106" s="26">
        <f t="shared" si="8"/>
        <v>5371.6274953947195</v>
      </c>
      <c r="K106" s="26">
        <f t="shared" si="14"/>
        <v>48283.606237013904</v>
      </c>
      <c r="L106" s="27">
        <f t="shared" si="12"/>
        <v>7.910000000000001</v>
      </c>
    </row>
    <row r="107" spans="1:12" x14ac:dyDescent="0.25">
      <c r="A107" s="19">
        <v>98</v>
      </c>
      <c r="B107" s="66">
        <v>3</v>
      </c>
      <c r="C107" s="62">
        <v>6</v>
      </c>
      <c r="D107" s="65">
        <v>7</v>
      </c>
      <c r="E107" s="20">
        <v>0.5</v>
      </c>
      <c r="F107" s="25">
        <f t="shared" si="9"/>
        <v>0.46153846153846156</v>
      </c>
      <c r="G107" s="25">
        <f t="shared" si="7"/>
        <v>0.375</v>
      </c>
      <c r="H107" s="26">
        <f t="shared" si="13"/>
        <v>4639.1328369318035</v>
      </c>
      <c r="I107" s="26">
        <f t="shared" si="10"/>
        <v>1739.6748138494263</v>
      </c>
      <c r="J107" s="26">
        <f t="shared" si="8"/>
        <v>3769.2954300070905</v>
      </c>
      <c r="K107" s="26">
        <f t="shared" si="14"/>
        <v>42911.978741619183</v>
      </c>
      <c r="L107" s="27">
        <f t="shared" si="12"/>
        <v>9.25</v>
      </c>
    </row>
    <row r="108" spans="1:12" x14ac:dyDescent="0.25">
      <c r="A108" s="19">
        <v>99</v>
      </c>
      <c r="B108" s="66">
        <v>0</v>
      </c>
      <c r="C108" s="62">
        <v>5</v>
      </c>
      <c r="D108" s="65">
        <v>5</v>
      </c>
      <c r="E108" s="20">
        <v>0.5</v>
      </c>
      <c r="F108" s="25">
        <f t="shared" si="9"/>
        <v>0</v>
      </c>
      <c r="G108" s="25">
        <f t="shared" si="7"/>
        <v>0</v>
      </c>
      <c r="H108" s="26">
        <f t="shared" si="13"/>
        <v>2899.4580230823772</v>
      </c>
      <c r="I108" s="26">
        <f t="shared" si="10"/>
        <v>0</v>
      </c>
      <c r="J108" s="26">
        <f t="shared" si="8"/>
        <v>2899.4580230823772</v>
      </c>
      <c r="K108" s="26">
        <f t="shared" si="14"/>
        <v>39142.683311612091</v>
      </c>
      <c r="L108" s="27">
        <f t="shared" si="12"/>
        <v>13.5</v>
      </c>
    </row>
    <row r="109" spans="1:12" x14ac:dyDescent="0.25">
      <c r="A109" s="19" t="s">
        <v>24</v>
      </c>
      <c r="B109" s="11">
        <v>1</v>
      </c>
      <c r="C109" s="62">
        <v>12</v>
      </c>
      <c r="D109" s="62">
        <v>13</v>
      </c>
      <c r="E109" s="24"/>
      <c r="F109" s="25">
        <f>B109/((C109+D109)/2)</f>
        <v>0.08</v>
      </c>
      <c r="G109" s="25">
        <v>1</v>
      </c>
      <c r="H109" s="26">
        <f>H108-I108</f>
        <v>2899.4580230823772</v>
      </c>
      <c r="I109" s="26">
        <f>H109*G109</f>
        <v>2899.4580230823772</v>
      </c>
      <c r="J109" s="26">
        <f>H109/F109</f>
        <v>36243.225288529713</v>
      </c>
      <c r="K109" s="26">
        <f>J109</f>
        <v>36243.225288529713</v>
      </c>
      <c r="L109" s="27">
        <f>K109/H109</f>
        <v>12.5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6" t="s">
        <v>12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4" t="s">
        <v>13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14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15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16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17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18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19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20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21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22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1"/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0.81640625" style="13"/>
    <col min="8" max="11" width="10.81640625" style="12"/>
    <col min="12" max="256" width="10.81640625" style="13"/>
    <col min="257" max="257" width="8.7265625" style="13" customWidth="1"/>
    <col min="258" max="260" width="12.7265625" style="13" customWidth="1"/>
    <col min="261" max="512" width="10.81640625" style="13"/>
    <col min="513" max="513" width="8.7265625" style="13" customWidth="1"/>
    <col min="514" max="516" width="12.7265625" style="13" customWidth="1"/>
    <col min="517" max="768" width="10.81640625" style="13"/>
    <col min="769" max="769" width="8.7265625" style="13" customWidth="1"/>
    <col min="770" max="772" width="12.7265625" style="13" customWidth="1"/>
    <col min="773" max="1024" width="10.81640625" style="13"/>
    <col min="1025" max="1025" width="8.7265625" style="13" customWidth="1"/>
    <col min="1026" max="1028" width="12.7265625" style="13" customWidth="1"/>
    <col min="1029" max="1280" width="10.81640625" style="13"/>
    <col min="1281" max="1281" width="8.7265625" style="13" customWidth="1"/>
    <col min="1282" max="1284" width="12.7265625" style="13" customWidth="1"/>
    <col min="1285" max="1536" width="10.81640625" style="13"/>
    <col min="1537" max="1537" width="8.7265625" style="13" customWidth="1"/>
    <col min="1538" max="1540" width="12.7265625" style="13" customWidth="1"/>
    <col min="1541" max="1792" width="10.81640625" style="13"/>
    <col min="1793" max="1793" width="8.7265625" style="13" customWidth="1"/>
    <col min="1794" max="1796" width="12.7265625" style="13" customWidth="1"/>
    <col min="1797" max="2048" width="10.81640625" style="13"/>
    <col min="2049" max="2049" width="8.7265625" style="13" customWidth="1"/>
    <col min="2050" max="2052" width="12.7265625" style="13" customWidth="1"/>
    <col min="2053" max="2304" width="10.81640625" style="13"/>
    <col min="2305" max="2305" width="8.7265625" style="13" customWidth="1"/>
    <col min="2306" max="2308" width="12.7265625" style="13" customWidth="1"/>
    <col min="2309" max="2560" width="10.81640625" style="13"/>
    <col min="2561" max="2561" width="8.7265625" style="13" customWidth="1"/>
    <col min="2562" max="2564" width="12.7265625" style="13" customWidth="1"/>
    <col min="2565" max="2816" width="10.81640625" style="13"/>
    <col min="2817" max="2817" width="8.7265625" style="13" customWidth="1"/>
    <col min="2818" max="2820" width="12.7265625" style="13" customWidth="1"/>
    <col min="2821" max="3072" width="10.81640625" style="13"/>
    <col min="3073" max="3073" width="8.7265625" style="13" customWidth="1"/>
    <col min="3074" max="3076" width="12.7265625" style="13" customWidth="1"/>
    <col min="3077" max="3328" width="10.81640625" style="13"/>
    <col min="3329" max="3329" width="8.7265625" style="13" customWidth="1"/>
    <col min="3330" max="3332" width="12.7265625" style="13" customWidth="1"/>
    <col min="3333" max="3584" width="10.81640625" style="13"/>
    <col min="3585" max="3585" width="8.7265625" style="13" customWidth="1"/>
    <col min="3586" max="3588" width="12.7265625" style="13" customWidth="1"/>
    <col min="3589" max="3840" width="10.81640625" style="13"/>
    <col min="3841" max="3841" width="8.7265625" style="13" customWidth="1"/>
    <col min="3842" max="3844" width="12.7265625" style="13" customWidth="1"/>
    <col min="3845" max="4096" width="10.81640625" style="13"/>
    <col min="4097" max="4097" width="8.7265625" style="13" customWidth="1"/>
    <col min="4098" max="4100" width="12.7265625" style="13" customWidth="1"/>
    <col min="4101" max="4352" width="10.81640625" style="13"/>
    <col min="4353" max="4353" width="8.7265625" style="13" customWidth="1"/>
    <col min="4354" max="4356" width="12.7265625" style="13" customWidth="1"/>
    <col min="4357" max="4608" width="10.81640625" style="13"/>
    <col min="4609" max="4609" width="8.7265625" style="13" customWidth="1"/>
    <col min="4610" max="4612" width="12.7265625" style="13" customWidth="1"/>
    <col min="4613" max="4864" width="10.81640625" style="13"/>
    <col min="4865" max="4865" width="8.7265625" style="13" customWidth="1"/>
    <col min="4866" max="4868" width="12.7265625" style="13" customWidth="1"/>
    <col min="4869" max="5120" width="10.81640625" style="13"/>
    <col min="5121" max="5121" width="8.7265625" style="13" customWidth="1"/>
    <col min="5122" max="5124" width="12.7265625" style="13" customWidth="1"/>
    <col min="5125" max="5376" width="10.81640625" style="13"/>
    <col min="5377" max="5377" width="8.7265625" style="13" customWidth="1"/>
    <col min="5378" max="5380" width="12.7265625" style="13" customWidth="1"/>
    <col min="5381" max="5632" width="10.81640625" style="13"/>
    <col min="5633" max="5633" width="8.7265625" style="13" customWidth="1"/>
    <col min="5634" max="5636" width="12.7265625" style="13" customWidth="1"/>
    <col min="5637" max="5888" width="10.81640625" style="13"/>
    <col min="5889" max="5889" width="8.7265625" style="13" customWidth="1"/>
    <col min="5890" max="5892" width="12.7265625" style="13" customWidth="1"/>
    <col min="5893" max="6144" width="10.81640625" style="13"/>
    <col min="6145" max="6145" width="8.7265625" style="13" customWidth="1"/>
    <col min="6146" max="6148" width="12.7265625" style="13" customWidth="1"/>
    <col min="6149" max="6400" width="10.81640625" style="13"/>
    <col min="6401" max="6401" width="8.7265625" style="13" customWidth="1"/>
    <col min="6402" max="6404" width="12.7265625" style="13" customWidth="1"/>
    <col min="6405" max="6656" width="10.81640625" style="13"/>
    <col min="6657" max="6657" width="8.7265625" style="13" customWidth="1"/>
    <col min="6658" max="6660" width="12.7265625" style="13" customWidth="1"/>
    <col min="6661" max="6912" width="10.81640625" style="13"/>
    <col min="6913" max="6913" width="8.7265625" style="13" customWidth="1"/>
    <col min="6914" max="6916" width="12.7265625" style="13" customWidth="1"/>
    <col min="6917" max="7168" width="10.81640625" style="13"/>
    <col min="7169" max="7169" width="8.7265625" style="13" customWidth="1"/>
    <col min="7170" max="7172" width="12.7265625" style="13" customWidth="1"/>
    <col min="7173" max="7424" width="10.81640625" style="13"/>
    <col min="7425" max="7425" width="8.7265625" style="13" customWidth="1"/>
    <col min="7426" max="7428" width="12.7265625" style="13" customWidth="1"/>
    <col min="7429" max="7680" width="10.81640625" style="13"/>
    <col min="7681" max="7681" width="8.7265625" style="13" customWidth="1"/>
    <col min="7682" max="7684" width="12.7265625" style="13" customWidth="1"/>
    <col min="7685" max="7936" width="10.81640625" style="13"/>
    <col min="7937" max="7937" width="8.7265625" style="13" customWidth="1"/>
    <col min="7938" max="7940" width="12.7265625" style="13" customWidth="1"/>
    <col min="7941" max="8192" width="10.81640625" style="13"/>
    <col min="8193" max="8193" width="8.7265625" style="13" customWidth="1"/>
    <col min="8194" max="8196" width="12.7265625" style="13" customWidth="1"/>
    <col min="8197" max="8448" width="10.81640625" style="13"/>
    <col min="8449" max="8449" width="8.7265625" style="13" customWidth="1"/>
    <col min="8450" max="8452" width="12.7265625" style="13" customWidth="1"/>
    <col min="8453" max="8704" width="10.81640625" style="13"/>
    <col min="8705" max="8705" width="8.7265625" style="13" customWidth="1"/>
    <col min="8706" max="8708" width="12.7265625" style="13" customWidth="1"/>
    <col min="8709" max="8960" width="10.81640625" style="13"/>
    <col min="8961" max="8961" width="8.7265625" style="13" customWidth="1"/>
    <col min="8962" max="8964" width="12.7265625" style="13" customWidth="1"/>
    <col min="8965" max="9216" width="10.81640625" style="13"/>
    <col min="9217" max="9217" width="8.7265625" style="13" customWidth="1"/>
    <col min="9218" max="9220" width="12.7265625" style="13" customWidth="1"/>
    <col min="9221" max="9472" width="10.81640625" style="13"/>
    <col min="9473" max="9473" width="8.7265625" style="13" customWidth="1"/>
    <col min="9474" max="9476" width="12.7265625" style="13" customWidth="1"/>
    <col min="9477" max="9728" width="10.81640625" style="13"/>
    <col min="9729" max="9729" width="8.7265625" style="13" customWidth="1"/>
    <col min="9730" max="9732" width="12.7265625" style="13" customWidth="1"/>
    <col min="9733" max="9984" width="10.81640625" style="13"/>
    <col min="9985" max="9985" width="8.7265625" style="13" customWidth="1"/>
    <col min="9986" max="9988" width="12.7265625" style="13" customWidth="1"/>
    <col min="9989" max="10240" width="10.81640625" style="13"/>
    <col min="10241" max="10241" width="8.7265625" style="13" customWidth="1"/>
    <col min="10242" max="10244" width="12.7265625" style="13" customWidth="1"/>
    <col min="10245" max="10496" width="10.81640625" style="13"/>
    <col min="10497" max="10497" width="8.7265625" style="13" customWidth="1"/>
    <col min="10498" max="10500" width="12.7265625" style="13" customWidth="1"/>
    <col min="10501" max="10752" width="10.81640625" style="13"/>
    <col min="10753" max="10753" width="8.7265625" style="13" customWidth="1"/>
    <col min="10754" max="10756" width="12.7265625" style="13" customWidth="1"/>
    <col min="10757" max="11008" width="10.81640625" style="13"/>
    <col min="11009" max="11009" width="8.7265625" style="13" customWidth="1"/>
    <col min="11010" max="11012" width="12.7265625" style="13" customWidth="1"/>
    <col min="11013" max="11264" width="10.81640625" style="13"/>
    <col min="11265" max="11265" width="8.7265625" style="13" customWidth="1"/>
    <col min="11266" max="11268" width="12.7265625" style="13" customWidth="1"/>
    <col min="11269" max="11520" width="10.81640625" style="13"/>
    <col min="11521" max="11521" width="8.7265625" style="13" customWidth="1"/>
    <col min="11522" max="11524" width="12.7265625" style="13" customWidth="1"/>
    <col min="11525" max="11776" width="10.81640625" style="13"/>
    <col min="11777" max="11777" width="8.7265625" style="13" customWidth="1"/>
    <col min="11778" max="11780" width="12.7265625" style="13" customWidth="1"/>
    <col min="11781" max="12032" width="10.81640625" style="13"/>
    <col min="12033" max="12033" width="8.7265625" style="13" customWidth="1"/>
    <col min="12034" max="12036" width="12.7265625" style="13" customWidth="1"/>
    <col min="12037" max="12288" width="10.81640625" style="13"/>
    <col min="12289" max="12289" width="8.7265625" style="13" customWidth="1"/>
    <col min="12290" max="12292" width="12.7265625" style="13" customWidth="1"/>
    <col min="12293" max="12544" width="10.81640625" style="13"/>
    <col min="12545" max="12545" width="8.7265625" style="13" customWidth="1"/>
    <col min="12546" max="12548" width="12.7265625" style="13" customWidth="1"/>
    <col min="12549" max="12800" width="10.81640625" style="13"/>
    <col min="12801" max="12801" width="8.7265625" style="13" customWidth="1"/>
    <col min="12802" max="12804" width="12.7265625" style="13" customWidth="1"/>
    <col min="12805" max="13056" width="10.81640625" style="13"/>
    <col min="13057" max="13057" width="8.7265625" style="13" customWidth="1"/>
    <col min="13058" max="13060" width="12.7265625" style="13" customWidth="1"/>
    <col min="13061" max="13312" width="10.81640625" style="13"/>
    <col min="13313" max="13313" width="8.7265625" style="13" customWidth="1"/>
    <col min="13314" max="13316" width="12.7265625" style="13" customWidth="1"/>
    <col min="13317" max="13568" width="10.81640625" style="13"/>
    <col min="13569" max="13569" width="8.7265625" style="13" customWidth="1"/>
    <col min="13570" max="13572" width="12.7265625" style="13" customWidth="1"/>
    <col min="13573" max="13824" width="10.81640625" style="13"/>
    <col min="13825" max="13825" width="8.7265625" style="13" customWidth="1"/>
    <col min="13826" max="13828" width="12.7265625" style="13" customWidth="1"/>
    <col min="13829" max="14080" width="10.81640625" style="13"/>
    <col min="14081" max="14081" width="8.7265625" style="13" customWidth="1"/>
    <col min="14082" max="14084" width="12.7265625" style="13" customWidth="1"/>
    <col min="14085" max="14336" width="10.81640625" style="13"/>
    <col min="14337" max="14337" width="8.7265625" style="13" customWidth="1"/>
    <col min="14338" max="14340" width="12.7265625" style="13" customWidth="1"/>
    <col min="14341" max="14592" width="10.81640625" style="13"/>
    <col min="14593" max="14593" width="8.7265625" style="13" customWidth="1"/>
    <col min="14594" max="14596" width="12.7265625" style="13" customWidth="1"/>
    <col min="14597" max="14848" width="10.81640625" style="13"/>
    <col min="14849" max="14849" width="8.7265625" style="13" customWidth="1"/>
    <col min="14850" max="14852" width="12.7265625" style="13" customWidth="1"/>
    <col min="14853" max="15104" width="10.81640625" style="13"/>
    <col min="15105" max="15105" width="8.7265625" style="13" customWidth="1"/>
    <col min="15106" max="15108" width="12.7265625" style="13" customWidth="1"/>
    <col min="15109" max="15360" width="10.81640625" style="13"/>
    <col min="15361" max="15361" width="8.7265625" style="13" customWidth="1"/>
    <col min="15362" max="15364" width="12.7265625" style="13" customWidth="1"/>
    <col min="15365" max="15616" width="10.81640625" style="13"/>
    <col min="15617" max="15617" width="8.7265625" style="13" customWidth="1"/>
    <col min="15618" max="15620" width="12.7265625" style="13" customWidth="1"/>
    <col min="15621" max="15872" width="10.81640625" style="13"/>
    <col min="15873" max="15873" width="8.7265625" style="13" customWidth="1"/>
    <col min="15874" max="15876" width="12.7265625" style="13" customWidth="1"/>
    <col min="15877" max="16128" width="10.81640625" style="13"/>
    <col min="16129" max="16129" width="8.7265625" style="13" customWidth="1"/>
    <col min="16130" max="16132" width="12.7265625" style="13" customWidth="1"/>
    <col min="16133" max="16384" width="10.816406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00" x14ac:dyDescent="0.25">
      <c r="A6" s="68" t="s">
        <v>0</v>
      </c>
      <c r="B6" s="69" t="s">
        <v>36</v>
      </c>
      <c r="C6" s="81" t="s">
        <v>37</v>
      </c>
      <c r="D6" s="81"/>
      <c r="E6" s="70" t="s">
        <v>38</v>
      </c>
      <c r="F6" s="70" t="s">
        <v>39</v>
      </c>
      <c r="G6" s="70" t="s">
        <v>40</v>
      </c>
      <c r="H6" s="69" t="s">
        <v>41</v>
      </c>
      <c r="I6" s="69" t="s">
        <v>42</v>
      </c>
      <c r="J6" s="69" t="s">
        <v>43</v>
      </c>
      <c r="K6" s="69" t="s">
        <v>44</v>
      </c>
      <c r="L6" s="70" t="s">
        <v>45</v>
      </c>
    </row>
    <row r="7" spans="1:13" s="43" customFormat="1" ht="14.5" x14ac:dyDescent="0.25">
      <c r="A7" s="71"/>
      <c r="B7" s="72"/>
      <c r="C7" s="73">
        <v>43101</v>
      </c>
      <c r="D7" s="74">
        <v>43466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6">
        <v>2</v>
      </c>
      <c r="C9" s="62">
        <v>762</v>
      </c>
      <c r="D9" s="65">
        <v>705</v>
      </c>
      <c r="E9" s="20">
        <v>0.5</v>
      </c>
      <c r="F9" s="21">
        <f>B9/((C9+D9)/2)</f>
        <v>2.7266530334014998E-3</v>
      </c>
      <c r="G9" s="21">
        <f t="shared" ref="G9:G72" si="0">F9/((1+(1-E9)*F9))</f>
        <v>2.722940776038121E-3</v>
      </c>
      <c r="H9" s="16">
        <v>100000</v>
      </c>
      <c r="I9" s="16">
        <f>H9*G9</f>
        <v>272.29407760381213</v>
      </c>
      <c r="J9" s="16">
        <f t="shared" ref="J9:J72" si="1">H10+I9*E9</f>
        <v>99863.852961198092</v>
      </c>
      <c r="K9" s="16">
        <f>K10+J9</f>
        <v>8289273.8682060298</v>
      </c>
      <c r="L9" s="22">
        <f>K9/H9</f>
        <v>82.892738682060298</v>
      </c>
    </row>
    <row r="10" spans="1:13" x14ac:dyDescent="0.25">
      <c r="A10" s="19">
        <v>1</v>
      </c>
      <c r="B10" s="66">
        <v>0</v>
      </c>
      <c r="C10" s="62">
        <v>906</v>
      </c>
      <c r="D10" s="65">
        <v>777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99727.705922396184</v>
      </c>
      <c r="I10" s="16">
        <f t="shared" ref="I10:I73" si="3">H10*G10</f>
        <v>0</v>
      </c>
      <c r="J10" s="16">
        <f t="shared" si="1"/>
        <v>99727.705922396184</v>
      </c>
      <c r="K10" s="16">
        <f t="shared" ref="K10:K73" si="4">K11+J10</f>
        <v>8189410.0152448313</v>
      </c>
      <c r="L10" s="23">
        <f t="shared" ref="L10:L73" si="5">K10/H10</f>
        <v>82.117701791089814</v>
      </c>
    </row>
    <row r="11" spans="1:13" x14ac:dyDescent="0.25">
      <c r="A11" s="19">
        <v>2</v>
      </c>
      <c r="B11" s="67">
        <v>0</v>
      </c>
      <c r="C11" s="62">
        <v>931</v>
      </c>
      <c r="D11" s="65">
        <v>933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99727.705922396184</v>
      </c>
      <c r="I11" s="16">
        <f t="shared" si="3"/>
        <v>0</v>
      </c>
      <c r="J11" s="16">
        <f t="shared" si="1"/>
        <v>99727.705922396184</v>
      </c>
      <c r="K11" s="16">
        <f t="shared" si="4"/>
        <v>8089682.3093224354</v>
      </c>
      <c r="L11" s="23">
        <f t="shared" si="5"/>
        <v>81.117701791089814</v>
      </c>
    </row>
    <row r="12" spans="1:13" x14ac:dyDescent="0.25">
      <c r="A12" s="19">
        <v>3</v>
      </c>
      <c r="B12" s="67">
        <v>0</v>
      </c>
      <c r="C12" s="62">
        <v>934</v>
      </c>
      <c r="D12" s="65">
        <v>954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99727.705922396184</v>
      </c>
      <c r="I12" s="16">
        <f t="shared" si="3"/>
        <v>0</v>
      </c>
      <c r="J12" s="16">
        <f t="shared" si="1"/>
        <v>99727.705922396184</v>
      </c>
      <c r="K12" s="16">
        <f t="shared" si="4"/>
        <v>7989954.6034000395</v>
      </c>
      <c r="L12" s="23">
        <f t="shared" si="5"/>
        <v>80.117701791089814</v>
      </c>
    </row>
    <row r="13" spans="1:13" x14ac:dyDescent="0.25">
      <c r="A13" s="19">
        <v>4</v>
      </c>
      <c r="B13" s="67">
        <v>0</v>
      </c>
      <c r="C13" s="62">
        <v>991</v>
      </c>
      <c r="D13" s="65">
        <v>951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99727.705922396184</v>
      </c>
      <c r="I13" s="16">
        <f t="shared" si="3"/>
        <v>0</v>
      </c>
      <c r="J13" s="16">
        <f t="shared" si="1"/>
        <v>99727.705922396184</v>
      </c>
      <c r="K13" s="16">
        <f t="shared" si="4"/>
        <v>7890226.8974776436</v>
      </c>
      <c r="L13" s="23">
        <f t="shared" si="5"/>
        <v>79.117701791089814</v>
      </c>
    </row>
    <row r="14" spans="1:13" x14ac:dyDescent="0.25">
      <c r="A14" s="19">
        <v>5</v>
      </c>
      <c r="B14" s="67">
        <v>0</v>
      </c>
      <c r="C14" s="62">
        <v>965</v>
      </c>
      <c r="D14" s="65">
        <v>989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99727.705922396184</v>
      </c>
      <c r="I14" s="16">
        <f t="shared" si="3"/>
        <v>0</v>
      </c>
      <c r="J14" s="16">
        <f t="shared" si="1"/>
        <v>99727.705922396184</v>
      </c>
      <c r="K14" s="16">
        <f t="shared" si="4"/>
        <v>7790499.1915552476</v>
      </c>
      <c r="L14" s="23">
        <f t="shared" si="5"/>
        <v>78.117701791089829</v>
      </c>
    </row>
    <row r="15" spans="1:13" x14ac:dyDescent="0.25">
      <c r="A15" s="19">
        <v>6</v>
      </c>
      <c r="B15" s="67">
        <v>0</v>
      </c>
      <c r="C15" s="62">
        <v>1048</v>
      </c>
      <c r="D15" s="65">
        <v>974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99727.705922396184</v>
      </c>
      <c r="I15" s="16">
        <f t="shared" si="3"/>
        <v>0</v>
      </c>
      <c r="J15" s="16">
        <f t="shared" si="1"/>
        <v>99727.705922396184</v>
      </c>
      <c r="K15" s="16">
        <f t="shared" si="4"/>
        <v>7690771.4856328517</v>
      </c>
      <c r="L15" s="23">
        <f t="shared" si="5"/>
        <v>77.117701791089829</v>
      </c>
    </row>
    <row r="16" spans="1:13" x14ac:dyDescent="0.25">
      <c r="A16" s="19">
        <v>7</v>
      </c>
      <c r="B16" s="67">
        <v>0</v>
      </c>
      <c r="C16" s="62">
        <v>1048</v>
      </c>
      <c r="D16" s="65">
        <v>1046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99727.705922396184</v>
      </c>
      <c r="I16" s="16">
        <f t="shared" si="3"/>
        <v>0</v>
      </c>
      <c r="J16" s="16">
        <f t="shared" si="1"/>
        <v>99727.705922396184</v>
      </c>
      <c r="K16" s="16">
        <f t="shared" si="4"/>
        <v>7591043.7797104558</v>
      </c>
      <c r="L16" s="23">
        <f t="shared" si="5"/>
        <v>76.117701791089829</v>
      </c>
    </row>
    <row r="17" spans="1:12" x14ac:dyDescent="0.25">
      <c r="A17" s="19">
        <v>8</v>
      </c>
      <c r="B17" s="67">
        <v>0</v>
      </c>
      <c r="C17" s="62">
        <v>1001</v>
      </c>
      <c r="D17" s="65">
        <v>1056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99727.705922396184</v>
      </c>
      <c r="I17" s="16">
        <f t="shared" si="3"/>
        <v>0</v>
      </c>
      <c r="J17" s="16">
        <f t="shared" si="1"/>
        <v>99727.705922396184</v>
      </c>
      <c r="K17" s="16">
        <f t="shared" si="4"/>
        <v>7491316.0737880599</v>
      </c>
      <c r="L17" s="23">
        <f t="shared" si="5"/>
        <v>75.117701791089829</v>
      </c>
    </row>
    <row r="18" spans="1:12" x14ac:dyDescent="0.25">
      <c r="A18" s="19">
        <v>9</v>
      </c>
      <c r="B18" s="66">
        <v>0</v>
      </c>
      <c r="C18" s="62">
        <v>1039</v>
      </c>
      <c r="D18" s="65">
        <v>1007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99727.705922396184</v>
      </c>
      <c r="I18" s="16">
        <f t="shared" si="3"/>
        <v>0</v>
      </c>
      <c r="J18" s="16">
        <f t="shared" si="1"/>
        <v>99727.705922396184</v>
      </c>
      <c r="K18" s="16">
        <f t="shared" si="4"/>
        <v>7391588.367865664</v>
      </c>
      <c r="L18" s="23">
        <f t="shared" si="5"/>
        <v>74.117701791089829</v>
      </c>
    </row>
    <row r="19" spans="1:12" x14ac:dyDescent="0.25">
      <c r="A19" s="19">
        <v>10</v>
      </c>
      <c r="B19" s="66">
        <v>0</v>
      </c>
      <c r="C19" s="62">
        <v>1104</v>
      </c>
      <c r="D19" s="65">
        <v>1051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99727.705922396184</v>
      </c>
      <c r="I19" s="16">
        <f t="shared" si="3"/>
        <v>0</v>
      </c>
      <c r="J19" s="16">
        <f t="shared" si="1"/>
        <v>99727.705922396184</v>
      </c>
      <c r="K19" s="16">
        <f t="shared" si="4"/>
        <v>7291860.661943268</v>
      </c>
      <c r="L19" s="23">
        <f t="shared" si="5"/>
        <v>73.117701791089843</v>
      </c>
    </row>
    <row r="20" spans="1:12" x14ac:dyDescent="0.25">
      <c r="A20" s="19">
        <v>11</v>
      </c>
      <c r="B20" s="66">
        <v>0</v>
      </c>
      <c r="C20" s="62">
        <v>1068</v>
      </c>
      <c r="D20" s="65">
        <v>1112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99727.705922396184</v>
      </c>
      <c r="I20" s="16">
        <f t="shared" si="3"/>
        <v>0</v>
      </c>
      <c r="J20" s="16">
        <f t="shared" si="1"/>
        <v>99727.705922396184</v>
      </c>
      <c r="K20" s="16">
        <f t="shared" si="4"/>
        <v>7192132.9560208721</v>
      </c>
      <c r="L20" s="23">
        <f t="shared" si="5"/>
        <v>72.117701791089843</v>
      </c>
    </row>
    <row r="21" spans="1:12" x14ac:dyDescent="0.25">
      <c r="A21" s="19">
        <v>12</v>
      </c>
      <c r="B21" s="66">
        <v>0</v>
      </c>
      <c r="C21" s="62">
        <v>918</v>
      </c>
      <c r="D21" s="65">
        <v>1077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99727.705922396184</v>
      </c>
      <c r="I21" s="16">
        <f t="shared" si="3"/>
        <v>0</v>
      </c>
      <c r="J21" s="16">
        <f t="shared" si="1"/>
        <v>99727.705922396184</v>
      </c>
      <c r="K21" s="16">
        <f t="shared" si="4"/>
        <v>7092405.2500984762</v>
      </c>
      <c r="L21" s="23">
        <f t="shared" si="5"/>
        <v>71.117701791089843</v>
      </c>
    </row>
    <row r="22" spans="1:12" x14ac:dyDescent="0.25">
      <c r="A22" s="19">
        <v>13</v>
      </c>
      <c r="B22" s="66">
        <v>0</v>
      </c>
      <c r="C22" s="62">
        <v>913</v>
      </c>
      <c r="D22" s="65">
        <v>932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99727.705922396184</v>
      </c>
      <c r="I22" s="16">
        <f t="shared" si="3"/>
        <v>0</v>
      </c>
      <c r="J22" s="16">
        <f t="shared" si="1"/>
        <v>99727.705922396184</v>
      </c>
      <c r="K22" s="16">
        <f t="shared" si="4"/>
        <v>6992677.5441760803</v>
      </c>
      <c r="L22" s="23">
        <f t="shared" si="5"/>
        <v>70.117701791089843</v>
      </c>
    </row>
    <row r="23" spans="1:12" x14ac:dyDescent="0.25">
      <c r="A23" s="19">
        <v>14</v>
      </c>
      <c r="B23" s="66">
        <v>0</v>
      </c>
      <c r="C23" s="62">
        <v>960</v>
      </c>
      <c r="D23" s="65">
        <v>920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99727.705922396184</v>
      </c>
      <c r="I23" s="16">
        <f t="shared" si="3"/>
        <v>0</v>
      </c>
      <c r="J23" s="16">
        <f t="shared" si="1"/>
        <v>99727.705922396184</v>
      </c>
      <c r="K23" s="16">
        <f t="shared" si="4"/>
        <v>6892949.8382536843</v>
      </c>
      <c r="L23" s="23">
        <f t="shared" si="5"/>
        <v>69.117701791089843</v>
      </c>
    </row>
    <row r="24" spans="1:12" x14ac:dyDescent="0.25">
      <c r="A24" s="19">
        <v>15</v>
      </c>
      <c r="B24" s="66">
        <v>0</v>
      </c>
      <c r="C24" s="62">
        <v>901</v>
      </c>
      <c r="D24" s="65">
        <v>984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99727.705922396184</v>
      </c>
      <c r="I24" s="16">
        <f t="shared" si="3"/>
        <v>0</v>
      </c>
      <c r="J24" s="16">
        <f t="shared" si="1"/>
        <v>99727.705922396184</v>
      </c>
      <c r="K24" s="16">
        <f t="shared" si="4"/>
        <v>6793222.1323312884</v>
      </c>
      <c r="L24" s="23">
        <f t="shared" si="5"/>
        <v>68.117701791089857</v>
      </c>
    </row>
    <row r="25" spans="1:12" x14ac:dyDescent="0.25">
      <c r="A25" s="19">
        <v>16</v>
      </c>
      <c r="B25" s="66">
        <v>0</v>
      </c>
      <c r="C25" s="62">
        <v>883</v>
      </c>
      <c r="D25" s="65">
        <v>913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99727.705922396184</v>
      </c>
      <c r="I25" s="16">
        <f t="shared" si="3"/>
        <v>0</v>
      </c>
      <c r="J25" s="16">
        <f t="shared" si="1"/>
        <v>99727.705922396184</v>
      </c>
      <c r="K25" s="16">
        <f t="shared" si="4"/>
        <v>6693494.4264088925</v>
      </c>
      <c r="L25" s="23">
        <f t="shared" si="5"/>
        <v>67.117701791089857</v>
      </c>
    </row>
    <row r="26" spans="1:12" x14ac:dyDescent="0.25">
      <c r="A26" s="19">
        <v>17</v>
      </c>
      <c r="B26" s="66">
        <v>0</v>
      </c>
      <c r="C26" s="62">
        <v>858</v>
      </c>
      <c r="D26" s="65">
        <v>891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99727.705922396184</v>
      </c>
      <c r="I26" s="16">
        <f t="shared" si="3"/>
        <v>0</v>
      </c>
      <c r="J26" s="16">
        <f t="shared" si="1"/>
        <v>99727.705922396184</v>
      </c>
      <c r="K26" s="16">
        <f t="shared" si="4"/>
        <v>6593766.7204864966</v>
      </c>
      <c r="L26" s="23">
        <f t="shared" si="5"/>
        <v>66.117701791089857</v>
      </c>
    </row>
    <row r="27" spans="1:12" x14ac:dyDescent="0.25">
      <c r="A27" s="19">
        <v>18</v>
      </c>
      <c r="B27" s="66">
        <v>0</v>
      </c>
      <c r="C27" s="62">
        <v>823</v>
      </c>
      <c r="D27" s="65">
        <v>880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99727.705922396184</v>
      </c>
      <c r="I27" s="16">
        <f t="shared" si="3"/>
        <v>0</v>
      </c>
      <c r="J27" s="16">
        <f t="shared" si="1"/>
        <v>99727.705922396184</v>
      </c>
      <c r="K27" s="16">
        <f t="shared" si="4"/>
        <v>6494039.0145641007</v>
      </c>
      <c r="L27" s="23">
        <f t="shared" si="5"/>
        <v>65.117701791089857</v>
      </c>
    </row>
    <row r="28" spans="1:12" x14ac:dyDescent="0.25">
      <c r="A28" s="19">
        <v>19</v>
      </c>
      <c r="B28" s="66">
        <v>0</v>
      </c>
      <c r="C28" s="62">
        <v>773</v>
      </c>
      <c r="D28" s="65">
        <v>861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99727.705922396184</v>
      </c>
      <c r="I28" s="16">
        <f t="shared" si="3"/>
        <v>0</v>
      </c>
      <c r="J28" s="16">
        <f t="shared" si="1"/>
        <v>99727.705922396184</v>
      </c>
      <c r="K28" s="16">
        <f t="shared" si="4"/>
        <v>6394311.3086417047</v>
      </c>
      <c r="L28" s="23">
        <f t="shared" si="5"/>
        <v>64.117701791089857</v>
      </c>
    </row>
    <row r="29" spans="1:12" x14ac:dyDescent="0.25">
      <c r="A29" s="19">
        <v>20</v>
      </c>
      <c r="B29" s="66">
        <v>0</v>
      </c>
      <c r="C29" s="62">
        <v>823</v>
      </c>
      <c r="D29" s="65">
        <v>793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99727.705922396184</v>
      </c>
      <c r="I29" s="16">
        <f t="shared" si="3"/>
        <v>0</v>
      </c>
      <c r="J29" s="16">
        <f t="shared" si="1"/>
        <v>99727.705922396184</v>
      </c>
      <c r="K29" s="16">
        <f t="shared" si="4"/>
        <v>6294583.6027193088</v>
      </c>
      <c r="L29" s="23">
        <f t="shared" si="5"/>
        <v>63.117701791089864</v>
      </c>
    </row>
    <row r="30" spans="1:12" x14ac:dyDescent="0.25">
      <c r="A30" s="19">
        <v>21</v>
      </c>
      <c r="B30" s="66">
        <v>0</v>
      </c>
      <c r="C30" s="62">
        <v>824</v>
      </c>
      <c r="D30" s="65">
        <v>838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99727.705922396184</v>
      </c>
      <c r="I30" s="16">
        <f t="shared" si="3"/>
        <v>0</v>
      </c>
      <c r="J30" s="16">
        <f t="shared" si="1"/>
        <v>99727.705922396184</v>
      </c>
      <c r="K30" s="16">
        <f t="shared" si="4"/>
        <v>6194855.8967969129</v>
      </c>
      <c r="L30" s="23">
        <f t="shared" si="5"/>
        <v>62.117701791089864</v>
      </c>
    </row>
    <row r="31" spans="1:12" x14ac:dyDescent="0.25">
      <c r="A31" s="19">
        <v>22</v>
      </c>
      <c r="B31" s="66">
        <v>0</v>
      </c>
      <c r="C31" s="62">
        <v>850</v>
      </c>
      <c r="D31" s="65">
        <v>844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99727.705922396184</v>
      </c>
      <c r="I31" s="16">
        <f t="shared" si="3"/>
        <v>0</v>
      </c>
      <c r="J31" s="16">
        <f t="shared" si="1"/>
        <v>99727.705922396184</v>
      </c>
      <c r="K31" s="16">
        <f t="shared" si="4"/>
        <v>6095128.190874517</v>
      </c>
      <c r="L31" s="23">
        <f t="shared" si="5"/>
        <v>61.117701791089871</v>
      </c>
    </row>
    <row r="32" spans="1:12" x14ac:dyDescent="0.25">
      <c r="A32" s="19">
        <v>23</v>
      </c>
      <c r="B32" s="66">
        <v>0</v>
      </c>
      <c r="C32" s="62">
        <v>874</v>
      </c>
      <c r="D32" s="65">
        <v>865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99727.705922396184</v>
      </c>
      <c r="I32" s="16">
        <f t="shared" si="3"/>
        <v>0</v>
      </c>
      <c r="J32" s="16">
        <f t="shared" si="1"/>
        <v>99727.705922396184</v>
      </c>
      <c r="K32" s="16">
        <f t="shared" si="4"/>
        <v>5995400.484952121</v>
      </c>
      <c r="L32" s="23">
        <f t="shared" si="5"/>
        <v>60.117701791089871</v>
      </c>
    </row>
    <row r="33" spans="1:12" x14ac:dyDescent="0.25">
      <c r="A33" s="19">
        <v>24</v>
      </c>
      <c r="B33" s="66">
        <v>1</v>
      </c>
      <c r="C33" s="62">
        <v>955</v>
      </c>
      <c r="D33" s="65">
        <v>876</v>
      </c>
      <c r="E33" s="20">
        <v>0.5</v>
      </c>
      <c r="F33" s="21">
        <f t="shared" si="2"/>
        <v>1.0922992900054614E-3</v>
      </c>
      <c r="G33" s="21">
        <f t="shared" si="0"/>
        <v>1.0917030567685589E-3</v>
      </c>
      <c r="H33" s="16">
        <f t="shared" si="6"/>
        <v>99727.705922396184</v>
      </c>
      <c r="I33" s="16">
        <f t="shared" si="3"/>
        <v>108.87304139999583</v>
      </c>
      <c r="J33" s="16">
        <f t="shared" si="1"/>
        <v>99673.269401696176</v>
      </c>
      <c r="K33" s="16">
        <f t="shared" si="4"/>
        <v>5895672.7790297251</v>
      </c>
      <c r="L33" s="23">
        <f t="shared" si="5"/>
        <v>59.117701791089871</v>
      </c>
    </row>
    <row r="34" spans="1:12" x14ac:dyDescent="0.25">
      <c r="A34" s="19">
        <v>25</v>
      </c>
      <c r="B34" s="66">
        <v>1</v>
      </c>
      <c r="C34" s="62">
        <v>916</v>
      </c>
      <c r="D34" s="65">
        <v>983</v>
      </c>
      <c r="E34" s="20">
        <v>0.5</v>
      </c>
      <c r="F34" s="21">
        <f t="shared" si="2"/>
        <v>1.05318588730911E-3</v>
      </c>
      <c r="G34" s="21">
        <f t="shared" si="0"/>
        <v>1.0526315789473682E-3</v>
      </c>
      <c r="H34" s="16">
        <f t="shared" si="6"/>
        <v>99618.832880996182</v>
      </c>
      <c r="I34" s="16">
        <f t="shared" si="3"/>
        <v>104.86192934841701</v>
      </c>
      <c r="J34" s="16">
        <f t="shared" si="1"/>
        <v>99566.401916321964</v>
      </c>
      <c r="K34" s="16">
        <f t="shared" si="4"/>
        <v>5795999.5096280286</v>
      </c>
      <c r="L34" s="23">
        <f t="shared" si="5"/>
        <v>58.181764853156636</v>
      </c>
    </row>
    <row r="35" spans="1:12" x14ac:dyDescent="0.25">
      <c r="A35" s="19">
        <v>26</v>
      </c>
      <c r="B35" s="66">
        <v>0</v>
      </c>
      <c r="C35" s="62">
        <v>966</v>
      </c>
      <c r="D35" s="65">
        <v>944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99513.97095164776</v>
      </c>
      <c r="I35" s="16">
        <f t="shared" si="3"/>
        <v>0</v>
      </c>
      <c r="J35" s="16">
        <f t="shared" si="1"/>
        <v>99513.97095164776</v>
      </c>
      <c r="K35" s="16">
        <f t="shared" si="4"/>
        <v>5696433.1077117063</v>
      </c>
      <c r="L35" s="23">
        <f t="shared" si="5"/>
        <v>57.242546481031411</v>
      </c>
    </row>
    <row r="36" spans="1:12" x14ac:dyDescent="0.25">
      <c r="A36" s="19">
        <v>27</v>
      </c>
      <c r="B36" s="66">
        <v>0</v>
      </c>
      <c r="C36" s="62">
        <v>963</v>
      </c>
      <c r="D36" s="65">
        <v>993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99513.97095164776</v>
      </c>
      <c r="I36" s="16">
        <f t="shared" si="3"/>
        <v>0</v>
      </c>
      <c r="J36" s="16">
        <f t="shared" si="1"/>
        <v>99513.97095164776</v>
      </c>
      <c r="K36" s="16">
        <f t="shared" si="4"/>
        <v>5596919.1367600588</v>
      </c>
      <c r="L36" s="23">
        <f t="shared" si="5"/>
        <v>56.242546481031411</v>
      </c>
    </row>
    <row r="37" spans="1:12" x14ac:dyDescent="0.25">
      <c r="A37" s="19">
        <v>28</v>
      </c>
      <c r="B37" s="66">
        <v>0</v>
      </c>
      <c r="C37" s="62">
        <v>1007</v>
      </c>
      <c r="D37" s="65">
        <v>979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99513.97095164776</v>
      </c>
      <c r="I37" s="16">
        <f t="shared" si="3"/>
        <v>0</v>
      </c>
      <c r="J37" s="16">
        <f t="shared" si="1"/>
        <v>99513.97095164776</v>
      </c>
      <c r="K37" s="16">
        <f t="shared" si="4"/>
        <v>5497405.1658084113</v>
      </c>
      <c r="L37" s="23">
        <f t="shared" si="5"/>
        <v>55.242546481031411</v>
      </c>
    </row>
    <row r="38" spans="1:12" x14ac:dyDescent="0.25">
      <c r="A38" s="19">
        <v>29</v>
      </c>
      <c r="B38" s="66">
        <v>2</v>
      </c>
      <c r="C38" s="62">
        <v>962</v>
      </c>
      <c r="D38" s="65">
        <v>1008</v>
      </c>
      <c r="E38" s="20">
        <v>0.5</v>
      </c>
      <c r="F38" s="21">
        <f t="shared" si="2"/>
        <v>2.0304568527918783E-3</v>
      </c>
      <c r="G38" s="21">
        <f t="shared" si="0"/>
        <v>2.0283975659229209E-3</v>
      </c>
      <c r="H38" s="16">
        <f t="shared" si="6"/>
        <v>99513.97095164776</v>
      </c>
      <c r="I38" s="16">
        <f t="shared" si="3"/>
        <v>201.85389645364657</v>
      </c>
      <c r="J38" s="16">
        <f t="shared" si="1"/>
        <v>99413.044003420946</v>
      </c>
      <c r="K38" s="16">
        <f t="shared" si="4"/>
        <v>5397891.1948567638</v>
      </c>
      <c r="L38" s="23">
        <f t="shared" si="5"/>
        <v>54.242546481031418</v>
      </c>
    </row>
    <row r="39" spans="1:12" x14ac:dyDescent="0.25">
      <c r="A39" s="19">
        <v>30</v>
      </c>
      <c r="B39" s="66">
        <v>0</v>
      </c>
      <c r="C39" s="62">
        <v>1016</v>
      </c>
      <c r="D39" s="65">
        <v>973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99312.117055194118</v>
      </c>
      <c r="I39" s="16">
        <f t="shared" si="3"/>
        <v>0</v>
      </c>
      <c r="J39" s="16">
        <f t="shared" si="1"/>
        <v>99312.117055194118</v>
      </c>
      <c r="K39" s="16">
        <f t="shared" si="4"/>
        <v>5298478.1508533433</v>
      </c>
      <c r="L39" s="23">
        <f t="shared" si="5"/>
        <v>53.351779299082295</v>
      </c>
    </row>
    <row r="40" spans="1:12" x14ac:dyDescent="0.25">
      <c r="A40" s="19">
        <v>31</v>
      </c>
      <c r="B40" s="66">
        <v>0</v>
      </c>
      <c r="C40" s="62">
        <v>1030</v>
      </c>
      <c r="D40" s="65">
        <v>1039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99312.117055194118</v>
      </c>
      <c r="I40" s="16">
        <f t="shared" si="3"/>
        <v>0</v>
      </c>
      <c r="J40" s="16">
        <f t="shared" si="1"/>
        <v>99312.117055194118</v>
      </c>
      <c r="K40" s="16">
        <f t="shared" si="4"/>
        <v>5199166.0337981489</v>
      </c>
      <c r="L40" s="23">
        <f t="shared" si="5"/>
        <v>52.351779299082295</v>
      </c>
    </row>
    <row r="41" spans="1:12" x14ac:dyDescent="0.25">
      <c r="A41" s="19">
        <v>32</v>
      </c>
      <c r="B41" s="66">
        <v>1</v>
      </c>
      <c r="C41" s="62">
        <v>1109</v>
      </c>
      <c r="D41" s="65">
        <v>1060</v>
      </c>
      <c r="E41" s="20">
        <v>0.5</v>
      </c>
      <c r="F41" s="21">
        <f t="shared" si="2"/>
        <v>9.2208390963577683E-4</v>
      </c>
      <c r="G41" s="21">
        <f t="shared" si="0"/>
        <v>9.2165898617511521E-4</v>
      </c>
      <c r="H41" s="16">
        <f t="shared" si="6"/>
        <v>99312.117055194118</v>
      </c>
      <c r="I41" s="16">
        <f t="shared" si="3"/>
        <v>91.531905119994576</v>
      </c>
      <c r="J41" s="16">
        <f t="shared" si="1"/>
        <v>99266.351102634129</v>
      </c>
      <c r="K41" s="16">
        <f t="shared" si="4"/>
        <v>5099853.9167429544</v>
      </c>
      <c r="L41" s="23">
        <f t="shared" si="5"/>
        <v>51.351779299082288</v>
      </c>
    </row>
    <row r="42" spans="1:12" x14ac:dyDescent="0.25">
      <c r="A42" s="19">
        <v>33</v>
      </c>
      <c r="B42" s="66">
        <v>1</v>
      </c>
      <c r="C42" s="62">
        <v>1135</v>
      </c>
      <c r="D42" s="65">
        <v>1140</v>
      </c>
      <c r="E42" s="20">
        <v>0.5</v>
      </c>
      <c r="F42" s="21">
        <f t="shared" si="2"/>
        <v>8.7912087912087912E-4</v>
      </c>
      <c r="G42" s="21">
        <f t="shared" si="0"/>
        <v>8.7873462214411253E-4</v>
      </c>
      <c r="H42" s="16">
        <f t="shared" si="6"/>
        <v>99220.585150074126</v>
      </c>
      <c r="I42" s="16">
        <f t="shared" si="3"/>
        <v>87.188563400768132</v>
      </c>
      <c r="J42" s="16">
        <f t="shared" si="1"/>
        <v>99176.990868373745</v>
      </c>
      <c r="K42" s="16">
        <f t="shared" si="4"/>
        <v>5000587.5656403201</v>
      </c>
      <c r="L42" s="23">
        <f t="shared" si="5"/>
        <v>50.398690534598046</v>
      </c>
    </row>
    <row r="43" spans="1:12" x14ac:dyDescent="0.25">
      <c r="A43" s="19">
        <v>34</v>
      </c>
      <c r="B43" s="66">
        <v>0</v>
      </c>
      <c r="C43" s="62">
        <v>1197</v>
      </c>
      <c r="D43" s="65">
        <v>1175</v>
      </c>
      <c r="E43" s="20">
        <v>0.5</v>
      </c>
      <c r="F43" s="21">
        <f t="shared" si="2"/>
        <v>0</v>
      </c>
      <c r="G43" s="21">
        <f t="shared" si="0"/>
        <v>0</v>
      </c>
      <c r="H43" s="16">
        <f t="shared" si="6"/>
        <v>99133.396586673363</v>
      </c>
      <c r="I43" s="16">
        <f t="shared" si="3"/>
        <v>0</v>
      </c>
      <c r="J43" s="16">
        <f t="shared" si="1"/>
        <v>99133.396586673363</v>
      </c>
      <c r="K43" s="16">
        <f t="shared" si="4"/>
        <v>4901410.5747719463</v>
      </c>
      <c r="L43" s="23">
        <f t="shared" si="5"/>
        <v>49.442576805956527</v>
      </c>
    </row>
    <row r="44" spans="1:12" x14ac:dyDescent="0.25">
      <c r="A44" s="19">
        <v>35</v>
      </c>
      <c r="B44" s="66">
        <v>1</v>
      </c>
      <c r="C44" s="62">
        <v>1234</v>
      </c>
      <c r="D44" s="65">
        <v>1197</v>
      </c>
      <c r="E44" s="20">
        <v>0.5</v>
      </c>
      <c r="F44" s="21">
        <f t="shared" si="2"/>
        <v>8.2270670505964628E-4</v>
      </c>
      <c r="G44" s="21">
        <f t="shared" si="0"/>
        <v>8.2236842105263164E-4</v>
      </c>
      <c r="H44" s="16">
        <f t="shared" si="6"/>
        <v>99133.396586673363</v>
      </c>
      <c r="I44" s="16">
        <f t="shared" si="3"/>
        <v>81.524174824566913</v>
      </c>
      <c r="J44" s="16">
        <f t="shared" si="1"/>
        <v>99092.634499261083</v>
      </c>
      <c r="K44" s="16">
        <f t="shared" si="4"/>
        <v>4802277.178185273</v>
      </c>
      <c r="L44" s="23">
        <f t="shared" si="5"/>
        <v>48.442576805956527</v>
      </c>
    </row>
    <row r="45" spans="1:12" x14ac:dyDescent="0.25">
      <c r="A45" s="19">
        <v>36</v>
      </c>
      <c r="B45" s="66">
        <v>0</v>
      </c>
      <c r="C45" s="62">
        <v>1360</v>
      </c>
      <c r="D45" s="65">
        <v>1236</v>
      </c>
      <c r="E45" s="20">
        <v>0.5</v>
      </c>
      <c r="F45" s="21">
        <f t="shared" si="2"/>
        <v>0</v>
      </c>
      <c r="G45" s="21">
        <f t="shared" si="0"/>
        <v>0</v>
      </c>
      <c r="H45" s="16">
        <f t="shared" si="6"/>
        <v>99051.872411848803</v>
      </c>
      <c r="I45" s="16">
        <f t="shared" si="3"/>
        <v>0</v>
      </c>
      <c r="J45" s="16">
        <f t="shared" si="1"/>
        <v>99051.872411848803</v>
      </c>
      <c r="K45" s="16">
        <f t="shared" si="4"/>
        <v>4703184.5436860118</v>
      </c>
      <c r="L45" s="23">
        <f t="shared" si="5"/>
        <v>47.48203571690793</v>
      </c>
    </row>
    <row r="46" spans="1:12" x14ac:dyDescent="0.25">
      <c r="A46" s="19">
        <v>37</v>
      </c>
      <c r="B46" s="66">
        <v>1</v>
      </c>
      <c r="C46" s="62">
        <v>1472</v>
      </c>
      <c r="D46" s="65">
        <v>1371</v>
      </c>
      <c r="E46" s="20">
        <v>0.5</v>
      </c>
      <c r="F46" s="21">
        <f t="shared" si="2"/>
        <v>7.0348223707351388E-4</v>
      </c>
      <c r="G46" s="21">
        <f t="shared" si="0"/>
        <v>7.0323488045007034E-4</v>
      </c>
      <c r="H46" s="16">
        <f t="shared" si="6"/>
        <v>99051.872411848803</v>
      </c>
      <c r="I46" s="16">
        <f t="shared" si="3"/>
        <v>69.656731653902114</v>
      </c>
      <c r="J46" s="16">
        <f t="shared" si="1"/>
        <v>99017.044046021852</v>
      </c>
      <c r="K46" s="16">
        <f t="shared" si="4"/>
        <v>4604132.6712741628</v>
      </c>
      <c r="L46" s="23">
        <f t="shared" si="5"/>
        <v>46.482035716907923</v>
      </c>
    </row>
    <row r="47" spans="1:12" x14ac:dyDescent="0.25">
      <c r="A47" s="19">
        <v>38</v>
      </c>
      <c r="B47" s="66">
        <v>0</v>
      </c>
      <c r="C47" s="62">
        <v>1552</v>
      </c>
      <c r="D47" s="65">
        <v>1491</v>
      </c>
      <c r="E47" s="20">
        <v>0.5</v>
      </c>
      <c r="F47" s="21">
        <f t="shared" si="2"/>
        <v>0</v>
      </c>
      <c r="G47" s="21">
        <f t="shared" si="0"/>
        <v>0</v>
      </c>
      <c r="H47" s="16">
        <f t="shared" si="6"/>
        <v>98982.215680194902</v>
      </c>
      <c r="I47" s="16">
        <f t="shared" si="3"/>
        <v>0</v>
      </c>
      <c r="J47" s="16">
        <f t="shared" si="1"/>
        <v>98982.215680194902</v>
      </c>
      <c r="K47" s="16">
        <f t="shared" si="4"/>
        <v>4505115.6272281408</v>
      </c>
      <c r="L47" s="23">
        <f t="shared" si="5"/>
        <v>45.514394644224538</v>
      </c>
    </row>
    <row r="48" spans="1:12" x14ac:dyDescent="0.25">
      <c r="A48" s="19">
        <v>39</v>
      </c>
      <c r="B48" s="66">
        <v>1</v>
      </c>
      <c r="C48" s="62">
        <v>1745</v>
      </c>
      <c r="D48" s="65">
        <v>1550</v>
      </c>
      <c r="E48" s="20">
        <v>0.5</v>
      </c>
      <c r="F48" s="21">
        <f t="shared" si="2"/>
        <v>6.0698027314112291E-4</v>
      </c>
      <c r="G48" s="21">
        <f t="shared" si="0"/>
        <v>6.0679611650485432E-4</v>
      </c>
      <c r="H48" s="16">
        <f t="shared" si="6"/>
        <v>98982.215680194902</v>
      </c>
      <c r="I48" s="16">
        <f t="shared" si="3"/>
        <v>60.062024077788166</v>
      </c>
      <c r="J48" s="16">
        <f t="shared" si="1"/>
        <v>98952.184668155998</v>
      </c>
      <c r="K48" s="16">
        <f t="shared" si="4"/>
        <v>4406133.4115479458</v>
      </c>
      <c r="L48" s="23">
        <f t="shared" si="5"/>
        <v>44.514394644224538</v>
      </c>
    </row>
    <row r="49" spans="1:12" x14ac:dyDescent="0.25">
      <c r="A49" s="19">
        <v>40</v>
      </c>
      <c r="B49" s="66">
        <v>0</v>
      </c>
      <c r="C49" s="62">
        <v>1883</v>
      </c>
      <c r="D49" s="65">
        <v>1751</v>
      </c>
      <c r="E49" s="20">
        <v>0.5</v>
      </c>
      <c r="F49" s="21">
        <f t="shared" si="2"/>
        <v>0</v>
      </c>
      <c r="G49" s="21">
        <f t="shared" si="0"/>
        <v>0</v>
      </c>
      <c r="H49" s="16">
        <f t="shared" si="6"/>
        <v>98922.153656117109</v>
      </c>
      <c r="I49" s="16">
        <f t="shared" si="3"/>
        <v>0</v>
      </c>
      <c r="J49" s="16">
        <f t="shared" si="1"/>
        <v>98922.153656117109</v>
      </c>
      <c r="K49" s="16">
        <f t="shared" si="4"/>
        <v>4307181.2268797895</v>
      </c>
      <c r="L49" s="23">
        <f t="shared" si="5"/>
        <v>43.541118623972089</v>
      </c>
    </row>
    <row r="50" spans="1:12" x14ac:dyDescent="0.25">
      <c r="A50" s="19">
        <v>41</v>
      </c>
      <c r="B50" s="66">
        <v>2</v>
      </c>
      <c r="C50" s="62">
        <v>1905</v>
      </c>
      <c r="D50" s="65">
        <v>1866</v>
      </c>
      <c r="E50" s="20">
        <v>0.5</v>
      </c>
      <c r="F50" s="21">
        <f t="shared" si="2"/>
        <v>1.0607265977194379E-3</v>
      </c>
      <c r="G50" s="21">
        <f t="shared" si="0"/>
        <v>1.0601643254704478E-3</v>
      </c>
      <c r="H50" s="16">
        <f t="shared" si="6"/>
        <v>98922.153656117109</v>
      </c>
      <c r="I50" s="16">
        <f t="shared" si="3"/>
        <v>104.87373830492139</v>
      </c>
      <c r="J50" s="16">
        <f t="shared" si="1"/>
        <v>98869.716786964651</v>
      </c>
      <c r="K50" s="16">
        <f t="shared" si="4"/>
        <v>4208259.0732236728</v>
      </c>
      <c r="L50" s="23">
        <f t="shared" si="5"/>
        <v>42.541118623972096</v>
      </c>
    </row>
    <row r="51" spans="1:12" x14ac:dyDescent="0.25">
      <c r="A51" s="19">
        <v>42</v>
      </c>
      <c r="B51" s="66">
        <v>1</v>
      </c>
      <c r="C51" s="62">
        <v>1940</v>
      </c>
      <c r="D51" s="65">
        <v>1927</v>
      </c>
      <c r="E51" s="20">
        <v>0.5</v>
      </c>
      <c r="F51" s="21">
        <f t="shared" si="2"/>
        <v>5.1719679337988104E-4</v>
      </c>
      <c r="G51" s="21">
        <f t="shared" si="0"/>
        <v>5.1706308169596695E-4</v>
      </c>
      <c r="H51" s="16">
        <f t="shared" si="6"/>
        <v>98817.279917812193</v>
      </c>
      <c r="I51" s="16">
        <f t="shared" si="3"/>
        <v>51.094767279116958</v>
      </c>
      <c r="J51" s="16">
        <f t="shared" si="1"/>
        <v>98791.732534172625</v>
      </c>
      <c r="K51" s="16">
        <f t="shared" si="4"/>
        <v>4109389.3564367085</v>
      </c>
      <c r="L51" s="23">
        <f t="shared" si="5"/>
        <v>41.58573642033609</v>
      </c>
    </row>
    <row r="52" spans="1:12" x14ac:dyDescent="0.25">
      <c r="A52" s="19">
        <v>43</v>
      </c>
      <c r="B52" s="66">
        <v>0</v>
      </c>
      <c r="C52" s="62">
        <v>1862</v>
      </c>
      <c r="D52" s="65">
        <v>1958</v>
      </c>
      <c r="E52" s="20">
        <v>0.5</v>
      </c>
      <c r="F52" s="21">
        <f t="shared" si="2"/>
        <v>0</v>
      </c>
      <c r="G52" s="21">
        <f t="shared" si="0"/>
        <v>0</v>
      </c>
      <c r="H52" s="16">
        <f t="shared" si="6"/>
        <v>98766.185150533071</v>
      </c>
      <c r="I52" s="16">
        <f t="shared" si="3"/>
        <v>0</v>
      </c>
      <c r="J52" s="16">
        <f t="shared" si="1"/>
        <v>98766.185150533071</v>
      </c>
      <c r="K52" s="16">
        <f t="shared" si="4"/>
        <v>4010597.623902536</v>
      </c>
      <c r="L52" s="23">
        <f t="shared" si="5"/>
        <v>40.60699132795137</v>
      </c>
    </row>
    <row r="53" spans="1:12" x14ac:dyDescent="0.25">
      <c r="A53" s="19">
        <v>44</v>
      </c>
      <c r="B53" s="66">
        <v>0</v>
      </c>
      <c r="C53" s="62">
        <v>1671</v>
      </c>
      <c r="D53" s="65">
        <v>1846</v>
      </c>
      <c r="E53" s="20">
        <v>0.5</v>
      </c>
      <c r="F53" s="21">
        <f t="shared" si="2"/>
        <v>0</v>
      </c>
      <c r="G53" s="21">
        <f t="shared" si="0"/>
        <v>0</v>
      </c>
      <c r="H53" s="16">
        <f t="shared" si="6"/>
        <v>98766.185150533071</v>
      </c>
      <c r="I53" s="16">
        <f t="shared" si="3"/>
        <v>0</v>
      </c>
      <c r="J53" s="16">
        <f t="shared" si="1"/>
        <v>98766.185150533071</v>
      </c>
      <c r="K53" s="16">
        <f t="shared" si="4"/>
        <v>3911831.438752003</v>
      </c>
      <c r="L53" s="23">
        <f t="shared" si="5"/>
        <v>39.60699132795137</v>
      </c>
    </row>
    <row r="54" spans="1:12" x14ac:dyDescent="0.25">
      <c r="A54" s="19">
        <v>45</v>
      </c>
      <c r="B54" s="66">
        <v>0</v>
      </c>
      <c r="C54" s="62">
        <v>1566</v>
      </c>
      <c r="D54" s="65">
        <v>1663</v>
      </c>
      <c r="E54" s="20">
        <v>0.5</v>
      </c>
      <c r="F54" s="21">
        <f t="shared" si="2"/>
        <v>0</v>
      </c>
      <c r="G54" s="21">
        <f t="shared" si="0"/>
        <v>0</v>
      </c>
      <c r="H54" s="16">
        <f t="shared" si="6"/>
        <v>98766.185150533071</v>
      </c>
      <c r="I54" s="16">
        <f t="shared" si="3"/>
        <v>0</v>
      </c>
      <c r="J54" s="16">
        <f t="shared" si="1"/>
        <v>98766.185150533071</v>
      </c>
      <c r="K54" s="16">
        <f t="shared" si="4"/>
        <v>3813065.25360147</v>
      </c>
      <c r="L54" s="23">
        <f t="shared" si="5"/>
        <v>38.606991327951377</v>
      </c>
    </row>
    <row r="55" spans="1:12" x14ac:dyDescent="0.25">
      <c r="A55" s="19">
        <v>46</v>
      </c>
      <c r="B55" s="66">
        <v>2</v>
      </c>
      <c r="C55" s="62">
        <v>1635</v>
      </c>
      <c r="D55" s="65">
        <v>1559</v>
      </c>
      <c r="E55" s="20">
        <v>0.5</v>
      </c>
      <c r="F55" s="21">
        <f t="shared" si="2"/>
        <v>1.2523481527864746E-3</v>
      </c>
      <c r="G55" s="21">
        <f t="shared" si="0"/>
        <v>1.2515644555694616E-3</v>
      </c>
      <c r="H55" s="16">
        <f t="shared" si="6"/>
        <v>98766.185150533071</v>
      </c>
      <c r="I55" s="16">
        <f t="shared" si="3"/>
        <v>123.61224674659957</v>
      </c>
      <c r="J55" s="16">
        <f t="shared" si="1"/>
        <v>98704.379027159768</v>
      </c>
      <c r="K55" s="16">
        <f t="shared" si="4"/>
        <v>3714299.068450937</v>
      </c>
      <c r="L55" s="23">
        <f t="shared" si="5"/>
        <v>37.606991327951377</v>
      </c>
    </row>
    <row r="56" spans="1:12" x14ac:dyDescent="0.25">
      <c r="A56" s="19">
        <v>47</v>
      </c>
      <c r="B56" s="66">
        <v>3</v>
      </c>
      <c r="C56" s="62">
        <v>1545</v>
      </c>
      <c r="D56" s="65">
        <v>1618</v>
      </c>
      <c r="E56" s="20">
        <v>0.5</v>
      </c>
      <c r="F56" s="21">
        <f t="shared" si="2"/>
        <v>1.8969332911792601E-3</v>
      </c>
      <c r="G56" s="21">
        <f t="shared" si="0"/>
        <v>1.8951358180669612E-3</v>
      </c>
      <c r="H56" s="16">
        <f t="shared" si="6"/>
        <v>98642.572903786466</v>
      </c>
      <c r="I56" s="16">
        <f t="shared" si="3"/>
        <v>186.94107309624724</v>
      </c>
      <c r="J56" s="16">
        <f t="shared" si="1"/>
        <v>98549.102367238345</v>
      </c>
      <c r="K56" s="16">
        <f t="shared" si="4"/>
        <v>3615594.6894237772</v>
      </c>
      <c r="L56" s="23">
        <f t="shared" si="5"/>
        <v>36.653491317084146</v>
      </c>
    </row>
    <row r="57" spans="1:12" x14ac:dyDescent="0.25">
      <c r="A57" s="19">
        <v>48</v>
      </c>
      <c r="B57" s="66">
        <v>0</v>
      </c>
      <c r="C57" s="62">
        <v>1406</v>
      </c>
      <c r="D57" s="65">
        <v>1522</v>
      </c>
      <c r="E57" s="20">
        <v>0.5</v>
      </c>
      <c r="F57" s="21">
        <f t="shared" si="2"/>
        <v>0</v>
      </c>
      <c r="G57" s="21">
        <f t="shared" si="0"/>
        <v>0</v>
      </c>
      <c r="H57" s="16">
        <f t="shared" si="6"/>
        <v>98455.631830690225</v>
      </c>
      <c r="I57" s="16">
        <f t="shared" si="3"/>
        <v>0</v>
      </c>
      <c r="J57" s="16">
        <f t="shared" si="1"/>
        <v>98455.631830690225</v>
      </c>
      <c r="K57" s="16">
        <f t="shared" si="4"/>
        <v>3517045.587056539</v>
      </c>
      <c r="L57" s="23">
        <f t="shared" si="5"/>
        <v>35.72213718667355</v>
      </c>
    </row>
    <row r="58" spans="1:12" x14ac:dyDescent="0.25">
      <c r="A58" s="19">
        <v>49</v>
      </c>
      <c r="B58" s="66">
        <v>2</v>
      </c>
      <c r="C58" s="62">
        <v>1395</v>
      </c>
      <c r="D58" s="65">
        <v>1411</v>
      </c>
      <c r="E58" s="20">
        <v>0.5</v>
      </c>
      <c r="F58" s="21">
        <f t="shared" si="2"/>
        <v>1.4255167498218105E-3</v>
      </c>
      <c r="G58" s="21">
        <f t="shared" si="0"/>
        <v>1.4245014245014246E-3</v>
      </c>
      <c r="H58" s="16">
        <f t="shared" si="6"/>
        <v>98455.631830690225</v>
      </c>
      <c r="I58" s="16">
        <f t="shared" si="3"/>
        <v>140.25018779300603</v>
      </c>
      <c r="J58" s="16">
        <f t="shared" si="1"/>
        <v>98385.50673679373</v>
      </c>
      <c r="K58" s="16">
        <f t="shared" si="4"/>
        <v>3418589.9552258486</v>
      </c>
      <c r="L58" s="23">
        <f t="shared" si="5"/>
        <v>34.722137186673542</v>
      </c>
    </row>
    <row r="59" spans="1:12" x14ac:dyDescent="0.25">
      <c r="A59" s="19">
        <v>50</v>
      </c>
      <c r="B59" s="66">
        <v>4</v>
      </c>
      <c r="C59" s="62">
        <v>1344</v>
      </c>
      <c r="D59" s="65">
        <v>1393</v>
      </c>
      <c r="E59" s="20">
        <v>0.5</v>
      </c>
      <c r="F59" s="21">
        <f t="shared" si="2"/>
        <v>2.9229082937522835E-3</v>
      </c>
      <c r="G59" s="21">
        <f t="shared" si="0"/>
        <v>2.9186428310835465E-3</v>
      </c>
      <c r="H59" s="16">
        <f t="shared" si="6"/>
        <v>98315.38164289722</v>
      </c>
      <c r="I59" s="16">
        <f t="shared" si="3"/>
        <v>286.94748381728488</v>
      </c>
      <c r="J59" s="16">
        <f t="shared" si="1"/>
        <v>98171.907900988575</v>
      </c>
      <c r="K59" s="16">
        <f t="shared" si="4"/>
        <v>3320204.448489055</v>
      </c>
      <c r="L59" s="23">
        <f t="shared" si="5"/>
        <v>33.770956212617449</v>
      </c>
    </row>
    <row r="60" spans="1:12" x14ac:dyDescent="0.25">
      <c r="A60" s="19">
        <v>51</v>
      </c>
      <c r="B60" s="66">
        <v>4</v>
      </c>
      <c r="C60" s="62">
        <v>1240</v>
      </c>
      <c r="D60" s="65">
        <v>1332</v>
      </c>
      <c r="E60" s="20">
        <v>0.5</v>
      </c>
      <c r="F60" s="21">
        <f t="shared" si="2"/>
        <v>3.1104199066874028E-3</v>
      </c>
      <c r="G60" s="21">
        <f t="shared" si="0"/>
        <v>3.105590062111801E-3</v>
      </c>
      <c r="H60" s="16">
        <f t="shared" si="6"/>
        <v>98028.43415907993</v>
      </c>
      <c r="I60" s="16">
        <f t="shared" si="3"/>
        <v>304.43613092881964</v>
      </c>
      <c r="J60" s="16">
        <f t="shared" si="1"/>
        <v>97876.216093615512</v>
      </c>
      <c r="K60" s="16">
        <f t="shared" si="4"/>
        <v>3222032.5405880664</v>
      </c>
      <c r="L60" s="23">
        <f t="shared" si="5"/>
        <v>32.868346497908682</v>
      </c>
    </row>
    <row r="61" spans="1:12" x14ac:dyDescent="0.25">
      <c r="A61" s="19">
        <v>52</v>
      </c>
      <c r="B61" s="66">
        <v>3</v>
      </c>
      <c r="C61" s="62">
        <v>1173</v>
      </c>
      <c r="D61" s="65">
        <v>1233</v>
      </c>
      <c r="E61" s="20">
        <v>0.5</v>
      </c>
      <c r="F61" s="21">
        <f t="shared" si="2"/>
        <v>2.4937655860349127E-3</v>
      </c>
      <c r="G61" s="21">
        <f t="shared" si="0"/>
        <v>2.4906600249066002E-3</v>
      </c>
      <c r="H61" s="16">
        <f t="shared" si="6"/>
        <v>97723.998028151109</v>
      </c>
      <c r="I61" s="16">
        <f t="shared" si="3"/>
        <v>243.3972553627674</v>
      </c>
      <c r="J61" s="16">
        <f t="shared" si="1"/>
        <v>97602.299400469725</v>
      </c>
      <c r="K61" s="16">
        <f t="shared" si="4"/>
        <v>3124156.3244944508</v>
      </c>
      <c r="L61" s="23">
        <f t="shared" si="5"/>
        <v>31.969182468307149</v>
      </c>
    </row>
    <row r="62" spans="1:12" x14ac:dyDescent="0.25">
      <c r="A62" s="19">
        <v>53</v>
      </c>
      <c r="B62" s="66">
        <v>4</v>
      </c>
      <c r="C62" s="62">
        <v>1203</v>
      </c>
      <c r="D62" s="65">
        <v>1168</v>
      </c>
      <c r="E62" s="20">
        <v>0.5</v>
      </c>
      <c r="F62" s="21">
        <f t="shared" si="2"/>
        <v>3.3741037536904259E-3</v>
      </c>
      <c r="G62" s="21">
        <f t="shared" si="0"/>
        <v>3.3684210526315787E-3</v>
      </c>
      <c r="H62" s="16">
        <f t="shared" si="6"/>
        <v>97480.600772788341</v>
      </c>
      <c r="I62" s="16">
        <f t="shared" si="3"/>
        <v>328.35570786623441</v>
      </c>
      <c r="J62" s="16">
        <f t="shared" si="1"/>
        <v>97316.422918855213</v>
      </c>
      <c r="K62" s="16">
        <f t="shared" si="4"/>
        <v>3026554.0250939811</v>
      </c>
      <c r="L62" s="23">
        <f t="shared" si="5"/>
        <v>31.047757206055731</v>
      </c>
    </row>
    <row r="63" spans="1:12" x14ac:dyDescent="0.25">
      <c r="A63" s="19">
        <v>54</v>
      </c>
      <c r="B63" s="66">
        <v>7</v>
      </c>
      <c r="C63" s="62">
        <v>1195</v>
      </c>
      <c r="D63" s="65">
        <v>1178</v>
      </c>
      <c r="E63" s="20">
        <v>0.5</v>
      </c>
      <c r="F63" s="21">
        <f t="shared" si="2"/>
        <v>5.8997050147492625E-3</v>
      </c>
      <c r="G63" s="21">
        <f t="shared" si="0"/>
        <v>5.8823529411764705E-3</v>
      </c>
      <c r="H63" s="16">
        <f t="shared" si="6"/>
        <v>97152.245064922099</v>
      </c>
      <c r="I63" s="16">
        <f t="shared" si="3"/>
        <v>571.48379449954177</v>
      </c>
      <c r="J63" s="16">
        <f t="shared" si="1"/>
        <v>96866.50316767233</v>
      </c>
      <c r="K63" s="16">
        <f t="shared" si="4"/>
        <v>2929237.6021751259</v>
      </c>
      <c r="L63" s="23">
        <f t="shared" si="5"/>
        <v>30.151002688796943</v>
      </c>
    </row>
    <row r="64" spans="1:12" x14ac:dyDescent="0.25">
      <c r="A64" s="19">
        <v>55</v>
      </c>
      <c r="B64" s="66">
        <v>5</v>
      </c>
      <c r="C64" s="62">
        <v>1118</v>
      </c>
      <c r="D64" s="65">
        <v>1204</v>
      </c>
      <c r="E64" s="20">
        <v>0.5</v>
      </c>
      <c r="F64" s="21">
        <f t="shared" si="2"/>
        <v>4.3066322136089581E-3</v>
      </c>
      <c r="G64" s="21">
        <f t="shared" si="0"/>
        <v>4.2973785990545769E-3</v>
      </c>
      <c r="H64" s="16">
        <f t="shared" si="6"/>
        <v>96580.761270422561</v>
      </c>
      <c r="I64" s="16">
        <f t="shared" si="3"/>
        <v>415.04409656391306</v>
      </c>
      <c r="J64" s="16">
        <f t="shared" si="1"/>
        <v>96373.239222140604</v>
      </c>
      <c r="K64" s="16">
        <f t="shared" si="4"/>
        <v>2832371.0990074533</v>
      </c>
      <c r="L64" s="23">
        <f t="shared" si="5"/>
        <v>29.326452408848994</v>
      </c>
    </row>
    <row r="65" spans="1:12" x14ac:dyDescent="0.25">
      <c r="A65" s="19">
        <v>56</v>
      </c>
      <c r="B65" s="66">
        <v>10</v>
      </c>
      <c r="C65" s="62">
        <v>1124</v>
      </c>
      <c r="D65" s="65">
        <v>1103</v>
      </c>
      <c r="E65" s="20">
        <v>0.5</v>
      </c>
      <c r="F65" s="21">
        <f t="shared" si="2"/>
        <v>8.9806915132465207E-3</v>
      </c>
      <c r="G65" s="21">
        <f t="shared" si="0"/>
        <v>8.9405453732677703E-3</v>
      </c>
      <c r="H65" s="16">
        <f t="shared" si="6"/>
        <v>96165.717173858648</v>
      </c>
      <c r="I65" s="16">
        <f t="shared" si="3"/>
        <v>859.77395774571892</v>
      </c>
      <c r="J65" s="16">
        <f t="shared" si="1"/>
        <v>95735.830194985785</v>
      </c>
      <c r="K65" s="16">
        <f t="shared" si="4"/>
        <v>2735997.8597853128</v>
      </c>
      <c r="L65" s="23">
        <f t="shared" si="5"/>
        <v>28.450865237544932</v>
      </c>
    </row>
    <row r="66" spans="1:12" x14ac:dyDescent="0.25">
      <c r="A66" s="19">
        <v>57</v>
      </c>
      <c r="B66" s="66">
        <v>5</v>
      </c>
      <c r="C66" s="62">
        <v>1112</v>
      </c>
      <c r="D66" s="65">
        <v>1120</v>
      </c>
      <c r="E66" s="20">
        <v>0.5</v>
      </c>
      <c r="F66" s="21">
        <f t="shared" si="2"/>
        <v>4.4802867383512543E-3</v>
      </c>
      <c r="G66" s="21">
        <f t="shared" si="0"/>
        <v>4.4702726866338843E-3</v>
      </c>
      <c r="H66" s="16">
        <f t="shared" si="6"/>
        <v>95305.943216112923</v>
      </c>
      <c r="I66" s="16">
        <f t="shared" si="3"/>
        <v>426.04355483286952</v>
      </c>
      <c r="J66" s="16">
        <f t="shared" si="1"/>
        <v>95092.921438696489</v>
      </c>
      <c r="K66" s="16">
        <f t="shared" si="4"/>
        <v>2640262.0295903268</v>
      </c>
      <c r="L66" s="23">
        <f t="shared" si="5"/>
        <v>27.703015577982868</v>
      </c>
    </row>
    <row r="67" spans="1:12" x14ac:dyDescent="0.25">
      <c r="A67" s="19">
        <v>58</v>
      </c>
      <c r="B67" s="66">
        <v>8</v>
      </c>
      <c r="C67" s="62">
        <v>1087</v>
      </c>
      <c r="D67" s="65">
        <v>1103</v>
      </c>
      <c r="E67" s="20">
        <v>0.5</v>
      </c>
      <c r="F67" s="21">
        <f t="shared" si="2"/>
        <v>7.3059360730593605E-3</v>
      </c>
      <c r="G67" s="21">
        <f t="shared" si="0"/>
        <v>7.2793448589626936E-3</v>
      </c>
      <c r="H67" s="16">
        <f t="shared" si="6"/>
        <v>94879.899661280055</v>
      </c>
      <c r="I67" s="16">
        <f t="shared" si="3"/>
        <v>690.66350981823518</v>
      </c>
      <c r="J67" s="16">
        <f t="shared" si="1"/>
        <v>94534.567906370939</v>
      </c>
      <c r="K67" s="16">
        <f t="shared" si="4"/>
        <v>2545169.1081516305</v>
      </c>
      <c r="L67" s="23">
        <f t="shared" si="5"/>
        <v>26.82516652355082</v>
      </c>
    </row>
    <row r="68" spans="1:12" x14ac:dyDescent="0.25">
      <c r="A68" s="19">
        <v>59</v>
      </c>
      <c r="B68" s="66">
        <v>5</v>
      </c>
      <c r="C68" s="62">
        <v>975</v>
      </c>
      <c r="D68" s="65">
        <v>1082</v>
      </c>
      <c r="E68" s="20">
        <v>0.5</v>
      </c>
      <c r="F68" s="21">
        <f t="shared" si="2"/>
        <v>4.8614487117160914E-3</v>
      </c>
      <c r="G68" s="21">
        <f t="shared" si="0"/>
        <v>4.8496605237633361E-3</v>
      </c>
      <c r="H68" s="16">
        <f t="shared" si="6"/>
        <v>94189.236151461824</v>
      </c>
      <c r="I68" s="16">
        <f t="shared" si="3"/>
        <v>456.7858203271669</v>
      </c>
      <c r="J68" s="16">
        <f t="shared" si="1"/>
        <v>93960.843241298251</v>
      </c>
      <c r="K68" s="16">
        <f t="shared" si="4"/>
        <v>2450634.5402452596</v>
      </c>
      <c r="L68" s="23">
        <f t="shared" si="5"/>
        <v>26.018201658462282</v>
      </c>
    </row>
    <row r="69" spans="1:12" x14ac:dyDescent="0.25">
      <c r="A69" s="19">
        <v>60</v>
      </c>
      <c r="B69" s="66">
        <v>7</v>
      </c>
      <c r="C69" s="62">
        <v>942</v>
      </c>
      <c r="D69" s="65">
        <v>960</v>
      </c>
      <c r="E69" s="20">
        <v>0.5</v>
      </c>
      <c r="F69" s="21">
        <f t="shared" si="2"/>
        <v>7.3606729758149319E-3</v>
      </c>
      <c r="G69" s="21">
        <f t="shared" si="0"/>
        <v>7.3336825563122057E-3</v>
      </c>
      <c r="H69" s="16">
        <f t="shared" si="6"/>
        <v>93732.450331134663</v>
      </c>
      <c r="I69" s="16">
        <f t="shared" si="3"/>
        <v>687.40403595384248</v>
      </c>
      <c r="J69" s="16">
        <f t="shared" si="1"/>
        <v>93388.748313157732</v>
      </c>
      <c r="K69" s="16">
        <f t="shared" si="4"/>
        <v>2356673.6970039615</v>
      </c>
      <c r="L69" s="23">
        <f t="shared" si="5"/>
        <v>25.142559366349527</v>
      </c>
    </row>
    <row r="70" spans="1:12" x14ac:dyDescent="0.25">
      <c r="A70" s="19">
        <v>61</v>
      </c>
      <c r="B70" s="66">
        <v>5</v>
      </c>
      <c r="C70" s="62">
        <v>829</v>
      </c>
      <c r="D70" s="65">
        <v>937</v>
      </c>
      <c r="E70" s="20">
        <v>0.5</v>
      </c>
      <c r="F70" s="21">
        <f t="shared" si="2"/>
        <v>5.6625141562853904E-3</v>
      </c>
      <c r="G70" s="21">
        <f t="shared" si="0"/>
        <v>5.6465273856578192E-3</v>
      </c>
      <c r="H70" s="16">
        <f t="shared" si="6"/>
        <v>93045.046295180815</v>
      </c>
      <c r="I70" s="16">
        <f t="shared" si="3"/>
        <v>525.38140200553812</v>
      </c>
      <c r="J70" s="16">
        <f t="shared" si="1"/>
        <v>92782.355594178036</v>
      </c>
      <c r="K70" s="16">
        <f t="shared" si="4"/>
        <v>2263284.9486908037</v>
      </c>
      <c r="L70" s="23">
        <f t="shared" si="5"/>
        <v>24.324615213910949</v>
      </c>
    </row>
    <row r="71" spans="1:12" x14ac:dyDescent="0.25">
      <c r="A71" s="19">
        <v>62</v>
      </c>
      <c r="B71" s="66">
        <v>4</v>
      </c>
      <c r="C71" s="62">
        <v>790</v>
      </c>
      <c r="D71" s="65">
        <v>819</v>
      </c>
      <c r="E71" s="20">
        <v>0.5</v>
      </c>
      <c r="F71" s="21">
        <f t="shared" si="2"/>
        <v>4.972032318210068E-3</v>
      </c>
      <c r="G71" s="21">
        <f t="shared" si="0"/>
        <v>4.9597024178549285E-3</v>
      </c>
      <c r="H71" s="16">
        <f t="shared" si="6"/>
        <v>92519.664893175272</v>
      </c>
      <c r="I71" s="16">
        <f t="shared" si="3"/>
        <v>458.87000566980913</v>
      </c>
      <c r="J71" s="16">
        <f t="shared" si="1"/>
        <v>92290.229890340357</v>
      </c>
      <c r="K71" s="16">
        <f t="shared" si="4"/>
        <v>2170502.5930966255</v>
      </c>
      <c r="L71" s="23">
        <f t="shared" si="5"/>
        <v>23.459905476340879</v>
      </c>
    </row>
    <row r="72" spans="1:12" x14ac:dyDescent="0.25">
      <c r="A72" s="19">
        <v>63</v>
      </c>
      <c r="B72" s="66">
        <v>2</v>
      </c>
      <c r="C72" s="62">
        <v>797</v>
      </c>
      <c r="D72" s="65">
        <v>775</v>
      </c>
      <c r="E72" s="20">
        <v>0.5</v>
      </c>
      <c r="F72" s="21">
        <f t="shared" si="2"/>
        <v>2.5445292620865142E-3</v>
      </c>
      <c r="G72" s="21">
        <f t="shared" si="0"/>
        <v>2.5412960609911056E-3</v>
      </c>
      <c r="H72" s="16">
        <f t="shared" si="6"/>
        <v>92060.794887505457</v>
      </c>
      <c r="I72" s="16">
        <f t="shared" si="3"/>
        <v>233.95373541932773</v>
      </c>
      <c r="J72" s="16">
        <f t="shared" si="1"/>
        <v>91943.818019795784</v>
      </c>
      <c r="K72" s="16">
        <f t="shared" si="4"/>
        <v>2078212.3632062851</v>
      </c>
      <c r="L72" s="23">
        <f t="shared" si="5"/>
        <v>22.574347372796161</v>
      </c>
    </row>
    <row r="73" spans="1:12" x14ac:dyDescent="0.25">
      <c r="A73" s="19">
        <v>64</v>
      </c>
      <c r="B73" s="66">
        <v>8</v>
      </c>
      <c r="C73" s="62">
        <v>919</v>
      </c>
      <c r="D73" s="65">
        <v>786</v>
      </c>
      <c r="E73" s="20">
        <v>0.5</v>
      </c>
      <c r="F73" s="21">
        <f t="shared" si="2"/>
        <v>9.3841642228739003E-3</v>
      </c>
      <c r="G73" s="21">
        <f t="shared" ref="G73:G108" si="7">F73/((1+(1-E73)*F73))</f>
        <v>9.3403385872737887E-3</v>
      </c>
      <c r="H73" s="16">
        <f t="shared" si="6"/>
        <v>91826.841152086126</v>
      </c>
      <c r="I73" s="16">
        <f t="shared" si="3"/>
        <v>857.69378776029077</v>
      </c>
      <c r="J73" s="16">
        <f t="shared" ref="J73:J108" si="8">H74+I73*E73</f>
        <v>91397.994258205988</v>
      </c>
      <c r="K73" s="16">
        <f t="shared" si="4"/>
        <v>1986268.5451864894</v>
      </c>
      <c r="L73" s="23">
        <f t="shared" si="5"/>
        <v>21.630587748268255</v>
      </c>
    </row>
    <row r="74" spans="1:12" x14ac:dyDescent="0.25">
      <c r="A74" s="19">
        <v>65</v>
      </c>
      <c r="B74" s="66">
        <v>5</v>
      </c>
      <c r="C74" s="62">
        <v>978</v>
      </c>
      <c r="D74" s="65">
        <v>908</v>
      </c>
      <c r="E74" s="20">
        <v>0.5</v>
      </c>
      <c r="F74" s="21">
        <f t="shared" ref="F74:F108" si="9">B74/((C74+D74)/2)</f>
        <v>5.3022269353128317E-3</v>
      </c>
      <c r="G74" s="21">
        <f t="shared" si="7"/>
        <v>5.2882072977260717E-3</v>
      </c>
      <c r="H74" s="16">
        <f t="shared" si="6"/>
        <v>90969.147364325836</v>
      </c>
      <c r="I74" s="16">
        <f t="shared" ref="I74:I108" si="10">H74*G74</f>
        <v>481.06370895994633</v>
      </c>
      <c r="J74" s="16">
        <f t="shared" si="8"/>
        <v>90728.615509845855</v>
      </c>
      <c r="K74" s="16">
        <f t="shared" ref="K74:K97" si="11">K75+J74</f>
        <v>1894870.5509282835</v>
      </c>
      <c r="L74" s="23">
        <f t="shared" ref="L74:L108" si="12">K74/H74</f>
        <v>20.82981544654303</v>
      </c>
    </row>
    <row r="75" spans="1:12" x14ac:dyDescent="0.25">
      <c r="A75" s="19">
        <v>66</v>
      </c>
      <c r="B75" s="66">
        <v>6</v>
      </c>
      <c r="C75" s="62">
        <v>955</v>
      </c>
      <c r="D75" s="65">
        <v>975</v>
      </c>
      <c r="E75" s="20">
        <v>0.5</v>
      </c>
      <c r="F75" s="21">
        <f t="shared" si="9"/>
        <v>6.2176165803108805E-3</v>
      </c>
      <c r="G75" s="21">
        <f t="shared" si="7"/>
        <v>6.1983471074380167E-3</v>
      </c>
      <c r="H75" s="16">
        <f t="shared" ref="H75:H108" si="13">H74-I74</f>
        <v>90488.083655365888</v>
      </c>
      <c r="I75" s="16">
        <f t="shared" si="10"/>
        <v>560.87655158284645</v>
      </c>
      <c r="J75" s="16">
        <f t="shared" si="8"/>
        <v>90207.645379574475</v>
      </c>
      <c r="K75" s="16">
        <f t="shared" si="11"/>
        <v>1804141.9354184377</v>
      </c>
      <c r="L75" s="23">
        <f t="shared" si="12"/>
        <v>19.9378952734784</v>
      </c>
    </row>
    <row r="76" spans="1:12" x14ac:dyDescent="0.25">
      <c r="A76" s="19">
        <v>67</v>
      </c>
      <c r="B76" s="66">
        <v>13</v>
      </c>
      <c r="C76" s="62">
        <v>1074</v>
      </c>
      <c r="D76" s="65">
        <v>942</v>
      </c>
      <c r="E76" s="20">
        <v>0.5</v>
      </c>
      <c r="F76" s="21">
        <f t="shared" si="9"/>
        <v>1.2896825396825396E-2</v>
      </c>
      <c r="G76" s="21">
        <f t="shared" si="7"/>
        <v>1.2814194184327252E-2</v>
      </c>
      <c r="H76" s="16">
        <f t="shared" si="13"/>
        <v>89927.207103783046</v>
      </c>
      <c r="I76" s="16">
        <f t="shared" si="10"/>
        <v>1152.344694282089</v>
      </c>
      <c r="J76" s="16">
        <f t="shared" si="8"/>
        <v>89351.03475664201</v>
      </c>
      <c r="K76" s="16">
        <f t="shared" si="11"/>
        <v>1713934.2900388632</v>
      </c>
      <c r="L76" s="23">
        <f t="shared" si="12"/>
        <v>19.05912954753336</v>
      </c>
    </row>
    <row r="77" spans="1:12" x14ac:dyDescent="0.25">
      <c r="A77" s="19">
        <v>68</v>
      </c>
      <c r="B77" s="66">
        <v>13</v>
      </c>
      <c r="C77" s="62">
        <v>1208</v>
      </c>
      <c r="D77" s="65">
        <v>1062</v>
      </c>
      <c r="E77" s="20">
        <v>0.5</v>
      </c>
      <c r="F77" s="21">
        <f t="shared" si="9"/>
        <v>1.145374449339207E-2</v>
      </c>
      <c r="G77" s="21">
        <f t="shared" si="7"/>
        <v>1.1388523872098115E-2</v>
      </c>
      <c r="H77" s="16">
        <f t="shared" si="13"/>
        <v>88774.862409500958</v>
      </c>
      <c r="I77" s="16">
        <f t="shared" si="10"/>
        <v>1011.0146397928273</v>
      </c>
      <c r="J77" s="16">
        <f t="shared" si="8"/>
        <v>88269.355089604534</v>
      </c>
      <c r="K77" s="16">
        <f t="shared" si="11"/>
        <v>1624583.2552822211</v>
      </c>
      <c r="L77" s="23">
        <f t="shared" si="12"/>
        <v>18.300036870666592</v>
      </c>
    </row>
    <row r="78" spans="1:12" x14ac:dyDescent="0.25">
      <c r="A78" s="19">
        <v>69</v>
      </c>
      <c r="B78" s="66">
        <v>22</v>
      </c>
      <c r="C78" s="62">
        <v>1344</v>
      </c>
      <c r="D78" s="65">
        <v>1188</v>
      </c>
      <c r="E78" s="20">
        <v>0.5</v>
      </c>
      <c r="F78" s="21">
        <f t="shared" si="9"/>
        <v>1.7377567140600316E-2</v>
      </c>
      <c r="G78" s="21">
        <f t="shared" si="7"/>
        <v>1.7227877838684416E-2</v>
      </c>
      <c r="H78" s="16">
        <f t="shared" si="13"/>
        <v>87763.847769708125</v>
      </c>
      <c r="I78" s="16">
        <f t="shared" si="10"/>
        <v>1511.9848480294274</v>
      </c>
      <c r="J78" s="16">
        <f t="shared" si="8"/>
        <v>87007.855345693402</v>
      </c>
      <c r="K78" s="16">
        <f t="shared" si="11"/>
        <v>1536313.9001926165</v>
      </c>
      <c r="L78" s="23">
        <f t="shared" si="12"/>
        <v>17.505088247998152</v>
      </c>
    </row>
    <row r="79" spans="1:12" x14ac:dyDescent="0.25">
      <c r="A79" s="19">
        <v>70</v>
      </c>
      <c r="B79" s="66">
        <v>22</v>
      </c>
      <c r="C79" s="62">
        <v>1183</v>
      </c>
      <c r="D79" s="65">
        <v>1310</v>
      </c>
      <c r="E79" s="20">
        <v>0.5</v>
      </c>
      <c r="F79" s="21">
        <f t="shared" si="9"/>
        <v>1.7649418371440032E-2</v>
      </c>
      <c r="G79" s="21">
        <f t="shared" si="7"/>
        <v>1.7495029821073555E-2</v>
      </c>
      <c r="H79" s="16">
        <f t="shared" si="13"/>
        <v>86251.862921678694</v>
      </c>
      <c r="I79" s="16">
        <f t="shared" si="10"/>
        <v>1508.9789139379172</v>
      </c>
      <c r="J79" s="16">
        <f t="shared" si="8"/>
        <v>85497.373464709744</v>
      </c>
      <c r="K79" s="16">
        <f t="shared" si="11"/>
        <v>1449306.0448469231</v>
      </c>
      <c r="L79" s="23">
        <f t="shared" si="12"/>
        <v>16.803185412504892</v>
      </c>
    </row>
    <row r="80" spans="1:12" x14ac:dyDescent="0.25">
      <c r="A80" s="19">
        <v>71</v>
      </c>
      <c r="B80" s="66">
        <v>25</v>
      </c>
      <c r="C80" s="62">
        <v>1063</v>
      </c>
      <c r="D80" s="65">
        <v>1166</v>
      </c>
      <c r="E80" s="20">
        <v>0.5</v>
      </c>
      <c r="F80" s="21">
        <f t="shared" si="9"/>
        <v>2.243158366980709E-2</v>
      </c>
      <c r="G80" s="21">
        <f t="shared" si="7"/>
        <v>2.2182786157941437E-2</v>
      </c>
      <c r="H80" s="16">
        <f t="shared" si="13"/>
        <v>84742.88400774078</v>
      </c>
      <c r="I80" s="16">
        <f t="shared" si="10"/>
        <v>1879.8332743509491</v>
      </c>
      <c r="J80" s="16">
        <f t="shared" si="8"/>
        <v>83802.967370565297</v>
      </c>
      <c r="K80" s="16">
        <f t="shared" si="11"/>
        <v>1363808.6713822132</v>
      </c>
      <c r="L80" s="23">
        <f t="shared" si="12"/>
        <v>16.093488997349169</v>
      </c>
    </row>
    <row r="81" spans="1:12" x14ac:dyDescent="0.25">
      <c r="A81" s="19">
        <v>72</v>
      </c>
      <c r="B81" s="66">
        <v>16</v>
      </c>
      <c r="C81" s="62">
        <v>1143</v>
      </c>
      <c r="D81" s="65">
        <v>1031</v>
      </c>
      <c r="E81" s="20">
        <v>0.5</v>
      </c>
      <c r="F81" s="21">
        <f t="shared" si="9"/>
        <v>1.4719411223551058E-2</v>
      </c>
      <c r="G81" s="21">
        <f t="shared" si="7"/>
        <v>1.4611872146118721E-2</v>
      </c>
      <c r="H81" s="16">
        <f t="shared" si="13"/>
        <v>82863.050733389828</v>
      </c>
      <c r="I81" s="16">
        <f t="shared" si="10"/>
        <v>1210.7843029536414</v>
      </c>
      <c r="J81" s="16">
        <f t="shared" si="8"/>
        <v>82257.658581912998</v>
      </c>
      <c r="K81" s="16">
        <f t="shared" si="11"/>
        <v>1280005.704011648</v>
      </c>
      <c r="L81" s="23">
        <f t="shared" si="12"/>
        <v>15.447243284947836</v>
      </c>
    </row>
    <row r="82" spans="1:12" x14ac:dyDescent="0.25">
      <c r="A82" s="19">
        <v>73</v>
      </c>
      <c r="B82" s="66">
        <v>14</v>
      </c>
      <c r="C82" s="62">
        <v>1023</v>
      </c>
      <c r="D82" s="65">
        <v>1126</v>
      </c>
      <c r="E82" s="20">
        <v>0.5</v>
      </c>
      <c r="F82" s="21">
        <f t="shared" si="9"/>
        <v>1.3029315960912053E-2</v>
      </c>
      <c r="G82" s="21">
        <f t="shared" si="7"/>
        <v>1.2944983818770227E-2</v>
      </c>
      <c r="H82" s="16">
        <f t="shared" si="13"/>
        <v>81652.266430436182</v>
      </c>
      <c r="I82" s="16">
        <f t="shared" si="10"/>
        <v>1056.9872677079118</v>
      </c>
      <c r="J82" s="16">
        <f t="shared" si="8"/>
        <v>81123.772796582227</v>
      </c>
      <c r="K82" s="16">
        <f t="shared" si="11"/>
        <v>1197748.045429735</v>
      </c>
      <c r="L82" s="23">
        <f t="shared" si="12"/>
        <v>14.668889153862727</v>
      </c>
    </row>
    <row r="83" spans="1:12" x14ac:dyDescent="0.25">
      <c r="A83" s="19">
        <v>74</v>
      </c>
      <c r="B83" s="66">
        <v>22</v>
      </c>
      <c r="C83" s="62">
        <v>1042</v>
      </c>
      <c r="D83" s="65">
        <v>999</v>
      </c>
      <c r="E83" s="20">
        <v>0.5</v>
      </c>
      <c r="F83" s="21">
        <f t="shared" si="9"/>
        <v>2.1558059774620286E-2</v>
      </c>
      <c r="G83" s="21">
        <f t="shared" si="7"/>
        <v>2.132816286960737E-2</v>
      </c>
      <c r="H83" s="16">
        <f t="shared" si="13"/>
        <v>80595.279162728271</v>
      </c>
      <c r="I83" s="16">
        <f t="shared" si="10"/>
        <v>1718.9492405041417</v>
      </c>
      <c r="J83" s="16">
        <f t="shared" si="8"/>
        <v>79735.804542476209</v>
      </c>
      <c r="K83" s="16">
        <f t="shared" si="11"/>
        <v>1116624.2726331528</v>
      </c>
      <c r="L83" s="23">
        <f t="shared" si="12"/>
        <v>13.854710650962566</v>
      </c>
    </row>
    <row r="84" spans="1:12" x14ac:dyDescent="0.25">
      <c r="A84" s="19">
        <v>75</v>
      </c>
      <c r="B84" s="66">
        <v>18</v>
      </c>
      <c r="C84" s="62">
        <v>817</v>
      </c>
      <c r="D84" s="65">
        <v>1014</v>
      </c>
      <c r="E84" s="20">
        <v>0.5</v>
      </c>
      <c r="F84" s="21">
        <f t="shared" si="9"/>
        <v>1.9661387220098307E-2</v>
      </c>
      <c r="G84" s="21">
        <f t="shared" si="7"/>
        <v>1.9469983775013518E-2</v>
      </c>
      <c r="H84" s="16">
        <f t="shared" si="13"/>
        <v>78876.329922224133</v>
      </c>
      <c r="I84" s="16">
        <f t="shared" si="10"/>
        <v>1535.7208638183172</v>
      </c>
      <c r="J84" s="16">
        <f t="shared" si="8"/>
        <v>78108.469490314965</v>
      </c>
      <c r="K84" s="16">
        <f t="shared" si="11"/>
        <v>1036888.4680906765</v>
      </c>
      <c r="L84" s="23">
        <f t="shared" si="12"/>
        <v>13.145749417006325</v>
      </c>
    </row>
    <row r="85" spans="1:12" x14ac:dyDescent="0.25">
      <c r="A85" s="19">
        <v>76</v>
      </c>
      <c r="B85" s="66">
        <v>22</v>
      </c>
      <c r="C85" s="62">
        <v>718</v>
      </c>
      <c r="D85" s="65">
        <v>807</v>
      </c>
      <c r="E85" s="20">
        <v>0.5</v>
      </c>
      <c r="F85" s="21">
        <f t="shared" si="9"/>
        <v>2.8852459016393443E-2</v>
      </c>
      <c r="G85" s="21">
        <f t="shared" si="7"/>
        <v>2.8442146089204912E-2</v>
      </c>
      <c r="H85" s="16">
        <f t="shared" si="13"/>
        <v>77340.609058405811</v>
      </c>
      <c r="I85" s="16">
        <f t="shared" si="10"/>
        <v>2199.7329014672628</v>
      </c>
      <c r="J85" s="16">
        <f t="shared" si="8"/>
        <v>76240.742607672189</v>
      </c>
      <c r="K85" s="16">
        <f t="shared" si="11"/>
        <v>958779.99860036152</v>
      </c>
      <c r="L85" s="23">
        <f t="shared" si="12"/>
        <v>12.396850894674406</v>
      </c>
    </row>
    <row r="86" spans="1:12" x14ac:dyDescent="0.25">
      <c r="A86" s="19">
        <v>77</v>
      </c>
      <c r="B86" s="66">
        <v>26</v>
      </c>
      <c r="C86" s="62">
        <v>910</v>
      </c>
      <c r="D86" s="65">
        <v>685</v>
      </c>
      <c r="E86" s="20">
        <v>0.5</v>
      </c>
      <c r="F86" s="21">
        <f t="shared" si="9"/>
        <v>3.2601880877742948E-2</v>
      </c>
      <c r="G86" s="21">
        <f t="shared" si="7"/>
        <v>3.2078963602714373E-2</v>
      </c>
      <c r="H86" s="16">
        <f t="shared" si="13"/>
        <v>75140.876156938553</v>
      </c>
      <c r="I86" s="16">
        <f t="shared" si="10"/>
        <v>2410.4414313145003</v>
      </c>
      <c r="J86" s="16">
        <f t="shared" si="8"/>
        <v>73935.655441281313</v>
      </c>
      <c r="K86" s="16">
        <f t="shared" si="11"/>
        <v>882539.25599268929</v>
      </c>
      <c r="L86" s="23">
        <f t="shared" si="12"/>
        <v>11.745128632109981</v>
      </c>
    </row>
    <row r="87" spans="1:12" x14ac:dyDescent="0.25">
      <c r="A87" s="19">
        <v>78</v>
      </c>
      <c r="B87" s="66">
        <v>26</v>
      </c>
      <c r="C87" s="62">
        <v>479</v>
      </c>
      <c r="D87" s="65">
        <v>877</v>
      </c>
      <c r="E87" s="20">
        <v>0.5</v>
      </c>
      <c r="F87" s="21">
        <f t="shared" si="9"/>
        <v>3.8348082595870206E-2</v>
      </c>
      <c r="G87" s="21">
        <f t="shared" si="7"/>
        <v>3.7626628075253257E-2</v>
      </c>
      <c r="H87" s="16">
        <f t="shared" si="13"/>
        <v>72730.434725624058</v>
      </c>
      <c r="I87" s="16">
        <f t="shared" si="10"/>
        <v>2736.6010171725407</v>
      </c>
      <c r="J87" s="16">
        <f t="shared" si="8"/>
        <v>71362.13421703779</v>
      </c>
      <c r="K87" s="16">
        <f t="shared" si="11"/>
        <v>808603.60055140802</v>
      </c>
      <c r="L87" s="23">
        <f t="shared" si="12"/>
        <v>11.11781613298297</v>
      </c>
    </row>
    <row r="88" spans="1:12" x14ac:dyDescent="0.25">
      <c r="A88" s="19">
        <v>79</v>
      </c>
      <c r="B88" s="66">
        <v>15</v>
      </c>
      <c r="C88" s="62">
        <v>526</v>
      </c>
      <c r="D88" s="65">
        <v>466</v>
      </c>
      <c r="E88" s="20">
        <v>0.5</v>
      </c>
      <c r="F88" s="21">
        <f t="shared" si="9"/>
        <v>3.0241935483870969E-2</v>
      </c>
      <c r="G88" s="21">
        <f t="shared" si="7"/>
        <v>2.9791459781529295E-2</v>
      </c>
      <c r="H88" s="16">
        <f t="shared" si="13"/>
        <v>69993.833708451522</v>
      </c>
      <c r="I88" s="16">
        <f t="shared" si="10"/>
        <v>2085.218481880383</v>
      </c>
      <c r="J88" s="16">
        <f t="shared" si="8"/>
        <v>68951.224467511332</v>
      </c>
      <c r="K88" s="16">
        <f t="shared" si="11"/>
        <v>737241.4663343702</v>
      </c>
      <c r="L88" s="23">
        <f t="shared" si="12"/>
        <v>10.532948793821401</v>
      </c>
    </row>
    <row r="89" spans="1:12" x14ac:dyDescent="0.25">
      <c r="A89" s="19">
        <v>80</v>
      </c>
      <c r="B89" s="66">
        <v>16</v>
      </c>
      <c r="C89" s="62">
        <v>559</v>
      </c>
      <c r="D89" s="65">
        <v>511</v>
      </c>
      <c r="E89" s="20">
        <v>0.5</v>
      </c>
      <c r="F89" s="21">
        <f t="shared" si="9"/>
        <v>2.9906542056074768E-2</v>
      </c>
      <c r="G89" s="21">
        <f t="shared" si="7"/>
        <v>2.9465930018416207E-2</v>
      </c>
      <c r="H89" s="16">
        <f t="shared" si="13"/>
        <v>67908.615226571143</v>
      </c>
      <c r="I89" s="16">
        <f t="shared" si="10"/>
        <v>2000.9905039136986</v>
      </c>
      <c r="J89" s="16">
        <f t="shared" si="8"/>
        <v>66908.119974614296</v>
      </c>
      <c r="K89" s="16">
        <f t="shared" si="11"/>
        <v>668290.24186685891</v>
      </c>
      <c r="L89" s="23">
        <f t="shared" si="12"/>
        <v>9.8410229635395616</v>
      </c>
    </row>
    <row r="90" spans="1:12" x14ac:dyDescent="0.25">
      <c r="A90" s="19">
        <v>81</v>
      </c>
      <c r="B90" s="66">
        <v>28</v>
      </c>
      <c r="C90" s="62">
        <v>533</v>
      </c>
      <c r="D90" s="65">
        <v>539</v>
      </c>
      <c r="E90" s="20">
        <v>0.5</v>
      </c>
      <c r="F90" s="21">
        <f t="shared" si="9"/>
        <v>5.2238805970149252E-2</v>
      </c>
      <c r="G90" s="21">
        <f t="shared" si="7"/>
        <v>5.0909090909090904E-2</v>
      </c>
      <c r="H90" s="16">
        <f t="shared" si="13"/>
        <v>65907.624722657449</v>
      </c>
      <c r="I90" s="16">
        <f t="shared" si="10"/>
        <v>3355.297258608015</v>
      </c>
      <c r="J90" s="16">
        <f t="shared" si="8"/>
        <v>64229.976093353442</v>
      </c>
      <c r="K90" s="16">
        <f t="shared" si="11"/>
        <v>601382.12189224456</v>
      </c>
      <c r="L90" s="23">
        <f t="shared" si="12"/>
        <v>9.124621383684973</v>
      </c>
    </row>
    <row r="91" spans="1:12" x14ac:dyDescent="0.25">
      <c r="A91" s="19">
        <v>82</v>
      </c>
      <c r="B91" s="66">
        <v>25</v>
      </c>
      <c r="C91" s="62">
        <v>413</v>
      </c>
      <c r="D91" s="65">
        <v>503</v>
      </c>
      <c r="E91" s="20">
        <v>0.5</v>
      </c>
      <c r="F91" s="21">
        <f t="shared" si="9"/>
        <v>5.458515283842795E-2</v>
      </c>
      <c r="G91" s="21">
        <f t="shared" si="7"/>
        <v>5.3134962805526036E-2</v>
      </c>
      <c r="H91" s="16">
        <f t="shared" si="13"/>
        <v>62552.327464049435</v>
      </c>
      <c r="I91" s="16">
        <f t="shared" si="10"/>
        <v>3323.7155932013516</v>
      </c>
      <c r="J91" s="16">
        <f t="shared" si="8"/>
        <v>60890.469667448764</v>
      </c>
      <c r="K91" s="16">
        <f t="shared" si="11"/>
        <v>537152.14579889108</v>
      </c>
      <c r="L91" s="23">
        <f t="shared" si="12"/>
        <v>8.5872447529247786</v>
      </c>
    </row>
    <row r="92" spans="1:12" x14ac:dyDescent="0.25">
      <c r="A92" s="19">
        <v>83</v>
      </c>
      <c r="B92" s="66">
        <v>13</v>
      </c>
      <c r="C92" s="62">
        <v>333</v>
      </c>
      <c r="D92" s="65">
        <v>395</v>
      </c>
      <c r="E92" s="20">
        <v>0.5</v>
      </c>
      <c r="F92" s="21">
        <f t="shared" si="9"/>
        <v>3.5714285714285712E-2</v>
      </c>
      <c r="G92" s="21">
        <f t="shared" si="7"/>
        <v>3.5087719298245612E-2</v>
      </c>
      <c r="H92" s="16">
        <f t="shared" si="13"/>
        <v>59228.611870848086</v>
      </c>
      <c r="I92" s="16">
        <f t="shared" si="10"/>
        <v>2078.1969077490558</v>
      </c>
      <c r="J92" s="16">
        <f t="shared" si="8"/>
        <v>58189.513416973554</v>
      </c>
      <c r="K92" s="16">
        <f t="shared" si="11"/>
        <v>476261.67613144231</v>
      </c>
      <c r="L92" s="23">
        <f t="shared" si="12"/>
        <v>8.0410744248060801</v>
      </c>
    </row>
    <row r="93" spans="1:12" x14ac:dyDescent="0.25">
      <c r="A93" s="19">
        <v>84</v>
      </c>
      <c r="B93" s="66">
        <v>19</v>
      </c>
      <c r="C93" s="62">
        <v>336</v>
      </c>
      <c r="D93" s="65">
        <v>311</v>
      </c>
      <c r="E93" s="20">
        <v>0.5</v>
      </c>
      <c r="F93" s="21">
        <f t="shared" si="9"/>
        <v>5.8732612055641419E-2</v>
      </c>
      <c r="G93" s="21">
        <f t="shared" si="7"/>
        <v>5.7057057057057055E-2</v>
      </c>
      <c r="H93" s="16">
        <f t="shared" si="13"/>
        <v>57150.414963099029</v>
      </c>
      <c r="I93" s="16">
        <f t="shared" si="10"/>
        <v>3260.8344873840288</v>
      </c>
      <c r="J93" s="16">
        <f t="shared" si="8"/>
        <v>55519.997719407016</v>
      </c>
      <c r="K93" s="16">
        <f t="shared" si="11"/>
        <v>418072.16271446878</v>
      </c>
      <c r="L93" s="23">
        <f t="shared" si="12"/>
        <v>7.3152953129808465</v>
      </c>
    </row>
    <row r="94" spans="1:12" x14ac:dyDescent="0.25">
      <c r="A94" s="19">
        <v>85</v>
      </c>
      <c r="B94" s="66">
        <v>26</v>
      </c>
      <c r="C94" s="62">
        <v>294</v>
      </c>
      <c r="D94" s="65">
        <v>318</v>
      </c>
      <c r="E94" s="20">
        <v>0.5</v>
      </c>
      <c r="F94" s="21">
        <f t="shared" si="9"/>
        <v>8.4967320261437912E-2</v>
      </c>
      <c r="G94" s="21">
        <f t="shared" si="7"/>
        <v>8.1504702194357362E-2</v>
      </c>
      <c r="H94" s="16">
        <f t="shared" si="13"/>
        <v>53889.580475715004</v>
      </c>
      <c r="I94" s="16">
        <f t="shared" si="10"/>
        <v>4392.2542080520061</v>
      </c>
      <c r="J94" s="16">
        <f t="shared" si="8"/>
        <v>51693.453371689</v>
      </c>
      <c r="K94" s="16">
        <f t="shared" si="11"/>
        <v>362552.16499506176</v>
      </c>
      <c r="L94" s="23">
        <f t="shared" si="12"/>
        <v>6.7276857937026175</v>
      </c>
    </row>
    <row r="95" spans="1:12" x14ac:dyDescent="0.25">
      <c r="A95" s="19">
        <v>86</v>
      </c>
      <c r="B95" s="66">
        <v>22</v>
      </c>
      <c r="C95" s="62">
        <v>227</v>
      </c>
      <c r="D95" s="65">
        <v>271</v>
      </c>
      <c r="E95" s="20">
        <v>0.5</v>
      </c>
      <c r="F95" s="21">
        <f t="shared" si="9"/>
        <v>8.8353413654618476E-2</v>
      </c>
      <c r="G95" s="21">
        <f t="shared" si="7"/>
        <v>8.4615384615384606E-2</v>
      </c>
      <c r="H95" s="16">
        <f t="shared" si="13"/>
        <v>49497.326267662997</v>
      </c>
      <c r="I95" s="16">
        <f t="shared" si="10"/>
        <v>4188.2352995714837</v>
      </c>
      <c r="J95" s="16">
        <f t="shared" si="8"/>
        <v>47403.208617877259</v>
      </c>
      <c r="K95" s="16">
        <f t="shared" si="11"/>
        <v>310858.71162337274</v>
      </c>
      <c r="L95" s="23">
        <f t="shared" si="12"/>
        <v>6.280313202017525</v>
      </c>
    </row>
    <row r="96" spans="1:12" x14ac:dyDescent="0.25">
      <c r="A96" s="19">
        <v>87</v>
      </c>
      <c r="B96" s="66">
        <v>20</v>
      </c>
      <c r="C96" s="62">
        <v>185</v>
      </c>
      <c r="D96" s="65">
        <v>205</v>
      </c>
      <c r="E96" s="20">
        <v>0.5</v>
      </c>
      <c r="F96" s="21">
        <f t="shared" si="9"/>
        <v>0.10256410256410256</v>
      </c>
      <c r="G96" s="21">
        <f t="shared" si="7"/>
        <v>9.7560975609756087E-2</v>
      </c>
      <c r="H96" s="16">
        <f t="shared" si="13"/>
        <v>45309.090968091514</v>
      </c>
      <c r="I96" s="16">
        <f t="shared" si="10"/>
        <v>4420.399118838196</v>
      </c>
      <c r="J96" s="16">
        <f t="shared" si="8"/>
        <v>43098.891408672411</v>
      </c>
      <c r="K96" s="16">
        <f t="shared" si="11"/>
        <v>263455.50300549547</v>
      </c>
      <c r="L96" s="23">
        <f t="shared" si="12"/>
        <v>5.8146278677502368</v>
      </c>
    </row>
    <row r="97" spans="1:12" x14ac:dyDescent="0.25">
      <c r="A97" s="19">
        <v>88</v>
      </c>
      <c r="B97" s="66">
        <v>18</v>
      </c>
      <c r="C97" s="62">
        <v>151</v>
      </c>
      <c r="D97" s="65">
        <v>171</v>
      </c>
      <c r="E97" s="20">
        <v>0.5</v>
      </c>
      <c r="F97" s="21">
        <f t="shared" si="9"/>
        <v>0.11180124223602485</v>
      </c>
      <c r="G97" s="21">
        <f t="shared" si="7"/>
        <v>0.10588235294117647</v>
      </c>
      <c r="H97" s="16">
        <f t="shared" si="13"/>
        <v>40888.691849253315</v>
      </c>
      <c r="I97" s="16">
        <f t="shared" si="10"/>
        <v>4329.3909016856451</v>
      </c>
      <c r="J97" s="16">
        <f t="shared" si="8"/>
        <v>38723.996398410491</v>
      </c>
      <c r="K97" s="16">
        <f t="shared" si="11"/>
        <v>220356.61159682306</v>
      </c>
      <c r="L97" s="23">
        <f t="shared" si="12"/>
        <v>5.3891822318313443</v>
      </c>
    </row>
    <row r="98" spans="1:12" x14ac:dyDescent="0.25">
      <c r="A98" s="19">
        <v>89</v>
      </c>
      <c r="B98" s="66">
        <v>15</v>
      </c>
      <c r="C98" s="62">
        <v>113</v>
      </c>
      <c r="D98" s="65">
        <v>141</v>
      </c>
      <c r="E98" s="20">
        <v>0.5</v>
      </c>
      <c r="F98" s="21">
        <f t="shared" si="9"/>
        <v>0.11811023622047244</v>
      </c>
      <c r="G98" s="21">
        <f t="shared" si="7"/>
        <v>0.11152416356877325</v>
      </c>
      <c r="H98" s="16">
        <f t="shared" si="13"/>
        <v>36559.300947567666</v>
      </c>
      <c r="I98" s="16">
        <f t="shared" si="10"/>
        <v>4077.2454588365431</v>
      </c>
      <c r="J98" s="16">
        <f t="shared" si="8"/>
        <v>34520.678218149391</v>
      </c>
      <c r="K98" s="16">
        <f>K99+J98</f>
        <v>181632.61519841256</v>
      </c>
      <c r="L98" s="23">
        <f t="shared" si="12"/>
        <v>4.9681643382324241</v>
      </c>
    </row>
    <row r="99" spans="1:12" x14ac:dyDescent="0.25">
      <c r="A99" s="19">
        <v>90</v>
      </c>
      <c r="B99" s="66">
        <v>19</v>
      </c>
      <c r="C99" s="62">
        <v>112</v>
      </c>
      <c r="D99" s="65">
        <v>98</v>
      </c>
      <c r="E99" s="20">
        <v>0.5</v>
      </c>
      <c r="F99" s="25">
        <f t="shared" si="9"/>
        <v>0.18095238095238095</v>
      </c>
      <c r="G99" s="25">
        <f t="shared" si="7"/>
        <v>0.16593886462882096</v>
      </c>
      <c r="H99" s="26">
        <f t="shared" si="13"/>
        <v>32482.055488731123</v>
      </c>
      <c r="I99" s="26">
        <f t="shared" si="10"/>
        <v>5390.0354086104044</v>
      </c>
      <c r="J99" s="26">
        <f t="shared" si="8"/>
        <v>29787.03778442592</v>
      </c>
      <c r="K99" s="26">
        <f t="shared" ref="K99:K108" si="14">K100+J99</f>
        <v>147111.93698026316</v>
      </c>
      <c r="L99" s="27">
        <f t="shared" si="12"/>
        <v>4.5290217865461173</v>
      </c>
    </row>
    <row r="100" spans="1:12" x14ac:dyDescent="0.25">
      <c r="A100" s="19">
        <v>91</v>
      </c>
      <c r="B100" s="66">
        <v>22</v>
      </c>
      <c r="C100" s="62">
        <v>72</v>
      </c>
      <c r="D100" s="65">
        <v>93</v>
      </c>
      <c r="E100" s="20">
        <v>0.5</v>
      </c>
      <c r="F100" s="25">
        <f t="shared" si="9"/>
        <v>0.26666666666666666</v>
      </c>
      <c r="G100" s="25">
        <f t="shared" si="7"/>
        <v>0.23529411764705882</v>
      </c>
      <c r="H100" s="26">
        <f t="shared" si="13"/>
        <v>27092.020080120717</v>
      </c>
      <c r="I100" s="26">
        <f t="shared" si="10"/>
        <v>6374.5929600284044</v>
      </c>
      <c r="J100" s="26">
        <f t="shared" si="8"/>
        <v>23904.723600106518</v>
      </c>
      <c r="K100" s="26">
        <f t="shared" si="14"/>
        <v>117324.89919583724</v>
      </c>
      <c r="L100" s="27">
        <f t="shared" si="12"/>
        <v>4.3306072728746647</v>
      </c>
    </row>
    <row r="101" spans="1:12" x14ac:dyDescent="0.25">
      <c r="A101" s="19">
        <v>92</v>
      </c>
      <c r="B101" s="66">
        <v>10</v>
      </c>
      <c r="C101" s="62">
        <v>56</v>
      </c>
      <c r="D101" s="65">
        <v>59</v>
      </c>
      <c r="E101" s="20">
        <v>0.5</v>
      </c>
      <c r="F101" s="25">
        <f t="shared" si="9"/>
        <v>0.17391304347826086</v>
      </c>
      <c r="G101" s="25">
        <f t="shared" si="7"/>
        <v>0.16</v>
      </c>
      <c r="H101" s="26">
        <f t="shared" si="13"/>
        <v>20717.427120092314</v>
      </c>
      <c r="I101" s="26">
        <f t="shared" si="10"/>
        <v>3314.7883392147705</v>
      </c>
      <c r="J101" s="26">
        <f t="shared" si="8"/>
        <v>19060.032950484929</v>
      </c>
      <c r="K101" s="26">
        <f t="shared" si="14"/>
        <v>93420.175595730718</v>
      </c>
      <c r="L101" s="27">
        <f t="shared" si="12"/>
        <v>4.5092556645284079</v>
      </c>
    </row>
    <row r="102" spans="1:12" x14ac:dyDescent="0.25">
      <c r="A102" s="19">
        <v>93</v>
      </c>
      <c r="B102" s="66">
        <v>10</v>
      </c>
      <c r="C102" s="62">
        <v>42</v>
      </c>
      <c r="D102" s="65">
        <v>41</v>
      </c>
      <c r="E102" s="20">
        <v>0.5</v>
      </c>
      <c r="F102" s="25">
        <f t="shared" si="9"/>
        <v>0.24096385542168675</v>
      </c>
      <c r="G102" s="25">
        <f t="shared" si="7"/>
        <v>0.21505376344086022</v>
      </c>
      <c r="H102" s="26">
        <f t="shared" si="13"/>
        <v>17402.638780877543</v>
      </c>
      <c r="I102" s="26">
        <f t="shared" si="10"/>
        <v>3742.5029636295794</v>
      </c>
      <c r="J102" s="26">
        <f t="shared" si="8"/>
        <v>15531.387299062753</v>
      </c>
      <c r="K102" s="26">
        <f t="shared" si="14"/>
        <v>74360.142645245782</v>
      </c>
      <c r="L102" s="27">
        <f t="shared" si="12"/>
        <v>4.2729234101528659</v>
      </c>
    </row>
    <row r="103" spans="1:12" x14ac:dyDescent="0.25">
      <c r="A103" s="19">
        <v>94</v>
      </c>
      <c r="B103" s="66">
        <v>11</v>
      </c>
      <c r="C103" s="62">
        <v>43</v>
      </c>
      <c r="D103" s="65">
        <v>33</v>
      </c>
      <c r="E103" s="20">
        <v>0.5</v>
      </c>
      <c r="F103" s="25">
        <f t="shared" si="9"/>
        <v>0.28947368421052633</v>
      </c>
      <c r="G103" s="25">
        <f t="shared" si="7"/>
        <v>0.25287356321839077</v>
      </c>
      <c r="H103" s="26">
        <f t="shared" si="13"/>
        <v>13660.135817247963</v>
      </c>
      <c r="I103" s="26">
        <f t="shared" si="10"/>
        <v>3454.2872181546568</v>
      </c>
      <c r="J103" s="26">
        <f t="shared" si="8"/>
        <v>11932.992208170634</v>
      </c>
      <c r="K103" s="26">
        <f t="shared" si="14"/>
        <v>58828.755346183032</v>
      </c>
      <c r="L103" s="27">
        <f t="shared" si="12"/>
        <v>4.3066010567700896</v>
      </c>
    </row>
    <row r="104" spans="1:12" x14ac:dyDescent="0.25">
      <c r="A104" s="19">
        <v>95</v>
      </c>
      <c r="B104" s="66">
        <v>7</v>
      </c>
      <c r="C104" s="62">
        <v>17</v>
      </c>
      <c r="D104" s="65">
        <v>27</v>
      </c>
      <c r="E104" s="20">
        <v>0.5</v>
      </c>
      <c r="F104" s="25">
        <f t="shared" si="9"/>
        <v>0.31818181818181818</v>
      </c>
      <c r="G104" s="25">
        <f t="shared" si="7"/>
        <v>0.2745098039215686</v>
      </c>
      <c r="H104" s="26">
        <f t="shared" si="13"/>
        <v>10205.848599093306</v>
      </c>
      <c r="I104" s="26">
        <f t="shared" si="10"/>
        <v>2801.6054977903191</v>
      </c>
      <c r="J104" s="26">
        <f t="shared" si="8"/>
        <v>8805.0458501981466</v>
      </c>
      <c r="K104" s="26">
        <f t="shared" si="14"/>
        <v>46895.7631380124</v>
      </c>
      <c r="L104" s="27">
        <f t="shared" si="12"/>
        <v>4.5949891067538129</v>
      </c>
    </row>
    <row r="105" spans="1:12" x14ac:dyDescent="0.25">
      <c r="A105" s="19">
        <v>96</v>
      </c>
      <c r="B105" s="66">
        <v>4</v>
      </c>
      <c r="C105" s="62">
        <v>13</v>
      </c>
      <c r="D105" s="65">
        <v>13</v>
      </c>
      <c r="E105" s="20">
        <v>0.5</v>
      </c>
      <c r="F105" s="25">
        <f t="shared" si="9"/>
        <v>0.30769230769230771</v>
      </c>
      <c r="G105" s="25">
        <f t="shared" si="7"/>
        <v>0.26666666666666672</v>
      </c>
      <c r="H105" s="26">
        <f t="shared" si="13"/>
        <v>7404.2431013029873</v>
      </c>
      <c r="I105" s="26">
        <f t="shared" si="10"/>
        <v>1974.4648270141304</v>
      </c>
      <c r="J105" s="26">
        <f t="shared" si="8"/>
        <v>6417.0106877959215</v>
      </c>
      <c r="K105" s="26">
        <f t="shared" si="14"/>
        <v>38090.717287814252</v>
      </c>
      <c r="L105" s="27">
        <f t="shared" si="12"/>
        <v>5.1444444444444439</v>
      </c>
    </row>
    <row r="106" spans="1:12" x14ac:dyDescent="0.25">
      <c r="A106" s="19">
        <v>97</v>
      </c>
      <c r="B106" s="66">
        <v>0</v>
      </c>
      <c r="C106" s="62">
        <v>7</v>
      </c>
      <c r="D106" s="65">
        <v>9</v>
      </c>
      <c r="E106" s="20">
        <v>0.5</v>
      </c>
      <c r="F106" s="25">
        <f t="shared" si="9"/>
        <v>0</v>
      </c>
      <c r="G106" s="25">
        <f t="shared" si="7"/>
        <v>0</v>
      </c>
      <c r="H106" s="26">
        <f t="shared" si="13"/>
        <v>5429.7782742888567</v>
      </c>
      <c r="I106" s="26">
        <f t="shared" si="10"/>
        <v>0</v>
      </c>
      <c r="J106" s="26">
        <f t="shared" si="8"/>
        <v>5429.7782742888567</v>
      </c>
      <c r="K106" s="26">
        <f t="shared" si="14"/>
        <v>31673.706600018329</v>
      </c>
      <c r="L106" s="27">
        <f t="shared" si="12"/>
        <v>5.833333333333333</v>
      </c>
    </row>
    <row r="107" spans="1:12" x14ac:dyDescent="0.25">
      <c r="A107" s="19">
        <v>98</v>
      </c>
      <c r="B107" s="66">
        <v>2</v>
      </c>
      <c r="C107" s="62">
        <v>7</v>
      </c>
      <c r="D107" s="65">
        <v>6</v>
      </c>
      <c r="E107" s="20">
        <v>0.5</v>
      </c>
      <c r="F107" s="25">
        <f t="shared" si="9"/>
        <v>0.30769230769230771</v>
      </c>
      <c r="G107" s="25">
        <f t="shared" si="7"/>
        <v>0.26666666666666672</v>
      </c>
      <c r="H107" s="26">
        <f t="shared" si="13"/>
        <v>5429.7782742888567</v>
      </c>
      <c r="I107" s="26">
        <f t="shared" si="10"/>
        <v>1447.9408731436954</v>
      </c>
      <c r="J107" s="26">
        <f t="shared" si="8"/>
        <v>4705.8078377170095</v>
      </c>
      <c r="K107" s="26">
        <f t="shared" si="14"/>
        <v>26243.928325729474</v>
      </c>
      <c r="L107" s="27">
        <f t="shared" si="12"/>
        <v>4.833333333333333</v>
      </c>
    </row>
    <row r="108" spans="1:12" x14ac:dyDescent="0.25">
      <c r="A108" s="19">
        <v>99</v>
      </c>
      <c r="B108" s="66">
        <v>1</v>
      </c>
      <c r="C108" s="62">
        <v>5</v>
      </c>
      <c r="D108" s="65">
        <v>5</v>
      </c>
      <c r="E108" s="20">
        <v>0.5</v>
      </c>
      <c r="F108" s="25">
        <f t="shared" si="9"/>
        <v>0.2</v>
      </c>
      <c r="G108" s="25">
        <f t="shared" si="7"/>
        <v>0.18181818181818182</v>
      </c>
      <c r="H108" s="26">
        <f t="shared" si="13"/>
        <v>3981.8374011451615</v>
      </c>
      <c r="I108" s="26">
        <f t="shared" si="10"/>
        <v>723.97043657184759</v>
      </c>
      <c r="J108" s="26">
        <f t="shared" si="8"/>
        <v>3619.8521828592375</v>
      </c>
      <c r="K108" s="26">
        <f t="shared" si="14"/>
        <v>21538.120488012464</v>
      </c>
      <c r="L108" s="27">
        <f t="shared" si="12"/>
        <v>5.4090909090909092</v>
      </c>
    </row>
    <row r="109" spans="1:12" x14ac:dyDescent="0.25">
      <c r="A109" s="19" t="s">
        <v>24</v>
      </c>
      <c r="B109" s="11">
        <v>2</v>
      </c>
      <c r="C109" s="62">
        <v>10</v>
      </c>
      <c r="D109" s="62">
        <v>12</v>
      </c>
      <c r="E109" s="24"/>
      <c r="F109" s="25">
        <f>B109/((C109+D109)/2)</f>
        <v>0.18181818181818182</v>
      </c>
      <c r="G109" s="25">
        <v>1</v>
      </c>
      <c r="H109" s="26">
        <f>H108-I108</f>
        <v>3257.8669645733139</v>
      </c>
      <c r="I109" s="26">
        <f>H109*G109</f>
        <v>3257.8669645733139</v>
      </c>
      <c r="J109" s="26">
        <f>H109/F109</f>
        <v>17918.268305153226</v>
      </c>
      <c r="K109" s="26">
        <f>J109</f>
        <v>17918.268305153226</v>
      </c>
      <c r="L109" s="27">
        <f>K109/H109</f>
        <v>5.5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6" t="s">
        <v>12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4" t="s">
        <v>13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14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15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16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17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18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19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20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21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22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1"/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87.5" x14ac:dyDescent="0.25">
      <c r="A6" s="68" t="s">
        <v>0</v>
      </c>
      <c r="B6" s="69" t="s">
        <v>36</v>
      </c>
      <c r="C6" s="81" t="s">
        <v>37</v>
      </c>
      <c r="D6" s="81"/>
      <c r="E6" s="70" t="s">
        <v>38</v>
      </c>
      <c r="F6" s="70" t="s">
        <v>39</v>
      </c>
      <c r="G6" s="70" t="s">
        <v>40</v>
      </c>
      <c r="H6" s="69" t="s">
        <v>41</v>
      </c>
      <c r="I6" s="69" t="s">
        <v>42</v>
      </c>
      <c r="J6" s="69" t="s">
        <v>43</v>
      </c>
      <c r="K6" s="69" t="s">
        <v>44</v>
      </c>
      <c r="L6" s="70" t="s">
        <v>45</v>
      </c>
    </row>
    <row r="7" spans="1:13" s="43" customFormat="1" ht="14.5" x14ac:dyDescent="0.25">
      <c r="A7" s="71"/>
      <c r="B7" s="72"/>
      <c r="C7" s="73">
        <v>42736</v>
      </c>
      <c r="D7" s="74">
        <v>43101</v>
      </c>
      <c r="E7" s="75" t="s">
        <v>3</v>
      </c>
      <c r="F7" s="75" t="s">
        <v>4</v>
      </c>
      <c r="G7" s="75" t="s">
        <v>5</v>
      </c>
      <c r="H7" s="68" t="s">
        <v>6</v>
      </c>
      <c r="I7" s="68" t="s">
        <v>7</v>
      </c>
      <c r="J7" s="68" t="s">
        <v>8</v>
      </c>
      <c r="K7" s="68" t="s">
        <v>9</v>
      </c>
      <c r="L7" s="75" t="s">
        <v>10</v>
      </c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6">
        <v>1</v>
      </c>
      <c r="C9" s="62">
        <v>825</v>
      </c>
      <c r="D9" s="65">
        <v>762</v>
      </c>
      <c r="E9" s="20">
        <v>2.7400000000000001E-2</v>
      </c>
      <c r="F9" s="21">
        <f>B9/((C9+D9)/2)</f>
        <v>1.260239445494644E-3</v>
      </c>
      <c r="G9" s="21">
        <f t="shared" ref="G9:G72" si="0">F9/((1+(1-E9)*F9))</f>
        <v>1.258696649827823E-3</v>
      </c>
      <c r="H9" s="16">
        <v>100000</v>
      </c>
      <c r="I9" s="16">
        <f>H9*G9</f>
        <v>125.8696649827823</v>
      </c>
      <c r="J9" s="16">
        <f t="shared" ref="J9:J72" si="1">H10+I9*E9</f>
        <v>99877.579163837756</v>
      </c>
      <c r="K9" s="16">
        <f>K10+J9</f>
        <v>8155116.8327497328</v>
      </c>
      <c r="L9" s="22">
        <f>K9/H9</f>
        <v>81.551168327497322</v>
      </c>
    </row>
    <row r="10" spans="1:13" x14ac:dyDescent="0.25">
      <c r="A10" s="19">
        <v>1</v>
      </c>
      <c r="B10" s="66">
        <v>0</v>
      </c>
      <c r="C10" s="62">
        <v>928</v>
      </c>
      <c r="D10" s="65">
        <v>906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99874.130335017224</v>
      </c>
      <c r="I10" s="16">
        <f t="shared" ref="I10:I73" si="3">H10*G10</f>
        <v>0</v>
      </c>
      <c r="J10" s="16">
        <f t="shared" si="1"/>
        <v>99874.130335017224</v>
      </c>
      <c r="K10" s="16">
        <f t="shared" ref="K10:K73" si="4">K11+J10</f>
        <v>8055239.2535858946</v>
      </c>
      <c r="L10" s="23">
        <f t="shared" ref="L10:L73" si="5">K10/H10</f>
        <v>80.653911343862973</v>
      </c>
    </row>
    <row r="11" spans="1:13" x14ac:dyDescent="0.25">
      <c r="A11" s="19">
        <v>2</v>
      </c>
      <c r="B11" s="67">
        <v>0</v>
      </c>
      <c r="C11" s="62">
        <v>925</v>
      </c>
      <c r="D11" s="65">
        <v>931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99874.130335017224</v>
      </c>
      <c r="I11" s="16">
        <f t="shared" si="3"/>
        <v>0</v>
      </c>
      <c r="J11" s="16">
        <f t="shared" si="1"/>
        <v>99874.130335017224</v>
      </c>
      <c r="K11" s="16">
        <f t="shared" si="4"/>
        <v>7955365.1232508775</v>
      </c>
      <c r="L11" s="23">
        <f t="shared" si="5"/>
        <v>79.653911343862973</v>
      </c>
    </row>
    <row r="12" spans="1:13" x14ac:dyDescent="0.25">
      <c r="A12" s="19">
        <v>3</v>
      </c>
      <c r="B12" s="67">
        <v>0</v>
      </c>
      <c r="C12" s="62">
        <v>1000</v>
      </c>
      <c r="D12" s="65">
        <v>934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99874.130335017224</v>
      </c>
      <c r="I12" s="16">
        <f t="shared" si="3"/>
        <v>0</v>
      </c>
      <c r="J12" s="16">
        <f t="shared" si="1"/>
        <v>99874.130335017224</v>
      </c>
      <c r="K12" s="16">
        <f t="shared" si="4"/>
        <v>7855490.9929158604</v>
      </c>
      <c r="L12" s="23">
        <f t="shared" si="5"/>
        <v>78.653911343862973</v>
      </c>
    </row>
    <row r="13" spans="1:13" x14ac:dyDescent="0.25">
      <c r="A13" s="19">
        <v>4</v>
      </c>
      <c r="B13" s="67">
        <v>0</v>
      </c>
      <c r="C13" s="62">
        <v>976</v>
      </c>
      <c r="D13" s="65">
        <v>991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99874.130335017224</v>
      </c>
      <c r="I13" s="16">
        <f t="shared" si="3"/>
        <v>0</v>
      </c>
      <c r="J13" s="16">
        <f t="shared" si="1"/>
        <v>99874.130335017224</v>
      </c>
      <c r="K13" s="16">
        <f t="shared" si="4"/>
        <v>7755616.8625808433</v>
      </c>
      <c r="L13" s="23">
        <f t="shared" si="5"/>
        <v>77.653911343862973</v>
      </c>
    </row>
    <row r="14" spans="1:13" x14ac:dyDescent="0.25">
      <c r="A14" s="19">
        <v>5</v>
      </c>
      <c r="B14" s="67">
        <v>0</v>
      </c>
      <c r="C14" s="62">
        <v>1046</v>
      </c>
      <c r="D14" s="65">
        <v>965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99874.130335017224</v>
      </c>
      <c r="I14" s="16">
        <f t="shared" si="3"/>
        <v>0</v>
      </c>
      <c r="J14" s="16">
        <f t="shared" si="1"/>
        <v>99874.130335017224</v>
      </c>
      <c r="K14" s="16">
        <f t="shared" si="4"/>
        <v>7655742.7322458262</v>
      </c>
      <c r="L14" s="23">
        <f t="shared" si="5"/>
        <v>76.653911343862973</v>
      </c>
    </row>
    <row r="15" spans="1:13" x14ac:dyDescent="0.25">
      <c r="A15" s="19">
        <v>6</v>
      </c>
      <c r="B15" s="67">
        <v>0</v>
      </c>
      <c r="C15" s="62">
        <v>1058</v>
      </c>
      <c r="D15" s="65">
        <v>1048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99874.130335017224</v>
      </c>
      <c r="I15" s="16">
        <f t="shared" si="3"/>
        <v>0</v>
      </c>
      <c r="J15" s="16">
        <f t="shared" si="1"/>
        <v>99874.130335017224</v>
      </c>
      <c r="K15" s="16">
        <f t="shared" si="4"/>
        <v>7555868.6019108091</v>
      </c>
      <c r="L15" s="23">
        <f t="shared" si="5"/>
        <v>75.653911343862973</v>
      </c>
    </row>
    <row r="16" spans="1:13" x14ac:dyDescent="0.25">
      <c r="A16" s="19">
        <v>7</v>
      </c>
      <c r="B16" s="67">
        <v>0</v>
      </c>
      <c r="C16" s="62">
        <v>996</v>
      </c>
      <c r="D16" s="65">
        <v>1048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99874.130335017224</v>
      </c>
      <c r="I16" s="16">
        <f t="shared" si="3"/>
        <v>0</v>
      </c>
      <c r="J16" s="16">
        <f t="shared" si="1"/>
        <v>99874.130335017224</v>
      </c>
      <c r="K16" s="16">
        <f t="shared" si="4"/>
        <v>7455994.4715757919</v>
      </c>
      <c r="L16" s="23">
        <f t="shared" si="5"/>
        <v>74.653911343862973</v>
      </c>
    </row>
    <row r="17" spans="1:12" x14ac:dyDescent="0.25">
      <c r="A17" s="19">
        <v>8</v>
      </c>
      <c r="B17" s="67">
        <v>0</v>
      </c>
      <c r="C17" s="62">
        <v>1043</v>
      </c>
      <c r="D17" s="65">
        <v>1001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99874.130335017224</v>
      </c>
      <c r="I17" s="16">
        <f t="shared" si="3"/>
        <v>0</v>
      </c>
      <c r="J17" s="16">
        <f t="shared" si="1"/>
        <v>99874.130335017224</v>
      </c>
      <c r="K17" s="16">
        <f t="shared" si="4"/>
        <v>7356120.3412407748</v>
      </c>
      <c r="L17" s="23">
        <f t="shared" si="5"/>
        <v>73.653911343862973</v>
      </c>
    </row>
    <row r="18" spans="1:12" x14ac:dyDescent="0.25">
      <c r="A18" s="19">
        <v>9</v>
      </c>
      <c r="B18" s="66">
        <v>1</v>
      </c>
      <c r="C18" s="62">
        <v>1089</v>
      </c>
      <c r="D18" s="65">
        <v>1039</v>
      </c>
      <c r="E18" s="20">
        <v>0.6</v>
      </c>
      <c r="F18" s="21">
        <f t="shared" si="2"/>
        <v>9.3984962406015032E-4</v>
      </c>
      <c r="G18" s="21">
        <f t="shared" si="0"/>
        <v>9.3949642991356618E-4</v>
      </c>
      <c r="H18" s="16">
        <f t="shared" si="6"/>
        <v>99874.130335017224</v>
      </c>
      <c r="I18" s="16">
        <f t="shared" si="3"/>
        <v>93.831388890470876</v>
      </c>
      <c r="J18" s="16">
        <f t="shared" si="1"/>
        <v>99836.597779461037</v>
      </c>
      <c r="K18" s="16">
        <f t="shared" si="4"/>
        <v>7256246.2109057577</v>
      </c>
      <c r="L18" s="23">
        <f t="shared" si="5"/>
        <v>72.653911343862987</v>
      </c>
    </row>
    <row r="19" spans="1:12" x14ac:dyDescent="0.25">
      <c r="A19" s="19">
        <v>10</v>
      </c>
      <c r="B19" s="66">
        <v>0</v>
      </c>
      <c r="C19" s="62">
        <v>1063</v>
      </c>
      <c r="D19" s="65">
        <v>1104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99780.298946126757</v>
      </c>
      <c r="I19" s="16">
        <f t="shared" si="3"/>
        <v>0</v>
      </c>
      <c r="J19" s="16">
        <f t="shared" si="1"/>
        <v>99780.298946126757</v>
      </c>
      <c r="K19" s="16">
        <f t="shared" si="4"/>
        <v>7156409.6131262966</v>
      </c>
      <c r="L19" s="23">
        <f t="shared" si="5"/>
        <v>71.721669394778772</v>
      </c>
    </row>
    <row r="20" spans="1:12" x14ac:dyDescent="0.25">
      <c r="A20" s="19">
        <v>11</v>
      </c>
      <c r="B20" s="66">
        <v>1</v>
      </c>
      <c r="C20" s="62">
        <v>904</v>
      </c>
      <c r="D20" s="65">
        <v>1068</v>
      </c>
      <c r="E20" s="20">
        <v>0.89319999999999999</v>
      </c>
      <c r="F20" s="21">
        <f t="shared" si="2"/>
        <v>1.0141987829614604E-3</v>
      </c>
      <c r="G20" s="21">
        <f t="shared" si="0"/>
        <v>1.0140889404677061E-3</v>
      </c>
      <c r="H20" s="16">
        <f t="shared" si="6"/>
        <v>99780.298946126757</v>
      </c>
      <c r="I20" s="16">
        <f t="shared" si="3"/>
        <v>101.18609763782865</v>
      </c>
      <c r="J20" s="16">
        <f t="shared" si="1"/>
        <v>99769.492270899049</v>
      </c>
      <c r="K20" s="16">
        <f t="shared" si="4"/>
        <v>7056629.3141801702</v>
      </c>
      <c r="L20" s="23">
        <f t="shared" si="5"/>
        <v>70.721669394778786</v>
      </c>
    </row>
    <row r="21" spans="1:12" x14ac:dyDescent="0.25">
      <c r="A21" s="19">
        <v>12</v>
      </c>
      <c r="B21" s="66">
        <v>0</v>
      </c>
      <c r="C21" s="62">
        <v>916</v>
      </c>
      <c r="D21" s="65">
        <v>918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99679.112848488934</v>
      </c>
      <c r="I21" s="16">
        <f t="shared" si="3"/>
        <v>0</v>
      </c>
      <c r="J21" s="16">
        <f t="shared" si="1"/>
        <v>99679.112848488934</v>
      </c>
      <c r="K21" s="16">
        <f t="shared" si="4"/>
        <v>6956859.8219092712</v>
      </c>
      <c r="L21" s="23">
        <f t="shared" si="5"/>
        <v>69.792553556165927</v>
      </c>
    </row>
    <row r="22" spans="1:12" x14ac:dyDescent="0.25">
      <c r="A22" s="19">
        <v>13</v>
      </c>
      <c r="B22" s="66">
        <v>0</v>
      </c>
      <c r="C22" s="62">
        <v>953</v>
      </c>
      <c r="D22" s="65">
        <v>913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99679.112848488934</v>
      </c>
      <c r="I22" s="16">
        <f t="shared" si="3"/>
        <v>0</v>
      </c>
      <c r="J22" s="16">
        <f t="shared" si="1"/>
        <v>99679.112848488934</v>
      </c>
      <c r="K22" s="16">
        <f t="shared" si="4"/>
        <v>6857180.7090607826</v>
      </c>
      <c r="L22" s="23">
        <f t="shared" si="5"/>
        <v>68.792553556165927</v>
      </c>
    </row>
    <row r="23" spans="1:12" x14ac:dyDescent="0.25">
      <c r="A23" s="19">
        <v>14</v>
      </c>
      <c r="B23" s="66">
        <v>0</v>
      </c>
      <c r="C23" s="62">
        <v>891</v>
      </c>
      <c r="D23" s="65">
        <v>960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99679.112848488934</v>
      </c>
      <c r="I23" s="16">
        <f t="shared" si="3"/>
        <v>0</v>
      </c>
      <c r="J23" s="16">
        <f t="shared" si="1"/>
        <v>99679.112848488934</v>
      </c>
      <c r="K23" s="16">
        <f t="shared" si="4"/>
        <v>6757501.596212294</v>
      </c>
      <c r="L23" s="23">
        <f t="shared" si="5"/>
        <v>67.792553556165927</v>
      </c>
    </row>
    <row r="24" spans="1:12" x14ac:dyDescent="0.25">
      <c r="A24" s="19">
        <v>15</v>
      </c>
      <c r="B24" s="66">
        <v>0</v>
      </c>
      <c r="C24" s="62">
        <v>876</v>
      </c>
      <c r="D24" s="65">
        <v>901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99679.112848488934</v>
      </c>
      <c r="I24" s="16">
        <f t="shared" si="3"/>
        <v>0</v>
      </c>
      <c r="J24" s="16">
        <f t="shared" si="1"/>
        <v>99679.112848488934</v>
      </c>
      <c r="K24" s="16">
        <f t="shared" si="4"/>
        <v>6657822.4833638053</v>
      </c>
      <c r="L24" s="23">
        <f t="shared" si="5"/>
        <v>66.792553556165942</v>
      </c>
    </row>
    <row r="25" spans="1:12" x14ac:dyDescent="0.25">
      <c r="A25" s="19">
        <v>16</v>
      </c>
      <c r="B25" s="66">
        <v>0</v>
      </c>
      <c r="C25" s="62">
        <v>845</v>
      </c>
      <c r="D25" s="65">
        <v>883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99679.112848488934</v>
      </c>
      <c r="I25" s="16">
        <f t="shared" si="3"/>
        <v>0</v>
      </c>
      <c r="J25" s="16">
        <f t="shared" si="1"/>
        <v>99679.112848488934</v>
      </c>
      <c r="K25" s="16">
        <f t="shared" si="4"/>
        <v>6558143.3705153167</v>
      </c>
      <c r="L25" s="23">
        <f t="shared" si="5"/>
        <v>65.792553556165942</v>
      </c>
    </row>
    <row r="26" spans="1:12" x14ac:dyDescent="0.25">
      <c r="A26" s="19">
        <v>17</v>
      </c>
      <c r="B26" s="66">
        <v>0</v>
      </c>
      <c r="C26" s="62">
        <v>794</v>
      </c>
      <c r="D26" s="65">
        <v>858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99679.112848488934</v>
      </c>
      <c r="I26" s="16">
        <f t="shared" si="3"/>
        <v>0</v>
      </c>
      <c r="J26" s="16">
        <f t="shared" si="1"/>
        <v>99679.112848488934</v>
      </c>
      <c r="K26" s="16">
        <f t="shared" si="4"/>
        <v>6458464.2576668281</v>
      </c>
      <c r="L26" s="23">
        <f t="shared" si="5"/>
        <v>64.792553556165942</v>
      </c>
    </row>
    <row r="27" spans="1:12" x14ac:dyDescent="0.25">
      <c r="A27" s="19">
        <v>18</v>
      </c>
      <c r="B27" s="66">
        <v>0</v>
      </c>
      <c r="C27" s="62">
        <v>746</v>
      </c>
      <c r="D27" s="65">
        <v>823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99679.112848488934</v>
      </c>
      <c r="I27" s="16">
        <f t="shared" si="3"/>
        <v>0</v>
      </c>
      <c r="J27" s="16">
        <f t="shared" si="1"/>
        <v>99679.112848488934</v>
      </c>
      <c r="K27" s="16">
        <f t="shared" si="4"/>
        <v>6358785.1448183395</v>
      </c>
      <c r="L27" s="23">
        <f t="shared" si="5"/>
        <v>63.792553556165949</v>
      </c>
    </row>
    <row r="28" spans="1:12" x14ac:dyDescent="0.25">
      <c r="A28" s="19">
        <v>19</v>
      </c>
      <c r="B28" s="66">
        <v>0</v>
      </c>
      <c r="C28" s="62">
        <v>797</v>
      </c>
      <c r="D28" s="65">
        <v>773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99679.112848488934</v>
      </c>
      <c r="I28" s="16">
        <f t="shared" si="3"/>
        <v>0</v>
      </c>
      <c r="J28" s="16">
        <f t="shared" si="1"/>
        <v>99679.112848488934</v>
      </c>
      <c r="K28" s="16">
        <f t="shared" si="4"/>
        <v>6259106.0319698509</v>
      </c>
      <c r="L28" s="23">
        <f t="shared" si="5"/>
        <v>62.792553556165949</v>
      </c>
    </row>
    <row r="29" spans="1:12" x14ac:dyDescent="0.25">
      <c r="A29" s="19">
        <v>20</v>
      </c>
      <c r="B29" s="66">
        <v>0</v>
      </c>
      <c r="C29" s="62">
        <v>797</v>
      </c>
      <c r="D29" s="65">
        <v>823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99679.112848488934</v>
      </c>
      <c r="I29" s="16">
        <f t="shared" si="3"/>
        <v>0</v>
      </c>
      <c r="J29" s="16">
        <f t="shared" si="1"/>
        <v>99679.112848488934</v>
      </c>
      <c r="K29" s="16">
        <f t="shared" si="4"/>
        <v>6159426.9191213623</v>
      </c>
      <c r="L29" s="23">
        <f t="shared" si="5"/>
        <v>61.792553556165956</v>
      </c>
    </row>
    <row r="30" spans="1:12" x14ac:dyDescent="0.25">
      <c r="A30" s="19">
        <v>21</v>
      </c>
      <c r="B30" s="66">
        <v>1</v>
      </c>
      <c r="C30" s="62">
        <v>827</v>
      </c>
      <c r="D30" s="65">
        <v>824</v>
      </c>
      <c r="E30" s="20">
        <v>0.76160000000000005</v>
      </c>
      <c r="F30" s="21">
        <f t="shared" si="2"/>
        <v>1.2113870381586917E-3</v>
      </c>
      <c r="G30" s="21">
        <f t="shared" si="0"/>
        <v>1.2110372970422594E-3</v>
      </c>
      <c r="H30" s="16">
        <f t="shared" si="6"/>
        <v>99679.112848488934</v>
      </c>
      <c r="I30" s="16">
        <f t="shared" si="3"/>
        <v>120.71512339560438</v>
      </c>
      <c r="J30" s="16">
        <f t="shared" si="1"/>
        <v>99650.334363071423</v>
      </c>
      <c r="K30" s="16">
        <f t="shared" si="4"/>
        <v>6059747.8062728737</v>
      </c>
      <c r="L30" s="23">
        <f t="shared" si="5"/>
        <v>60.792553556165956</v>
      </c>
    </row>
    <row r="31" spans="1:12" x14ac:dyDescent="0.25">
      <c r="A31" s="19">
        <v>22</v>
      </c>
      <c r="B31" s="66">
        <v>1</v>
      </c>
      <c r="C31" s="62">
        <v>856</v>
      </c>
      <c r="D31" s="65">
        <v>850</v>
      </c>
      <c r="E31" s="20">
        <v>0.66579999999999995</v>
      </c>
      <c r="F31" s="21">
        <f t="shared" si="2"/>
        <v>1.1723329425556857E-3</v>
      </c>
      <c r="G31" s="21">
        <f t="shared" si="0"/>
        <v>1.1718738098156619E-3</v>
      </c>
      <c r="H31" s="16">
        <f t="shared" si="6"/>
        <v>99558.397725093324</v>
      </c>
      <c r="I31" s="16">
        <f t="shared" si="3"/>
        <v>116.66987884124805</v>
      </c>
      <c r="J31" s="16">
        <f t="shared" si="1"/>
        <v>99519.406651584577</v>
      </c>
      <c r="K31" s="16">
        <f t="shared" si="4"/>
        <v>5960097.4719098024</v>
      </c>
      <c r="L31" s="23">
        <f t="shared" si="5"/>
        <v>59.865341428727938</v>
      </c>
    </row>
    <row r="32" spans="1:12" x14ac:dyDescent="0.25">
      <c r="A32" s="19">
        <v>23</v>
      </c>
      <c r="B32" s="66">
        <v>0</v>
      </c>
      <c r="C32" s="62">
        <v>937</v>
      </c>
      <c r="D32" s="65">
        <v>874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99441.727846252077</v>
      </c>
      <c r="I32" s="16">
        <f t="shared" si="3"/>
        <v>0</v>
      </c>
      <c r="J32" s="16">
        <f t="shared" si="1"/>
        <v>99441.727846252077</v>
      </c>
      <c r="K32" s="16">
        <f t="shared" si="4"/>
        <v>5860578.065258218</v>
      </c>
      <c r="L32" s="23">
        <f t="shared" si="5"/>
        <v>58.934797214297411</v>
      </c>
    </row>
    <row r="33" spans="1:12" x14ac:dyDescent="0.25">
      <c r="A33" s="19">
        <v>24</v>
      </c>
      <c r="B33" s="66">
        <v>0</v>
      </c>
      <c r="C33" s="62">
        <v>892</v>
      </c>
      <c r="D33" s="65">
        <v>955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99441.727846252077</v>
      </c>
      <c r="I33" s="16">
        <f t="shared" si="3"/>
        <v>0</v>
      </c>
      <c r="J33" s="16">
        <f t="shared" si="1"/>
        <v>99441.727846252077</v>
      </c>
      <c r="K33" s="16">
        <f t="shared" si="4"/>
        <v>5761136.3374119662</v>
      </c>
      <c r="L33" s="23">
        <f t="shared" si="5"/>
        <v>57.934797214297411</v>
      </c>
    </row>
    <row r="34" spans="1:12" x14ac:dyDescent="0.25">
      <c r="A34" s="19">
        <v>25</v>
      </c>
      <c r="B34" s="66">
        <v>0</v>
      </c>
      <c r="C34" s="62">
        <v>925</v>
      </c>
      <c r="D34" s="65">
        <v>916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99441.727846252077</v>
      </c>
      <c r="I34" s="16">
        <f t="shared" si="3"/>
        <v>0</v>
      </c>
      <c r="J34" s="16">
        <f t="shared" si="1"/>
        <v>99441.727846252077</v>
      </c>
      <c r="K34" s="16">
        <f t="shared" si="4"/>
        <v>5661694.6095657144</v>
      </c>
      <c r="L34" s="23">
        <f t="shared" si="5"/>
        <v>56.934797214297411</v>
      </c>
    </row>
    <row r="35" spans="1:12" x14ac:dyDescent="0.25">
      <c r="A35" s="19">
        <v>26</v>
      </c>
      <c r="B35" s="66">
        <v>0</v>
      </c>
      <c r="C35" s="62">
        <v>956</v>
      </c>
      <c r="D35" s="65">
        <v>966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99441.727846252077</v>
      </c>
      <c r="I35" s="16">
        <f t="shared" si="3"/>
        <v>0</v>
      </c>
      <c r="J35" s="16">
        <f t="shared" si="1"/>
        <v>99441.727846252077</v>
      </c>
      <c r="K35" s="16">
        <f t="shared" si="4"/>
        <v>5562252.8817194626</v>
      </c>
      <c r="L35" s="23">
        <f t="shared" si="5"/>
        <v>55.934797214297419</v>
      </c>
    </row>
    <row r="36" spans="1:12" x14ac:dyDescent="0.25">
      <c r="A36" s="19">
        <v>27</v>
      </c>
      <c r="B36" s="66">
        <v>0</v>
      </c>
      <c r="C36" s="62">
        <v>995</v>
      </c>
      <c r="D36" s="65">
        <v>963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99441.727846252077</v>
      </c>
      <c r="I36" s="16">
        <f t="shared" si="3"/>
        <v>0</v>
      </c>
      <c r="J36" s="16">
        <f t="shared" si="1"/>
        <v>99441.727846252077</v>
      </c>
      <c r="K36" s="16">
        <f t="shared" si="4"/>
        <v>5462811.1538732108</v>
      </c>
      <c r="L36" s="23">
        <f t="shared" si="5"/>
        <v>54.934797214297419</v>
      </c>
    </row>
    <row r="37" spans="1:12" x14ac:dyDescent="0.25">
      <c r="A37" s="19">
        <v>28</v>
      </c>
      <c r="B37" s="66">
        <v>0</v>
      </c>
      <c r="C37" s="62">
        <v>943</v>
      </c>
      <c r="D37" s="65">
        <v>1007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99441.727846252077</v>
      </c>
      <c r="I37" s="16">
        <f t="shared" si="3"/>
        <v>0</v>
      </c>
      <c r="J37" s="16">
        <f t="shared" si="1"/>
        <v>99441.727846252077</v>
      </c>
      <c r="K37" s="16">
        <f t="shared" si="4"/>
        <v>5363369.426026959</v>
      </c>
      <c r="L37" s="23">
        <f t="shared" si="5"/>
        <v>53.934797214297426</v>
      </c>
    </row>
    <row r="38" spans="1:12" x14ac:dyDescent="0.25">
      <c r="A38" s="19">
        <v>29</v>
      </c>
      <c r="B38" s="66">
        <v>1</v>
      </c>
      <c r="C38" s="62">
        <v>1013</v>
      </c>
      <c r="D38" s="65">
        <v>962</v>
      </c>
      <c r="E38" s="20">
        <v>0.16439999999999999</v>
      </c>
      <c r="F38" s="21">
        <f t="shared" si="2"/>
        <v>1.0126582278481013E-3</v>
      </c>
      <c r="G38" s="21">
        <f t="shared" si="0"/>
        <v>1.0118020639952663E-3</v>
      </c>
      <c r="H38" s="16">
        <f t="shared" si="6"/>
        <v>99441.727846252077</v>
      </c>
      <c r="I38" s="16">
        <f t="shared" si="3"/>
        <v>100.6153454820934</v>
      </c>
      <c r="J38" s="16">
        <f t="shared" si="1"/>
        <v>99357.653663567238</v>
      </c>
      <c r="K38" s="16">
        <f t="shared" si="4"/>
        <v>5263927.6981807072</v>
      </c>
      <c r="L38" s="23">
        <f t="shared" si="5"/>
        <v>52.934797214297426</v>
      </c>
    </row>
    <row r="39" spans="1:12" x14ac:dyDescent="0.25">
      <c r="A39" s="19">
        <v>30</v>
      </c>
      <c r="B39" s="66">
        <v>0</v>
      </c>
      <c r="C39" s="62">
        <v>1034</v>
      </c>
      <c r="D39" s="65">
        <v>1016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99341.112500769988</v>
      </c>
      <c r="I39" s="16">
        <f t="shared" si="3"/>
        <v>0</v>
      </c>
      <c r="J39" s="16">
        <f t="shared" si="1"/>
        <v>99341.112500769988</v>
      </c>
      <c r="K39" s="16">
        <f t="shared" si="4"/>
        <v>5164570.0445171399</v>
      </c>
      <c r="L39" s="23">
        <f t="shared" si="5"/>
        <v>51.988244489179742</v>
      </c>
    </row>
    <row r="40" spans="1:12" x14ac:dyDescent="0.25">
      <c r="A40" s="19">
        <v>31</v>
      </c>
      <c r="B40" s="66">
        <v>2</v>
      </c>
      <c r="C40" s="62">
        <v>1103</v>
      </c>
      <c r="D40" s="65">
        <v>1030</v>
      </c>
      <c r="E40" s="20">
        <v>0.63149999999999995</v>
      </c>
      <c r="F40" s="21">
        <f t="shared" si="2"/>
        <v>1.875293014533521E-3</v>
      </c>
      <c r="G40" s="21">
        <f t="shared" si="0"/>
        <v>1.8739979966961417E-3</v>
      </c>
      <c r="H40" s="16">
        <f t="shared" si="6"/>
        <v>99341.112500769988</v>
      </c>
      <c r="I40" s="16">
        <f t="shared" si="3"/>
        <v>186.16504581600901</v>
      </c>
      <c r="J40" s="16">
        <f t="shared" si="1"/>
        <v>99272.51068138679</v>
      </c>
      <c r="K40" s="16">
        <f t="shared" si="4"/>
        <v>5065228.9320163699</v>
      </c>
      <c r="L40" s="23">
        <f t="shared" si="5"/>
        <v>50.988244489179742</v>
      </c>
    </row>
    <row r="41" spans="1:12" x14ac:dyDescent="0.25">
      <c r="A41" s="19">
        <v>32</v>
      </c>
      <c r="B41" s="66">
        <v>1</v>
      </c>
      <c r="C41" s="62">
        <v>1124</v>
      </c>
      <c r="D41" s="65">
        <v>1109</v>
      </c>
      <c r="E41" s="20">
        <v>0.4</v>
      </c>
      <c r="F41" s="21">
        <f t="shared" si="2"/>
        <v>8.9565606806986115E-4</v>
      </c>
      <c r="G41" s="21">
        <f t="shared" si="0"/>
        <v>8.9517500671381256E-4</v>
      </c>
      <c r="H41" s="16">
        <f t="shared" si="6"/>
        <v>99154.947454953974</v>
      </c>
      <c r="I41" s="16">
        <f t="shared" si="3"/>
        <v>88.761030753696161</v>
      </c>
      <c r="J41" s="16">
        <f t="shared" si="1"/>
        <v>99101.690836501759</v>
      </c>
      <c r="K41" s="16">
        <f t="shared" si="4"/>
        <v>4965956.4213349828</v>
      </c>
      <c r="L41" s="23">
        <f t="shared" si="5"/>
        <v>50.082790105768687</v>
      </c>
    </row>
    <row r="42" spans="1:12" x14ac:dyDescent="0.25">
      <c r="A42" s="19">
        <v>33</v>
      </c>
      <c r="B42" s="66">
        <v>1</v>
      </c>
      <c r="C42" s="62">
        <v>1232</v>
      </c>
      <c r="D42" s="65">
        <v>1135</v>
      </c>
      <c r="E42" s="20">
        <v>0.1918</v>
      </c>
      <c r="F42" s="21">
        <f t="shared" si="2"/>
        <v>8.449514152936206E-4</v>
      </c>
      <c r="G42" s="21">
        <f t="shared" si="0"/>
        <v>8.4437480041090656E-4</v>
      </c>
      <c r="H42" s="16">
        <f t="shared" si="6"/>
        <v>99066.186424200278</v>
      </c>
      <c r="I42" s="16">
        <f t="shared" si="3"/>
        <v>83.648991389403776</v>
      </c>
      <c r="J42" s="16">
        <f t="shared" si="1"/>
        <v>98998.581309359361</v>
      </c>
      <c r="K42" s="16">
        <f t="shared" si="4"/>
        <v>4866854.7304984815</v>
      </c>
      <c r="L42" s="23">
        <f t="shared" si="5"/>
        <v>49.127304746128665</v>
      </c>
    </row>
    <row r="43" spans="1:12" x14ac:dyDescent="0.25">
      <c r="A43" s="19">
        <v>34</v>
      </c>
      <c r="B43" s="66">
        <v>0</v>
      </c>
      <c r="C43" s="62">
        <v>1239</v>
      </c>
      <c r="D43" s="65">
        <v>1197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98982.537432810874</v>
      </c>
      <c r="I43" s="16">
        <f t="shared" si="3"/>
        <v>0</v>
      </c>
      <c r="J43" s="16">
        <f t="shared" si="1"/>
        <v>98982.537432810874</v>
      </c>
      <c r="K43" s="16">
        <f t="shared" si="4"/>
        <v>4767856.149189122</v>
      </c>
      <c r="L43" s="23">
        <f t="shared" si="5"/>
        <v>48.168659572154652</v>
      </c>
    </row>
    <row r="44" spans="1:12" x14ac:dyDescent="0.25">
      <c r="A44" s="19">
        <v>35</v>
      </c>
      <c r="B44" s="66">
        <v>1</v>
      </c>
      <c r="C44" s="62">
        <v>1364</v>
      </c>
      <c r="D44" s="65">
        <v>1234</v>
      </c>
      <c r="E44" s="20">
        <v>0.75619999999999998</v>
      </c>
      <c r="F44" s="21">
        <f t="shared" si="2"/>
        <v>7.6982294072363352E-4</v>
      </c>
      <c r="G44" s="21">
        <f t="shared" si="0"/>
        <v>7.6967848528505583E-4</v>
      </c>
      <c r="H44" s="16">
        <f t="shared" si="6"/>
        <v>98982.537432810874</v>
      </c>
      <c r="I44" s="16">
        <f t="shared" si="3"/>
        <v>76.184729480957216</v>
      </c>
      <c r="J44" s="16">
        <f t="shared" si="1"/>
        <v>98963.963595763416</v>
      </c>
      <c r="K44" s="16">
        <f t="shared" si="4"/>
        <v>4668873.6117563108</v>
      </c>
      <c r="L44" s="23">
        <f t="shared" si="5"/>
        <v>47.168659572154652</v>
      </c>
    </row>
    <row r="45" spans="1:12" x14ac:dyDescent="0.25">
      <c r="A45" s="19">
        <v>36</v>
      </c>
      <c r="B45" s="66">
        <v>2</v>
      </c>
      <c r="C45" s="62">
        <v>1494</v>
      </c>
      <c r="D45" s="65">
        <v>1360</v>
      </c>
      <c r="E45" s="20">
        <v>0.54110000000000003</v>
      </c>
      <c r="F45" s="21">
        <f t="shared" si="2"/>
        <v>1.4015416958654519E-3</v>
      </c>
      <c r="G45" s="21">
        <f t="shared" si="0"/>
        <v>1.4006408492141494E-3</v>
      </c>
      <c r="H45" s="16">
        <f t="shared" si="6"/>
        <v>98906.352703329918</v>
      </c>
      <c r="I45" s="16">
        <f t="shared" si="3"/>
        <v>138.5322778430662</v>
      </c>
      <c r="J45" s="16">
        <f t="shared" si="1"/>
        <v>98842.780241027736</v>
      </c>
      <c r="K45" s="16">
        <f t="shared" si="4"/>
        <v>4569909.648160547</v>
      </c>
      <c r="L45" s="23">
        <f t="shared" si="5"/>
        <v>46.204409759886843</v>
      </c>
    </row>
    <row r="46" spans="1:12" x14ac:dyDescent="0.25">
      <c r="A46" s="19">
        <v>37</v>
      </c>
      <c r="B46" s="66">
        <v>1</v>
      </c>
      <c r="C46" s="62">
        <v>1556</v>
      </c>
      <c r="D46" s="65">
        <v>1472</v>
      </c>
      <c r="E46" s="20">
        <v>0.78359999999999996</v>
      </c>
      <c r="F46" s="21">
        <f t="shared" si="2"/>
        <v>6.6050198150594452E-4</v>
      </c>
      <c r="G46" s="21">
        <f t="shared" si="0"/>
        <v>6.6040758771335466E-4</v>
      </c>
      <c r="H46" s="16">
        <f t="shared" si="6"/>
        <v>98767.820425486847</v>
      </c>
      <c r="I46" s="16">
        <f t="shared" si="3"/>
        <v>65.227018030901561</v>
      </c>
      <c r="J46" s="16">
        <f t="shared" si="1"/>
        <v>98753.70529878496</v>
      </c>
      <c r="K46" s="16">
        <f t="shared" si="4"/>
        <v>4471066.8679195195</v>
      </c>
      <c r="L46" s="23">
        <f t="shared" si="5"/>
        <v>45.268457364538229</v>
      </c>
    </row>
    <row r="47" spans="1:12" x14ac:dyDescent="0.25">
      <c r="A47" s="19">
        <v>38</v>
      </c>
      <c r="B47" s="66">
        <v>2</v>
      </c>
      <c r="C47" s="62">
        <v>1759</v>
      </c>
      <c r="D47" s="65">
        <v>1552</v>
      </c>
      <c r="E47" s="20">
        <v>0.61509999999999998</v>
      </c>
      <c r="F47" s="21">
        <f t="shared" si="2"/>
        <v>1.2080942313500453E-3</v>
      </c>
      <c r="G47" s="21">
        <f t="shared" si="0"/>
        <v>1.207532734099239E-3</v>
      </c>
      <c r="H47" s="16">
        <f t="shared" si="6"/>
        <v>98702.593407455948</v>
      </c>
      <c r="I47" s="16">
        <f t="shared" si="3"/>
        <v>119.1866124799908</v>
      </c>
      <c r="J47" s="16">
        <f t="shared" si="1"/>
        <v>98656.718480312411</v>
      </c>
      <c r="K47" s="16">
        <f t="shared" si="4"/>
        <v>4372313.1626207344</v>
      </c>
      <c r="L47" s="23">
        <f t="shared" si="5"/>
        <v>44.297854916246322</v>
      </c>
    </row>
    <row r="48" spans="1:12" x14ac:dyDescent="0.25">
      <c r="A48" s="19">
        <v>39</v>
      </c>
      <c r="B48" s="66">
        <v>1</v>
      </c>
      <c r="C48" s="62">
        <v>1891</v>
      </c>
      <c r="D48" s="65">
        <v>1745</v>
      </c>
      <c r="E48" s="20">
        <v>0.89319999999999999</v>
      </c>
      <c r="F48" s="21">
        <f t="shared" si="2"/>
        <v>5.5005500550055003E-4</v>
      </c>
      <c r="G48" s="21">
        <f t="shared" si="0"/>
        <v>5.5002269393635169E-4</v>
      </c>
      <c r="H48" s="16">
        <f t="shared" si="6"/>
        <v>98583.406794975963</v>
      </c>
      <c r="I48" s="16">
        <f t="shared" si="3"/>
        <v>54.223110982795916</v>
      </c>
      <c r="J48" s="16">
        <f t="shared" si="1"/>
        <v>98577.615766723</v>
      </c>
      <c r="K48" s="16">
        <f t="shared" si="4"/>
        <v>4273656.4441404222</v>
      </c>
      <c r="L48" s="23">
        <f t="shared" si="5"/>
        <v>43.350667045097673</v>
      </c>
    </row>
    <row r="49" spans="1:12" x14ac:dyDescent="0.25">
      <c r="A49" s="19">
        <v>40</v>
      </c>
      <c r="B49" s="66">
        <v>1</v>
      </c>
      <c r="C49" s="62">
        <v>1911</v>
      </c>
      <c r="D49" s="65">
        <v>1883</v>
      </c>
      <c r="E49" s="20">
        <v>0.38629999999999998</v>
      </c>
      <c r="F49" s="21">
        <f t="shared" si="2"/>
        <v>5.2714812862414342E-4</v>
      </c>
      <c r="G49" s="21">
        <f t="shared" si="0"/>
        <v>5.2697764566096879E-4</v>
      </c>
      <c r="H49" s="16">
        <f t="shared" si="6"/>
        <v>98529.183683993164</v>
      </c>
      <c r="I49" s="16">
        <f t="shared" si="3"/>
        <v>51.922677246687854</v>
      </c>
      <c r="J49" s="16">
        <f t="shared" si="1"/>
        <v>98497.318736966859</v>
      </c>
      <c r="K49" s="16">
        <f t="shared" si="4"/>
        <v>4175078.8283736994</v>
      </c>
      <c r="L49" s="23">
        <f t="shared" si="5"/>
        <v>42.374032467011837</v>
      </c>
    </row>
    <row r="50" spans="1:12" x14ac:dyDescent="0.25">
      <c r="A50" s="19">
        <v>41</v>
      </c>
      <c r="B50" s="66">
        <v>2</v>
      </c>
      <c r="C50" s="62">
        <v>1978</v>
      </c>
      <c r="D50" s="65">
        <v>1905</v>
      </c>
      <c r="E50" s="20">
        <v>0.26029999999999998</v>
      </c>
      <c r="F50" s="21">
        <f t="shared" si="2"/>
        <v>1.0301313417460727E-3</v>
      </c>
      <c r="G50" s="21">
        <f t="shared" si="0"/>
        <v>1.0293469915326947E-3</v>
      </c>
      <c r="H50" s="16">
        <f t="shared" si="6"/>
        <v>98477.26100674647</v>
      </c>
      <c r="I50" s="16">
        <f t="shared" si="3"/>
        <v>101.36727235167443</v>
      </c>
      <c r="J50" s="16">
        <f t="shared" si="1"/>
        <v>98402.279635387938</v>
      </c>
      <c r="K50" s="16">
        <f t="shared" si="4"/>
        <v>4076581.5096367327</v>
      </c>
      <c r="L50" s="23">
        <f t="shared" si="5"/>
        <v>41.396170729783549</v>
      </c>
    </row>
    <row r="51" spans="1:12" x14ac:dyDescent="0.25">
      <c r="A51" s="19">
        <v>42</v>
      </c>
      <c r="B51" s="66">
        <v>0</v>
      </c>
      <c r="C51" s="62">
        <v>1872</v>
      </c>
      <c r="D51" s="65">
        <v>1940</v>
      </c>
      <c r="E51" s="20">
        <v>0</v>
      </c>
      <c r="F51" s="21">
        <f t="shared" si="2"/>
        <v>0</v>
      </c>
      <c r="G51" s="21">
        <f t="shared" si="0"/>
        <v>0</v>
      </c>
      <c r="H51" s="16">
        <f t="shared" si="6"/>
        <v>98375.893734394791</v>
      </c>
      <c r="I51" s="16">
        <f t="shared" si="3"/>
        <v>0</v>
      </c>
      <c r="J51" s="16">
        <f t="shared" si="1"/>
        <v>98375.893734394791</v>
      </c>
      <c r="K51" s="16">
        <f t="shared" si="4"/>
        <v>3978179.2300013448</v>
      </c>
      <c r="L51" s="23">
        <f t="shared" si="5"/>
        <v>40.438557445201326</v>
      </c>
    </row>
    <row r="52" spans="1:12" x14ac:dyDescent="0.25">
      <c r="A52" s="19">
        <v>43</v>
      </c>
      <c r="B52" s="66">
        <v>0</v>
      </c>
      <c r="C52" s="62">
        <v>1692</v>
      </c>
      <c r="D52" s="65">
        <v>1862</v>
      </c>
      <c r="E52" s="20">
        <v>0</v>
      </c>
      <c r="F52" s="21">
        <f t="shared" si="2"/>
        <v>0</v>
      </c>
      <c r="G52" s="21">
        <f t="shared" si="0"/>
        <v>0</v>
      </c>
      <c r="H52" s="16">
        <f t="shared" si="6"/>
        <v>98375.893734394791</v>
      </c>
      <c r="I52" s="16">
        <f t="shared" si="3"/>
        <v>0</v>
      </c>
      <c r="J52" s="16">
        <f t="shared" si="1"/>
        <v>98375.893734394791</v>
      </c>
      <c r="K52" s="16">
        <f t="shared" si="4"/>
        <v>3879803.3362669502</v>
      </c>
      <c r="L52" s="23">
        <f t="shared" si="5"/>
        <v>39.438557445201326</v>
      </c>
    </row>
    <row r="53" spans="1:12" x14ac:dyDescent="0.25">
      <c r="A53" s="19">
        <v>44</v>
      </c>
      <c r="B53" s="66">
        <v>3</v>
      </c>
      <c r="C53" s="62">
        <v>1591</v>
      </c>
      <c r="D53" s="65">
        <v>1671</v>
      </c>
      <c r="E53" s="20">
        <v>0.53420000000000001</v>
      </c>
      <c r="F53" s="21">
        <f t="shared" si="2"/>
        <v>1.8393623543838135E-3</v>
      </c>
      <c r="G53" s="21">
        <f t="shared" si="0"/>
        <v>1.837787783783532E-3</v>
      </c>
      <c r="H53" s="16">
        <f t="shared" si="6"/>
        <v>98375.893734394791</v>
      </c>
      <c r="I53" s="16">
        <f t="shared" si="3"/>
        <v>180.79401572385765</v>
      </c>
      <c r="J53" s="16">
        <f t="shared" si="1"/>
        <v>98291.679881870616</v>
      </c>
      <c r="K53" s="16">
        <f t="shared" si="4"/>
        <v>3781427.4425325557</v>
      </c>
      <c r="L53" s="23">
        <f t="shared" si="5"/>
        <v>38.438557445201326</v>
      </c>
    </row>
    <row r="54" spans="1:12" x14ac:dyDescent="0.25">
      <c r="A54" s="19">
        <v>45</v>
      </c>
      <c r="B54" s="66">
        <v>5</v>
      </c>
      <c r="C54" s="62">
        <v>1641</v>
      </c>
      <c r="D54" s="65">
        <v>1566</v>
      </c>
      <c r="E54" s="20">
        <v>0.73419999999999996</v>
      </c>
      <c r="F54" s="21">
        <f t="shared" si="2"/>
        <v>3.1181789834736516E-3</v>
      </c>
      <c r="G54" s="21">
        <f t="shared" si="0"/>
        <v>3.1155967395903239E-3</v>
      </c>
      <c r="H54" s="16">
        <f t="shared" si="6"/>
        <v>98195.099718670928</v>
      </c>
      <c r="I54" s="16">
        <f t="shared" si="3"/>
        <v>305.93633252723788</v>
      </c>
      <c r="J54" s="16">
        <f t="shared" si="1"/>
        <v>98113.781841485179</v>
      </c>
      <c r="K54" s="16">
        <f t="shared" si="4"/>
        <v>3683135.7626506849</v>
      </c>
      <c r="L54" s="23">
        <f t="shared" si="5"/>
        <v>37.508345866574537</v>
      </c>
    </row>
    <row r="55" spans="1:12" x14ac:dyDescent="0.25">
      <c r="A55" s="19">
        <v>46</v>
      </c>
      <c r="B55" s="66">
        <v>1</v>
      </c>
      <c r="C55" s="62">
        <v>1555</v>
      </c>
      <c r="D55" s="65">
        <v>1635</v>
      </c>
      <c r="E55" s="20">
        <v>0.28770000000000001</v>
      </c>
      <c r="F55" s="21">
        <f t="shared" si="2"/>
        <v>6.2695924764890286E-4</v>
      </c>
      <c r="G55" s="21">
        <f t="shared" si="0"/>
        <v>6.2667938324471146E-4</v>
      </c>
      <c r="H55" s="16">
        <f t="shared" si="6"/>
        <v>97889.163386143686</v>
      </c>
      <c r="I55" s="16">
        <f t="shared" si="3"/>
        <v>61.345120537169315</v>
      </c>
      <c r="J55" s="16">
        <f t="shared" si="1"/>
        <v>97845.467256785065</v>
      </c>
      <c r="K55" s="16">
        <f t="shared" si="4"/>
        <v>3585021.9808091996</v>
      </c>
      <c r="L55" s="23">
        <f t="shared" si="5"/>
        <v>36.623277355710485</v>
      </c>
    </row>
    <row r="56" spans="1:12" x14ac:dyDescent="0.25">
      <c r="A56" s="19">
        <v>47</v>
      </c>
      <c r="B56" s="66">
        <v>3</v>
      </c>
      <c r="C56" s="62">
        <v>1444</v>
      </c>
      <c r="D56" s="65">
        <v>1545</v>
      </c>
      <c r="E56" s="20">
        <v>0.26939999999999997</v>
      </c>
      <c r="F56" s="21">
        <f t="shared" si="2"/>
        <v>2.0073603211776514E-3</v>
      </c>
      <c r="G56" s="21">
        <f t="shared" si="0"/>
        <v>2.004420683002339E-3</v>
      </c>
      <c r="H56" s="16">
        <f t="shared" si="6"/>
        <v>97827.818265606518</v>
      </c>
      <c r="I56" s="16">
        <f t="shared" si="3"/>
        <v>196.0881023045757</v>
      </c>
      <c r="J56" s="16">
        <f t="shared" si="1"/>
        <v>97684.556298062787</v>
      </c>
      <c r="K56" s="16">
        <f t="shared" si="4"/>
        <v>3487176.5135524147</v>
      </c>
      <c r="L56" s="23">
        <f t="shared" si="5"/>
        <v>35.646062391829979</v>
      </c>
    </row>
    <row r="57" spans="1:12" x14ac:dyDescent="0.25">
      <c r="A57" s="19">
        <v>48</v>
      </c>
      <c r="B57" s="66">
        <v>4</v>
      </c>
      <c r="C57" s="62">
        <v>1405</v>
      </c>
      <c r="D57" s="65">
        <v>1406</v>
      </c>
      <c r="E57" s="20">
        <v>0.36099999999999999</v>
      </c>
      <c r="F57" s="21">
        <f t="shared" si="2"/>
        <v>2.8459622909996441E-3</v>
      </c>
      <c r="G57" s="21">
        <f t="shared" si="0"/>
        <v>2.8407961047003812E-3</v>
      </c>
      <c r="H57" s="16">
        <f t="shared" si="6"/>
        <v>97631.730163301938</v>
      </c>
      <c r="I57" s="16">
        <f t="shared" si="3"/>
        <v>277.35183874306688</v>
      </c>
      <c r="J57" s="16">
        <f t="shared" si="1"/>
        <v>97454.502338345119</v>
      </c>
      <c r="K57" s="16">
        <f t="shared" si="4"/>
        <v>3389491.957254352</v>
      </c>
      <c r="L57" s="23">
        <f t="shared" si="5"/>
        <v>34.717114523987028</v>
      </c>
    </row>
    <row r="58" spans="1:12" x14ac:dyDescent="0.25">
      <c r="A58" s="19">
        <v>49</v>
      </c>
      <c r="B58" s="66">
        <v>2</v>
      </c>
      <c r="C58" s="62">
        <v>1345</v>
      </c>
      <c r="D58" s="65">
        <v>1395</v>
      </c>
      <c r="E58" s="20">
        <v>0.1411</v>
      </c>
      <c r="F58" s="21">
        <f t="shared" si="2"/>
        <v>1.4598540145985401E-3</v>
      </c>
      <c r="G58" s="21">
        <f t="shared" si="0"/>
        <v>1.458025841758414E-3</v>
      </c>
      <c r="H58" s="16">
        <f t="shared" si="6"/>
        <v>97354.378324558871</v>
      </c>
      <c r="I58" s="16">
        <f t="shared" si="3"/>
        <v>141.94519940553204</v>
      </c>
      <c r="J58" s="16">
        <f t="shared" si="1"/>
        <v>97232.461592789463</v>
      </c>
      <c r="K58" s="16">
        <f t="shared" si="4"/>
        <v>3292037.4549160069</v>
      </c>
      <c r="L58" s="23">
        <f t="shared" si="5"/>
        <v>33.814991288230011</v>
      </c>
    </row>
    <row r="59" spans="1:12" x14ac:dyDescent="0.25">
      <c r="A59" s="19">
        <v>50</v>
      </c>
      <c r="B59" s="66">
        <v>3</v>
      </c>
      <c r="C59" s="62">
        <v>1255</v>
      </c>
      <c r="D59" s="65">
        <v>1344</v>
      </c>
      <c r="E59" s="20">
        <v>0.69320000000000004</v>
      </c>
      <c r="F59" s="21">
        <f t="shared" si="2"/>
        <v>2.3085802231627549E-3</v>
      </c>
      <c r="G59" s="21">
        <f t="shared" si="0"/>
        <v>2.3069462767578855E-3</v>
      </c>
      <c r="H59" s="16">
        <f t="shared" si="6"/>
        <v>97212.433125153344</v>
      </c>
      <c r="I59" s="16">
        <f t="shared" si="3"/>
        <v>224.26386065264745</v>
      </c>
      <c r="J59" s="16">
        <f t="shared" si="1"/>
        <v>97143.628972705119</v>
      </c>
      <c r="K59" s="16">
        <f t="shared" si="4"/>
        <v>3194804.9933232176</v>
      </c>
      <c r="L59" s="23">
        <f t="shared" si="5"/>
        <v>32.864160381729754</v>
      </c>
    </row>
    <row r="60" spans="1:12" x14ac:dyDescent="0.25">
      <c r="A60" s="19">
        <v>51</v>
      </c>
      <c r="B60" s="66">
        <v>3</v>
      </c>
      <c r="C60" s="62">
        <v>1187</v>
      </c>
      <c r="D60" s="65">
        <v>1240</v>
      </c>
      <c r="E60" s="20">
        <v>0.49590000000000001</v>
      </c>
      <c r="F60" s="21">
        <f t="shared" si="2"/>
        <v>2.472187886279357E-3</v>
      </c>
      <c r="G60" s="21">
        <f t="shared" si="0"/>
        <v>2.4691108065325756E-3</v>
      </c>
      <c r="H60" s="16">
        <f t="shared" si="6"/>
        <v>96988.169264500699</v>
      </c>
      <c r="I60" s="16">
        <f t="shared" si="3"/>
        <v>239.47453683678927</v>
      </c>
      <c r="J60" s="16">
        <f t="shared" si="1"/>
        <v>96867.45015048128</v>
      </c>
      <c r="K60" s="16">
        <f t="shared" si="4"/>
        <v>3097661.3643505126</v>
      </c>
      <c r="L60" s="23">
        <f t="shared" si="5"/>
        <v>31.938548668783966</v>
      </c>
    </row>
    <row r="61" spans="1:12" x14ac:dyDescent="0.25">
      <c r="A61" s="19">
        <v>52</v>
      </c>
      <c r="B61" s="66">
        <v>5</v>
      </c>
      <c r="C61" s="62">
        <v>1209</v>
      </c>
      <c r="D61" s="65">
        <v>1173</v>
      </c>
      <c r="E61" s="20">
        <v>0.77529999999999999</v>
      </c>
      <c r="F61" s="21">
        <f t="shared" si="2"/>
        <v>4.1981528127623844E-3</v>
      </c>
      <c r="G61" s="21">
        <f t="shared" si="0"/>
        <v>4.1941963227803162E-3</v>
      </c>
      <c r="H61" s="16">
        <f t="shared" si="6"/>
        <v>96748.694727663911</v>
      </c>
      <c r="I61" s="16">
        <f t="shared" si="3"/>
        <v>405.78301966056335</v>
      </c>
      <c r="J61" s="16">
        <f t="shared" si="1"/>
        <v>96657.515283146175</v>
      </c>
      <c r="K61" s="16">
        <f t="shared" si="4"/>
        <v>3000793.9142000312</v>
      </c>
      <c r="L61" s="23">
        <f t="shared" si="5"/>
        <v>31.016376217238999</v>
      </c>
    </row>
    <row r="62" spans="1:12" x14ac:dyDescent="0.25">
      <c r="A62" s="19">
        <v>53</v>
      </c>
      <c r="B62" s="66">
        <v>4</v>
      </c>
      <c r="C62" s="62">
        <v>1208</v>
      </c>
      <c r="D62" s="65">
        <v>1203</v>
      </c>
      <c r="E62" s="20">
        <v>0.6986</v>
      </c>
      <c r="F62" s="21">
        <f t="shared" si="2"/>
        <v>3.3181252592285357E-3</v>
      </c>
      <c r="G62" s="21">
        <f t="shared" si="0"/>
        <v>3.3148101740805703E-3</v>
      </c>
      <c r="H62" s="16">
        <f t="shared" si="6"/>
        <v>96342.911708003347</v>
      </c>
      <c r="I62" s="16">
        <f t="shared" si="3"/>
        <v>319.35846393023559</v>
      </c>
      <c r="J62" s="16">
        <f t="shared" si="1"/>
        <v>96246.65706697476</v>
      </c>
      <c r="K62" s="16">
        <f t="shared" si="4"/>
        <v>2904136.3989168853</v>
      </c>
      <c r="L62" s="23">
        <f t="shared" si="5"/>
        <v>30.143747447853336</v>
      </c>
    </row>
    <row r="63" spans="1:12" x14ac:dyDescent="0.25">
      <c r="A63" s="19">
        <v>54</v>
      </c>
      <c r="B63" s="66">
        <v>7</v>
      </c>
      <c r="C63" s="62">
        <v>1135</v>
      </c>
      <c r="D63" s="65">
        <v>1195</v>
      </c>
      <c r="E63" s="20">
        <v>0.63439999999999996</v>
      </c>
      <c r="F63" s="21">
        <f t="shared" si="2"/>
        <v>6.0085836909871248E-3</v>
      </c>
      <c r="G63" s="21">
        <f t="shared" si="0"/>
        <v>5.9954133374992896E-3</v>
      </c>
      <c r="H63" s="16">
        <f t="shared" si="6"/>
        <v>96023.553244073104</v>
      </c>
      <c r="I63" s="16">
        <f t="shared" si="3"/>
        <v>575.70089183358903</v>
      </c>
      <c r="J63" s="16">
        <f t="shared" si="1"/>
        <v>95813.076998018747</v>
      </c>
      <c r="K63" s="16">
        <f t="shared" si="4"/>
        <v>2807889.7418499105</v>
      </c>
      <c r="L63" s="23">
        <f t="shared" si="5"/>
        <v>29.241677140532424</v>
      </c>
    </row>
    <row r="64" spans="1:12" x14ac:dyDescent="0.25">
      <c r="A64" s="19">
        <v>55</v>
      </c>
      <c r="B64" s="66">
        <v>1</v>
      </c>
      <c r="C64" s="62">
        <v>1141</v>
      </c>
      <c r="D64" s="65">
        <v>1118</v>
      </c>
      <c r="E64" s="20">
        <v>0.63839999999999997</v>
      </c>
      <c r="F64" s="21">
        <f t="shared" si="2"/>
        <v>8.8534749889331564E-4</v>
      </c>
      <c r="G64" s="21">
        <f t="shared" si="0"/>
        <v>8.8506415299006535E-4</v>
      </c>
      <c r="H64" s="16">
        <f t="shared" si="6"/>
        <v>95447.852352239512</v>
      </c>
      <c r="I64" s="16">
        <f t="shared" si="3"/>
        <v>84.477472596855677</v>
      </c>
      <c r="J64" s="16">
        <f t="shared" si="1"/>
        <v>95417.30529814848</v>
      </c>
      <c r="K64" s="16">
        <f t="shared" si="4"/>
        <v>2712076.6648518918</v>
      </c>
      <c r="L64" s="23">
        <f t="shared" si="5"/>
        <v>28.414224081682629</v>
      </c>
    </row>
    <row r="65" spans="1:12" x14ac:dyDescent="0.25">
      <c r="A65" s="19">
        <v>56</v>
      </c>
      <c r="B65" s="66">
        <v>6</v>
      </c>
      <c r="C65" s="62">
        <v>1124</v>
      </c>
      <c r="D65" s="65">
        <v>1124</v>
      </c>
      <c r="E65" s="20">
        <v>0.49320000000000003</v>
      </c>
      <c r="F65" s="21">
        <f t="shared" si="2"/>
        <v>5.3380782918149468E-3</v>
      </c>
      <c r="G65" s="21">
        <f t="shared" si="0"/>
        <v>5.3236759485548353E-3</v>
      </c>
      <c r="H65" s="16">
        <f t="shared" si="6"/>
        <v>95363.374879642652</v>
      </c>
      <c r="I65" s="16">
        <f t="shared" si="3"/>
        <v>507.68370521977192</v>
      </c>
      <c r="J65" s="16">
        <f t="shared" si="1"/>
        <v>95106.080777837284</v>
      </c>
      <c r="K65" s="16">
        <f t="shared" si="4"/>
        <v>2616659.3595537432</v>
      </c>
      <c r="L65" s="23">
        <f t="shared" si="5"/>
        <v>27.438829245045152</v>
      </c>
    </row>
    <row r="66" spans="1:12" x14ac:dyDescent="0.25">
      <c r="A66" s="19">
        <v>57</v>
      </c>
      <c r="B66" s="66">
        <v>3</v>
      </c>
      <c r="C66" s="62">
        <v>1089</v>
      </c>
      <c r="D66" s="65">
        <v>1112</v>
      </c>
      <c r="E66" s="20">
        <v>0.50960000000000005</v>
      </c>
      <c r="F66" s="21">
        <f t="shared" si="2"/>
        <v>2.7260336210813267E-3</v>
      </c>
      <c r="G66" s="21">
        <f t="shared" si="0"/>
        <v>2.7223941968719328E-3</v>
      </c>
      <c r="H66" s="16">
        <f t="shared" si="6"/>
        <v>94855.691174422886</v>
      </c>
      <c r="I66" s="16">
        <f t="shared" si="3"/>
        <v>258.23458319352505</v>
      </c>
      <c r="J66" s="16">
        <f t="shared" si="1"/>
        <v>94729.05293482478</v>
      </c>
      <c r="K66" s="16">
        <f t="shared" si="4"/>
        <v>2521553.2787759057</v>
      </c>
      <c r="L66" s="23">
        <f t="shared" si="5"/>
        <v>26.583046810962706</v>
      </c>
    </row>
    <row r="67" spans="1:12" x14ac:dyDescent="0.25">
      <c r="A67" s="19">
        <v>58</v>
      </c>
      <c r="B67" s="66">
        <v>5</v>
      </c>
      <c r="C67" s="62">
        <v>981</v>
      </c>
      <c r="D67" s="65">
        <v>1087</v>
      </c>
      <c r="E67" s="20">
        <v>0.73640000000000005</v>
      </c>
      <c r="F67" s="21">
        <f t="shared" si="2"/>
        <v>4.8355899419729211E-3</v>
      </c>
      <c r="G67" s="21">
        <f t="shared" si="0"/>
        <v>4.8294340482827507E-3</v>
      </c>
      <c r="H67" s="16">
        <f t="shared" si="6"/>
        <v>94597.456591229362</v>
      </c>
      <c r="I67" s="16">
        <f t="shared" si="3"/>
        <v>456.85217774263259</v>
      </c>
      <c r="J67" s="16">
        <f t="shared" si="1"/>
        <v>94477.030357176394</v>
      </c>
      <c r="K67" s="16">
        <f t="shared" si="4"/>
        <v>2426824.2258410808</v>
      </c>
      <c r="L67" s="23">
        <f t="shared" si="5"/>
        <v>25.654222780299197</v>
      </c>
    </row>
    <row r="68" spans="1:12" x14ac:dyDescent="0.25">
      <c r="A68" s="19">
        <v>59</v>
      </c>
      <c r="B68" s="66">
        <v>8</v>
      </c>
      <c r="C68" s="62">
        <v>966</v>
      </c>
      <c r="D68" s="65">
        <v>975</v>
      </c>
      <c r="E68" s="20">
        <v>0.49859999999999999</v>
      </c>
      <c r="F68" s="21">
        <f t="shared" si="2"/>
        <v>8.2431736218444105E-3</v>
      </c>
      <c r="G68" s="21">
        <f t="shared" si="0"/>
        <v>8.2092437726729046E-3</v>
      </c>
      <c r="H68" s="16">
        <f t="shared" si="6"/>
        <v>94140.604413486726</v>
      </c>
      <c r="I68" s="16">
        <f t="shared" si="3"/>
        <v>772.82317053707925</v>
      </c>
      <c r="J68" s="16">
        <f t="shared" si="1"/>
        <v>93753.110875779428</v>
      </c>
      <c r="K68" s="16">
        <f t="shared" si="4"/>
        <v>2332347.1954839043</v>
      </c>
      <c r="L68" s="23">
        <f t="shared" si="5"/>
        <v>24.775145751558068</v>
      </c>
    </row>
    <row r="69" spans="1:12" x14ac:dyDescent="0.25">
      <c r="A69" s="19">
        <v>60</v>
      </c>
      <c r="B69" s="66">
        <v>6</v>
      </c>
      <c r="C69" s="62">
        <v>836</v>
      </c>
      <c r="D69" s="65">
        <v>942</v>
      </c>
      <c r="E69" s="20">
        <v>0.38040000000000002</v>
      </c>
      <c r="F69" s="21">
        <f t="shared" si="2"/>
        <v>6.7491563554555678E-3</v>
      </c>
      <c r="G69" s="21">
        <f t="shared" si="0"/>
        <v>6.7210504195279672E-3</v>
      </c>
      <c r="H69" s="16">
        <f t="shared" si="6"/>
        <v>93367.781242949641</v>
      </c>
      <c r="I69" s="16">
        <f t="shared" si="3"/>
        <v>627.52956529332209</v>
      </c>
      <c r="J69" s="16">
        <f t="shared" si="1"/>
        <v>92978.963924293887</v>
      </c>
      <c r="K69" s="16">
        <f t="shared" si="4"/>
        <v>2238594.084608125</v>
      </c>
      <c r="L69" s="23">
        <f t="shared" si="5"/>
        <v>23.97608741267122</v>
      </c>
    </row>
    <row r="70" spans="1:12" x14ac:dyDescent="0.25">
      <c r="A70" s="19">
        <v>61</v>
      </c>
      <c r="B70" s="66">
        <v>1</v>
      </c>
      <c r="C70" s="62">
        <v>804</v>
      </c>
      <c r="D70" s="65">
        <v>829</v>
      </c>
      <c r="E70" s="20">
        <v>0.39450000000000002</v>
      </c>
      <c r="F70" s="21">
        <f t="shared" si="2"/>
        <v>1.224739742804654E-3</v>
      </c>
      <c r="G70" s="21">
        <f t="shared" si="0"/>
        <v>1.2238321734463909E-3</v>
      </c>
      <c r="H70" s="16">
        <f t="shared" si="6"/>
        <v>92740.251677656313</v>
      </c>
      <c r="I70" s="16">
        <f t="shared" si="3"/>
        <v>113.49850377663142</v>
      </c>
      <c r="J70" s="16">
        <f t="shared" si="1"/>
        <v>92671.528333619557</v>
      </c>
      <c r="K70" s="16">
        <f t="shared" si="4"/>
        <v>2145615.1206838312</v>
      </c>
      <c r="L70" s="23">
        <f t="shared" si="5"/>
        <v>23.135748306371795</v>
      </c>
    </row>
    <row r="71" spans="1:12" x14ac:dyDescent="0.25">
      <c r="A71" s="19">
        <v>62</v>
      </c>
      <c r="B71" s="66">
        <v>8</v>
      </c>
      <c r="C71" s="62">
        <v>810</v>
      </c>
      <c r="D71" s="65">
        <v>790</v>
      </c>
      <c r="E71" s="20">
        <v>0.54659999999999997</v>
      </c>
      <c r="F71" s="21">
        <f t="shared" si="2"/>
        <v>0.01</v>
      </c>
      <c r="G71" s="21">
        <f t="shared" si="0"/>
        <v>9.9548646437054387E-3</v>
      </c>
      <c r="H71" s="16">
        <f t="shared" si="6"/>
        <v>92626.753173879682</v>
      </c>
      <c r="I71" s="16">
        <f t="shared" si="3"/>
        <v>922.0867902318854</v>
      </c>
      <c r="J71" s="16">
        <f t="shared" si="1"/>
        <v>92208.679023188539</v>
      </c>
      <c r="K71" s="16">
        <f t="shared" si="4"/>
        <v>2052943.5923502117</v>
      </c>
      <c r="L71" s="23">
        <f t="shared" si="5"/>
        <v>22.163613880499618</v>
      </c>
    </row>
    <row r="72" spans="1:12" x14ac:dyDescent="0.25">
      <c r="A72" s="19">
        <v>63</v>
      </c>
      <c r="B72" s="66">
        <v>7</v>
      </c>
      <c r="C72" s="62">
        <v>936</v>
      </c>
      <c r="D72" s="65">
        <v>797</v>
      </c>
      <c r="E72" s="20">
        <v>0.60429999999999995</v>
      </c>
      <c r="F72" s="21">
        <f t="shared" si="2"/>
        <v>8.0784766301211768E-3</v>
      </c>
      <c r="G72" s="21">
        <f t="shared" si="0"/>
        <v>8.0527348295391342E-3</v>
      </c>
      <c r="H72" s="16">
        <f t="shared" si="6"/>
        <v>91704.666383647796</v>
      </c>
      <c r="I72" s="16">
        <f t="shared" si="3"/>
        <v>738.47336101886719</v>
      </c>
      <c r="J72" s="16">
        <f t="shared" si="1"/>
        <v>91412.452474692633</v>
      </c>
      <c r="K72" s="16">
        <f t="shared" si="4"/>
        <v>1960734.9133270232</v>
      </c>
      <c r="L72" s="23">
        <f t="shared" si="5"/>
        <v>21.380972099328734</v>
      </c>
    </row>
    <row r="73" spans="1:12" x14ac:dyDescent="0.25">
      <c r="A73" s="19">
        <v>64</v>
      </c>
      <c r="B73" s="66">
        <v>11</v>
      </c>
      <c r="C73" s="62">
        <v>989</v>
      </c>
      <c r="D73" s="65">
        <v>919</v>
      </c>
      <c r="E73" s="20">
        <v>0.52749999999999997</v>
      </c>
      <c r="F73" s="21">
        <f t="shared" si="2"/>
        <v>1.1530398322851153E-2</v>
      </c>
      <c r="G73" s="21">
        <f t="shared" ref="G73:G108" si="7">F73/((1+(1-E73)*F73))</f>
        <v>1.1467919797539087E-2</v>
      </c>
      <c r="H73" s="16">
        <f t="shared" si="6"/>
        <v>90966.193022628926</v>
      </c>
      <c r="I73" s="16">
        <f t="shared" si="3"/>
        <v>1043.1930058709681</v>
      </c>
      <c r="J73" s="16">
        <f t="shared" ref="J73:J108" si="8">H74+I73*E73</f>
        <v>90473.284327354893</v>
      </c>
      <c r="K73" s="16">
        <f t="shared" si="4"/>
        <v>1869322.4608523306</v>
      </c>
      <c r="L73" s="23">
        <f t="shared" si="5"/>
        <v>20.549639363134766</v>
      </c>
    </row>
    <row r="74" spans="1:12" x14ac:dyDescent="0.25">
      <c r="A74" s="19">
        <v>65</v>
      </c>
      <c r="B74" s="66">
        <v>10</v>
      </c>
      <c r="C74" s="62">
        <v>974</v>
      </c>
      <c r="D74" s="65">
        <v>978</v>
      </c>
      <c r="E74" s="20">
        <v>0.53039999999999998</v>
      </c>
      <c r="F74" s="21">
        <f t="shared" ref="F74:F108" si="9">B74/((C74+D74)/2)</f>
        <v>1.0245901639344262E-2</v>
      </c>
      <c r="G74" s="21">
        <f t="shared" si="7"/>
        <v>1.0196839795410606E-2</v>
      </c>
      <c r="H74" s="16">
        <f t="shared" si="6"/>
        <v>89923.000016757956</v>
      </c>
      <c r="I74" s="16">
        <f t="shared" ref="I74:I108" si="10">H74*G74</f>
        <v>916.93042509358611</v>
      </c>
      <c r="J74" s="16">
        <f t="shared" si="8"/>
        <v>89492.409489134006</v>
      </c>
      <c r="K74" s="16">
        <f t="shared" ref="K74:K97" si="11">K75+J74</f>
        <v>1778849.1765249756</v>
      </c>
      <c r="L74" s="23">
        <f t="shared" ref="L74:L108" si="12">K74/H74</f>
        <v>19.781915374192042</v>
      </c>
    </row>
    <row r="75" spans="1:12" x14ac:dyDescent="0.25">
      <c r="A75" s="19">
        <v>66</v>
      </c>
      <c r="B75" s="66">
        <v>11</v>
      </c>
      <c r="C75" s="62">
        <v>1093</v>
      </c>
      <c r="D75" s="65">
        <v>955</v>
      </c>
      <c r="E75" s="20">
        <v>0.4</v>
      </c>
      <c r="F75" s="21">
        <f t="shared" si="9"/>
        <v>1.07421875E-2</v>
      </c>
      <c r="G75" s="21">
        <f t="shared" si="7"/>
        <v>1.0673394139336309E-2</v>
      </c>
      <c r="H75" s="16">
        <f t="shared" ref="H75:H108" si="13">H74-I74</f>
        <v>89006.069591664374</v>
      </c>
      <c r="I75" s="16">
        <f t="shared" si="10"/>
        <v>949.99686154503024</v>
      </c>
      <c r="J75" s="16">
        <f t="shared" si="8"/>
        <v>88436.071474737357</v>
      </c>
      <c r="K75" s="16">
        <f t="shared" si="11"/>
        <v>1689356.7670358415</v>
      </c>
      <c r="L75" s="23">
        <f t="shared" si="12"/>
        <v>18.980242300172904</v>
      </c>
    </row>
    <row r="76" spans="1:12" x14ac:dyDescent="0.25">
      <c r="A76" s="19">
        <v>67</v>
      </c>
      <c r="B76" s="66">
        <v>13</v>
      </c>
      <c r="C76" s="62">
        <v>1222</v>
      </c>
      <c r="D76" s="65">
        <v>1074</v>
      </c>
      <c r="E76" s="20">
        <v>0.42720000000000002</v>
      </c>
      <c r="F76" s="21">
        <f t="shared" si="9"/>
        <v>1.1324041811846691E-2</v>
      </c>
      <c r="G76" s="21">
        <f t="shared" si="7"/>
        <v>1.1251062792700727E-2</v>
      </c>
      <c r="H76" s="16">
        <f t="shared" si="13"/>
        <v>88056.07273011934</v>
      </c>
      <c r="I76" s="16">
        <f t="shared" si="10"/>
        <v>990.72440356519485</v>
      </c>
      <c r="J76" s="16">
        <f t="shared" si="8"/>
        <v>87488.585791757199</v>
      </c>
      <c r="K76" s="16">
        <f t="shared" si="11"/>
        <v>1600920.6955611042</v>
      </c>
      <c r="L76" s="23">
        <f t="shared" si="12"/>
        <v>18.180696071555705</v>
      </c>
    </row>
    <row r="77" spans="1:12" x14ac:dyDescent="0.25">
      <c r="A77" s="19">
        <v>68</v>
      </c>
      <c r="B77" s="66">
        <v>10</v>
      </c>
      <c r="C77" s="62">
        <v>1355</v>
      </c>
      <c r="D77" s="65">
        <v>1208</v>
      </c>
      <c r="E77" s="20">
        <v>0.45119999999999999</v>
      </c>
      <c r="F77" s="21">
        <f t="shared" si="9"/>
        <v>7.8033554428404211E-3</v>
      </c>
      <c r="G77" s="21">
        <f t="shared" si="7"/>
        <v>7.770080218308174E-3</v>
      </c>
      <c r="H77" s="16">
        <f t="shared" si="13"/>
        <v>87065.348326554144</v>
      </c>
      <c r="I77" s="16">
        <f t="shared" si="10"/>
        <v>676.50474073226906</v>
      </c>
      <c r="J77" s="16">
        <f t="shared" si="8"/>
        <v>86694.082524840269</v>
      </c>
      <c r="K77" s="16">
        <f t="shared" si="11"/>
        <v>1513432.1097693471</v>
      </c>
      <c r="L77" s="23">
        <f t="shared" si="12"/>
        <v>17.382714694862869</v>
      </c>
    </row>
    <row r="78" spans="1:12" x14ac:dyDescent="0.25">
      <c r="A78" s="19">
        <v>69</v>
      </c>
      <c r="B78" s="66">
        <v>26</v>
      </c>
      <c r="C78" s="62">
        <v>1206</v>
      </c>
      <c r="D78" s="65">
        <v>1344</v>
      </c>
      <c r="E78" s="20">
        <v>0.3856</v>
      </c>
      <c r="F78" s="21">
        <f t="shared" si="9"/>
        <v>2.0392156862745099E-2</v>
      </c>
      <c r="G78" s="21">
        <f t="shared" si="7"/>
        <v>2.0139826165414279E-2</v>
      </c>
      <c r="H78" s="16">
        <f t="shared" si="13"/>
        <v>86388.843585821873</v>
      </c>
      <c r="I78" s="16">
        <f t="shared" si="10"/>
        <v>1739.8562924496168</v>
      </c>
      <c r="J78" s="16">
        <f t="shared" si="8"/>
        <v>85319.875879740823</v>
      </c>
      <c r="K78" s="16">
        <f t="shared" si="11"/>
        <v>1426738.0272445069</v>
      </c>
      <c r="L78" s="23">
        <f t="shared" si="12"/>
        <v>16.515304152985131</v>
      </c>
    </row>
    <row r="79" spans="1:12" x14ac:dyDescent="0.25">
      <c r="A79" s="19">
        <v>70</v>
      </c>
      <c r="B79" s="66">
        <v>15</v>
      </c>
      <c r="C79" s="62">
        <v>1076</v>
      </c>
      <c r="D79" s="65">
        <v>1183</v>
      </c>
      <c r="E79" s="20">
        <v>0.39450000000000002</v>
      </c>
      <c r="F79" s="21">
        <f t="shared" si="9"/>
        <v>1.3280212483399735E-2</v>
      </c>
      <c r="G79" s="21">
        <f t="shared" si="7"/>
        <v>1.3174275908860359E-2</v>
      </c>
      <c r="H79" s="16">
        <f t="shared" si="13"/>
        <v>84648.987293372251</v>
      </c>
      <c r="I79" s="16">
        <f t="shared" si="10"/>
        <v>1115.1891140085008</v>
      </c>
      <c r="J79" s="16">
        <f t="shared" si="8"/>
        <v>83973.740284840096</v>
      </c>
      <c r="K79" s="16">
        <f t="shared" si="11"/>
        <v>1341418.1513647661</v>
      </c>
      <c r="L79" s="23">
        <f t="shared" si="12"/>
        <v>15.846830473183875</v>
      </c>
    </row>
    <row r="80" spans="1:12" x14ac:dyDescent="0.25">
      <c r="A80" s="19">
        <v>71</v>
      </c>
      <c r="B80" s="66">
        <v>25</v>
      </c>
      <c r="C80" s="62">
        <v>1166</v>
      </c>
      <c r="D80" s="65">
        <v>1063</v>
      </c>
      <c r="E80" s="20">
        <v>0.54820000000000002</v>
      </c>
      <c r="F80" s="21">
        <f t="shared" si="9"/>
        <v>2.243158366980709E-2</v>
      </c>
      <c r="G80" s="21">
        <f t="shared" si="7"/>
        <v>2.2206529607965927E-2</v>
      </c>
      <c r="H80" s="16">
        <f t="shared" si="13"/>
        <v>83533.798179363745</v>
      </c>
      <c r="I80" s="16">
        <f t="shared" si="10"/>
        <v>1854.9957625358911</v>
      </c>
      <c r="J80" s="16">
        <f t="shared" si="8"/>
        <v>82695.711093850026</v>
      </c>
      <c r="K80" s="16">
        <f t="shared" si="11"/>
        <v>1257444.411079926</v>
      </c>
      <c r="L80" s="23">
        <f t="shared" si="12"/>
        <v>15.053121472819202</v>
      </c>
    </row>
    <row r="81" spans="1:12" x14ac:dyDescent="0.25">
      <c r="A81" s="19">
        <v>72</v>
      </c>
      <c r="B81" s="66">
        <v>25</v>
      </c>
      <c r="C81" s="62">
        <v>1044</v>
      </c>
      <c r="D81" s="65">
        <v>1143</v>
      </c>
      <c r="E81" s="20">
        <v>0.4854</v>
      </c>
      <c r="F81" s="21">
        <f t="shared" si="9"/>
        <v>2.2862368541380886E-2</v>
      </c>
      <c r="G81" s="21">
        <f t="shared" si="7"/>
        <v>2.2596521039620739E-2</v>
      </c>
      <c r="H81" s="16">
        <f t="shared" si="13"/>
        <v>81678.80241682785</v>
      </c>
      <c r="I81" s="16">
        <f t="shared" si="10"/>
        <v>1845.6567773028758</v>
      </c>
      <c r="J81" s="16">
        <f t="shared" si="8"/>
        <v>80729.027439227779</v>
      </c>
      <c r="K81" s="16">
        <f t="shared" si="11"/>
        <v>1174748.699986076</v>
      </c>
      <c r="L81" s="23">
        <f t="shared" si="12"/>
        <v>14.382540698760891</v>
      </c>
    </row>
    <row r="82" spans="1:12" x14ac:dyDescent="0.25">
      <c r="A82" s="19">
        <v>73</v>
      </c>
      <c r="B82" s="66">
        <v>21</v>
      </c>
      <c r="C82" s="62">
        <v>1067</v>
      </c>
      <c r="D82" s="65">
        <v>1023</v>
      </c>
      <c r="E82" s="20">
        <v>0.58540000000000003</v>
      </c>
      <c r="F82" s="21">
        <f t="shared" si="9"/>
        <v>2.0095693779904306E-2</v>
      </c>
      <c r="G82" s="21">
        <f t="shared" si="7"/>
        <v>1.9929646449970039E-2</v>
      </c>
      <c r="H82" s="16">
        <f t="shared" si="13"/>
        <v>79833.14563952497</v>
      </c>
      <c r="I82" s="16">
        <f t="shared" si="10"/>
        <v>1591.0463675847</v>
      </c>
      <c r="J82" s="16">
        <f t="shared" si="8"/>
        <v>79173.497815524359</v>
      </c>
      <c r="K82" s="16">
        <f t="shared" si="11"/>
        <v>1094019.6725468482</v>
      </c>
      <c r="L82" s="23">
        <f t="shared" si="12"/>
        <v>13.70382769942119</v>
      </c>
    </row>
    <row r="83" spans="1:12" x14ac:dyDescent="0.25">
      <c r="A83" s="19">
        <v>74</v>
      </c>
      <c r="B83" s="66">
        <v>25</v>
      </c>
      <c r="C83" s="62">
        <v>835</v>
      </c>
      <c r="D83" s="65">
        <v>1042</v>
      </c>
      <c r="E83" s="20">
        <v>0.61580000000000001</v>
      </c>
      <c r="F83" s="21">
        <f t="shared" si="9"/>
        <v>2.6638252530633989E-2</v>
      </c>
      <c r="G83" s="21">
        <f t="shared" si="7"/>
        <v>2.6368387467632801E-2</v>
      </c>
      <c r="H83" s="16">
        <f t="shared" si="13"/>
        <v>78242.099271940271</v>
      </c>
      <c r="I83" s="16">
        <f t="shared" si="10"/>
        <v>2063.1179898835112</v>
      </c>
      <c r="J83" s="16">
        <f t="shared" si="8"/>
        <v>77449.449340227031</v>
      </c>
      <c r="K83" s="16">
        <f t="shared" si="11"/>
        <v>1014846.1747313237</v>
      </c>
      <c r="L83" s="23">
        <f t="shared" si="12"/>
        <v>12.970589799796885</v>
      </c>
    </row>
    <row r="84" spans="1:12" x14ac:dyDescent="0.25">
      <c r="A84" s="19">
        <v>75</v>
      </c>
      <c r="B84" s="66">
        <v>19</v>
      </c>
      <c r="C84" s="62">
        <v>741</v>
      </c>
      <c r="D84" s="65">
        <v>817</v>
      </c>
      <c r="E84" s="20">
        <v>0.53290000000000004</v>
      </c>
      <c r="F84" s="21">
        <f t="shared" si="9"/>
        <v>2.4390243902439025E-2</v>
      </c>
      <c r="G84" s="21">
        <f t="shared" si="7"/>
        <v>2.411550361611977E-2</v>
      </c>
      <c r="H84" s="16">
        <f t="shared" si="13"/>
        <v>76178.98128205676</v>
      </c>
      <c r="I84" s="16">
        <f t="shared" si="10"/>
        <v>1837.0944985797601</v>
      </c>
      <c r="J84" s="16">
        <f t="shared" si="8"/>
        <v>75320.874441770167</v>
      </c>
      <c r="K84" s="16">
        <f t="shared" si="11"/>
        <v>937396.72539109667</v>
      </c>
      <c r="L84" s="23">
        <f t="shared" si="12"/>
        <v>12.305188512830528</v>
      </c>
    </row>
    <row r="85" spans="1:12" x14ac:dyDescent="0.25">
      <c r="A85" s="19">
        <v>76</v>
      </c>
      <c r="B85" s="66">
        <v>27</v>
      </c>
      <c r="C85" s="62">
        <v>935</v>
      </c>
      <c r="D85" s="65">
        <v>718</v>
      </c>
      <c r="E85" s="20">
        <v>0.50370000000000004</v>
      </c>
      <c r="F85" s="21">
        <f t="shared" si="9"/>
        <v>3.2667876588021776E-2</v>
      </c>
      <c r="G85" s="21">
        <f t="shared" si="7"/>
        <v>3.2146680301621579E-2</v>
      </c>
      <c r="H85" s="16">
        <f t="shared" si="13"/>
        <v>74341.886783477006</v>
      </c>
      <c r="I85" s="16">
        <f t="shared" si="10"/>
        <v>2389.8448674477818</v>
      </c>
      <c r="J85" s="16">
        <f t="shared" si="8"/>
        <v>73155.80677576267</v>
      </c>
      <c r="K85" s="16">
        <f t="shared" si="11"/>
        <v>862075.85094932653</v>
      </c>
      <c r="L85" s="23">
        <f t="shared" si="12"/>
        <v>11.596098622841636</v>
      </c>
    </row>
    <row r="86" spans="1:12" x14ac:dyDescent="0.25">
      <c r="A86" s="19">
        <v>77</v>
      </c>
      <c r="B86" s="66">
        <v>22</v>
      </c>
      <c r="C86" s="62">
        <v>495</v>
      </c>
      <c r="D86" s="65">
        <v>910</v>
      </c>
      <c r="E86" s="20">
        <v>0.4854</v>
      </c>
      <c r="F86" s="21">
        <f t="shared" si="9"/>
        <v>3.1316725978647687E-2</v>
      </c>
      <c r="G86" s="21">
        <f t="shared" si="7"/>
        <v>3.0820042890292415E-2</v>
      </c>
      <c r="H86" s="16">
        <f t="shared" si="13"/>
        <v>71952.041916029222</v>
      </c>
      <c r="I86" s="16">
        <f t="shared" si="10"/>
        <v>2217.5650178961382</v>
      </c>
      <c r="J86" s="16">
        <f t="shared" si="8"/>
        <v>70810.882957819864</v>
      </c>
      <c r="K86" s="16">
        <f t="shared" si="11"/>
        <v>788920.04417356383</v>
      </c>
      <c r="L86" s="23">
        <f t="shared" si="12"/>
        <v>10.964526136648958</v>
      </c>
    </row>
    <row r="87" spans="1:12" x14ac:dyDescent="0.25">
      <c r="A87" s="19">
        <v>78</v>
      </c>
      <c r="B87" s="66">
        <v>19</v>
      </c>
      <c r="C87" s="62">
        <v>550</v>
      </c>
      <c r="D87" s="65">
        <v>479</v>
      </c>
      <c r="E87" s="20">
        <v>0.5161</v>
      </c>
      <c r="F87" s="21">
        <f t="shared" si="9"/>
        <v>3.69290573372206E-2</v>
      </c>
      <c r="G87" s="21">
        <f t="shared" si="7"/>
        <v>3.6280721894709142E-2</v>
      </c>
      <c r="H87" s="16">
        <f t="shared" si="13"/>
        <v>69734.476898133085</v>
      </c>
      <c r="I87" s="16">
        <f t="shared" si="10"/>
        <v>2530.0171628141857</v>
      </c>
      <c r="J87" s="16">
        <f t="shared" si="8"/>
        <v>68510.201593047299</v>
      </c>
      <c r="K87" s="16">
        <f t="shared" si="11"/>
        <v>718109.16121574398</v>
      </c>
      <c r="L87" s="23">
        <f t="shared" si="12"/>
        <v>10.297763648026576</v>
      </c>
    </row>
    <row r="88" spans="1:12" x14ac:dyDescent="0.25">
      <c r="A88" s="19">
        <v>79</v>
      </c>
      <c r="B88" s="66">
        <v>16</v>
      </c>
      <c r="C88" s="62">
        <v>585</v>
      </c>
      <c r="D88" s="65">
        <v>526</v>
      </c>
      <c r="E88" s="20">
        <v>0.50239999999999996</v>
      </c>
      <c r="F88" s="21">
        <f t="shared" si="9"/>
        <v>2.8802880288028802E-2</v>
      </c>
      <c r="G88" s="21">
        <f t="shared" si="7"/>
        <v>2.8395901335601218E-2</v>
      </c>
      <c r="H88" s="16">
        <f t="shared" si="13"/>
        <v>67204.459735318902</v>
      </c>
      <c r="I88" s="16">
        <f t="shared" si="10"/>
        <v>1908.3312079565003</v>
      </c>
      <c r="J88" s="16">
        <f t="shared" si="8"/>
        <v>66254.874126239753</v>
      </c>
      <c r="K88" s="16">
        <f t="shared" si="11"/>
        <v>649598.95962269674</v>
      </c>
      <c r="L88" s="23">
        <f t="shared" si="12"/>
        <v>9.6660096990751327</v>
      </c>
    </row>
    <row r="89" spans="1:12" x14ac:dyDescent="0.25">
      <c r="A89" s="19">
        <v>80</v>
      </c>
      <c r="B89" s="66">
        <v>23</v>
      </c>
      <c r="C89" s="62">
        <v>560</v>
      </c>
      <c r="D89" s="65">
        <v>559</v>
      </c>
      <c r="E89" s="20">
        <v>0.52910000000000001</v>
      </c>
      <c r="F89" s="21">
        <f t="shared" si="9"/>
        <v>4.1108132260947276E-2</v>
      </c>
      <c r="G89" s="21">
        <f t="shared" si="7"/>
        <v>4.0327480179481831E-2</v>
      </c>
      <c r="H89" s="16">
        <f t="shared" si="13"/>
        <v>65296.128527362402</v>
      </c>
      <c r="I89" s="16">
        <f t="shared" si="10"/>
        <v>2633.2283289841052</v>
      </c>
      <c r="J89" s="16">
        <f t="shared" si="8"/>
        <v>64056.141307243786</v>
      </c>
      <c r="K89" s="16">
        <f t="shared" si="11"/>
        <v>583344.08549645694</v>
      </c>
      <c r="L89" s="23">
        <f t="shared" si="12"/>
        <v>8.9338234693655085</v>
      </c>
    </row>
    <row r="90" spans="1:12" x14ac:dyDescent="0.25">
      <c r="A90" s="19">
        <v>81</v>
      </c>
      <c r="B90" s="66">
        <v>20</v>
      </c>
      <c r="C90" s="62">
        <v>439</v>
      </c>
      <c r="D90" s="65">
        <v>533</v>
      </c>
      <c r="E90" s="20">
        <v>0.45600000000000002</v>
      </c>
      <c r="F90" s="21">
        <f t="shared" si="9"/>
        <v>4.1152263374485597E-2</v>
      </c>
      <c r="G90" s="21">
        <f t="shared" si="7"/>
        <v>4.0251167283851225E-2</v>
      </c>
      <c r="H90" s="16">
        <f t="shared" si="13"/>
        <v>62662.900198378295</v>
      </c>
      <c r="I90" s="16">
        <f t="shared" si="10"/>
        <v>2522.254878376199</v>
      </c>
      <c r="J90" s="16">
        <f t="shared" si="8"/>
        <v>61290.793544541644</v>
      </c>
      <c r="K90" s="16">
        <f t="shared" si="11"/>
        <v>519287.94418921316</v>
      </c>
      <c r="L90" s="23">
        <f t="shared" si="12"/>
        <v>8.2870078235327558</v>
      </c>
    </row>
    <row r="91" spans="1:12" x14ac:dyDescent="0.25">
      <c r="A91" s="19">
        <v>82</v>
      </c>
      <c r="B91" s="66">
        <v>24</v>
      </c>
      <c r="C91" s="62">
        <v>358</v>
      </c>
      <c r="D91" s="65">
        <v>413</v>
      </c>
      <c r="E91" s="20">
        <v>0.53290000000000004</v>
      </c>
      <c r="F91" s="21">
        <f t="shared" si="9"/>
        <v>6.2256809338521402E-2</v>
      </c>
      <c r="G91" s="21">
        <f t="shared" si="7"/>
        <v>6.0497531700706618E-2</v>
      </c>
      <c r="H91" s="16">
        <f t="shared" si="13"/>
        <v>60140.645320002099</v>
      </c>
      <c r="I91" s="16">
        <f t="shared" si="10"/>
        <v>3638.3605967477802</v>
      </c>
      <c r="J91" s="16">
        <f t="shared" si="8"/>
        <v>58441.167085261215</v>
      </c>
      <c r="K91" s="16">
        <f t="shared" si="11"/>
        <v>457997.15064467152</v>
      </c>
      <c r="L91" s="23">
        <f t="shared" si="12"/>
        <v>7.6154345901630496</v>
      </c>
    </row>
    <row r="92" spans="1:12" x14ac:dyDescent="0.25">
      <c r="A92" s="19">
        <v>83</v>
      </c>
      <c r="B92" s="66">
        <v>25</v>
      </c>
      <c r="C92" s="62">
        <v>356</v>
      </c>
      <c r="D92" s="65">
        <v>333</v>
      </c>
      <c r="E92" s="20">
        <v>0.41689999999999999</v>
      </c>
      <c r="F92" s="21">
        <f t="shared" si="9"/>
        <v>7.2568940493468792E-2</v>
      </c>
      <c r="G92" s="21">
        <f t="shared" si="7"/>
        <v>6.9622853005270449E-2</v>
      </c>
      <c r="H92" s="16">
        <f t="shared" si="13"/>
        <v>56502.284723254321</v>
      </c>
      <c r="I92" s="16">
        <f t="shared" si="10"/>
        <v>3933.8502637490737</v>
      </c>
      <c r="J92" s="16">
        <f t="shared" si="8"/>
        <v>54208.456634462236</v>
      </c>
      <c r="K92" s="16">
        <f t="shared" si="11"/>
        <v>399555.98355941032</v>
      </c>
      <c r="L92" s="23">
        <f t="shared" si="12"/>
        <v>7.0715013652353669</v>
      </c>
    </row>
    <row r="93" spans="1:12" x14ac:dyDescent="0.25">
      <c r="A93" s="19">
        <v>84</v>
      </c>
      <c r="B93" s="66">
        <v>18</v>
      </c>
      <c r="C93" s="62">
        <v>314</v>
      </c>
      <c r="D93" s="65">
        <v>336</v>
      </c>
      <c r="E93" s="20">
        <v>0.46589999999999998</v>
      </c>
      <c r="F93" s="21">
        <f t="shared" si="9"/>
        <v>5.5384615384615386E-2</v>
      </c>
      <c r="G93" s="21">
        <f t="shared" si="7"/>
        <v>5.3793358193834205E-2</v>
      </c>
      <c r="H93" s="16">
        <f t="shared" si="13"/>
        <v>52568.434459505246</v>
      </c>
      <c r="I93" s="16">
        <f t="shared" si="10"/>
        <v>2827.8326245692629</v>
      </c>
      <c r="J93" s="16">
        <f t="shared" si="8"/>
        <v>51058.089054722797</v>
      </c>
      <c r="K93" s="16">
        <f t="shared" si="11"/>
        <v>345347.52692494809</v>
      </c>
      <c r="L93" s="23">
        <f t="shared" si="12"/>
        <v>6.5694847197889779</v>
      </c>
    </row>
    <row r="94" spans="1:12" x14ac:dyDescent="0.25">
      <c r="A94" s="19">
        <v>85</v>
      </c>
      <c r="B94" s="66">
        <v>23</v>
      </c>
      <c r="C94" s="62">
        <v>247</v>
      </c>
      <c r="D94" s="65">
        <v>294</v>
      </c>
      <c r="E94" s="20">
        <v>0.56699999999999995</v>
      </c>
      <c r="F94" s="21">
        <f t="shared" si="9"/>
        <v>8.5027726432532341E-2</v>
      </c>
      <c r="G94" s="21">
        <f t="shared" si="7"/>
        <v>8.2008421908371626E-2</v>
      </c>
      <c r="H94" s="16">
        <f t="shared" si="13"/>
        <v>49740.60183493598</v>
      </c>
      <c r="I94" s="16">
        <f t="shared" si="10"/>
        <v>4079.1482612557538</v>
      </c>
      <c r="J94" s="16">
        <f t="shared" si="8"/>
        <v>47974.330637812243</v>
      </c>
      <c r="K94" s="16">
        <f t="shared" si="11"/>
        <v>294289.43787022529</v>
      </c>
      <c r="L94" s="23">
        <f t="shared" si="12"/>
        <v>5.9164832554061935</v>
      </c>
    </row>
    <row r="95" spans="1:12" x14ac:dyDescent="0.25">
      <c r="A95" s="19">
        <v>86</v>
      </c>
      <c r="B95" s="66">
        <v>30</v>
      </c>
      <c r="C95" s="62">
        <v>211</v>
      </c>
      <c r="D95" s="65">
        <v>227</v>
      </c>
      <c r="E95" s="20">
        <v>0.55940000000000001</v>
      </c>
      <c r="F95" s="21">
        <f t="shared" si="9"/>
        <v>0.13698630136986301</v>
      </c>
      <c r="G95" s="21">
        <f t="shared" si="7"/>
        <v>0.12918895176084538</v>
      </c>
      <c r="H95" s="16">
        <f t="shared" si="13"/>
        <v>45661.453573680228</v>
      </c>
      <c r="I95" s="16">
        <f t="shared" si="10"/>
        <v>5898.955323060256</v>
      </c>
      <c r="J95" s="16">
        <f t="shared" si="8"/>
        <v>43062.373858339881</v>
      </c>
      <c r="K95" s="16">
        <f t="shared" si="11"/>
        <v>246315.10723241302</v>
      </c>
      <c r="L95" s="23">
        <f t="shared" si="12"/>
        <v>5.3943772691106746</v>
      </c>
    </row>
    <row r="96" spans="1:12" x14ac:dyDescent="0.25">
      <c r="A96" s="19">
        <v>87</v>
      </c>
      <c r="B96" s="66">
        <v>28</v>
      </c>
      <c r="C96" s="62">
        <v>185</v>
      </c>
      <c r="D96" s="65">
        <v>185</v>
      </c>
      <c r="E96" s="20">
        <v>0.49380000000000002</v>
      </c>
      <c r="F96" s="21">
        <f t="shared" si="9"/>
        <v>0.15135135135135136</v>
      </c>
      <c r="G96" s="21">
        <f t="shared" si="7"/>
        <v>0.1405808801969739</v>
      </c>
      <c r="H96" s="16">
        <f t="shared" si="13"/>
        <v>39762.498250619974</v>
      </c>
      <c r="I96" s="16">
        <f t="shared" si="10"/>
        <v>5589.8470029027912</v>
      </c>
      <c r="J96" s="16">
        <f t="shared" si="8"/>
        <v>36932.917697750585</v>
      </c>
      <c r="K96" s="16">
        <f t="shared" si="11"/>
        <v>203252.73337407314</v>
      </c>
      <c r="L96" s="23">
        <f t="shared" si="12"/>
        <v>5.1116690931486941</v>
      </c>
    </row>
    <row r="97" spans="1:12" x14ac:dyDescent="0.25">
      <c r="A97" s="19">
        <v>88</v>
      </c>
      <c r="B97" s="66">
        <v>14</v>
      </c>
      <c r="C97" s="62">
        <v>130</v>
      </c>
      <c r="D97" s="65">
        <v>151</v>
      </c>
      <c r="E97" s="20">
        <v>0.47049999999999997</v>
      </c>
      <c r="F97" s="21">
        <f t="shared" si="9"/>
        <v>9.9644128113879002E-2</v>
      </c>
      <c r="G97" s="21">
        <f t="shared" si="7"/>
        <v>9.4650233583255014E-2</v>
      </c>
      <c r="H97" s="16">
        <f t="shared" si="13"/>
        <v>34172.651247717185</v>
      </c>
      <c r="I97" s="16">
        <f t="shared" si="10"/>
        <v>3234.4494227555424</v>
      </c>
      <c r="J97" s="16">
        <f t="shared" si="8"/>
        <v>32460.010278368129</v>
      </c>
      <c r="K97" s="16">
        <f t="shared" si="11"/>
        <v>166319.81567632256</v>
      </c>
      <c r="L97" s="23">
        <f t="shared" si="12"/>
        <v>4.8670445401110962</v>
      </c>
    </row>
    <row r="98" spans="1:12" x14ac:dyDescent="0.25">
      <c r="A98" s="19">
        <v>89</v>
      </c>
      <c r="B98" s="66">
        <v>19</v>
      </c>
      <c r="C98" s="62">
        <v>123</v>
      </c>
      <c r="D98" s="65">
        <v>113</v>
      </c>
      <c r="E98" s="20">
        <v>0.45979999999999999</v>
      </c>
      <c r="F98" s="21">
        <f t="shared" si="9"/>
        <v>0.16101694915254236</v>
      </c>
      <c r="G98" s="21">
        <f t="shared" si="7"/>
        <v>0.14813220877597574</v>
      </c>
      <c r="H98" s="16">
        <f t="shared" si="13"/>
        <v>30938.201824961645</v>
      </c>
      <c r="I98" s="16">
        <f t="shared" si="10"/>
        <v>4582.9441718884918</v>
      </c>
      <c r="J98" s="16">
        <f t="shared" si="8"/>
        <v>28462.495383307483</v>
      </c>
      <c r="K98" s="16">
        <f>K99+J98</f>
        <v>133859.80539795442</v>
      </c>
      <c r="L98" s="23">
        <f t="shared" si="12"/>
        <v>4.3266834367197538</v>
      </c>
    </row>
    <row r="99" spans="1:12" x14ac:dyDescent="0.25">
      <c r="A99" s="19">
        <v>90</v>
      </c>
      <c r="B99" s="66">
        <v>17</v>
      </c>
      <c r="C99" s="62">
        <v>92</v>
      </c>
      <c r="D99" s="65">
        <v>112</v>
      </c>
      <c r="E99" s="24">
        <v>0.52729999999999999</v>
      </c>
      <c r="F99" s="25">
        <f t="shared" si="9"/>
        <v>0.16666666666666666</v>
      </c>
      <c r="G99" s="25">
        <f t="shared" si="7"/>
        <v>0.15449503298468953</v>
      </c>
      <c r="H99" s="26">
        <f t="shared" si="13"/>
        <v>26355.257653073153</v>
      </c>
      <c r="I99" s="26">
        <f t="shared" si="10"/>
        <v>4071.7564004315277</v>
      </c>
      <c r="J99" s="26">
        <f t="shared" si="8"/>
        <v>24430.538402589169</v>
      </c>
      <c r="K99" s="26">
        <f t="shared" ref="K99:K108" si="14">K100+J99</f>
        <v>105397.31001464692</v>
      </c>
      <c r="L99" s="27">
        <f t="shared" si="12"/>
        <v>3.9990999671504661</v>
      </c>
    </row>
    <row r="100" spans="1:12" x14ac:dyDescent="0.25">
      <c r="A100" s="19">
        <v>91</v>
      </c>
      <c r="B100" s="66">
        <v>14</v>
      </c>
      <c r="C100" s="62">
        <v>70</v>
      </c>
      <c r="D100" s="65">
        <v>72</v>
      </c>
      <c r="E100" s="24">
        <v>0.46200000000000002</v>
      </c>
      <c r="F100" s="25">
        <f t="shared" si="9"/>
        <v>0.19718309859154928</v>
      </c>
      <c r="G100" s="25">
        <f t="shared" si="7"/>
        <v>0.17827127795038963</v>
      </c>
      <c r="H100" s="26">
        <f t="shared" si="13"/>
        <v>22283.501252641625</v>
      </c>
      <c r="I100" s="26">
        <f t="shared" si="10"/>
        <v>3972.5082455175307</v>
      </c>
      <c r="J100" s="26">
        <f t="shared" si="8"/>
        <v>20146.291816553196</v>
      </c>
      <c r="K100" s="26">
        <f t="shared" si="14"/>
        <v>80966.771612057753</v>
      </c>
      <c r="L100" s="27">
        <f t="shared" si="12"/>
        <v>3.6334851823368397</v>
      </c>
    </row>
    <row r="101" spans="1:12" x14ac:dyDescent="0.25">
      <c r="A101" s="19">
        <v>92</v>
      </c>
      <c r="B101" s="66">
        <v>10</v>
      </c>
      <c r="C101" s="62">
        <v>50</v>
      </c>
      <c r="D101" s="65">
        <v>56</v>
      </c>
      <c r="E101" s="24">
        <v>0.34439999999999998</v>
      </c>
      <c r="F101" s="25">
        <f t="shared" si="9"/>
        <v>0.18867924528301888</v>
      </c>
      <c r="G101" s="25">
        <f t="shared" si="7"/>
        <v>0.16790919470750218</v>
      </c>
      <c r="H101" s="26">
        <f t="shared" si="13"/>
        <v>18310.993007124096</v>
      </c>
      <c r="I101" s="26">
        <f t="shared" si="10"/>
        <v>3074.5840901209108</v>
      </c>
      <c r="J101" s="26">
        <f t="shared" si="8"/>
        <v>16295.295677640828</v>
      </c>
      <c r="K101" s="26">
        <f t="shared" si="14"/>
        <v>60820.479795504565</v>
      </c>
      <c r="L101" s="27">
        <f t="shared" si="12"/>
        <v>3.3215282083195423</v>
      </c>
    </row>
    <row r="102" spans="1:12" x14ac:dyDescent="0.25">
      <c r="A102" s="19">
        <v>93</v>
      </c>
      <c r="B102" s="66">
        <v>9</v>
      </c>
      <c r="C102" s="62">
        <v>55</v>
      </c>
      <c r="D102" s="65">
        <v>42</v>
      </c>
      <c r="E102" s="24">
        <v>0.56440000000000001</v>
      </c>
      <c r="F102" s="25">
        <f t="shared" si="9"/>
        <v>0.18556701030927836</v>
      </c>
      <c r="G102" s="25">
        <f t="shared" si="7"/>
        <v>0.17168888448008793</v>
      </c>
      <c r="H102" s="26">
        <f t="shared" si="13"/>
        <v>15236.408917003186</v>
      </c>
      <c r="I102" s="26">
        <f t="shared" si="10"/>
        <v>2615.9220504427417</v>
      </c>
      <c r="J102" s="26">
        <f t="shared" si="8"/>
        <v>14096.913271830328</v>
      </c>
      <c r="K102" s="26">
        <f t="shared" si="14"/>
        <v>44525.184117863741</v>
      </c>
      <c r="L102" s="27">
        <f t="shared" si="12"/>
        <v>2.922288602281836</v>
      </c>
    </row>
    <row r="103" spans="1:12" x14ac:dyDescent="0.25">
      <c r="A103" s="19">
        <v>94</v>
      </c>
      <c r="B103" s="66">
        <v>8</v>
      </c>
      <c r="C103" s="62">
        <v>29</v>
      </c>
      <c r="D103" s="65">
        <v>43</v>
      </c>
      <c r="E103" s="24">
        <v>0.39419999999999999</v>
      </c>
      <c r="F103" s="25">
        <f t="shared" si="9"/>
        <v>0.22222222222222221</v>
      </c>
      <c r="G103" s="25">
        <f t="shared" si="7"/>
        <v>0.19585569352501075</v>
      </c>
      <c r="H103" s="26">
        <f t="shared" si="13"/>
        <v>12620.486866560444</v>
      </c>
      <c r="I103" s="26">
        <f t="shared" si="10"/>
        <v>2471.7942078734859</v>
      </c>
      <c r="J103" s="26">
        <f t="shared" si="8"/>
        <v>11123.073935430688</v>
      </c>
      <c r="K103" s="26">
        <f t="shared" si="14"/>
        <v>30428.270846033411</v>
      </c>
      <c r="L103" s="27">
        <f t="shared" si="12"/>
        <v>2.4110219492923775</v>
      </c>
    </row>
    <row r="104" spans="1:12" x14ac:dyDescent="0.25">
      <c r="A104" s="19">
        <v>95</v>
      </c>
      <c r="B104" s="66">
        <v>7</v>
      </c>
      <c r="C104" s="62">
        <v>20</v>
      </c>
      <c r="D104" s="65">
        <v>17</v>
      </c>
      <c r="E104" s="24">
        <v>0.43909999999999999</v>
      </c>
      <c r="F104" s="25">
        <f t="shared" si="9"/>
        <v>0.3783783783783784</v>
      </c>
      <c r="G104" s="25">
        <f t="shared" si="7"/>
        <v>0.31213352180252651</v>
      </c>
      <c r="H104" s="26">
        <f t="shared" si="13"/>
        <v>10148.692658686959</v>
      </c>
      <c r="I104" s="26">
        <f t="shared" si="10"/>
        <v>3167.7471812474068</v>
      </c>
      <c r="J104" s="26">
        <f t="shared" si="8"/>
        <v>8371.9032647252898</v>
      </c>
      <c r="K104" s="26">
        <f t="shared" si="14"/>
        <v>19305.196910602725</v>
      </c>
      <c r="L104" s="27">
        <f t="shared" si="12"/>
        <v>1.9022348552528179</v>
      </c>
    </row>
    <row r="105" spans="1:12" x14ac:dyDescent="0.25">
      <c r="A105" s="19">
        <v>96</v>
      </c>
      <c r="B105" s="66">
        <v>8</v>
      </c>
      <c r="C105" s="62">
        <v>11</v>
      </c>
      <c r="D105" s="65">
        <v>13</v>
      </c>
      <c r="E105" s="24">
        <v>0.53080000000000005</v>
      </c>
      <c r="F105" s="25">
        <f t="shared" si="9"/>
        <v>0.66666666666666663</v>
      </c>
      <c r="G105" s="25">
        <f t="shared" si="7"/>
        <v>0.50782043469429206</v>
      </c>
      <c r="H105" s="26">
        <f t="shared" si="13"/>
        <v>6980.9454774395526</v>
      </c>
      <c r="I105" s="26">
        <f t="shared" si="10"/>
        <v>3545.0667669305058</v>
      </c>
      <c r="J105" s="26">
        <f t="shared" si="8"/>
        <v>5317.6001503957596</v>
      </c>
      <c r="K105" s="26">
        <f t="shared" si="14"/>
        <v>10933.293645877435</v>
      </c>
      <c r="L105" s="27">
        <f t="shared" si="12"/>
        <v>1.5661623029732514</v>
      </c>
    </row>
    <row r="106" spans="1:12" x14ac:dyDescent="0.25">
      <c r="A106" s="19">
        <v>97</v>
      </c>
      <c r="B106" s="66">
        <v>7</v>
      </c>
      <c r="C106" s="62">
        <v>13</v>
      </c>
      <c r="D106" s="65">
        <v>7</v>
      </c>
      <c r="E106" s="24">
        <v>0.64929999999999999</v>
      </c>
      <c r="F106" s="25">
        <f t="shared" si="9"/>
        <v>0.7</v>
      </c>
      <c r="G106" s="25">
        <f t="shared" si="7"/>
        <v>0.56202779628901067</v>
      </c>
      <c r="H106" s="26">
        <f t="shared" si="13"/>
        <v>3435.8787105090469</v>
      </c>
      <c r="I106" s="26">
        <f t="shared" si="10"/>
        <v>1931.0593399837273</v>
      </c>
      <c r="J106" s="26">
        <f t="shared" si="8"/>
        <v>2758.6561999767537</v>
      </c>
      <c r="K106" s="26">
        <f t="shared" si="14"/>
        <v>5615.6934954816743</v>
      </c>
      <c r="L106" s="27">
        <f t="shared" si="12"/>
        <v>1.6344271636555163</v>
      </c>
    </row>
    <row r="107" spans="1:12" x14ac:dyDescent="0.25">
      <c r="A107" s="19">
        <v>98</v>
      </c>
      <c r="B107" s="66">
        <v>4</v>
      </c>
      <c r="C107" s="62">
        <v>6</v>
      </c>
      <c r="D107" s="65">
        <v>7</v>
      </c>
      <c r="E107" s="24">
        <v>0.38009999999999999</v>
      </c>
      <c r="F107" s="25">
        <f t="shared" si="9"/>
        <v>0.61538461538461542</v>
      </c>
      <c r="G107" s="25">
        <f t="shared" si="7"/>
        <v>0.44545414049623594</v>
      </c>
      <c r="H107" s="26">
        <f t="shared" si="13"/>
        <v>1504.8193705253195</v>
      </c>
      <c r="I107" s="26">
        <f t="shared" si="10"/>
        <v>670.32801929944299</v>
      </c>
      <c r="J107" s="26">
        <f t="shared" si="8"/>
        <v>1089.2830313615948</v>
      </c>
      <c r="K107" s="26">
        <f t="shared" si="14"/>
        <v>2857.0372955049206</v>
      </c>
      <c r="L107" s="27">
        <f t="shared" si="12"/>
        <v>1.8985915196636214</v>
      </c>
    </row>
    <row r="108" spans="1:12" x14ac:dyDescent="0.25">
      <c r="A108" s="19">
        <v>99</v>
      </c>
      <c r="B108" s="66">
        <v>3</v>
      </c>
      <c r="C108" s="62">
        <v>5</v>
      </c>
      <c r="D108" s="65">
        <v>5</v>
      </c>
      <c r="E108" s="24">
        <v>0.48309999999999997</v>
      </c>
      <c r="F108" s="25">
        <f t="shared" si="9"/>
        <v>0.6</v>
      </c>
      <c r="G108" s="25">
        <f t="shared" si="7"/>
        <v>0.45796632420962641</v>
      </c>
      <c r="H108" s="26">
        <f t="shared" si="13"/>
        <v>834.49135122587654</v>
      </c>
      <c r="I108" s="26">
        <f t="shared" si="10"/>
        <v>382.168936705639</v>
      </c>
      <c r="J108" s="26">
        <f t="shared" si="8"/>
        <v>636.94822784273174</v>
      </c>
      <c r="K108" s="26">
        <f t="shared" si="14"/>
        <v>1767.7542641433256</v>
      </c>
      <c r="L108" s="27">
        <f t="shared" si="12"/>
        <v>2.1183613964919781</v>
      </c>
    </row>
    <row r="109" spans="1:12" x14ac:dyDescent="0.25">
      <c r="A109" s="19" t="s">
        <v>24</v>
      </c>
      <c r="B109" s="11">
        <v>4</v>
      </c>
      <c r="C109" s="62">
        <v>10</v>
      </c>
      <c r="D109" s="62">
        <v>10</v>
      </c>
      <c r="E109" s="24"/>
      <c r="F109" s="25">
        <f>B109/((C109+D109)/2)</f>
        <v>0.4</v>
      </c>
      <c r="G109" s="25">
        <v>1</v>
      </c>
      <c r="H109" s="26">
        <f>H108-I108</f>
        <v>452.32241452023754</v>
      </c>
      <c r="I109" s="26">
        <f>H109*G109</f>
        <v>452.32241452023754</v>
      </c>
      <c r="J109" s="26">
        <f>H109/F109</f>
        <v>1130.8060363005939</v>
      </c>
      <c r="K109" s="26">
        <f>J109</f>
        <v>1130.8060363005939</v>
      </c>
      <c r="L109" s="27">
        <f>K109/H109</f>
        <v>2.5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6" t="s">
        <v>12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4" t="s">
        <v>13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14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15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16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17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18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19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20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21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22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1"/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2" customWidth="1"/>
    <col min="2" max="4" width="12.7265625" style="12" customWidth="1"/>
    <col min="5" max="7" width="11.453125" style="13"/>
    <col min="8" max="11" width="11.453125" style="12"/>
    <col min="12" max="256" width="11.453125" style="13"/>
    <col min="257" max="257" width="8.7265625" style="13" customWidth="1"/>
    <col min="258" max="260" width="12.7265625" style="13" customWidth="1"/>
    <col min="261" max="512" width="11.453125" style="13"/>
    <col min="513" max="513" width="8.7265625" style="13" customWidth="1"/>
    <col min="514" max="516" width="12.7265625" style="13" customWidth="1"/>
    <col min="517" max="768" width="11.453125" style="13"/>
    <col min="769" max="769" width="8.7265625" style="13" customWidth="1"/>
    <col min="770" max="772" width="12.7265625" style="13" customWidth="1"/>
    <col min="773" max="1024" width="11.453125" style="13"/>
    <col min="1025" max="1025" width="8.7265625" style="13" customWidth="1"/>
    <col min="1026" max="1028" width="12.7265625" style="13" customWidth="1"/>
    <col min="1029" max="1280" width="11.453125" style="13"/>
    <col min="1281" max="1281" width="8.7265625" style="13" customWidth="1"/>
    <col min="1282" max="1284" width="12.7265625" style="13" customWidth="1"/>
    <col min="1285" max="1536" width="11.453125" style="13"/>
    <col min="1537" max="1537" width="8.7265625" style="13" customWidth="1"/>
    <col min="1538" max="1540" width="12.7265625" style="13" customWidth="1"/>
    <col min="1541" max="1792" width="11.453125" style="13"/>
    <col min="1793" max="1793" width="8.7265625" style="13" customWidth="1"/>
    <col min="1794" max="1796" width="12.7265625" style="13" customWidth="1"/>
    <col min="1797" max="2048" width="11.453125" style="13"/>
    <col min="2049" max="2049" width="8.7265625" style="13" customWidth="1"/>
    <col min="2050" max="2052" width="12.7265625" style="13" customWidth="1"/>
    <col min="2053" max="2304" width="11.453125" style="13"/>
    <col min="2305" max="2305" width="8.7265625" style="13" customWidth="1"/>
    <col min="2306" max="2308" width="12.7265625" style="13" customWidth="1"/>
    <col min="2309" max="2560" width="11.453125" style="13"/>
    <col min="2561" max="2561" width="8.7265625" style="13" customWidth="1"/>
    <col min="2562" max="2564" width="12.7265625" style="13" customWidth="1"/>
    <col min="2565" max="2816" width="11.453125" style="13"/>
    <col min="2817" max="2817" width="8.7265625" style="13" customWidth="1"/>
    <col min="2818" max="2820" width="12.7265625" style="13" customWidth="1"/>
    <col min="2821" max="3072" width="11.453125" style="13"/>
    <col min="3073" max="3073" width="8.7265625" style="13" customWidth="1"/>
    <col min="3074" max="3076" width="12.7265625" style="13" customWidth="1"/>
    <col min="3077" max="3328" width="11.453125" style="13"/>
    <col min="3329" max="3329" width="8.7265625" style="13" customWidth="1"/>
    <col min="3330" max="3332" width="12.7265625" style="13" customWidth="1"/>
    <col min="3333" max="3584" width="11.453125" style="13"/>
    <col min="3585" max="3585" width="8.7265625" style="13" customWidth="1"/>
    <col min="3586" max="3588" width="12.7265625" style="13" customWidth="1"/>
    <col min="3589" max="3840" width="11.453125" style="13"/>
    <col min="3841" max="3841" width="8.7265625" style="13" customWidth="1"/>
    <col min="3842" max="3844" width="12.7265625" style="13" customWidth="1"/>
    <col min="3845" max="4096" width="11.453125" style="13"/>
    <col min="4097" max="4097" width="8.7265625" style="13" customWidth="1"/>
    <col min="4098" max="4100" width="12.7265625" style="13" customWidth="1"/>
    <col min="4101" max="4352" width="11.453125" style="13"/>
    <col min="4353" max="4353" width="8.7265625" style="13" customWidth="1"/>
    <col min="4354" max="4356" width="12.7265625" style="13" customWidth="1"/>
    <col min="4357" max="4608" width="11.453125" style="13"/>
    <col min="4609" max="4609" width="8.7265625" style="13" customWidth="1"/>
    <col min="4610" max="4612" width="12.7265625" style="13" customWidth="1"/>
    <col min="4613" max="4864" width="11.453125" style="13"/>
    <col min="4865" max="4865" width="8.7265625" style="13" customWidth="1"/>
    <col min="4866" max="4868" width="12.7265625" style="13" customWidth="1"/>
    <col min="4869" max="5120" width="11.453125" style="13"/>
    <col min="5121" max="5121" width="8.7265625" style="13" customWidth="1"/>
    <col min="5122" max="5124" width="12.7265625" style="13" customWidth="1"/>
    <col min="5125" max="5376" width="11.453125" style="13"/>
    <col min="5377" max="5377" width="8.7265625" style="13" customWidth="1"/>
    <col min="5378" max="5380" width="12.7265625" style="13" customWidth="1"/>
    <col min="5381" max="5632" width="11.453125" style="13"/>
    <col min="5633" max="5633" width="8.7265625" style="13" customWidth="1"/>
    <col min="5634" max="5636" width="12.7265625" style="13" customWidth="1"/>
    <col min="5637" max="5888" width="11.453125" style="13"/>
    <col min="5889" max="5889" width="8.7265625" style="13" customWidth="1"/>
    <col min="5890" max="5892" width="12.7265625" style="13" customWidth="1"/>
    <col min="5893" max="6144" width="11.453125" style="13"/>
    <col min="6145" max="6145" width="8.7265625" style="13" customWidth="1"/>
    <col min="6146" max="6148" width="12.7265625" style="13" customWidth="1"/>
    <col min="6149" max="6400" width="11.453125" style="13"/>
    <col min="6401" max="6401" width="8.7265625" style="13" customWidth="1"/>
    <col min="6402" max="6404" width="12.7265625" style="13" customWidth="1"/>
    <col min="6405" max="6656" width="11.453125" style="13"/>
    <col min="6657" max="6657" width="8.7265625" style="13" customWidth="1"/>
    <col min="6658" max="6660" width="12.7265625" style="13" customWidth="1"/>
    <col min="6661" max="6912" width="11.453125" style="13"/>
    <col min="6913" max="6913" width="8.7265625" style="13" customWidth="1"/>
    <col min="6914" max="6916" width="12.7265625" style="13" customWidth="1"/>
    <col min="6917" max="7168" width="11.453125" style="13"/>
    <col min="7169" max="7169" width="8.7265625" style="13" customWidth="1"/>
    <col min="7170" max="7172" width="12.7265625" style="13" customWidth="1"/>
    <col min="7173" max="7424" width="11.453125" style="13"/>
    <col min="7425" max="7425" width="8.7265625" style="13" customWidth="1"/>
    <col min="7426" max="7428" width="12.7265625" style="13" customWidth="1"/>
    <col min="7429" max="7680" width="11.453125" style="13"/>
    <col min="7681" max="7681" width="8.7265625" style="13" customWidth="1"/>
    <col min="7682" max="7684" width="12.7265625" style="13" customWidth="1"/>
    <col min="7685" max="7936" width="11.453125" style="13"/>
    <col min="7937" max="7937" width="8.7265625" style="13" customWidth="1"/>
    <col min="7938" max="7940" width="12.7265625" style="13" customWidth="1"/>
    <col min="7941" max="8192" width="11.453125" style="13"/>
    <col min="8193" max="8193" width="8.7265625" style="13" customWidth="1"/>
    <col min="8194" max="8196" width="12.7265625" style="13" customWidth="1"/>
    <col min="8197" max="8448" width="11.453125" style="13"/>
    <col min="8449" max="8449" width="8.7265625" style="13" customWidth="1"/>
    <col min="8450" max="8452" width="12.7265625" style="13" customWidth="1"/>
    <col min="8453" max="8704" width="11.453125" style="13"/>
    <col min="8705" max="8705" width="8.7265625" style="13" customWidth="1"/>
    <col min="8706" max="8708" width="12.7265625" style="13" customWidth="1"/>
    <col min="8709" max="8960" width="11.453125" style="13"/>
    <col min="8961" max="8961" width="8.7265625" style="13" customWidth="1"/>
    <col min="8962" max="8964" width="12.7265625" style="13" customWidth="1"/>
    <col min="8965" max="9216" width="11.453125" style="13"/>
    <col min="9217" max="9217" width="8.7265625" style="13" customWidth="1"/>
    <col min="9218" max="9220" width="12.7265625" style="13" customWidth="1"/>
    <col min="9221" max="9472" width="11.453125" style="13"/>
    <col min="9473" max="9473" width="8.7265625" style="13" customWidth="1"/>
    <col min="9474" max="9476" width="12.7265625" style="13" customWidth="1"/>
    <col min="9477" max="9728" width="11.453125" style="13"/>
    <col min="9729" max="9729" width="8.7265625" style="13" customWidth="1"/>
    <col min="9730" max="9732" width="12.7265625" style="13" customWidth="1"/>
    <col min="9733" max="9984" width="11.453125" style="13"/>
    <col min="9985" max="9985" width="8.7265625" style="13" customWidth="1"/>
    <col min="9986" max="9988" width="12.7265625" style="13" customWidth="1"/>
    <col min="9989" max="10240" width="11.453125" style="13"/>
    <col min="10241" max="10241" width="8.7265625" style="13" customWidth="1"/>
    <col min="10242" max="10244" width="12.7265625" style="13" customWidth="1"/>
    <col min="10245" max="10496" width="11.453125" style="13"/>
    <col min="10497" max="10497" width="8.7265625" style="13" customWidth="1"/>
    <col min="10498" max="10500" width="12.7265625" style="13" customWidth="1"/>
    <col min="10501" max="10752" width="11.453125" style="13"/>
    <col min="10753" max="10753" width="8.7265625" style="13" customWidth="1"/>
    <col min="10754" max="10756" width="12.7265625" style="13" customWidth="1"/>
    <col min="10757" max="11008" width="11.453125" style="13"/>
    <col min="11009" max="11009" width="8.7265625" style="13" customWidth="1"/>
    <col min="11010" max="11012" width="12.7265625" style="13" customWidth="1"/>
    <col min="11013" max="11264" width="11.453125" style="13"/>
    <col min="11265" max="11265" width="8.7265625" style="13" customWidth="1"/>
    <col min="11266" max="11268" width="12.7265625" style="13" customWidth="1"/>
    <col min="11269" max="11520" width="11.453125" style="13"/>
    <col min="11521" max="11521" width="8.7265625" style="13" customWidth="1"/>
    <col min="11522" max="11524" width="12.7265625" style="13" customWidth="1"/>
    <col min="11525" max="11776" width="11.453125" style="13"/>
    <col min="11777" max="11777" width="8.7265625" style="13" customWidth="1"/>
    <col min="11778" max="11780" width="12.7265625" style="13" customWidth="1"/>
    <col min="11781" max="12032" width="11.453125" style="13"/>
    <col min="12033" max="12033" width="8.7265625" style="13" customWidth="1"/>
    <col min="12034" max="12036" width="12.7265625" style="13" customWidth="1"/>
    <col min="12037" max="12288" width="11.453125" style="13"/>
    <col min="12289" max="12289" width="8.7265625" style="13" customWidth="1"/>
    <col min="12290" max="12292" width="12.7265625" style="13" customWidth="1"/>
    <col min="12293" max="12544" width="11.453125" style="13"/>
    <col min="12545" max="12545" width="8.7265625" style="13" customWidth="1"/>
    <col min="12546" max="12548" width="12.7265625" style="13" customWidth="1"/>
    <col min="12549" max="12800" width="11.453125" style="13"/>
    <col min="12801" max="12801" width="8.7265625" style="13" customWidth="1"/>
    <col min="12802" max="12804" width="12.7265625" style="13" customWidth="1"/>
    <col min="12805" max="13056" width="11.453125" style="13"/>
    <col min="13057" max="13057" width="8.7265625" style="13" customWidth="1"/>
    <col min="13058" max="13060" width="12.7265625" style="13" customWidth="1"/>
    <col min="13061" max="13312" width="11.453125" style="13"/>
    <col min="13313" max="13313" width="8.7265625" style="13" customWidth="1"/>
    <col min="13314" max="13316" width="12.7265625" style="13" customWidth="1"/>
    <col min="13317" max="13568" width="11.453125" style="13"/>
    <col min="13569" max="13569" width="8.7265625" style="13" customWidth="1"/>
    <col min="13570" max="13572" width="12.7265625" style="13" customWidth="1"/>
    <col min="13573" max="13824" width="11.453125" style="13"/>
    <col min="13825" max="13825" width="8.7265625" style="13" customWidth="1"/>
    <col min="13826" max="13828" width="12.7265625" style="13" customWidth="1"/>
    <col min="13829" max="14080" width="11.453125" style="13"/>
    <col min="14081" max="14081" width="8.7265625" style="13" customWidth="1"/>
    <col min="14082" max="14084" width="12.7265625" style="13" customWidth="1"/>
    <col min="14085" max="14336" width="11.453125" style="13"/>
    <col min="14337" max="14337" width="8.7265625" style="13" customWidth="1"/>
    <col min="14338" max="14340" width="12.7265625" style="13" customWidth="1"/>
    <col min="14341" max="14592" width="11.453125" style="13"/>
    <col min="14593" max="14593" width="8.7265625" style="13" customWidth="1"/>
    <col min="14594" max="14596" width="12.7265625" style="13" customWidth="1"/>
    <col min="14597" max="14848" width="11.453125" style="13"/>
    <col min="14849" max="14849" width="8.7265625" style="13" customWidth="1"/>
    <col min="14850" max="14852" width="12.7265625" style="13" customWidth="1"/>
    <col min="14853" max="15104" width="11.453125" style="13"/>
    <col min="15105" max="15105" width="8.7265625" style="13" customWidth="1"/>
    <col min="15106" max="15108" width="12.7265625" style="13" customWidth="1"/>
    <col min="15109" max="15360" width="11.453125" style="13"/>
    <col min="15361" max="15361" width="8.7265625" style="13" customWidth="1"/>
    <col min="15362" max="15364" width="12.7265625" style="13" customWidth="1"/>
    <col min="15365" max="15616" width="11.453125" style="13"/>
    <col min="15617" max="15617" width="8.7265625" style="13" customWidth="1"/>
    <col min="15618" max="15620" width="12.7265625" style="13" customWidth="1"/>
    <col min="15621" max="15872" width="11.453125" style="13"/>
    <col min="15873" max="15873" width="8.7265625" style="13" customWidth="1"/>
    <col min="15874" max="15876" width="12.7265625" style="13" customWidth="1"/>
    <col min="15877" max="16128" width="11.453125" style="13"/>
    <col min="16129" max="16129" width="8.7265625" style="13" customWidth="1"/>
    <col min="16130" max="16132" width="12.7265625" style="13" customWidth="1"/>
    <col min="16133" max="16384" width="11.453125" style="13"/>
  </cols>
  <sheetData>
    <row r="2" spans="1:13" ht="13" x14ac:dyDescent="0.3">
      <c r="G2" s="3"/>
      <c r="H2" s="14"/>
      <c r="I2" s="14"/>
      <c r="J2" s="14"/>
      <c r="K2" s="14"/>
      <c r="L2" s="15"/>
      <c r="M2" s="15"/>
    </row>
    <row r="4" spans="1:13" s="5" customFormat="1" ht="15.5" x14ac:dyDescent="0.35">
      <c r="A4" s="10" t="s">
        <v>32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5">
      <c r="A5" s="16"/>
    </row>
    <row r="6" spans="1:13" s="43" customFormat="1" ht="14.5" x14ac:dyDescent="0.25">
      <c r="A6" s="40" t="s">
        <v>0</v>
      </c>
      <c r="B6" s="41" t="s">
        <v>1</v>
      </c>
      <c r="C6" s="82" t="s">
        <v>2</v>
      </c>
      <c r="D6" s="82"/>
      <c r="E6" s="56" t="s">
        <v>3</v>
      </c>
      <c r="F6" s="55" t="s">
        <v>4</v>
      </c>
      <c r="G6" s="55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5" t="s">
        <v>10</v>
      </c>
    </row>
    <row r="7" spans="1:13" s="43" customFormat="1" x14ac:dyDescent="0.25">
      <c r="A7" s="44"/>
      <c r="B7" s="45"/>
      <c r="C7" s="46">
        <v>42370</v>
      </c>
      <c r="D7" s="47">
        <v>42736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5">
      <c r="A9" s="19">
        <v>0</v>
      </c>
      <c r="B9" s="61">
        <v>3</v>
      </c>
      <c r="C9" s="62">
        <v>898</v>
      </c>
      <c r="D9" s="62">
        <v>825</v>
      </c>
      <c r="E9" s="20">
        <v>0.255</v>
      </c>
      <c r="F9" s="21">
        <f>B9/((C9+D9)/2)</f>
        <v>3.4822983168891469E-3</v>
      </c>
      <c r="G9" s="21">
        <f t="shared" ref="G9:G72" si="0">F9/((1+(1-E9)*F9))</f>
        <v>3.4732875245300937E-3</v>
      </c>
      <c r="H9" s="16">
        <v>100000</v>
      </c>
      <c r="I9" s="16">
        <f>H9*G9</f>
        <v>347.32875245300937</v>
      </c>
      <c r="J9" s="16">
        <f t="shared" ref="J9:J72" si="1">H10+I9*E9</f>
        <v>99741.24007942251</v>
      </c>
      <c r="K9" s="16">
        <f>K10+J9</f>
        <v>8159580.9465432689</v>
      </c>
      <c r="L9" s="22">
        <f>K9/H9</f>
        <v>81.595809465432694</v>
      </c>
    </row>
    <row r="10" spans="1:13" x14ac:dyDescent="0.25">
      <c r="A10" s="19">
        <v>1</v>
      </c>
      <c r="B10" s="61">
        <v>0</v>
      </c>
      <c r="C10" s="62">
        <v>939</v>
      </c>
      <c r="D10" s="62">
        <v>928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99652.671247546998</v>
      </c>
      <c r="I10" s="16">
        <f t="shared" ref="I10:I73" si="3">H10*G10</f>
        <v>0</v>
      </c>
      <c r="J10" s="16">
        <f t="shared" si="1"/>
        <v>99652.671247546998</v>
      </c>
      <c r="K10" s="16">
        <f t="shared" ref="K10:K73" si="4">K11+J10</f>
        <v>8059839.7064638464</v>
      </c>
      <c r="L10" s="23">
        <f t="shared" ref="L10:L73" si="5">K10/H10</f>
        <v>80.879314177563941</v>
      </c>
    </row>
    <row r="11" spans="1:13" x14ac:dyDescent="0.25">
      <c r="A11" s="19">
        <v>2</v>
      </c>
      <c r="B11" s="61">
        <v>0</v>
      </c>
      <c r="C11" s="62">
        <v>958</v>
      </c>
      <c r="D11" s="62">
        <v>925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99652.671247546998</v>
      </c>
      <c r="I11" s="16">
        <f t="shared" si="3"/>
        <v>0</v>
      </c>
      <c r="J11" s="16">
        <f t="shared" si="1"/>
        <v>99652.671247546998</v>
      </c>
      <c r="K11" s="16">
        <f t="shared" si="4"/>
        <v>7960187.0352162998</v>
      </c>
      <c r="L11" s="23">
        <f t="shared" si="5"/>
        <v>79.879314177563941</v>
      </c>
    </row>
    <row r="12" spans="1:13" x14ac:dyDescent="0.25">
      <c r="A12" s="19">
        <v>3</v>
      </c>
      <c r="B12" s="61">
        <v>0</v>
      </c>
      <c r="C12" s="62">
        <v>979</v>
      </c>
      <c r="D12" s="62">
        <v>1000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99652.671247546998</v>
      </c>
      <c r="I12" s="16">
        <f t="shared" si="3"/>
        <v>0</v>
      </c>
      <c r="J12" s="16">
        <f t="shared" si="1"/>
        <v>99652.671247546998</v>
      </c>
      <c r="K12" s="16">
        <f t="shared" si="4"/>
        <v>7860534.3639687533</v>
      </c>
      <c r="L12" s="23">
        <f t="shared" si="5"/>
        <v>78.879314177563955</v>
      </c>
    </row>
    <row r="13" spans="1:13" x14ac:dyDescent="0.25">
      <c r="A13" s="19">
        <v>4</v>
      </c>
      <c r="B13" s="61">
        <v>0</v>
      </c>
      <c r="C13" s="62">
        <v>1031</v>
      </c>
      <c r="D13" s="62">
        <v>976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99652.671247546998</v>
      </c>
      <c r="I13" s="16">
        <f t="shared" si="3"/>
        <v>0</v>
      </c>
      <c r="J13" s="16">
        <f t="shared" si="1"/>
        <v>99652.671247546998</v>
      </c>
      <c r="K13" s="16">
        <f t="shared" si="4"/>
        <v>7760881.6927212067</v>
      </c>
      <c r="L13" s="23">
        <f t="shared" si="5"/>
        <v>77.879314177563955</v>
      </c>
    </row>
    <row r="14" spans="1:13" x14ac:dyDescent="0.25">
      <c r="A14" s="19">
        <v>5</v>
      </c>
      <c r="B14" s="61">
        <v>0</v>
      </c>
      <c r="C14" s="62">
        <v>1068</v>
      </c>
      <c r="D14" s="62">
        <v>1046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99652.671247546998</v>
      </c>
      <c r="I14" s="16">
        <f t="shared" si="3"/>
        <v>0</v>
      </c>
      <c r="J14" s="16">
        <f t="shared" si="1"/>
        <v>99652.671247546998</v>
      </c>
      <c r="K14" s="16">
        <f t="shared" si="4"/>
        <v>7661229.0214736601</v>
      </c>
      <c r="L14" s="23">
        <f t="shared" si="5"/>
        <v>76.879314177563955</v>
      </c>
    </row>
    <row r="15" spans="1:13" x14ac:dyDescent="0.25">
      <c r="A15" s="19">
        <v>6</v>
      </c>
      <c r="B15" s="61">
        <v>0</v>
      </c>
      <c r="C15" s="62">
        <v>992</v>
      </c>
      <c r="D15" s="62">
        <v>1058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99652.671247546998</v>
      </c>
      <c r="I15" s="16">
        <f t="shared" si="3"/>
        <v>0</v>
      </c>
      <c r="J15" s="16">
        <f t="shared" si="1"/>
        <v>99652.671247546998</v>
      </c>
      <c r="K15" s="16">
        <f t="shared" si="4"/>
        <v>7561576.3502261136</v>
      </c>
      <c r="L15" s="23">
        <f t="shared" si="5"/>
        <v>75.87931417756397</v>
      </c>
    </row>
    <row r="16" spans="1:13" x14ac:dyDescent="0.25">
      <c r="A16" s="19">
        <v>7</v>
      </c>
      <c r="B16" s="61">
        <v>0</v>
      </c>
      <c r="C16" s="62">
        <v>1051</v>
      </c>
      <c r="D16" s="62">
        <v>996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99652.671247546998</v>
      </c>
      <c r="I16" s="16">
        <f t="shared" si="3"/>
        <v>0</v>
      </c>
      <c r="J16" s="16">
        <f t="shared" si="1"/>
        <v>99652.671247546998</v>
      </c>
      <c r="K16" s="16">
        <f t="shared" si="4"/>
        <v>7461923.678978567</v>
      </c>
      <c r="L16" s="23">
        <f t="shared" si="5"/>
        <v>74.87931417756397</v>
      </c>
    </row>
    <row r="17" spans="1:12" x14ac:dyDescent="0.25">
      <c r="A17" s="19">
        <v>8</v>
      </c>
      <c r="B17" s="61">
        <v>0</v>
      </c>
      <c r="C17" s="62">
        <v>1092</v>
      </c>
      <c r="D17" s="62">
        <v>1043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99652.671247546998</v>
      </c>
      <c r="I17" s="16">
        <f t="shared" si="3"/>
        <v>0</v>
      </c>
      <c r="J17" s="16">
        <f t="shared" si="1"/>
        <v>99652.671247546998</v>
      </c>
      <c r="K17" s="16">
        <f t="shared" si="4"/>
        <v>7362271.0077310205</v>
      </c>
      <c r="L17" s="23">
        <f t="shared" si="5"/>
        <v>73.87931417756397</v>
      </c>
    </row>
    <row r="18" spans="1:12" x14ac:dyDescent="0.25">
      <c r="A18" s="19">
        <v>9</v>
      </c>
      <c r="B18" s="61">
        <v>0</v>
      </c>
      <c r="C18" s="62">
        <v>1063</v>
      </c>
      <c r="D18" s="62">
        <v>1089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99652.671247546998</v>
      </c>
      <c r="I18" s="16">
        <f t="shared" si="3"/>
        <v>0</v>
      </c>
      <c r="J18" s="16">
        <f t="shared" si="1"/>
        <v>99652.671247546998</v>
      </c>
      <c r="K18" s="16">
        <f t="shared" si="4"/>
        <v>7262618.3364834739</v>
      </c>
      <c r="L18" s="23">
        <f t="shared" si="5"/>
        <v>72.87931417756397</v>
      </c>
    </row>
    <row r="19" spans="1:12" x14ac:dyDescent="0.25">
      <c r="A19" s="19">
        <v>10</v>
      </c>
      <c r="B19" s="61">
        <v>1</v>
      </c>
      <c r="C19" s="62">
        <v>903</v>
      </c>
      <c r="D19" s="62">
        <v>1063</v>
      </c>
      <c r="E19" s="20">
        <v>0.53010000000000002</v>
      </c>
      <c r="F19" s="21">
        <f t="shared" si="2"/>
        <v>1.017293997965412E-3</v>
      </c>
      <c r="G19" s="21">
        <f t="shared" si="0"/>
        <v>1.0168079368773767E-3</v>
      </c>
      <c r="H19" s="16">
        <f t="shared" si="6"/>
        <v>99652.671247546998</v>
      </c>
      <c r="I19" s="16">
        <f t="shared" si="3"/>
        <v>101.32762705553773</v>
      </c>
      <c r="J19" s="16">
        <f t="shared" si="1"/>
        <v>99605.057395593598</v>
      </c>
      <c r="K19" s="16">
        <f t="shared" si="4"/>
        <v>7162965.6652359273</v>
      </c>
      <c r="L19" s="23">
        <f t="shared" si="5"/>
        <v>71.879314177563984</v>
      </c>
    </row>
    <row r="20" spans="1:12" x14ac:dyDescent="0.25">
      <c r="A20" s="19">
        <v>11</v>
      </c>
      <c r="B20" s="61">
        <v>0</v>
      </c>
      <c r="C20" s="62">
        <v>913</v>
      </c>
      <c r="D20" s="62">
        <v>904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99551.343620491461</v>
      </c>
      <c r="I20" s="16">
        <f t="shared" si="3"/>
        <v>0</v>
      </c>
      <c r="J20" s="16">
        <f t="shared" si="1"/>
        <v>99551.343620491461</v>
      </c>
      <c r="K20" s="16">
        <f t="shared" si="4"/>
        <v>7063360.6078403341</v>
      </c>
      <c r="L20" s="23">
        <f t="shared" si="5"/>
        <v>70.951936467750755</v>
      </c>
    </row>
    <row r="21" spans="1:12" x14ac:dyDescent="0.25">
      <c r="A21" s="19">
        <v>12</v>
      </c>
      <c r="B21" s="61">
        <v>0</v>
      </c>
      <c r="C21" s="62">
        <v>951</v>
      </c>
      <c r="D21" s="62">
        <v>916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99551.343620491461</v>
      </c>
      <c r="I21" s="16">
        <f t="shared" si="3"/>
        <v>0</v>
      </c>
      <c r="J21" s="16">
        <f t="shared" si="1"/>
        <v>99551.343620491461</v>
      </c>
      <c r="K21" s="16">
        <f t="shared" si="4"/>
        <v>6963809.2642198429</v>
      </c>
      <c r="L21" s="23">
        <f t="shared" si="5"/>
        <v>69.951936467750755</v>
      </c>
    </row>
    <row r="22" spans="1:12" x14ac:dyDescent="0.25">
      <c r="A22" s="19">
        <v>13</v>
      </c>
      <c r="B22" s="61">
        <v>1</v>
      </c>
      <c r="C22" s="62">
        <v>875</v>
      </c>
      <c r="D22" s="62">
        <v>953</v>
      </c>
      <c r="E22" s="20">
        <v>0.94540000000000002</v>
      </c>
      <c r="F22" s="21">
        <f t="shared" si="2"/>
        <v>1.0940919037199124E-3</v>
      </c>
      <c r="G22" s="21">
        <f t="shared" si="0"/>
        <v>1.0940265493986901E-3</v>
      </c>
      <c r="H22" s="16">
        <f t="shared" si="6"/>
        <v>99551.343620491461</v>
      </c>
      <c r="I22" s="16">
        <f t="shared" si="3"/>
        <v>108.91181294912957</v>
      </c>
      <c r="J22" s="16">
        <f t="shared" si="1"/>
        <v>99545.397035504444</v>
      </c>
      <c r="K22" s="16">
        <f t="shared" si="4"/>
        <v>6864257.9205993516</v>
      </c>
      <c r="L22" s="23">
        <f t="shared" si="5"/>
        <v>68.951936467750755</v>
      </c>
    </row>
    <row r="23" spans="1:12" x14ac:dyDescent="0.25">
      <c r="A23" s="19">
        <v>14</v>
      </c>
      <c r="B23" s="61">
        <v>0</v>
      </c>
      <c r="C23" s="62">
        <v>860</v>
      </c>
      <c r="D23" s="62">
        <v>891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99442.431807542336</v>
      </c>
      <c r="I23" s="16">
        <f t="shared" si="3"/>
        <v>0</v>
      </c>
      <c r="J23" s="16">
        <f t="shared" si="1"/>
        <v>99442.431807542336</v>
      </c>
      <c r="K23" s="16">
        <f t="shared" si="4"/>
        <v>6764712.5235638469</v>
      </c>
      <c r="L23" s="23">
        <f t="shared" si="5"/>
        <v>68.026418909948347</v>
      </c>
    </row>
    <row r="24" spans="1:12" x14ac:dyDescent="0.25">
      <c r="A24" s="19">
        <v>15</v>
      </c>
      <c r="B24" s="61">
        <v>0</v>
      </c>
      <c r="C24" s="62">
        <v>849</v>
      </c>
      <c r="D24" s="62">
        <v>876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99442.431807542336</v>
      </c>
      <c r="I24" s="16">
        <f t="shared" si="3"/>
        <v>0</v>
      </c>
      <c r="J24" s="16">
        <f t="shared" si="1"/>
        <v>99442.431807542336</v>
      </c>
      <c r="K24" s="16">
        <f t="shared" si="4"/>
        <v>6665270.0917563047</v>
      </c>
      <c r="L24" s="23">
        <f t="shared" si="5"/>
        <v>67.026418909948347</v>
      </c>
    </row>
    <row r="25" spans="1:12" x14ac:dyDescent="0.25">
      <c r="A25" s="19">
        <v>16</v>
      </c>
      <c r="B25" s="61">
        <v>1</v>
      </c>
      <c r="C25" s="62">
        <v>785</v>
      </c>
      <c r="D25" s="62">
        <v>845</v>
      </c>
      <c r="E25" s="20">
        <v>0.57920000000000005</v>
      </c>
      <c r="F25" s="21">
        <f t="shared" si="2"/>
        <v>1.2269938650306749E-3</v>
      </c>
      <c r="G25" s="21">
        <f t="shared" si="0"/>
        <v>1.2263606716924561E-3</v>
      </c>
      <c r="H25" s="16">
        <f t="shared" si="6"/>
        <v>99442.431807542336</v>
      </c>
      <c r="I25" s="16">
        <f t="shared" si="3"/>
        <v>121.95228746622888</v>
      </c>
      <c r="J25" s="16">
        <f t="shared" si="1"/>
        <v>99391.114284976546</v>
      </c>
      <c r="K25" s="16">
        <f t="shared" si="4"/>
        <v>6565827.6599487625</v>
      </c>
      <c r="L25" s="23">
        <f t="shared" si="5"/>
        <v>66.026418909948347</v>
      </c>
    </row>
    <row r="26" spans="1:12" x14ac:dyDescent="0.25">
      <c r="A26" s="19">
        <v>17</v>
      </c>
      <c r="B26" s="61">
        <v>0</v>
      </c>
      <c r="C26" s="62">
        <v>722</v>
      </c>
      <c r="D26" s="62">
        <v>794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99320.4795200761</v>
      </c>
      <c r="I26" s="16">
        <f t="shared" si="3"/>
        <v>0</v>
      </c>
      <c r="J26" s="16">
        <f t="shared" si="1"/>
        <v>99320.4795200761</v>
      </c>
      <c r="K26" s="16">
        <f t="shared" si="4"/>
        <v>6466436.5456637861</v>
      </c>
      <c r="L26" s="23">
        <f t="shared" si="5"/>
        <v>65.106779356181988</v>
      </c>
    </row>
    <row r="27" spans="1:12" x14ac:dyDescent="0.25">
      <c r="A27" s="19">
        <v>18</v>
      </c>
      <c r="B27" s="61">
        <v>0</v>
      </c>
      <c r="C27" s="62">
        <v>778</v>
      </c>
      <c r="D27" s="62">
        <v>746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99320.4795200761</v>
      </c>
      <c r="I27" s="16">
        <f t="shared" si="3"/>
        <v>0</v>
      </c>
      <c r="J27" s="16">
        <f t="shared" si="1"/>
        <v>99320.4795200761</v>
      </c>
      <c r="K27" s="16">
        <f t="shared" si="4"/>
        <v>6367116.0661437102</v>
      </c>
      <c r="L27" s="23">
        <f t="shared" si="5"/>
        <v>64.106779356181988</v>
      </c>
    </row>
    <row r="28" spans="1:12" x14ac:dyDescent="0.25">
      <c r="A28" s="19">
        <v>19</v>
      </c>
      <c r="B28" s="61">
        <v>1</v>
      </c>
      <c r="C28" s="62">
        <v>781</v>
      </c>
      <c r="D28" s="62">
        <v>797</v>
      </c>
      <c r="E28" s="20">
        <v>0.30599999999999999</v>
      </c>
      <c r="F28" s="21">
        <f t="shared" si="2"/>
        <v>1.2674271229404308E-3</v>
      </c>
      <c r="G28" s="21">
        <f t="shared" si="0"/>
        <v>1.2663132808404267E-3</v>
      </c>
      <c r="H28" s="16">
        <f t="shared" si="6"/>
        <v>99320.4795200761</v>
      </c>
      <c r="I28" s="16">
        <f t="shared" si="3"/>
        <v>125.77084227571197</v>
      </c>
      <c r="J28" s="16">
        <f t="shared" si="1"/>
        <v>99233.194555536757</v>
      </c>
      <c r="K28" s="16">
        <f t="shared" si="4"/>
        <v>6267795.5866236342</v>
      </c>
      <c r="L28" s="23">
        <f t="shared" si="5"/>
        <v>63.106779356181988</v>
      </c>
    </row>
    <row r="29" spans="1:12" x14ac:dyDescent="0.25">
      <c r="A29" s="19">
        <v>20</v>
      </c>
      <c r="B29" s="61">
        <v>0</v>
      </c>
      <c r="C29" s="62">
        <v>808</v>
      </c>
      <c r="D29" s="62">
        <v>797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99194.708677800387</v>
      </c>
      <c r="I29" s="16">
        <f t="shared" si="3"/>
        <v>0</v>
      </c>
      <c r="J29" s="16">
        <f t="shared" si="1"/>
        <v>99194.708677800387</v>
      </c>
      <c r="K29" s="16">
        <f t="shared" si="4"/>
        <v>6168562.3920680974</v>
      </c>
      <c r="L29" s="23">
        <f t="shared" si="5"/>
        <v>62.186405648959898</v>
      </c>
    </row>
    <row r="30" spans="1:12" x14ac:dyDescent="0.25">
      <c r="A30" s="19">
        <v>21</v>
      </c>
      <c r="B30" s="61">
        <v>0</v>
      </c>
      <c r="C30" s="62">
        <v>843</v>
      </c>
      <c r="D30" s="62">
        <v>827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99194.708677800387</v>
      </c>
      <c r="I30" s="16">
        <f t="shared" si="3"/>
        <v>0</v>
      </c>
      <c r="J30" s="16">
        <f t="shared" si="1"/>
        <v>99194.708677800387</v>
      </c>
      <c r="K30" s="16">
        <f t="shared" si="4"/>
        <v>6069367.683390297</v>
      </c>
      <c r="L30" s="23">
        <f t="shared" si="5"/>
        <v>61.186405648959898</v>
      </c>
    </row>
    <row r="31" spans="1:12" x14ac:dyDescent="0.25">
      <c r="A31" s="19">
        <v>22</v>
      </c>
      <c r="B31" s="61">
        <v>0</v>
      </c>
      <c r="C31" s="62">
        <v>921</v>
      </c>
      <c r="D31" s="62">
        <v>856</v>
      </c>
      <c r="E31" s="20">
        <v>0</v>
      </c>
      <c r="F31" s="21">
        <f t="shared" si="2"/>
        <v>0</v>
      </c>
      <c r="G31" s="21">
        <f t="shared" si="0"/>
        <v>0</v>
      </c>
      <c r="H31" s="16">
        <f t="shared" si="6"/>
        <v>99194.708677800387</v>
      </c>
      <c r="I31" s="16">
        <f t="shared" si="3"/>
        <v>0</v>
      </c>
      <c r="J31" s="16">
        <f t="shared" si="1"/>
        <v>99194.708677800387</v>
      </c>
      <c r="K31" s="16">
        <f t="shared" si="4"/>
        <v>5970172.9747124966</v>
      </c>
      <c r="L31" s="23">
        <f t="shared" si="5"/>
        <v>60.186405648959898</v>
      </c>
    </row>
    <row r="32" spans="1:12" x14ac:dyDescent="0.25">
      <c r="A32" s="19">
        <v>23</v>
      </c>
      <c r="B32" s="61">
        <v>0</v>
      </c>
      <c r="C32" s="62">
        <v>862</v>
      </c>
      <c r="D32" s="62">
        <v>937</v>
      </c>
      <c r="E32" s="20">
        <v>0</v>
      </c>
      <c r="F32" s="21">
        <f t="shared" si="2"/>
        <v>0</v>
      </c>
      <c r="G32" s="21">
        <f t="shared" si="0"/>
        <v>0</v>
      </c>
      <c r="H32" s="16">
        <f t="shared" si="6"/>
        <v>99194.708677800387</v>
      </c>
      <c r="I32" s="16">
        <f t="shared" si="3"/>
        <v>0</v>
      </c>
      <c r="J32" s="16">
        <f t="shared" si="1"/>
        <v>99194.708677800387</v>
      </c>
      <c r="K32" s="16">
        <f t="shared" si="4"/>
        <v>5870978.2660346963</v>
      </c>
      <c r="L32" s="23">
        <f t="shared" si="5"/>
        <v>59.186405648959898</v>
      </c>
    </row>
    <row r="33" spans="1:12" x14ac:dyDescent="0.25">
      <c r="A33" s="19">
        <v>24</v>
      </c>
      <c r="B33" s="61">
        <v>0</v>
      </c>
      <c r="C33" s="62">
        <v>923</v>
      </c>
      <c r="D33" s="62">
        <v>892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99194.708677800387</v>
      </c>
      <c r="I33" s="16">
        <f t="shared" si="3"/>
        <v>0</v>
      </c>
      <c r="J33" s="16">
        <f t="shared" si="1"/>
        <v>99194.708677800387</v>
      </c>
      <c r="K33" s="16">
        <f t="shared" si="4"/>
        <v>5771783.5573568959</v>
      </c>
      <c r="L33" s="23">
        <f t="shared" si="5"/>
        <v>58.186405648959898</v>
      </c>
    </row>
    <row r="34" spans="1:12" x14ac:dyDescent="0.25">
      <c r="A34" s="19">
        <v>25</v>
      </c>
      <c r="B34" s="61">
        <v>0</v>
      </c>
      <c r="C34" s="62">
        <v>954</v>
      </c>
      <c r="D34" s="62">
        <v>925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99194.708677800387</v>
      </c>
      <c r="I34" s="16">
        <f t="shared" si="3"/>
        <v>0</v>
      </c>
      <c r="J34" s="16">
        <f t="shared" si="1"/>
        <v>99194.708677800387</v>
      </c>
      <c r="K34" s="16">
        <f t="shared" si="4"/>
        <v>5672588.8486790955</v>
      </c>
      <c r="L34" s="23">
        <f t="shared" si="5"/>
        <v>57.186405648959898</v>
      </c>
    </row>
    <row r="35" spans="1:12" x14ac:dyDescent="0.25">
      <c r="A35" s="19">
        <v>26</v>
      </c>
      <c r="B35" s="61">
        <v>1</v>
      </c>
      <c r="C35" s="62">
        <v>1004</v>
      </c>
      <c r="D35" s="62">
        <v>956</v>
      </c>
      <c r="E35" s="20">
        <v>0.61480000000000001</v>
      </c>
      <c r="F35" s="21">
        <f t="shared" si="2"/>
        <v>1.0204081632653062E-3</v>
      </c>
      <c r="G35" s="21">
        <f t="shared" si="0"/>
        <v>1.0200072379713608E-3</v>
      </c>
      <c r="H35" s="16">
        <f t="shared" si="6"/>
        <v>99194.708677800387</v>
      </c>
      <c r="I35" s="16">
        <f t="shared" si="3"/>
        <v>101.17932081981695</v>
      </c>
      <c r="J35" s="16">
        <f t="shared" si="1"/>
        <v>99155.734403420589</v>
      </c>
      <c r="K35" s="16">
        <f t="shared" si="4"/>
        <v>5573394.1400012951</v>
      </c>
      <c r="L35" s="23">
        <f t="shared" si="5"/>
        <v>56.186405648959898</v>
      </c>
    </row>
    <row r="36" spans="1:12" x14ac:dyDescent="0.25">
      <c r="A36" s="19">
        <v>27</v>
      </c>
      <c r="B36" s="61">
        <v>0</v>
      </c>
      <c r="C36" s="62">
        <v>958</v>
      </c>
      <c r="D36" s="62">
        <v>995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99093.529356980565</v>
      </c>
      <c r="I36" s="16">
        <f t="shared" si="3"/>
        <v>0</v>
      </c>
      <c r="J36" s="16">
        <f t="shared" si="1"/>
        <v>99093.529356980565</v>
      </c>
      <c r="K36" s="16">
        <f t="shared" si="4"/>
        <v>5474238.4055978749</v>
      </c>
      <c r="L36" s="23">
        <f t="shared" si="5"/>
        <v>55.243146965501097</v>
      </c>
    </row>
    <row r="37" spans="1:12" x14ac:dyDescent="0.25">
      <c r="A37" s="19">
        <v>28</v>
      </c>
      <c r="B37" s="61">
        <v>0</v>
      </c>
      <c r="C37" s="62">
        <v>1020</v>
      </c>
      <c r="D37" s="62">
        <v>943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99093.529356980565</v>
      </c>
      <c r="I37" s="16">
        <f t="shared" si="3"/>
        <v>0</v>
      </c>
      <c r="J37" s="16">
        <f t="shared" si="1"/>
        <v>99093.529356980565</v>
      </c>
      <c r="K37" s="16">
        <f t="shared" si="4"/>
        <v>5375144.8762408942</v>
      </c>
      <c r="L37" s="23">
        <f t="shared" si="5"/>
        <v>54.243146965501097</v>
      </c>
    </row>
    <row r="38" spans="1:12" x14ac:dyDescent="0.25">
      <c r="A38" s="19">
        <v>29</v>
      </c>
      <c r="B38" s="61">
        <v>0</v>
      </c>
      <c r="C38" s="62">
        <v>1047</v>
      </c>
      <c r="D38" s="62">
        <v>1013</v>
      </c>
      <c r="E38" s="20">
        <v>0</v>
      </c>
      <c r="F38" s="21">
        <f t="shared" si="2"/>
        <v>0</v>
      </c>
      <c r="G38" s="21">
        <f t="shared" si="0"/>
        <v>0</v>
      </c>
      <c r="H38" s="16">
        <f t="shared" si="6"/>
        <v>99093.529356980565</v>
      </c>
      <c r="I38" s="16">
        <f t="shared" si="3"/>
        <v>0</v>
      </c>
      <c r="J38" s="16">
        <f t="shared" si="1"/>
        <v>99093.529356980565</v>
      </c>
      <c r="K38" s="16">
        <f t="shared" si="4"/>
        <v>5276051.3468839135</v>
      </c>
      <c r="L38" s="23">
        <f t="shared" si="5"/>
        <v>53.243146965501097</v>
      </c>
    </row>
    <row r="39" spans="1:12" x14ac:dyDescent="0.25">
      <c r="A39" s="19">
        <v>30</v>
      </c>
      <c r="B39" s="61">
        <v>0</v>
      </c>
      <c r="C39" s="62">
        <v>1087</v>
      </c>
      <c r="D39" s="62">
        <v>1034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99093.529356980565</v>
      </c>
      <c r="I39" s="16">
        <f t="shared" si="3"/>
        <v>0</v>
      </c>
      <c r="J39" s="16">
        <f t="shared" si="1"/>
        <v>99093.529356980565</v>
      </c>
      <c r="K39" s="16">
        <f t="shared" si="4"/>
        <v>5176957.8175269328</v>
      </c>
      <c r="L39" s="23">
        <f t="shared" si="5"/>
        <v>52.243146965501097</v>
      </c>
    </row>
    <row r="40" spans="1:12" x14ac:dyDescent="0.25">
      <c r="A40" s="19">
        <v>31</v>
      </c>
      <c r="B40" s="61">
        <v>1</v>
      </c>
      <c r="C40" s="62">
        <v>1130</v>
      </c>
      <c r="D40" s="62">
        <v>1103</v>
      </c>
      <c r="E40" s="20">
        <v>0.81689999999999996</v>
      </c>
      <c r="F40" s="21">
        <f t="shared" si="2"/>
        <v>8.9565606806986115E-4</v>
      </c>
      <c r="G40" s="21">
        <f t="shared" si="0"/>
        <v>8.955092093719337E-4</v>
      </c>
      <c r="H40" s="16">
        <f t="shared" si="6"/>
        <v>99093.529356980565</v>
      </c>
      <c r="I40" s="16">
        <f t="shared" si="3"/>
        <v>88.739168128344161</v>
      </c>
      <c r="J40" s="16">
        <f t="shared" si="1"/>
        <v>99077.281215296258</v>
      </c>
      <c r="K40" s="16">
        <f t="shared" si="4"/>
        <v>5077864.2881699521</v>
      </c>
      <c r="L40" s="23">
        <f t="shared" si="5"/>
        <v>51.24314696550109</v>
      </c>
    </row>
    <row r="41" spans="1:12" x14ac:dyDescent="0.25">
      <c r="A41" s="19">
        <v>32</v>
      </c>
      <c r="B41" s="61">
        <v>1</v>
      </c>
      <c r="C41" s="62">
        <v>1262</v>
      </c>
      <c r="D41" s="62">
        <v>1124</v>
      </c>
      <c r="E41" s="20">
        <v>0.81420000000000003</v>
      </c>
      <c r="F41" s="21">
        <f t="shared" si="2"/>
        <v>8.3822296730930428E-4</v>
      </c>
      <c r="G41" s="21">
        <f t="shared" si="0"/>
        <v>8.3809244126103403E-4</v>
      </c>
      <c r="H41" s="16">
        <f t="shared" si="6"/>
        <v>99004.790188852217</v>
      </c>
      <c r="I41" s="16">
        <f t="shared" si="3"/>
        <v>82.975166305911628</v>
      </c>
      <c r="J41" s="16">
        <f t="shared" si="1"/>
        <v>98989.37340295258</v>
      </c>
      <c r="K41" s="16">
        <f t="shared" si="4"/>
        <v>4978787.006954656</v>
      </c>
      <c r="L41" s="23">
        <f t="shared" si="5"/>
        <v>50.288344608958724</v>
      </c>
    </row>
    <row r="42" spans="1:12" x14ac:dyDescent="0.25">
      <c r="A42" s="19">
        <v>33</v>
      </c>
      <c r="B42" s="61">
        <v>1</v>
      </c>
      <c r="C42" s="62">
        <v>1267</v>
      </c>
      <c r="D42" s="62">
        <v>1232</v>
      </c>
      <c r="E42" s="20">
        <v>0.2404</v>
      </c>
      <c r="F42" s="21">
        <f t="shared" si="2"/>
        <v>8.0032012805122054E-4</v>
      </c>
      <c r="G42" s="21">
        <f t="shared" si="0"/>
        <v>7.9983389049762151E-4</v>
      </c>
      <c r="H42" s="16">
        <f t="shared" si="6"/>
        <v>98921.815022546303</v>
      </c>
      <c r="I42" s="16">
        <f t="shared" si="3"/>
        <v>79.121020164569273</v>
      </c>
      <c r="J42" s="16">
        <f t="shared" si="1"/>
        <v>98861.714695629285</v>
      </c>
      <c r="K42" s="16">
        <f t="shared" si="4"/>
        <v>4879797.6335517038</v>
      </c>
      <c r="L42" s="23">
        <f t="shared" si="5"/>
        <v>49.329843295328722</v>
      </c>
    </row>
    <row r="43" spans="1:12" x14ac:dyDescent="0.25">
      <c r="A43" s="19">
        <v>34</v>
      </c>
      <c r="B43" s="61">
        <v>0</v>
      </c>
      <c r="C43" s="62">
        <v>1364</v>
      </c>
      <c r="D43" s="62">
        <v>1239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98842.69400238173</v>
      </c>
      <c r="I43" s="16">
        <f t="shared" si="3"/>
        <v>0</v>
      </c>
      <c r="J43" s="16">
        <f t="shared" si="1"/>
        <v>98842.69400238173</v>
      </c>
      <c r="K43" s="16">
        <f t="shared" si="4"/>
        <v>4780935.9188560741</v>
      </c>
      <c r="L43" s="23">
        <f t="shared" si="5"/>
        <v>48.369138125078543</v>
      </c>
    </row>
    <row r="44" spans="1:12" x14ac:dyDescent="0.25">
      <c r="A44" s="19">
        <v>35</v>
      </c>
      <c r="B44" s="61">
        <v>1</v>
      </c>
      <c r="C44" s="62">
        <v>1506</v>
      </c>
      <c r="D44" s="62">
        <v>1364</v>
      </c>
      <c r="E44" s="20">
        <v>0.79779999999999995</v>
      </c>
      <c r="F44" s="21">
        <f t="shared" si="2"/>
        <v>6.9686411149825784E-4</v>
      </c>
      <c r="G44" s="21">
        <f t="shared" si="0"/>
        <v>6.967659330511059E-4</v>
      </c>
      <c r="H44" s="16">
        <f t="shared" si="6"/>
        <v>98842.69400238173</v>
      </c>
      <c r="I44" s="16">
        <f t="shared" si="3"/>
        <v>68.870221911854458</v>
      </c>
      <c r="J44" s="16">
        <f t="shared" si="1"/>
        <v>98828.768443511144</v>
      </c>
      <c r="K44" s="16">
        <f t="shared" si="4"/>
        <v>4682093.2248536926</v>
      </c>
      <c r="L44" s="23">
        <f t="shared" si="5"/>
        <v>47.369138125078543</v>
      </c>
    </row>
    <row r="45" spans="1:12" x14ac:dyDescent="0.25">
      <c r="A45" s="19">
        <v>36</v>
      </c>
      <c r="B45" s="61">
        <v>1</v>
      </c>
      <c r="C45" s="62">
        <v>1593</v>
      </c>
      <c r="D45" s="62">
        <v>1494</v>
      </c>
      <c r="E45" s="20">
        <v>0.35520000000000002</v>
      </c>
      <c r="F45" s="21">
        <f t="shared" si="2"/>
        <v>6.4787819889860706E-4</v>
      </c>
      <c r="G45" s="21">
        <f t="shared" si="0"/>
        <v>6.4760765959254597E-4</v>
      </c>
      <c r="H45" s="16">
        <f t="shared" si="6"/>
        <v>98773.823780469873</v>
      </c>
      <c r="I45" s="16">
        <f t="shared" si="3"/>
        <v>63.966684847476657</v>
      </c>
      <c r="J45" s="16">
        <f t="shared" si="1"/>
        <v>98732.578062080225</v>
      </c>
      <c r="K45" s="16">
        <f t="shared" si="4"/>
        <v>4583264.4564101817</v>
      </c>
      <c r="L45" s="23">
        <f t="shared" si="5"/>
        <v>46.401610072287298</v>
      </c>
    </row>
    <row r="46" spans="1:12" x14ac:dyDescent="0.25">
      <c r="A46" s="19">
        <v>37</v>
      </c>
      <c r="B46" s="61">
        <v>1</v>
      </c>
      <c r="C46" s="62">
        <v>1788</v>
      </c>
      <c r="D46" s="62">
        <v>1556</v>
      </c>
      <c r="E46" s="20">
        <v>0.88249999999999995</v>
      </c>
      <c r="F46" s="21">
        <f t="shared" si="2"/>
        <v>5.9808612440191385E-4</v>
      </c>
      <c r="G46" s="21">
        <f t="shared" si="0"/>
        <v>5.9804409678147611E-4</v>
      </c>
      <c r="H46" s="16">
        <f t="shared" si="6"/>
        <v>98709.857095622399</v>
      </c>
      <c r="I46" s="16">
        <f t="shared" si="3"/>
        <v>59.032847330180076</v>
      </c>
      <c r="J46" s="16">
        <f t="shared" si="1"/>
        <v>98702.920736061104</v>
      </c>
      <c r="K46" s="16">
        <f t="shared" si="4"/>
        <v>4484531.8783481019</v>
      </c>
      <c r="L46" s="23">
        <f t="shared" si="5"/>
        <v>45.431449404326841</v>
      </c>
    </row>
    <row r="47" spans="1:12" x14ac:dyDescent="0.25">
      <c r="A47" s="19">
        <v>38</v>
      </c>
      <c r="B47" s="61">
        <v>1</v>
      </c>
      <c r="C47" s="62">
        <v>1928</v>
      </c>
      <c r="D47" s="62">
        <v>1759</v>
      </c>
      <c r="E47" s="20">
        <v>0.14480000000000001</v>
      </c>
      <c r="F47" s="21">
        <f t="shared" si="2"/>
        <v>5.4244643341470032E-4</v>
      </c>
      <c r="G47" s="21">
        <f t="shared" si="0"/>
        <v>5.4219490909343277E-4</v>
      </c>
      <c r="H47" s="16">
        <f t="shared" si="6"/>
        <v>98650.824248292221</v>
      </c>
      <c r="I47" s="16">
        <f t="shared" si="3"/>
        <v>53.487974685295015</v>
      </c>
      <c r="J47" s="16">
        <f t="shared" si="1"/>
        <v>98605.08133234136</v>
      </c>
      <c r="K47" s="16">
        <f t="shared" si="4"/>
        <v>4385828.9576120405</v>
      </c>
      <c r="L47" s="23">
        <f t="shared" si="5"/>
        <v>44.458107583302478</v>
      </c>
    </row>
    <row r="48" spans="1:12" x14ac:dyDescent="0.25">
      <c r="A48" s="19">
        <v>39</v>
      </c>
      <c r="B48" s="61">
        <v>1</v>
      </c>
      <c r="C48" s="62">
        <v>1939</v>
      </c>
      <c r="D48" s="62">
        <v>1891</v>
      </c>
      <c r="E48" s="20">
        <v>0.54920000000000002</v>
      </c>
      <c r="F48" s="21">
        <f t="shared" si="2"/>
        <v>5.2219321148825064E-4</v>
      </c>
      <c r="G48" s="21">
        <f t="shared" si="0"/>
        <v>5.2207031368281564E-4</v>
      </c>
      <c r="H48" s="16">
        <f t="shared" si="6"/>
        <v>98597.336273606925</v>
      </c>
      <c r="I48" s="16">
        <f t="shared" si="3"/>
        <v>51.474742276652023</v>
      </c>
      <c r="J48" s="16">
        <f t="shared" si="1"/>
        <v>98574.131459788608</v>
      </c>
      <c r="K48" s="16">
        <f t="shared" si="4"/>
        <v>4287223.8762796987</v>
      </c>
      <c r="L48" s="23">
        <f t="shared" si="5"/>
        <v>43.482147067165002</v>
      </c>
    </row>
    <row r="49" spans="1:12" x14ac:dyDescent="0.25">
      <c r="A49" s="19">
        <v>40</v>
      </c>
      <c r="B49" s="61">
        <v>1</v>
      </c>
      <c r="C49" s="62">
        <v>1998</v>
      </c>
      <c r="D49" s="62">
        <v>1911</v>
      </c>
      <c r="E49" s="20">
        <v>0.51910000000000001</v>
      </c>
      <c r="F49" s="21">
        <f t="shared" si="2"/>
        <v>5.1163980557687391E-4</v>
      </c>
      <c r="G49" s="21">
        <f t="shared" si="0"/>
        <v>5.1151394880635413E-4</v>
      </c>
      <c r="H49" s="16">
        <f t="shared" si="6"/>
        <v>98545.861531330273</v>
      </c>
      <c r="I49" s="16">
        <f t="shared" si="3"/>
        <v>50.407582770414933</v>
      </c>
      <c r="J49" s="16">
        <f t="shared" si="1"/>
        <v>98521.620524775979</v>
      </c>
      <c r="K49" s="16">
        <f t="shared" si="4"/>
        <v>4188649.7448199103</v>
      </c>
      <c r="L49" s="23">
        <f t="shared" si="5"/>
        <v>42.504572792112945</v>
      </c>
    </row>
    <row r="50" spans="1:12" x14ac:dyDescent="0.25">
      <c r="A50" s="19">
        <v>41</v>
      </c>
      <c r="B50" s="61">
        <v>0</v>
      </c>
      <c r="C50" s="62">
        <v>1886</v>
      </c>
      <c r="D50" s="62">
        <v>1978</v>
      </c>
      <c r="E50" s="20">
        <v>0</v>
      </c>
      <c r="F50" s="21">
        <f t="shared" si="2"/>
        <v>0</v>
      </c>
      <c r="G50" s="21">
        <f t="shared" si="0"/>
        <v>0</v>
      </c>
      <c r="H50" s="16">
        <f t="shared" si="6"/>
        <v>98495.453948559851</v>
      </c>
      <c r="I50" s="16">
        <f t="shared" si="3"/>
        <v>0</v>
      </c>
      <c r="J50" s="16">
        <f t="shared" si="1"/>
        <v>98495.453948559851</v>
      </c>
      <c r="K50" s="16">
        <f t="shared" si="4"/>
        <v>4090128.1242951341</v>
      </c>
      <c r="L50" s="23">
        <f t="shared" si="5"/>
        <v>41.526059938068215</v>
      </c>
    </row>
    <row r="51" spans="1:12" x14ac:dyDescent="0.25">
      <c r="A51" s="19">
        <v>42</v>
      </c>
      <c r="B51" s="61">
        <v>5</v>
      </c>
      <c r="C51" s="62">
        <v>1686</v>
      </c>
      <c r="D51" s="62">
        <v>1872</v>
      </c>
      <c r="E51" s="20">
        <v>0.43659999999999999</v>
      </c>
      <c r="F51" s="21">
        <f t="shared" si="2"/>
        <v>2.810567734682406E-3</v>
      </c>
      <c r="G51" s="21">
        <f t="shared" si="0"/>
        <v>2.8061243101844919E-3</v>
      </c>
      <c r="H51" s="16">
        <f t="shared" si="6"/>
        <v>98495.453948559851</v>
      </c>
      <c r="I51" s="16">
        <f t="shared" si="3"/>
        <v>276.39048776771091</v>
      </c>
      <c r="J51" s="16">
        <f t="shared" si="1"/>
        <v>98339.735547751523</v>
      </c>
      <c r="K51" s="16">
        <f t="shared" si="4"/>
        <v>3991632.6703465744</v>
      </c>
      <c r="L51" s="23">
        <f t="shared" si="5"/>
        <v>40.526059938068215</v>
      </c>
    </row>
    <row r="52" spans="1:12" x14ac:dyDescent="0.25">
      <c r="A52" s="19">
        <v>43</v>
      </c>
      <c r="B52" s="61">
        <v>2</v>
      </c>
      <c r="C52" s="62">
        <v>1605</v>
      </c>
      <c r="D52" s="62">
        <v>1692</v>
      </c>
      <c r="E52" s="20">
        <v>0.52049999999999996</v>
      </c>
      <c r="F52" s="21">
        <f t="shared" si="2"/>
        <v>1.2132241431604489E-3</v>
      </c>
      <c r="G52" s="21">
        <f t="shared" si="0"/>
        <v>1.2125187713062282E-3</v>
      </c>
      <c r="H52" s="16">
        <f t="shared" si="6"/>
        <v>98219.063460792138</v>
      </c>
      <c r="I52" s="16">
        <f t="shared" si="3"/>
        <v>119.09245814632814</v>
      </c>
      <c r="J52" s="16">
        <f t="shared" si="1"/>
        <v>98161.958627110973</v>
      </c>
      <c r="K52" s="16">
        <f t="shared" si="4"/>
        <v>3893292.9347988227</v>
      </c>
      <c r="L52" s="23">
        <f t="shared" si="5"/>
        <v>39.638872512289616</v>
      </c>
    </row>
    <row r="53" spans="1:12" x14ac:dyDescent="0.25">
      <c r="A53" s="19">
        <v>44</v>
      </c>
      <c r="B53" s="61">
        <v>3</v>
      </c>
      <c r="C53" s="62">
        <v>1649</v>
      </c>
      <c r="D53" s="62">
        <v>1591</v>
      </c>
      <c r="E53" s="20">
        <v>0.52910000000000001</v>
      </c>
      <c r="F53" s="21">
        <f t="shared" si="2"/>
        <v>1.8518518518518519E-3</v>
      </c>
      <c r="G53" s="21">
        <f t="shared" si="0"/>
        <v>1.8502383754611027E-3</v>
      </c>
      <c r="H53" s="16">
        <f t="shared" si="6"/>
        <v>98099.971002645805</v>
      </c>
      <c r="I53" s="16">
        <f t="shared" si="3"/>
        <v>181.50833098071666</v>
      </c>
      <c r="J53" s="16">
        <f t="shared" si="1"/>
        <v>98014.49872958698</v>
      </c>
      <c r="K53" s="16">
        <f t="shared" si="4"/>
        <v>3795130.9761717119</v>
      </c>
      <c r="L53" s="23">
        <f t="shared" si="5"/>
        <v>38.686361854983168</v>
      </c>
    </row>
    <row r="54" spans="1:12" x14ac:dyDescent="0.25">
      <c r="A54" s="19">
        <v>45</v>
      </c>
      <c r="B54" s="61">
        <v>2</v>
      </c>
      <c r="C54" s="62">
        <v>1548</v>
      </c>
      <c r="D54" s="62">
        <v>1641</v>
      </c>
      <c r="E54" s="20">
        <v>0.75139999999999996</v>
      </c>
      <c r="F54" s="21">
        <f t="shared" si="2"/>
        <v>1.2543116964565694E-3</v>
      </c>
      <c r="G54" s="21">
        <f t="shared" si="0"/>
        <v>1.2539206965378998E-3</v>
      </c>
      <c r="H54" s="16">
        <f t="shared" si="6"/>
        <v>97918.462671665082</v>
      </c>
      <c r="I54" s="16">
        <f t="shared" si="3"/>
        <v>122.78198691717462</v>
      </c>
      <c r="J54" s="16">
        <f t="shared" si="1"/>
        <v>97887.939069717468</v>
      </c>
      <c r="K54" s="16">
        <f t="shared" si="4"/>
        <v>3697116.4774421249</v>
      </c>
      <c r="L54" s="23">
        <f t="shared" si="5"/>
        <v>37.757092754193835</v>
      </c>
    </row>
    <row r="55" spans="1:12" x14ac:dyDescent="0.25">
      <c r="A55" s="19">
        <v>46</v>
      </c>
      <c r="B55" s="61">
        <v>1</v>
      </c>
      <c r="C55" s="62">
        <v>1452</v>
      </c>
      <c r="D55" s="62">
        <v>1555</v>
      </c>
      <c r="E55" s="20">
        <v>0.13109999999999999</v>
      </c>
      <c r="F55" s="21">
        <f t="shared" si="2"/>
        <v>6.6511473229132021E-4</v>
      </c>
      <c r="G55" s="21">
        <f t="shared" si="0"/>
        <v>6.6473057240149002E-4</v>
      </c>
      <c r="H55" s="16">
        <f t="shared" si="6"/>
        <v>97795.680684747902</v>
      </c>
      <c r="I55" s="16">
        <f t="shared" si="3"/>
        <v>65.00777879996582</v>
      </c>
      <c r="J55" s="16">
        <f t="shared" si="1"/>
        <v>97739.195425748621</v>
      </c>
      <c r="K55" s="16">
        <f t="shared" si="4"/>
        <v>3599228.5383724072</v>
      </c>
      <c r="L55" s="23">
        <f t="shared" si="5"/>
        <v>36.803553215962623</v>
      </c>
    </row>
    <row r="56" spans="1:12" x14ac:dyDescent="0.25">
      <c r="A56" s="19">
        <v>47</v>
      </c>
      <c r="B56" s="61">
        <v>2</v>
      </c>
      <c r="C56" s="62">
        <v>1411</v>
      </c>
      <c r="D56" s="62">
        <v>1444</v>
      </c>
      <c r="E56" s="20">
        <v>0.55049999999999999</v>
      </c>
      <c r="F56" s="21">
        <f t="shared" si="2"/>
        <v>1.4010507880910684E-3</v>
      </c>
      <c r="G56" s="21">
        <f t="shared" si="0"/>
        <v>1.400169000398348E-3</v>
      </c>
      <c r="H56" s="16">
        <f t="shared" si="6"/>
        <v>97730.67290594794</v>
      </c>
      <c r="I56" s="16">
        <f t="shared" si="3"/>
        <v>136.83945859097904</v>
      </c>
      <c r="J56" s="16">
        <f t="shared" si="1"/>
        <v>97669.163569311291</v>
      </c>
      <c r="K56" s="16">
        <f t="shared" si="4"/>
        <v>3501489.3429466584</v>
      </c>
      <c r="L56" s="23">
        <f t="shared" si="5"/>
        <v>35.827946731896041</v>
      </c>
    </row>
    <row r="57" spans="1:12" x14ac:dyDescent="0.25">
      <c r="A57" s="19">
        <v>48</v>
      </c>
      <c r="B57" s="61">
        <v>3</v>
      </c>
      <c r="C57" s="62">
        <v>1350</v>
      </c>
      <c r="D57" s="62">
        <v>1405</v>
      </c>
      <c r="E57" s="20">
        <v>0.41070000000000001</v>
      </c>
      <c r="F57" s="21">
        <f t="shared" si="2"/>
        <v>2.1778584392014521E-3</v>
      </c>
      <c r="G57" s="21">
        <f t="shared" si="0"/>
        <v>2.1750669322471725E-3</v>
      </c>
      <c r="H57" s="16">
        <f t="shared" si="6"/>
        <v>97593.833447356956</v>
      </c>
      <c r="I57" s="16">
        <f t="shared" si="3"/>
        <v>212.27311992258419</v>
      </c>
      <c r="J57" s="16">
        <f t="shared" si="1"/>
        <v>97468.740897786585</v>
      </c>
      <c r="K57" s="16">
        <f t="shared" si="4"/>
        <v>3403820.1793773472</v>
      </c>
      <c r="L57" s="23">
        <f t="shared" si="5"/>
        <v>34.877410376685326</v>
      </c>
    </row>
    <row r="58" spans="1:12" x14ac:dyDescent="0.25">
      <c r="A58" s="19">
        <v>49</v>
      </c>
      <c r="B58" s="61">
        <v>3</v>
      </c>
      <c r="C58" s="62">
        <v>1257</v>
      </c>
      <c r="D58" s="62">
        <v>1345</v>
      </c>
      <c r="E58" s="20">
        <v>0.59470000000000001</v>
      </c>
      <c r="F58" s="21">
        <f t="shared" si="2"/>
        <v>2.3059185242121443E-3</v>
      </c>
      <c r="G58" s="21">
        <f t="shared" si="0"/>
        <v>2.3037654508749278E-3</v>
      </c>
      <c r="H58" s="16">
        <f t="shared" si="6"/>
        <v>97381.560327434374</v>
      </c>
      <c r="I58" s="16">
        <f t="shared" si="3"/>
        <v>224.34427423463583</v>
      </c>
      <c r="J58" s="16">
        <f t="shared" si="1"/>
        <v>97290.63359308707</v>
      </c>
      <c r="K58" s="16">
        <f t="shared" si="4"/>
        <v>3306351.4384795604</v>
      </c>
      <c r="L58" s="23">
        <f t="shared" si="5"/>
        <v>33.952541193243682</v>
      </c>
    </row>
    <row r="59" spans="1:12" x14ac:dyDescent="0.25">
      <c r="A59" s="19">
        <v>50</v>
      </c>
      <c r="B59" s="61">
        <v>7</v>
      </c>
      <c r="C59" s="62">
        <v>1215</v>
      </c>
      <c r="D59" s="62">
        <v>1255</v>
      </c>
      <c r="E59" s="20">
        <v>0.62839999999999996</v>
      </c>
      <c r="F59" s="21">
        <f t="shared" si="2"/>
        <v>5.6680161943319842E-3</v>
      </c>
      <c r="G59" s="21">
        <f t="shared" si="0"/>
        <v>5.6561031130221914E-3</v>
      </c>
      <c r="H59" s="16">
        <f t="shared" si="6"/>
        <v>97157.216053199736</v>
      </c>
      <c r="I59" s="16">
        <f t="shared" si="3"/>
        <v>549.5312321710727</v>
      </c>
      <c r="J59" s="16">
        <f t="shared" si="1"/>
        <v>96953.010247324972</v>
      </c>
      <c r="K59" s="16">
        <f t="shared" si="4"/>
        <v>3209060.8048864733</v>
      </c>
      <c r="L59" s="23">
        <f t="shared" si="5"/>
        <v>33.029567285350261</v>
      </c>
    </row>
    <row r="60" spans="1:12" x14ac:dyDescent="0.25">
      <c r="A60" s="19">
        <v>51</v>
      </c>
      <c r="B60" s="61">
        <v>7</v>
      </c>
      <c r="C60" s="62">
        <v>1219</v>
      </c>
      <c r="D60" s="62">
        <v>1187</v>
      </c>
      <c r="E60" s="20">
        <v>0.53469999999999995</v>
      </c>
      <c r="F60" s="21">
        <f t="shared" si="2"/>
        <v>5.8187863674147968E-3</v>
      </c>
      <c r="G60" s="21">
        <f t="shared" si="0"/>
        <v>5.8030746513326233E-3</v>
      </c>
      <c r="H60" s="16">
        <f t="shared" si="6"/>
        <v>96607.68482102867</v>
      </c>
      <c r="I60" s="16">
        <f t="shared" si="3"/>
        <v>560.62160690884286</v>
      </c>
      <c r="J60" s="16">
        <f t="shared" si="1"/>
        <v>96346.827587333988</v>
      </c>
      <c r="K60" s="16">
        <f t="shared" si="4"/>
        <v>3112107.7946391483</v>
      </c>
      <c r="L60" s="23">
        <f t="shared" si="5"/>
        <v>32.213874086771753</v>
      </c>
    </row>
    <row r="61" spans="1:12" x14ac:dyDescent="0.25">
      <c r="A61" s="19">
        <v>52</v>
      </c>
      <c r="B61" s="61">
        <v>8</v>
      </c>
      <c r="C61" s="62">
        <v>1222</v>
      </c>
      <c r="D61" s="62">
        <v>1209</v>
      </c>
      <c r="E61" s="20">
        <v>0.50990000000000002</v>
      </c>
      <c r="F61" s="21">
        <f t="shared" si="2"/>
        <v>6.5816536404771702E-3</v>
      </c>
      <c r="G61" s="21">
        <f t="shared" si="0"/>
        <v>6.5604916694876787E-3</v>
      </c>
      <c r="H61" s="16">
        <f t="shared" si="6"/>
        <v>96047.063214119829</v>
      </c>
      <c r="I61" s="16">
        <f t="shared" si="3"/>
        <v>630.11595809498965</v>
      </c>
      <c r="J61" s="16">
        <f t="shared" si="1"/>
        <v>95738.243383057474</v>
      </c>
      <c r="K61" s="16">
        <f t="shared" si="4"/>
        <v>3015760.9670518143</v>
      </c>
      <c r="L61" s="23">
        <f t="shared" si="5"/>
        <v>31.398783743431199</v>
      </c>
    </row>
    <row r="62" spans="1:12" x14ac:dyDescent="0.25">
      <c r="A62" s="19">
        <v>53</v>
      </c>
      <c r="B62" s="61">
        <v>3</v>
      </c>
      <c r="C62" s="62">
        <v>1144</v>
      </c>
      <c r="D62" s="62">
        <v>1208</v>
      </c>
      <c r="E62" s="20">
        <v>0.37430000000000002</v>
      </c>
      <c r="F62" s="21">
        <f t="shared" si="2"/>
        <v>2.5510204081632651E-3</v>
      </c>
      <c r="G62" s="21">
        <f t="shared" si="0"/>
        <v>2.5469550261228444E-3</v>
      </c>
      <c r="H62" s="16">
        <f t="shared" si="6"/>
        <v>95416.94725602484</v>
      </c>
      <c r="I62" s="16">
        <f t="shared" si="3"/>
        <v>243.02267339103082</v>
      </c>
      <c r="J62" s="16">
        <f t="shared" si="1"/>
        <v>95264.887969284086</v>
      </c>
      <c r="K62" s="16">
        <f t="shared" si="4"/>
        <v>2920022.7236687569</v>
      </c>
      <c r="L62" s="23">
        <f t="shared" si="5"/>
        <v>30.602768246543121</v>
      </c>
    </row>
    <row r="63" spans="1:12" x14ac:dyDescent="0.25">
      <c r="A63" s="19">
        <v>54</v>
      </c>
      <c r="B63" s="61">
        <v>2</v>
      </c>
      <c r="C63" s="62">
        <v>1156</v>
      </c>
      <c r="D63" s="62">
        <v>1135</v>
      </c>
      <c r="E63" s="20">
        <v>0.4098</v>
      </c>
      <c r="F63" s="21">
        <f t="shared" si="2"/>
        <v>1.7459624618070711E-3</v>
      </c>
      <c r="G63" s="21">
        <f t="shared" si="0"/>
        <v>1.7441651570917231E-3</v>
      </c>
      <c r="H63" s="16">
        <f t="shared" si="6"/>
        <v>95173.924582633816</v>
      </c>
      <c r="I63" s="16">
        <f t="shared" si="3"/>
        <v>165.99904312070532</v>
      </c>
      <c r="J63" s="16">
        <f t="shared" si="1"/>
        <v>95075.951947383975</v>
      </c>
      <c r="K63" s="16">
        <f t="shared" si="4"/>
        <v>2824757.8356994726</v>
      </c>
      <c r="L63" s="23">
        <f t="shared" si="5"/>
        <v>29.679955387853159</v>
      </c>
    </row>
    <row r="64" spans="1:12" x14ac:dyDescent="0.25">
      <c r="A64" s="19">
        <v>55</v>
      </c>
      <c r="B64" s="61">
        <v>2</v>
      </c>
      <c r="C64" s="62">
        <v>1127</v>
      </c>
      <c r="D64" s="62">
        <v>1141</v>
      </c>
      <c r="E64" s="20">
        <v>0.43309999999999998</v>
      </c>
      <c r="F64" s="21">
        <f t="shared" si="2"/>
        <v>1.7636684303350969E-3</v>
      </c>
      <c r="G64" s="21">
        <f t="shared" si="0"/>
        <v>1.7619068342428002E-3</v>
      </c>
      <c r="H64" s="16">
        <f t="shared" si="6"/>
        <v>95007.925539513104</v>
      </c>
      <c r="I64" s="16">
        <f t="shared" si="3"/>
        <v>167.39511331529923</v>
      </c>
      <c r="J64" s="16">
        <f t="shared" si="1"/>
        <v>94913.029249774656</v>
      </c>
      <c r="K64" s="16">
        <f t="shared" si="4"/>
        <v>2729681.8837520885</v>
      </c>
      <c r="L64" s="23">
        <f t="shared" si="5"/>
        <v>28.731096571694259</v>
      </c>
    </row>
    <row r="65" spans="1:12" x14ac:dyDescent="0.25">
      <c r="A65" s="19">
        <v>56</v>
      </c>
      <c r="B65" s="61">
        <v>7</v>
      </c>
      <c r="C65" s="62">
        <v>1099</v>
      </c>
      <c r="D65" s="62">
        <v>1124</v>
      </c>
      <c r="E65" s="20">
        <v>0.32829999999999998</v>
      </c>
      <c r="F65" s="21">
        <f t="shared" si="2"/>
        <v>6.2977957714799816E-3</v>
      </c>
      <c r="G65" s="21">
        <f t="shared" si="0"/>
        <v>6.2712668738514055E-3</v>
      </c>
      <c r="H65" s="16">
        <f t="shared" si="6"/>
        <v>94840.530426197802</v>
      </c>
      <c r="I65" s="16">
        <f t="shared" si="3"/>
        <v>594.77027676031059</v>
      </c>
      <c r="J65" s="16">
        <f t="shared" si="1"/>
        <v>94441.023231297906</v>
      </c>
      <c r="K65" s="16">
        <f t="shared" si="4"/>
        <v>2634768.8545023138</v>
      </c>
      <c r="L65" s="23">
        <f t="shared" si="5"/>
        <v>27.781043006213633</v>
      </c>
    </row>
    <row r="66" spans="1:12" x14ac:dyDescent="0.25">
      <c r="A66" s="19">
        <v>57</v>
      </c>
      <c r="B66" s="61">
        <v>8</v>
      </c>
      <c r="C66" s="62">
        <v>988</v>
      </c>
      <c r="D66" s="62">
        <v>1089</v>
      </c>
      <c r="E66" s="20">
        <v>0.67959999999999998</v>
      </c>
      <c r="F66" s="21">
        <f t="shared" si="2"/>
        <v>7.7034183919114105E-3</v>
      </c>
      <c r="G66" s="21">
        <f t="shared" si="0"/>
        <v>7.6844518181028772E-3</v>
      </c>
      <c r="H66" s="16">
        <f t="shared" si="6"/>
        <v>94245.760149437498</v>
      </c>
      <c r="I66" s="16">
        <f t="shared" si="3"/>
        <v>724.22700292883269</v>
      </c>
      <c r="J66" s="16">
        <f t="shared" si="1"/>
        <v>94013.7178176991</v>
      </c>
      <c r="K66" s="16">
        <f t="shared" si="4"/>
        <v>2540327.831271016</v>
      </c>
      <c r="L66" s="23">
        <f t="shared" si="5"/>
        <v>26.954292980851701</v>
      </c>
    </row>
    <row r="67" spans="1:12" x14ac:dyDescent="0.25">
      <c r="A67" s="19">
        <v>58</v>
      </c>
      <c r="B67" s="61">
        <v>1</v>
      </c>
      <c r="C67" s="62">
        <v>964</v>
      </c>
      <c r="D67" s="62">
        <v>981</v>
      </c>
      <c r="E67" s="20">
        <v>7.3800000000000004E-2</v>
      </c>
      <c r="F67" s="21">
        <f t="shared" si="2"/>
        <v>1.0282776349614395E-3</v>
      </c>
      <c r="G67" s="21">
        <f t="shared" si="0"/>
        <v>1.0272992446679573E-3</v>
      </c>
      <c r="H67" s="16">
        <f t="shared" si="6"/>
        <v>93521.533146508664</v>
      </c>
      <c r="I67" s="16">
        <f t="shared" si="3"/>
        <v>96.074600361597689</v>
      </c>
      <c r="J67" s="16">
        <f t="shared" si="1"/>
        <v>93432.548851653759</v>
      </c>
      <c r="K67" s="16">
        <f t="shared" si="4"/>
        <v>2446314.113453317</v>
      </c>
      <c r="L67" s="23">
        <f t="shared" si="5"/>
        <v>26.157763149808268</v>
      </c>
    </row>
    <row r="68" spans="1:12" x14ac:dyDescent="0.25">
      <c r="A68" s="19">
        <v>59</v>
      </c>
      <c r="B68" s="61">
        <v>7</v>
      </c>
      <c r="C68" s="62">
        <v>849</v>
      </c>
      <c r="D68" s="62">
        <v>966</v>
      </c>
      <c r="E68" s="20">
        <v>0.63900000000000001</v>
      </c>
      <c r="F68" s="21">
        <f t="shared" si="2"/>
        <v>7.7134986225895321E-3</v>
      </c>
      <c r="G68" s="21">
        <f t="shared" si="0"/>
        <v>7.6920794657740921E-3</v>
      </c>
      <c r="H68" s="16">
        <f t="shared" si="6"/>
        <v>93425.458546147071</v>
      </c>
      <c r="I68" s="16">
        <f t="shared" si="3"/>
        <v>718.63605126334653</v>
      </c>
      <c r="J68" s="16">
        <f t="shared" si="1"/>
        <v>93166.030931641013</v>
      </c>
      <c r="K68" s="16">
        <f t="shared" si="4"/>
        <v>2352881.564601663</v>
      </c>
      <c r="L68" s="23">
        <f t="shared" si="5"/>
        <v>25.184586741305296</v>
      </c>
    </row>
    <row r="69" spans="1:12" x14ac:dyDescent="0.25">
      <c r="A69" s="19">
        <v>60</v>
      </c>
      <c r="B69" s="61">
        <v>6</v>
      </c>
      <c r="C69" s="62">
        <v>813</v>
      </c>
      <c r="D69" s="62">
        <v>836</v>
      </c>
      <c r="E69" s="20">
        <v>0.45040000000000002</v>
      </c>
      <c r="F69" s="21">
        <f t="shared" si="2"/>
        <v>7.2771376591873865E-3</v>
      </c>
      <c r="G69" s="21">
        <f t="shared" si="0"/>
        <v>7.2481485812473968E-3</v>
      </c>
      <c r="H69" s="16">
        <f t="shared" si="6"/>
        <v>92706.822494883731</v>
      </c>
      <c r="I69" s="16">
        <f t="shared" si="3"/>
        <v>671.95282393824573</v>
      </c>
      <c r="J69" s="16">
        <f t="shared" si="1"/>
        <v>92337.517222847266</v>
      </c>
      <c r="K69" s="16">
        <f t="shared" si="4"/>
        <v>2259715.5336700222</v>
      </c>
      <c r="L69" s="23">
        <f t="shared" si="5"/>
        <v>24.374856918375457</v>
      </c>
    </row>
    <row r="70" spans="1:12" x14ac:dyDescent="0.25">
      <c r="A70" s="19">
        <v>61</v>
      </c>
      <c r="B70" s="61">
        <v>7</v>
      </c>
      <c r="C70" s="62">
        <v>825</v>
      </c>
      <c r="D70" s="62">
        <v>804</v>
      </c>
      <c r="E70" s="20">
        <v>0.61550000000000005</v>
      </c>
      <c r="F70" s="21">
        <f t="shared" si="2"/>
        <v>8.5942295887047274E-3</v>
      </c>
      <c r="G70" s="21">
        <f t="shared" si="0"/>
        <v>8.5659236543698756E-3</v>
      </c>
      <c r="H70" s="16">
        <f t="shared" si="6"/>
        <v>92034.869670945482</v>
      </c>
      <c r="I70" s="16">
        <f t="shared" si="3"/>
        <v>788.36366714120049</v>
      </c>
      <c r="J70" s="16">
        <f t="shared" si="1"/>
        <v>91731.743840929688</v>
      </c>
      <c r="K70" s="16">
        <f t="shared" si="4"/>
        <v>2167378.0164471748</v>
      </c>
      <c r="L70" s="23">
        <f t="shared" si="5"/>
        <v>23.549531000546363</v>
      </c>
    </row>
    <row r="71" spans="1:12" x14ac:dyDescent="0.25">
      <c r="A71" s="19">
        <v>62</v>
      </c>
      <c r="B71" s="61">
        <v>5</v>
      </c>
      <c r="C71" s="62">
        <v>953</v>
      </c>
      <c r="D71" s="62">
        <v>810</v>
      </c>
      <c r="E71" s="20">
        <v>0.50219999999999998</v>
      </c>
      <c r="F71" s="21">
        <f t="shared" si="2"/>
        <v>5.6721497447532613E-3</v>
      </c>
      <c r="G71" s="21">
        <f t="shared" si="0"/>
        <v>5.6561789796026876E-3</v>
      </c>
      <c r="H71" s="16">
        <f t="shared" si="6"/>
        <v>91246.506003804287</v>
      </c>
      <c r="I71" s="16">
        <f t="shared" si="3"/>
        <v>516.10656922090823</v>
      </c>
      <c r="J71" s="16">
        <f t="shared" si="1"/>
        <v>90989.588153646124</v>
      </c>
      <c r="K71" s="16">
        <f t="shared" si="4"/>
        <v>2075646.2726062452</v>
      </c>
      <c r="L71" s="23">
        <f t="shared" si="5"/>
        <v>22.747679483965189</v>
      </c>
    </row>
    <row r="72" spans="1:12" x14ac:dyDescent="0.25">
      <c r="A72" s="19">
        <v>63</v>
      </c>
      <c r="B72" s="61">
        <v>9</v>
      </c>
      <c r="C72" s="62">
        <v>1000</v>
      </c>
      <c r="D72" s="62">
        <v>936</v>
      </c>
      <c r="E72" s="20">
        <v>0.61780000000000002</v>
      </c>
      <c r="F72" s="21">
        <f t="shared" si="2"/>
        <v>9.2975206611570251E-3</v>
      </c>
      <c r="G72" s="21">
        <f t="shared" si="0"/>
        <v>9.2645987944904046E-3</v>
      </c>
      <c r="H72" s="16">
        <f t="shared" si="6"/>
        <v>90730.399434583378</v>
      </c>
      <c r="I72" s="16">
        <f t="shared" si="3"/>
        <v>840.58074922527408</v>
      </c>
      <c r="J72" s="16">
        <f t="shared" si="1"/>
        <v>90409.12947222947</v>
      </c>
      <c r="K72" s="16">
        <f t="shared" si="4"/>
        <v>1984656.6844525991</v>
      </c>
      <c r="L72" s="23">
        <f t="shared" si="5"/>
        <v>21.874219631134068</v>
      </c>
    </row>
    <row r="73" spans="1:12" x14ac:dyDescent="0.25">
      <c r="A73" s="19">
        <v>64</v>
      </c>
      <c r="B73" s="61">
        <v>3</v>
      </c>
      <c r="C73" s="62">
        <v>979</v>
      </c>
      <c r="D73" s="62">
        <v>989</v>
      </c>
      <c r="E73" s="20">
        <v>0.63660000000000005</v>
      </c>
      <c r="F73" s="21">
        <f t="shared" si="2"/>
        <v>3.0487804878048782E-3</v>
      </c>
      <c r="G73" s="21">
        <f t="shared" ref="G73:G108" si="7">F73/((1+(1-E73)*F73))</f>
        <v>3.0454064003479077E-3</v>
      </c>
      <c r="H73" s="16">
        <f t="shared" si="6"/>
        <v>89889.818685358099</v>
      </c>
      <c r="I73" s="16">
        <f t="shared" si="3"/>
        <v>273.75102915050252</v>
      </c>
      <c r="J73" s="16">
        <f t="shared" ref="J73:J108" si="8">H74+I73*E73</f>
        <v>89790.33756136481</v>
      </c>
      <c r="K73" s="16">
        <f t="shared" si="4"/>
        <v>1894247.5549803698</v>
      </c>
      <c r="L73" s="23">
        <f t="shared" si="5"/>
        <v>21.072993389950163</v>
      </c>
    </row>
    <row r="74" spans="1:12" x14ac:dyDescent="0.25">
      <c r="A74" s="19">
        <v>65</v>
      </c>
      <c r="B74" s="61">
        <v>13</v>
      </c>
      <c r="C74" s="62">
        <v>1113</v>
      </c>
      <c r="D74" s="62">
        <v>974</v>
      </c>
      <c r="E74" s="20">
        <v>0.43509999999999999</v>
      </c>
      <c r="F74" s="21">
        <f t="shared" ref="F74:F108" si="9">B74/((C74+D74)/2)</f>
        <v>1.2458073790129372E-2</v>
      </c>
      <c r="G74" s="21">
        <f t="shared" si="7"/>
        <v>1.2371011978279929E-2</v>
      </c>
      <c r="H74" s="16">
        <f t="shared" si="6"/>
        <v>89616.067656207597</v>
      </c>
      <c r="I74" s="16">
        <f t="shared" ref="I74:I108" si="10">H74*G74</f>
        <v>1108.6414464212887</v>
      </c>
      <c r="J74" s="16">
        <f t="shared" si="8"/>
        <v>88989.796103124216</v>
      </c>
      <c r="K74" s="16">
        <f t="shared" ref="K74:K97" si="11">K75+J74</f>
        <v>1804457.217419005</v>
      </c>
      <c r="L74" s="23">
        <f t="shared" ref="L74:L108" si="12">K74/H74</f>
        <v>20.13542062949481</v>
      </c>
    </row>
    <row r="75" spans="1:12" x14ac:dyDescent="0.25">
      <c r="A75" s="19">
        <v>66</v>
      </c>
      <c r="B75" s="61">
        <v>11</v>
      </c>
      <c r="C75" s="62">
        <v>1235</v>
      </c>
      <c r="D75" s="62">
        <v>1093</v>
      </c>
      <c r="E75" s="20">
        <v>0.61899999999999999</v>
      </c>
      <c r="F75" s="21">
        <f t="shared" si="9"/>
        <v>9.4501718213058413E-3</v>
      </c>
      <c r="G75" s="21">
        <f t="shared" si="7"/>
        <v>9.4162684013145096E-3</v>
      </c>
      <c r="H75" s="16">
        <f t="shared" ref="H75:H108" si="13">H74-I74</f>
        <v>88507.42620978631</v>
      </c>
      <c r="I75" s="16">
        <f t="shared" si="10"/>
        <v>833.4096807008865</v>
      </c>
      <c r="J75" s="16">
        <f t="shared" si="8"/>
        <v>88189.897121439266</v>
      </c>
      <c r="K75" s="16">
        <f t="shared" si="11"/>
        <v>1715467.4213158807</v>
      </c>
      <c r="L75" s="23">
        <f t="shared" si="12"/>
        <v>19.382186272706239</v>
      </c>
    </row>
    <row r="76" spans="1:12" x14ac:dyDescent="0.25">
      <c r="A76" s="19">
        <v>67</v>
      </c>
      <c r="B76" s="61">
        <v>10</v>
      </c>
      <c r="C76" s="62">
        <v>1375</v>
      </c>
      <c r="D76" s="62">
        <v>1222</v>
      </c>
      <c r="E76" s="20">
        <v>0.4869</v>
      </c>
      <c r="F76" s="21">
        <f t="shared" si="9"/>
        <v>7.7011936850211781E-3</v>
      </c>
      <c r="G76" s="21">
        <f t="shared" si="7"/>
        <v>7.6708823278980017E-3</v>
      </c>
      <c r="H76" s="16">
        <f t="shared" si="13"/>
        <v>87674.01652908542</v>
      </c>
      <c r="I76" s="16">
        <f t="shared" si="10"/>
        <v>672.53706400879867</v>
      </c>
      <c r="J76" s="16">
        <f t="shared" si="8"/>
        <v>87328.937761542518</v>
      </c>
      <c r="K76" s="16">
        <f t="shared" si="11"/>
        <v>1627277.5241944415</v>
      </c>
      <c r="L76" s="23">
        <f t="shared" si="12"/>
        <v>18.560544943832934</v>
      </c>
    </row>
    <row r="77" spans="1:12" x14ac:dyDescent="0.25">
      <c r="A77" s="19">
        <v>68</v>
      </c>
      <c r="B77" s="61">
        <v>17</v>
      </c>
      <c r="C77" s="62">
        <v>1219</v>
      </c>
      <c r="D77" s="62">
        <v>1355</v>
      </c>
      <c r="E77" s="20">
        <v>0.50770000000000004</v>
      </c>
      <c r="F77" s="21">
        <f t="shared" si="9"/>
        <v>1.320901320901321E-2</v>
      </c>
      <c r="G77" s="21">
        <f t="shared" si="7"/>
        <v>1.3123672627361579E-2</v>
      </c>
      <c r="H77" s="16">
        <f t="shared" si="13"/>
        <v>87001.479465076627</v>
      </c>
      <c r="I77" s="16">
        <f t="shared" si="10"/>
        <v>1141.7789345957867</v>
      </c>
      <c r="J77" s="16">
        <f t="shared" si="8"/>
        <v>86439.381695575124</v>
      </c>
      <c r="K77" s="16">
        <f t="shared" si="11"/>
        <v>1539948.5864328989</v>
      </c>
      <c r="L77" s="23">
        <f t="shared" si="12"/>
        <v>17.700257465748631</v>
      </c>
    </row>
    <row r="78" spans="1:12" x14ac:dyDescent="0.25">
      <c r="A78" s="19">
        <v>69</v>
      </c>
      <c r="B78" s="61">
        <v>10</v>
      </c>
      <c r="C78" s="62">
        <v>1094</v>
      </c>
      <c r="D78" s="62">
        <v>1206</v>
      </c>
      <c r="E78" s="20">
        <v>0.53990000000000005</v>
      </c>
      <c r="F78" s="21">
        <f t="shared" si="9"/>
        <v>8.6956521739130436E-3</v>
      </c>
      <c r="G78" s="21">
        <f t="shared" si="7"/>
        <v>8.6610006400479472E-3</v>
      </c>
      <c r="H78" s="16">
        <f t="shared" si="13"/>
        <v>85859.700530480841</v>
      </c>
      <c r="I78" s="16">
        <f t="shared" si="10"/>
        <v>743.63092124881962</v>
      </c>
      <c r="J78" s="16">
        <f t="shared" si="8"/>
        <v>85517.55594361425</v>
      </c>
      <c r="K78" s="16">
        <f t="shared" si="11"/>
        <v>1453509.2047373238</v>
      </c>
      <c r="L78" s="23">
        <f t="shared" si="12"/>
        <v>16.928887426311451</v>
      </c>
    </row>
    <row r="79" spans="1:12" x14ac:dyDescent="0.25">
      <c r="A79" s="19">
        <v>70</v>
      </c>
      <c r="B79" s="61">
        <v>21</v>
      </c>
      <c r="C79" s="62">
        <v>1187</v>
      </c>
      <c r="D79" s="62">
        <v>1076</v>
      </c>
      <c r="E79" s="20">
        <v>0.58250000000000002</v>
      </c>
      <c r="F79" s="21">
        <f t="shared" si="9"/>
        <v>1.8559434379142731E-2</v>
      </c>
      <c r="G79" s="21">
        <f t="shared" si="7"/>
        <v>1.8416731161766866E-2</v>
      </c>
      <c r="H79" s="16">
        <f t="shared" si="13"/>
        <v>85116.069609232014</v>
      </c>
      <c r="I79" s="16">
        <f t="shared" si="10"/>
        <v>1567.5597715394611</v>
      </c>
      <c r="J79" s="16">
        <f t="shared" si="8"/>
        <v>84461.613404614298</v>
      </c>
      <c r="K79" s="16">
        <f t="shared" si="11"/>
        <v>1367991.6487937095</v>
      </c>
      <c r="L79" s="23">
        <f t="shared" si="12"/>
        <v>16.072072583639738</v>
      </c>
    </row>
    <row r="80" spans="1:12" x14ac:dyDescent="0.25">
      <c r="A80" s="19">
        <v>71</v>
      </c>
      <c r="B80" s="61">
        <v>19</v>
      </c>
      <c r="C80" s="62">
        <v>1067</v>
      </c>
      <c r="D80" s="62">
        <v>1166</v>
      </c>
      <c r="E80" s="20">
        <v>0.48399999999999999</v>
      </c>
      <c r="F80" s="21">
        <f t="shared" si="9"/>
        <v>1.7017465293327361E-2</v>
      </c>
      <c r="G80" s="21">
        <f t="shared" si="7"/>
        <v>1.6869335454726252E-2</v>
      </c>
      <c r="H80" s="16">
        <f t="shared" si="13"/>
        <v>83548.50983769256</v>
      </c>
      <c r="I80" s="16">
        <f t="shared" si="10"/>
        <v>1409.4078391945322</v>
      </c>
      <c r="J80" s="16">
        <f t="shared" si="8"/>
        <v>82821.255392668172</v>
      </c>
      <c r="K80" s="16">
        <f t="shared" si="11"/>
        <v>1283530.0353890951</v>
      </c>
      <c r="L80" s="23">
        <f t="shared" si="12"/>
        <v>15.362692139962451</v>
      </c>
    </row>
    <row r="81" spans="1:12" x14ac:dyDescent="0.25">
      <c r="A81" s="19">
        <v>72</v>
      </c>
      <c r="B81" s="61">
        <v>19</v>
      </c>
      <c r="C81" s="62">
        <v>1086</v>
      </c>
      <c r="D81" s="62">
        <v>1044</v>
      </c>
      <c r="E81" s="20">
        <v>0.46150000000000002</v>
      </c>
      <c r="F81" s="21">
        <f t="shared" si="9"/>
        <v>1.7840375586854459E-2</v>
      </c>
      <c r="G81" s="21">
        <f t="shared" si="7"/>
        <v>1.7670613258633141E-2</v>
      </c>
      <c r="H81" s="16">
        <f t="shared" si="13"/>
        <v>82139.101998498023</v>
      </c>
      <c r="I81" s="16">
        <f t="shared" si="10"/>
        <v>1451.4483048268792</v>
      </c>
      <c r="J81" s="16">
        <f t="shared" si="8"/>
        <v>81357.497086348754</v>
      </c>
      <c r="K81" s="16">
        <f t="shared" si="11"/>
        <v>1200708.779996427</v>
      </c>
      <c r="L81" s="23">
        <f t="shared" si="12"/>
        <v>14.617992536835658</v>
      </c>
    </row>
    <row r="82" spans="1:12" x14ac:dyDescent="0.25">
      <c r="A82" s="19">
        <v>73</v>
      </c>
      <c r="B82" s="61">
        <v>19</v>
      </c>
      <c r="C82" s="62">
        <v>849</v>
      </c>
      <c r="D82" s="62">
        <v>1067</v>
      </c>
      <c r="E82" s="20">
        <v>0.43959999999999999</v>
      </c>
      <c r="F82" s="21">
        <f t="shared" si="9"/>
        <v>1.9832985386221295E-2</v>
      </c>
      <c r="G82" s="21">
        <f t="shared" si="7"/>
        <v>1.9614976592106356E-2</v>
      </c>
      <c r="H82" s="16">
        <f t="shared" si="13"/>
        <v>80687.653693671149</v>
      </c>
      <c r="I82" s="16">
        <f t="shared" si="10"/>
        <v>1582.6864384733435</v>
      </c>
      <c r="J82" s="16">
        <f t="shared" si="8"/>
        <v>79800.716213550681</v>
      </c>
      <c r="K82" s="16">
        <f t="shared" si="11"/>
        <v>1119351.2829100783</v>
      </c>
      <c r="L82" s="23">
        <f t="shared" si="12"/>
        <v>13.872646330251095</v>
      </c>
    </row>
    <row r="83" spans="1:12" x14ac:dyDescent="0.25">
      <c r="A83" s="19">
        <v>74</v>
      </c>
      <c r="B83" s="61">
        <v>18</v>
      </c>
      <c r="C83" s="62">
        <v>762</v>
      </c>
      <c r="D83" s="62">
        <v>835</v>
      </c>
      <c r="E83" s="20">
        <v>0.42970000000000003</v>
      </c>
      <c r="F83" s="21">
        <f t="shared" si="9"/>
        <v>2.2542266750156543E-2</v>
      </c>
      <c r="G83" s="21">
        <f t="shared" si="7"/>
        <v>2.2256144983452554E-2</v>
      </c>
      <c r="H83" s="16">
        <f t="shared" si="13"/>
        <v>79104.9672551978</v>
      </c>
      <c r="I83" s="16">
        <f t="shared" si="10"/>
        <v>1760.5716201429491</v>
      </c>
      <c r="J83" s="16">
        <f t="shared" si="8"/>
        <v>78100.913260230285</v>
      </c>
      <c r="K83" s="16">
        <f t="shared" si="11"/>
        <v>1039550.5666965276</v>
      </c>
      <c r="L83" s="23">
        <f t="shared" si="12"/>
        <v>13.141406952901827</v>
      </c>
    </row>
    <row r="84" spans="1:12" x14ac:dyDescent="0.25">
      <c r="A84" s="19">
        <v>75</v>
      </c>
      <c r="B84" s="61">
        <v>24</v>
      </c>
      <c r="C84" s="62">
        <v>948</v>
      </c>
      <c r="D84" s="62">
        <v>741</v>
      </c>
      <c r="E84" s="20">
        <v>0.4335</v>
      </c>
      <c r="F84" s="21">
        <f t="shared" si="9"/>
        <v>2.8419182948490232E-2</v>
      </c>
      <c r="G84" s="21">
        <f t="shared" si="7"/>
        <v>2.7968898584773735E-2</v>
      </c>
      <c r="H84" s="16">
        <f t="shared" si="13"/>
        <v>77344.395635054854</v>
      </c>
      <c r="I84" s="16">
        <f t="shared" si="10"/>
        <v>2163.2375576174654</v>
      </c>
      <c r="J84" s="16">
        <f t="shared" si="8"/>
        <v>76118.921558664559</v>
      </c>
      <c r="K84" s="16">
        <f t="shared" si="11"/>
        <v>961449.65343629732</v>
      </c>
      <c r="L84" s="23">
        <f t="shared" si="12"/>
        <v>12.430760438970175</v>
      </c>
    </row>
    <row r="85" spans="1:12" x14ac:dyDescent="0.25">
      <c r="A85" s="19">
        <v>76</v>
      </c>
      <c r="B85" s="61">
        <v>10</v>
      </c>
      <c r="C85" s="62">
        <v>500</v>
      </c>
      <c r="D85" s="62">
        <v>935</v>
      </c>
      <c r="E85" s="20">
        <v>0.44130000000000003</v>
      </c>
      <c r="F85" s="21">
        <f t="shared" si="9"/>
        <v>1.3937282229965157E-2</v>
      </c>
      <c r="G85" s="21">
        <f t="shared" si="7"/>
        <v>1.3829594502459594E-2</v>
      </c>
      <c r="H85" s="16">
        <f t="shared" si="13"/>
        <v>75181.158077437387</v>
      </c>
      <c r="I85" s="16">
        <f t="shared" si="10"/>
        <v>1039.7249304362738</v>
      </c>
      <c r="J85" s="16">
        <f t="shared" si="8"/>
        <v>74600.263758802641</v>
      </c>
      <c r="K85" s="16">
        <f t="shared" si="11"/>
        <v>885330.73187763279</v>
      </c>
      <c r="L85" s="23">
        <f t="shared" si="12"/>
        <v>11.775965607841965</v>
      </c>
    </row>
    <row r="86" spans="1:12" x14ac:dyDescent="0.25">
      <c r="A86" s="19">
        <v>77</v>
      </c>
      <c r="B86" s="61">
        <v>21</v>
      </c>
      <c r="C86" s="62">
        <v>566</v>
      </c>
      <c r="D86" s="62">
        <v>495</v>
      </c>
      <c r="E86" s="20">
        <v>0.54220000000000002</v>
      </c>
      <c r="F86" s="21">
        <f t="shared" si="9"/>
        <v>3.9585296889726673E-2</v>
      </c>
      <c r="G86" s="21">
        <f t="shared" si="7"/>
        <v>3.8880695142394062E-2</v>
      </c>
      <c r="H86" s="16">
        <f t="shared" si="13"/>
        <v>74141.433147001109</v>
      </c>
      <c r="I86" s="16">
        <f t="shared" si="10"/>
        <v>2882.6704596087402</v>
      </c>
      <c r="J86" s="16">
        <f t="shared" si="8"/>
        <v>72821.746610592236</v>
      </c>
      <c r="K86" s="16">
        <f t="shared" si="11"/>
        <v>810730.46811883012</v>
      </c>
      <c r="L86" s="23">
        <f t="shared" si="12"/>
        <v>10.934917679718776</v>
      </c>
    </row>
    <row r="87" spans="1:12" x14ac:dyDescent="0.25">
      <c r="A87" s="19">
        <v>78</v>
      </c>
      <c r="B87" s="61">
        <v>18</v>
      </c>
      <c r="C87" s="62">
        <v>600</v>
      </c>
      <c r="D87" s="62">
        <v>550</v>
      </c>
      <c r="E87" s="20">
        <v>0.53159999999999996</v>
      </c>
      <c r="F87" s="21">
        <f t="shared" si="9"/>
        <v>3.1304347826086959E-2</v>
      </c>
      <c r="G87" s="21">
        <f t="shared" si="7"/>
        <v>3.0851966778602177E-2</v>
      </c>
      <c r="H87" s="16">
        <f t="shared" si="13"/>
        <v>71258.762687392373</v>
      </c>
      <c r="I87" s="16">
        <f t="shared" si="10"/>
        <v>2198.472979115726</v>
      </c>
      <c r="J87" s="16">
        <f t="shared" si="8"/>
        <v>70228.997943974566</v>
      </c>
      <c r="K87" s="16">
        <f t="shared" si="11"/>
        <v>737908.72150823788</v>
      </c>
      <c r="L87" s="23">
        <f t="shared" si="12"/>
        <v>10.355340082810534</v>
      </c>
    </row>
    <row r="88" spans="1:12" x14ac:dyDescent="0.25">
      <c r="A88" s="19">
        <v>79</v>
      </c>
      <c r="B88" s="61">
        <v>35</v>
      </c>
      <c r="C88" s="62">
        <v>595</v>
      </c>
      <c r="D88" s="62">
        <v>585</v>
      </c>
      <c r="E88" s="20">
        <v>0.59009999999999996</v>
      </c>
      <c r="F88" s="21">
        <f t="shared" si="9"/>
        <v>5.9322033898305086E-2</v>
      </c>
      <c r="G88" s="21">
        <f t="shared" si="7"/>
        <v>5.7913796141782908E-2</v>
      </c>
      <c r="H88" s="16">
        <f t="shared" si="13"/>
        <v>69060.289708276643</v>
      </c>
      <c r="I88" s="16">
        <f t="shared" si="10"/>
        <v>3999.5435396576017</v>
      </c>
      <c r="J88" s="16">
        <f t="shared" si="8"/>
        <v>67420.876811370996</v>
      </c>
      <c r="K88" s="16">
        <f t="shared" si="11"/>
        <v>667679.72356426332</v>
      </c>
      <c r="L88" s="23">
        <f t="shared" si="12"/>
        <v>9.6680701222752639</v>
      </c>
    </row>
    <row r="89" spans="1:12" x14ac:dyDescent="0.25">
      <c r="A89" s="19">
        <v>80</v>
      </c>
      <c r="B89" s="61">
        <v>14</v>
      </c>
      <c r="C89" s="62">
        <v>454</v>
      </c>
      <c r="D89" s="62">
        <v>560</v>
      </c>
      <c r="E89" s="20">
        <v>0.36980000000000002</v>
      </c>
      <c r="F89" s="21">
        <f t="shared" si="9"/>
        <v>2.7613412228796843E-2</v>
      </c>
      <c r="G89" s="21">
        <f t="shared" si="7"/>
        <v>2.7141103495231311E-2</v>
      </c>
      <c r="H89" s="16">
        <f t="shared" si="13"/>
        <v>65060.746168619044</v>
      </c>
      <c r="I89" s="16">
        <f t="shared" si="10"/>
        <v>1765.8204452394634</v>
      </c>
      <c r="J89" s="16">
        <f t="shared" si="8"/>
        <v>63947.926124029131</v>
      </c>
      <c r="K89" s="16">
        <f t="shared" si="11"/>
        <v>600258.84675289236</v>
      </c>
      <c r="L89" s="23">
        <f t="shared" si="12"/>
        <v>9.2261291500898448</v>
      </c>
    </row>
    <row r="90" spans="1:12" x14ac:dyDescent="0.25">
      <c r="A90" s="19">
        <v>81</v>
      </c>
      <c r="B90" s="61">
        <v>22</v>
      </c>
      <c r="C90" s="62">
        <v>380</v>
      </c>
      <c r="D90" s="62">
        <v>439</v>
      </c>
      <c r="E90" s="20">
        <v>0.60589999999999999</v>
      </c>
      <c r="F90" s="21">
        <f t="shared" si="9"/>
        <v>5.3724053724053727E-2</v>
      </c>
      <c r="G90" s="21">
        <f t="shared" si="7"/>
        <v>5.2610157299587582E-2</v>
      </c>
      <c r="H90" s="16">
        <f t="shared" si="13"/>
        <v>63294.92572337958</v>
      </c>
      <c r="I90" s="16">
        <f t="shared" si="10"/>
        <v>3329.9559985727119</v>
      </c>
      <c r="J90" s="16">
        <f t="shared" si="8"/>
        <v>61982.590064342075</v>
      </c>
      <c r="K90" s="16">
        <f t="shared" si="11"/>
        <v>536310.92062886327</v>
      </c>
      <c r="L90" s="23">
        <f t="shared" si="12"/>
        <v>8.4732056242979876</v>
      </c>
    </row>
    <row r="91" spans="1:12" x14ac:dyDescent="0.25">
      <c r="A91" s="19">
        <v>82</v>
      </c>
      <c r="B91" s="61">
        <v>21</v>
      </c>
      <c r="C91" s="62">
        <v>376</v>
      </c>
      <c r="D91" s="62">
        <v>358</v>
      </c>
      <c r="E91" s="20">
        <v>0.46700000000000003</v>
      </c>
      <c r="F91" s="21">
        <f t="shared" si="9"/>
        <v>5.7220708446866483E-2</v>
      </c>
      <c r="G91" s="21">
        <f t="shared" si="7"/>
        <v>5.5527204363909427E-2</v>
      </c>
      <c r="H91" s="16">
        <f t="shared" si="13"/>
        <v>59964.96972480687</v>
      </c>
      <c r="I91" s="16">
        <f t="shared" si="10"/>
        <v>3329.6871285849925</v>
      </c>
      <c r="J91" s="16">
        <f t="shared" si="8"/>
        <v>58190.246485271069</v>
      </c>
      <c r="K91" s="16">
        <f t="shared" si="11"/>
        <v>474328.33056452119</v>
      </c>
      <c r="L91" s="23">
        <f t="shared" si="12"/>
        <v>7.9100903867928851</v>
      </c>
    </row>
    <row r="92" spans="1:12" x14ac:dyDescent="0.25">
      <c r="A92" s="19">
        <v>83</v>
      </c>
      <c r="B92" s="61">
        <v>31</v>
      </c>
      <c r="C92" s="62">
        <v>342</v>
      </c>
      <c r="D92" s="62">
        <v>356</v>
      </c>
      <c r="E92" s="20">
        <v>0.50190000000000001</v>
      </c>
      <c r="F92" s="21">
        <f t="shared" si="9"/>
        <v>8.882521489971347E-2</v>
      </c>
      <c r="G92" s="21">
        <f t="shared" si="7"/>
        <v>8.5061756206970082E-2</v>
      </c>
      <c r="H92" s="16">
        <f t="shared" si="13"/>
        <v>56635.282596221878</v>
      </c>
      <c r="I92" s="16">
        <f t="shared" si="10"/>
        <v>4817.4966009126811</v>
      </c>
      <c r="J92" s="16">
        <f t="shared" si="8"/>
        <v>54235.68753930727</v>
      </c>
      <c r="K92" s="16">
        <f t="shared" si="11"/>
        <v>416138.08407925011</v>
      </c>
      <c r="L92" s="23">
        <f t="shared" si="12"/>
        <v>7.3476826635806454</v>
      </c>
    </row>
    <row r="93" spans="1:12" x14ac:dyDescent="0.25">
      <c r="A93" s="19">
        <v>84</v>
      </c>
      <c r="B93" s="61">
        <v>28</v>
      </c>
      <c r="C93" s="62">
        <v>269</v>
      </c>
      <c r="D93" s="62">
        <v>314</v>
      </c>
      <c r="E93" s="20">
        <v>0.55549999999999999</v>
      </c>
      <c r="F93" s="21">
        <f t="shared" si="9"/>
        <v>9.6054888507718691E-2</v>
      </c>
      <c r="G93" s="21">
        <f t="shared" si="7"/>
        <v>9.2121626867930476E-2</v>
      </c>
      <c r="H93" s="16">
        <f t="shared" si="13"/>
        <v>51817.785995309197</v>
      </c>
      <c r="I93" s="16">
        <f t="shared" si="10"/>
        <v>4773.5387465821477</v>
      </c>
      <c r="J93" s="16">
        <f t="shared" si="8"/>
        <v>49695.948022453435</v>
      </c>
      <c r="K93" s="16">
        <f t="shared" si="11"/>
        <v>361902.39653994283</v>
      </c>
      <c r="L93" s="23">
        <f t="shared" si="12"/>
        <v>6.9841346863546816</v>
      </c>
    </row>
    <row r="94" spans="1:12" x14ac:dyDescent="0.25">
      <c r="A94" s="19">
        <v>85</v>
      </c>
      <c r="B94" s="61">
        <v>20</v>
      </c>
      <c r="C94" s="62">
        <v>236</v>
      </c>
      <c r="D94" s="62">
        <v>247</v>
      </c>
      <c r="E94" s="20">
        <v>0.55769999999999997</v>
      </c>
      <c r="F94" s="21">
        <f t="shared" si="9"/>
        <v>8.2815734989648032E-2</v>
      </c>
      <c r="G94" s="21">
        <f t="shared" si="7"/>
        <v>7.9889433024693826E-2</v>
      </c>
      <c r="H94" s="16">
        <f t="shared" si="13"/>
        <v>47044.24724872705</v>
      </c>
      <c r="I94" s="16">
        <f t="shared" si="10"/>
        <v>3758.3382397743167</v>
      </c>
      <c r="J94" s="16">
        <f t="shared" si="8"/>
        <v>45381.934245274868</v>
      </c>
      <c r="K94" s="16">
        <f t="shared" si="11"/>
        <v>312206.44851748942</v>
      </c>
      <c r="L94" s="23">
        <f t="shared" si="12"/>
        <v>6.636442642324079</v>
      </c>
    </row>
    <row r="95" spans="1:12" x14ac:dyDescent="0.25">
      <c r="A95" s="19">
        <v>86</v>
      </c>
      <c r="B95" s="61">
        <v>24</v>
      </c>
      <c r="C95" s="62">
        <v>200</v>
      </c>
      <c r="D95" s="62">
        <v>211</v>
      </c>
      <c r="E95" s="20">
        <v>0.46689999999999998</v>
      </c>
      <c r="F95" s="21">
        <f t="shared" si="9"/>
        <v>0.11678832116788321</v>
      </c>
      <c r="G95" s="21">
        <f t="shared" si="7"/>
        <v>0.10994326927305512</v>
      </c>
      <c r="H95" s="16">
        <f t="shared" si="13"/>
        <v>43285.909008952731</v>
      </c>
      <c r="I95" s="16">
        <f t="shared" si="10"/>
        <v>4758.994349900252</v>
      </c>
      <c r="J95" s="16">
        <f t="shared" si="8"/>
        <v>40748.889121020904</v>
      </c>
      <c r="K95" s="16">
        <f t="shared" si="11"/>
        <v>266824.51427221455</v>
      </c>
      <c r="L95" s="23">
        <f t="shared" si="12"/>
        <v>6.1642349757984247</v>
      </c>
    </row>
    <row r="96" spans="1:12" x14ac:dyDescent="0.25">
      <c r="A96" s="19">
        <v>87</v>
      </c>
      <c r="B96" s="61">
        <v>18</v>
      </c>
      <c r="C96" s="62">
        <v>137</v>
      </c>
      <c r="D96" s="62">
        <v>185</v>
      </c>
      <c r="E96" s="20">
        <v>0.33360000000000001</v>
      </c>
      <c r="F96" s="21">
        <f t="shared" si="9"/>
        <v>0.11180124223602485</v>
      </c>
      <c r="G96" s="21">
        <f t="shared" si="7"/>
        <v>0.10404912968683525</v>
      </c>
      <c r="H96" s="16">
        <f t="shared" si="13"/>
        <v>38526.914659052476</v>
      </c>
      <c r="I96" s="16">
        <f t="shared" si="10"/>
        <v>4008.6919397933848</v>
      </c>
      <c r="J96" s="16">
        <f t="shared" si="8"/>
        <v>35855.522350374165</v>
      </c>
      <c r="K96" s="16">
        <f t="shared" si="11"/>
        <v>226075.62515119364</v>
      </c>
      <c r="L96" s="23">
        <f t="shared" si="12"/>
        <v>5.86799195190871</v>
      </c>
    </row>
    <row r="97" spans="1:12" x14ac:dyDescent="0.25">
      <c r="A97" s="19">
        <v>88</v>
      </c>
      <c r="B97" s="61">
        <v>17</v>
      </c>
      <c r="C97" s="62">
        <v>140</v>
      </c>
      <c r="D97" s="62">
        <v>130</v>
      </c>
      <c r="E97" s="20">
        <v>0.6038</v>
      </c>
      <c r="F97" s="21">
        <f t="shared" si="9"/>
        <v>0.12592592592592591</v>
      </c>
      <c r="G97" s="21">
        <f t="shared" si="7"/>
        <v>0.11994180705737592</v>
      </c>
      <c r="H97" s="16">
        <f t="shared" si="13"/>
        <v>34518.222719259094</v>
      </c>
      <c r="I97" s="16">
        <f t="shared" si="10"/>
        <v>4140.1780093569041</v>
      </c>
      <c r="J97" s="16">
        <f t="shared" si="8"/>
        <v>32877.884191951889</v>
      </c>
      <c r="K97" s="16">
        <f t="shared" si="11"/>
        <v>190220.10280081947</v>
      </c>
      <c r="L97" s="23">
        <f t="shared" si="12"/>
        <v>5.5107154371157145</v>
      </c>
    </row>
    <row r="98" spans="1:12" x14ac:dyDescent="0.25">
      <c r="A98" s="19">
        <v>89</v>
      </c>
      <c r="B98" s="61">
        <v>11</v>
      </c>
      <c r="C98" s="62">
        <v>99</v>
      </c>
      <c r="D98" s="62">
        <v>123</v>
      </c>
      <c r="E98" s="20">
        <v>0.35970000000000002</v>
      </c>
      <c r="F98" s="21">
        <f t="shared" si="9"/>
        <v>9.90990990990991E-2</v>
      </c>
      <c r="G98" s="21">
        <f t="shared" si="7"/>
        <v>9.3186144406332244E-2</v>
      </c>
      <c r="H98" s="16">
        <f t="shared" si="13"/>
        <v>30378.044709902191</v>
      </c>
      <c r="I98" s="16">
        <f t="shared" si="10"/>
        <v>2830.8128611189627</v>
      </c>
      <c r="J98" s="16">
        <f t="shared" si="8"/>
        <v>28565.475234927719</v>
      </c>
      <c r="K98" s="16">
        <f>K99+J98</f>
        <v>157342.21860886758</v>
      </c>
      <c r="L98" s="23">
        <f t="shared" si="12"/>
        <v>5.179471559523364</v>
      </c>
    </row>
    <row r="99" spans="1:12" x14ac:dyDescent="0.25">
      <c r="A99" s="19">
        <v>90</v>
      </c>
      <c r="B99" s="61">
        <v>20</v>
      </c>
      <c r="C99" s="62">
        <v>88</v>
      </c>
      <c r="D99" s="62">
        <v>92</v>
      </c>
      <c r="E99" s="24">
        <v>0.49859999999999999</v>
      </c>
      <c r="F99" s="25">
        <f t="shared" si="9"/>
        <v>0.22222222222222221</v>
      </c>
      <c r="G99" s="25">
        <f t="shared" si="7"/>
        <v>0.19994401567561079</v>
      </c>
      <c r="H99" s="26">
        <f t="shared" si="13"/>
        <v>27547.231848783227</v>
      </c>
      <c r="I99" s="26">
        <f t="shared" si="10"/>
        <v>5507.9041565927982</v>
      </c>
      <c r="J99" s="26">
        <f t="shared" si="8"/>
        <v>24785.568704667599</v>
      </c>
      <c r="K99" s="26">
        <f t="shared" ref="K99:K108" si="14">K100+J99</f>
        <v>128776.74337393987</v>
      </c>
      <c r="L99" s="27">
        <f t="shared" si="12"/>
        <v>4.6747616631987654</v>
      </c>
    </row>
    <row r="100" spans="1:12" x14ac:dyDescent="0.25">
      <c r="A100" s="19">
        <v>91</v>
      </c>
      <c r="B100" s="61">
        <v>9</v>
      </c>
      <c r="C100" s="62">
        <v>56</v>
      </c>
      <c r="D100" s="62">
        <v>70</v>
      </c>
      <c r="E100" s="24">
        <v>0.33789999999999998</v>
      </c>
      <c r="F100" s="25">
        <f t="shared" si="9"/>
        <v>0.14285714285714285</v>
      </c>
      <c r="G100" s="25">
        <f t="shared" si="7"/>
        <v>0.13051252267655081</v>
      </c>
      <c r="H100" s="26">
        <f t="shared" si="13"/>
        <v>22039.327692190429</v>
      </c>
      <c r="I100" s="26">
        <f t="shared" si="10"/>
        <v>2876.4082552029377</v>
      </c>
      <c r="J100" s="26">
        <f t="shared" si="8"/>
        <v>20134.857786420562</v>
      </c>
      <c r="K100" s="26">
        <f t="shared" si="14"/>
        <v>103991.17466927227</v>
      </c>
      <c r="L100" s="27">
        <f t="shared" si="12"/>
        <v>4.7184367927031294</v>
      </c>
    </row>
    <row r="101" spans="1:12" x14ac:dyDescent="0.25">
      <c r="A101" s="19">
        <v>92</v>
      </c>
      <c r="B101" s="61">
        <v>14</v>
      </c>
      <c r="C101" s="62">
        <v>61</v>
      </c>
      <c r="D101" s="62">
        <v>50</v>
      </c>
      <c r="E101" s="24">
        <v>0.58220000000000005</v>
      </c>
      <c r="F101" s="25">
        <f t="shared" si="9"/>
        <v>0.25225225225225223</v>
      </c>
      <c r="G101" s="25">
        <f t="shared" si="7"/>
        <v>0.22820183474275132</v>
      </c>
      <c r="H101" s="26">
        <f t="shared" si="13"/>
        <v>19162.919436987489</v>
      </c>
      <c r="I101" s="26">
        <f t="shared" si="10"/>
        <v>4373.0133745480762</v>
      </c>
      <c r="J101" s="26">
        <f t="shared" si="8"/>
        <v>17335.874449101302</v>
      </c>
      <c r="K101" s="26">
        <f t="shared" si="14"/>
        <v>83856.316882851708</v>
      </c>
      <c r="L101" s="27">
        <f t="shared" si="12"/>
        <v>4.3759677202939988</v>
      </c>
    </row>
    <row r="102" spans="1:12" x14ac:dyDescent="0.25">
      <c r="A102" s="19">
        <v>93</v>
      </c>
      <c r="B102" s="61">
        <v>8</v>
      </c>
      <c r="C102" s="62">
        <v>33</v>
      </c>
      <c r="D102" s="62">
        <v>55</v>
      </c>
      <c r="E102" s="24">
        <v>0.42109999999999997</v>
      </c>
      <c r="F102" s="25">
        <f t="shared" si="9"/>
        <v>0.18181818181818182</v>
      </c>
      <c r="G102" s="25">
        <f t="shared" si="7"/>
        <v>0.16450344634720096</v>
      </c>
      <c r="H102" s="26">
        <f t="shared" si="13"/>
        <v>14789.906062439413</v>
      </c>
      <c r="I102" s="26">
        <f t="shared" si="10"/>
        <v>2432.9905184226441</v>
      </c>
      <c r="J102" s="26">
        <f t="shared" si="8"/>
        <v>13381.447851324545</v>
      </c>
      <c r="K102" s="26">
        <f t="shared" si="14"/>
        <v>66520.442433750402</v>
      </c>
      <c r="L102" s="27">
        <f t="shared" si="12"/>
        <v>4.4976920173067461</v>
      </c>
    </row>
    <row r="103" spans="1:12" x14ac:dyDescent="0.25">
      <c r="A103" s="19">
        <v>94</v>
      </c>
      <c r="B103" s="61">
        <v>3</v>
      </c>
      <c r="C103" s="62">
        <v>24</v>
      </c>
      <c r="D103" s="62">
        <v>29</v>
      </c>
      <c r="E103" s="24">
        <v>0.42080000000000001</v>
      </c>
      <c r="F103" s="25">
        <f t="shared" si="9"/>
        <v>0.11320754716981132</v>
      </c>
      <c r="G103" s="25">
        <f t="shared" si="7"/>
        <v>0.10624132362523726</v>
      </c>
      <c r="H103" s="26">
        <f t="shared" si="13"/>
        <v>12356.915544016769</v>
      </c>
      <c r="I103" s="26">
        <f t="shared" si="10"/>
        <v>1312.8150633216103</v>
      </c>
      <c r="J103" s="26">
        <f t="shared" si="8"/>
        <v>11596.533059340893</v>
      </c>
      <c r="K103" s="26">
        <f t="shared" si="14"/>
        <v>53138.994582425854</v>
      </c>
      <c r="L103" s="27">
        <f t="shared" si="12"/>
        <v>4.3003445635877808</v>
      </c>
    </row>
    <row r="104" spans="1:12" x14ac:dyDescent="0.25">
      <c r="A104" s="19">
        <v>95</v>
      </c>
      <c r="B104" s="61">
        <v>2</v>
      </c>
      <c r="C104" s="62">
        <v>19</v>
      </c>
      <c r="D104" s="62">
        <v>20</v>
      </c>
      <c r="E104" s="24">
        <v>0.62839999999999996</v>
      </c>
      <c r="F104" s="25">
        <f t="shared" si="9"/>
        <v>0.10256410256410256</v>
      </c>
      <c r="G104" s="25">
        <f t="shared" si="7"/>
        <v>9.8798608915586464E-2</v>
      </c>
      <c r="H104" s="26">
        <f t="shared" si="13"/>
        <v>11044.100480695159</v>
      </c>
      <c r="I104" s="26">
        <f t="shared" si="10"/>
        <v>1091.1417642166414</v>
      </c>
      <c r="J104" s="26">
        <f t="shared" si="8"/>
        <v>10638.632201112254</v>
      </c>
      <c r="K104" s="26">
        <f t="shared" si="14"/>
        <v>41542.461523084959</v>
      </c>
      <c r="L104" s="27">
        <f t="shared" si="12"/>
        <v>3.7615070232021393</v>
      </c>
    </row>
    <row r="105" spans="1:12" x14ac:dyDescent="0.25">
      <c r="A105" s="19">
        <v>96</v>
      </c>
      <c r="B105" s="61">
        <v>6</v>
      </c>
      <c r="C105" s="62">
        <v>15</v>
      </c>
      <c r="D105" s="62">
        <v>11</v>
      </c>
      <c r="E105" s="24">
        <v>0.4012</v>
      </c>
      <c r="F105" s="25">
        <f t="shared" si="9"/>
        <v>0.46153846153846156</v>
      </c>
      <c r="G105" s="25">
        <f t="shared" si="7"/>
        <v>0.36160262282435757</v>
      </c>
      <c r="H105" s="26">
        <f t="shared" si="13"/>
        <v>9952.9587164785171</v>
      </c>
      <c r="I105" s="26">
        <f t="shared" si="10"/>
        <v>3599.0159767411833</v>
      </c>
      <c r="J105" s="26">
        <f t="shared" si="8"/>
        <v>7797.8679496058967</v>
      </c>
      <c r="K105" s="26">
        <f t="shared" si="14"/>
        <v>30903.829321972709</v>
      </c>
      <c r="L105" s="27">
        <f t="shared" si="12"/>
        <v>3.1049891999257557</v>
      </c>
    </row>
    <row r="106" spans="1:12" x14ac:dyDescent="0.25">
      <c r="A106" s="19">
        <v>97</v>
      </c>
      <c r="B106" s="61">
        <v>1</v>
      </c>
      <c r="C106" s="62">
        <v>8</v>
      </c>
      <c r="D106" s="62">
        <v>13</v>
      </c>
      <c r="E106" s="24">
        <v>4.3700000000000003E-2</v>
      </c>
      <c r="F106" s="25">
        <f t="shared" si="9"/>
        <v>9.5238095238095233E-2</v>
      </c>
      <c r="G106" s="25">
        <f t="shared" si="7"/>
        <v>8.7288216963592069E-2</v>
      </c>
      <c r="H106" s="26">
        <f t="shared" si="13"/>
        <v>6353.9427397373338</v>
      </c>
      <c r="I106" s="26">
        <f t="shared" si="10"/>
        <v>554.62433244043302</v>
      </c>
      <c r="J106" s="26">
        <f t="shared" si="8"/>
        <v>5823.5554906245479</v>
      </c>
      <c r="K106" s="26">
        <f t="shared" si="14"/>
        <v>23105.961372366812</v>
      </c>
      <c r="L106" s="27">
        <f t="shared" si="12"/>
        <v>3.6364761721667627</v>
      </c>
    </row>
    <row r="107" spans="1:12" x14ac:dyDescent="0.25">
      <c r="A107" s="19">
        <v>98</v>
      </c>
      <c r="B107" s="61">
        <v>2</v>
      </c>
      <c r="C107" s="62">
        <v>5</v>
      </c>
      <c r="D107" s="62">
        <v>6</v>
      </c>
      <c r="E107" s="24">
        <v>0.3538</v>
      </c>
      <c r="F107" s="25">
        <f t="shared" si="9"/>
        <v>0.36363636363636365</v>
      </c>
      <c r="G107" s="25">
        <f t="shared" si="7"/>
        <v>0.29444673458571347</v>
      </c>
      <c r="H107" s="26">
        <f t="shared" si="13"/>
        <v>5799.3184072969007</v>
      </c>
      <c r="I107" s="26">
        <f t="shared" si="10"/>
        <v>1707.590367851393</v>
      </c>
      <c r="J107" s="26">
        <f t="shared" si="8"/>
        <v>4695.8735115913305</v>
      </c>
      <c r="K107" s="26">
        <f t="shared" si="14"/>
        <v>17282.405881742263</v>
      </c>
      <c r="L107" s="27">
        <f t="shared" si="12"/>
        <v>2.9800753585105708</v>
      </c>
    </row>
    <row r="108" spans="1:12" x14ac:dyDescent="0.25">
      <c r="A108" s="19">
        <v>99</v>
      </c>
      <c r="B108" s="61">
        <v>1</v>
      </c>
      <c r="C108" s="62">
        <v>5</v>
      </c>
      <c r="D108" s="62">
        <v>5</v>
      </c>
      <c r="E108" s="24">
        <v>0.73499999999999999</v>
      </c>
      <c r="F108" s="25">
        <f t="shared" si="9"/>
        <v>0.2</v>
      </c>
      <c r="G108" s="25">
        <f t="shared" si="7"/>
        <v>0.18993352326685661</v>
      </c>
      <c r="H108" s="26">
        <f t="shared" si="13"/>
        <v>4091.7280394455074</v>
      </c>
      <c r="I108" s="26">
        <f t="shared" si="10"/>
        <v>777.15632278167288</v>
      </c>
      <c r="J108" s="26">
        <f t="shared" si="8"/>
        <v>3885.7816139083643</v>
      </c>
      <c r="K108" s="26">
        <f t="shared" si="14"/>
        <v>12586.532370150931</v>
      </c>
      <c r="L108" s="27">
        <f t="shared" si="12"/>
        <v>3.076092117758785</v>
      </c>
    </row>
    <row r="109" spans="1:12" x14ac:dyDescent="0.25">
      <c r="A109" s="19" t="s">
        <v>24</v>
      </c>
      <c r="B109" s="11">
        <v>4</v>
      </c>
      <c r="C109" s="62">
        <v>11</v>
      </c>
      <c r="D109" s="62">
        <v>10</v>
      </c>
      <c r="E109" s="24"/>
      <c r="F109" s="25">
        <f>B109/((C109+D109)/2)</f>
        <v>0.38095238095238093</v>
      </c>
      <c r="G109" s="25">
        <v>1</v>
      </c>
      <c r="H109" s="26">
        <f>H108-I108</f>
        <v>3314.5717166638346</v>
      </c>
      <c r="I109" s="26">
        <f>H109*G109</f>
        <v>3314.5717166638346</v>
      </c>
      <c r="J109" s="26">
        <f>H109/F109</f>
        <v>8700.7507562425671</v>
      </c>
      <c r="K109" s="26">
        <f>J109</f>
        <v>8700.7507562425671</v>
      </c>
      <c r="L109" s="27">
        <f>K109/H109</f>
        <v>2.6250000000000004</v>
      </c>
    </row>
    <row r="110" spans="1:12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5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5">
      <c r="A112" s="34" t="s">
        <v>25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5">
      <c r="A113" s="36" t="s">
        <v>12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5">
      <c r="A114" s="34" t="s">
        <v>13</v>
      </c>
      <c r="B114" s="58"/>
      <c r="C114" s="58"/>
      <c r="D114" s="58"/>
      <c r="E114" s="59"/>
      <c r="F114" s="38"/>
      <c r="G114" s="38"/>
      <c r="H114" s="37"/>
      <c r="I114" s="37"/>
      <c r="J114" s="37"/>
      <c r="K114" s="37"/>
      <c r="L114" s="32"/>
    </row>
    <row r="115" spans="1:12" s="33" customFormat="1" x14ac:dyDescent="0.25">
      <c r="A115" s="34" t="s">
        <v>14</v>
      </c>
      <c r="B115" s="58"/>
      <c r="C115" s="58"/>
      <c r="D115" s="58"/>
      <c r="E115" s="59"/>
      <c r="F115" s="38"/>
      <c r="G115" s="38"/>
      <c r="H115" s="37"/>
      <c r="I115" s="37"/>
      <c r="J115" s="37"/>
      <c r="K115" s="37"/>
      <c r="L115" s="32"/>
    </row>
    <row r="116" spans="1:12" s="33" customFormat="1" x14ac:dyDescent="0.25">
      <c r="A116" s="34" t="s">
        <v>15</v>
      </c>
      <c r="B116" s="58"/>
      <c r="C116" s="58"/>
      <c r="D116" s="58"/>
      <c r="E116" s="59"/>
      <c r="F116" s="38"/>
      <c r="G116" s="38"/>
      <c r="H116" s="37"/>
      <c r="I116" s="37"/>
      <c r="J116" s="37"/>
      <c r="K116" s="37"/>
      <c r="L116" s="32"/>
    </row>
    <row r="117" spans="1:12" s="33" customFormat="1" x14ac:dyDescent="0.25">
      <c r="A117" s="34" t="s">
        <v>16</v>
      </c>
      <c r="B117" s="58"/>
      <c r="C117" s="58"/>
      <c r="D117" s="58"/>
      <c r="E117" s="59"/>
      <c r="F117" s="38"/>
      <c r="G117" s="38"/>
      <c r="H117" s="37"/>
      <c r="I117" s="37"/>
      <c r="J117" s="37"/>
      <c r="K117" s="37"/>
      <c r="L117" s="32"/>
    </row>
    <row r="118" spans="1:12" s="33" customFormat="1" x14ac:dyDescent="0.25">
      <c r="A118" s="34" t="s">
        <v>17</v>
      </c>
      <c r="B118" s="58"/>
      <c r="C118" s="58"/>
      <c r="D118" s="58"/>
      <c r="E118" s="59"/>
      <c r="F118" s="38"/>
      <c r="G118" s="38"/>
      <c r="H118" s="37"/>
      <c r="I118" s="37"/>
      <c r="J118" s="37"/>
      <c r="K118" s="37"/>
      <c r="L118" s="32"/>
    </row>
    <row r="119" spans="1:12" s="33" customFormat="1" x14ac:dyDescent="0.25">
      <c r="A119" s="34" t="s">
        <v>18</v>
      </c>
      <c r="B119" s="58"/>
      <c r="C119" s="58"/>
      <c r="D119" s="58"/>
      <c r="E119" s="59"/>
      <c r="F119" s="38"/>
      <c r="G119" s="38"/>
      <c r="H119" s="37"/>
      <c r="I119" s="37"/>
      <c r="J119" s="37"/>
      <c r="K119" s="37"/>
      <c r="L119" s="32"/>
    </row>
    <row r="120" spans="1:12" s="33" customFormat="1" x14ac:dyDescent="0.25">
      <c r="A120" s="34" t="s">
        <v>19</v>
      </c>
      <c r="B120" s="58"/>
      <c r="C120" s="58"/>
      <c r="D120" s="58"/>
      <c r="E120" s="59"/>
      <c r="F120" s="38"/>
      <c r="G120" s="38"/>
      <c r="H120" s="37"/>
      <c r="I120" s="37"/>
      <c r="J120" s="37"/>
      <c r="K120" s="37"/>
      <c r="L120" s="32"/>
    </row>
    <row r="121" spans="1:12" s="33" customFormat="1" x14ac:dyDescent="0.25">
      <c r="A121" s="34" t="s">
        <v>20</v>
      </c>
      <c r="B121" s="58"/>
      <c r="C121" s="58"/>
      <c r="D121" s="58"/>
      <c r="E121" s="59"/>
      <c r="F121" s="38"/>
      <c r="G121" s="38"/>
      <c r="H121" s="37"/>
      <c r="I121" s="37"/>
      <c r="J121" s="37"/>
      <c r="K121" s="37"/>
      <c r="L121" s="32"/>
    </row>
    <row r="122" spans="1:12" s="33" customFormat="1" x14ac:dyDescent="0.25">
      <c r="A122" s="34" t="s">
        <v>21</v>
      </c>
      <c r="B122" s="58"/>
      <c r="C122" s="58"/>
      <c r="D122" s="58"/>
      <c r="E122" s="59"/>
      <c r="F122" s="38"/>
      <c r="G122" s="38"/>
      <c r="H122" s="37"/>
      <c r="I122" s="37"/>
      <c r="J122" s="37"/>
      <c r="K122" s="37"/>
      <c r="L122" s="32"/>
    </row>
    <row r="123" spans="1:12" s="33" customFormat="1" x14ac:dyDescent="0.25">
      <c r="A123" s="34" t="s">
        <v>22</v>
      </c>
      <c r="B123" s="58"/>
      <c r="C123" s="58"/>
      <c r="D123" s="58"/>
      <c r="E123" s="59"/>
      <c r="F123" s="38"/>
      <c r="G123" s="38"/>
      <c r="H123" s="37"/>
      <c r="I123" s="37"/>
      <c r="J123" s="37"/>
      <c r="K123" s="37"/>
      <c r="L123" s="32"/>
    </row>
    <row r="124" spans="1:12" s="33" customFormat="1" x14ac:dyDescent="0.25">
      <c r="A124" s="31"/>
      <c r="B124" s="58"/>
      <c r="C124" s="58"/>
      <c r="D124" s="58"/>
      <c r="E124" s="59"/>
      <c r="F124" s="38"/>
      <c r="G124" s="38"/>
      <c r="H124" s="37"/>
      <c r="I124" s="37"/>
      <c r="J124" s="37"/>
      <c r="K124" s="37"/>
      <c r="L124" s="32"/>
    </row>
    <row r="125" spans="1:12" s="33" customFormat="1" x14ac:dyDescent="0.25">
      <c r="A125" s="8" t="s">
        <v>49</v>
      </c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5">
      <c r="A126" s="35"/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5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5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5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5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5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5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5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5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5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5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5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5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5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5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5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5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5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5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5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5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5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5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5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5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5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5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5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5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5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5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5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5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5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5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5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5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5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5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5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5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5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5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5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5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5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5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5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5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5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5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5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5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5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5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5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5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5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5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5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5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5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5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5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5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5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5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5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5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5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5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5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5">
      <c r="L198" s="17"/>
    </row>
    <row r="199" spans="1:12" x14ac:dyDescent="0.25">
      <c r="L199" s="17"/>
    </row>
    <row r="200" spans="1:12" x14ac:dyDescent="0.25">
      <c r="L200" s="17"/>
    </row>
    <row r="201" spans="1:12" x14ac:dyDescent="0.25">
      <c r="L201" s="17"/>
    </row>
    <row r="202" spans="1:12" x14ac:dyDescent="0.25">
      <c r="L202" s="17"/>
    </row>
    <row r="203" spans="1:12" x14ac:dyDescent="0.25">
      <c r="L203" s="17"/>
    </row>
    <row r="204" spans="1:12" x14ac:dyDescent="0.25">
      <c r="L204" s="17"/>
    </row>
    <row r="205" spans="1:12" x14ac:dyDescent="0.25">
      <c r="L205" s="17"/>
    </row>
    <row r="206" spans="1:12" x14ac:dyDescent="0.25">
      <c r="L206" s="17"/>
    </row>
    <row r="207" spans="1:12" x14ac:dyDescent="0.25">
      <c r="L207" s="17"/>
    </row>
    <row r="208" spans="1:12" x14ac:dyDescent="0.25">
      <c r="L208" s="17"/>
    </row>
    <row r="209" spans="12:12" x14ac:dyDescent="0.25">
      <c r="L209" s="17"/>
    </row>
    <row r="210" spans="12:12" x14ac:dyDescent="0.25">
      <c r="L210" s="17"/>
    </row>
    <row r="211" spans="12:12" x14ac:dyDescent="0.25">
      <c r="L211" s="17"/>
    </row>
    <row r="212" spans="12:12" x14ac:dyDescent="0.25">
      <c r="L212" s="17"/>
    </row>
    <row r="213" spans="12:12" x14ac:dyDescent="0.25">
      <c r="L213" s="17"/>
    </row>
    <row r="214" spans="12:12" x14ac:dyDescent="0.25">
      <c r="L214" s="17"/>
    </row>
    <row r="215" spans="12:12" x14ac:dyDescent="0.25">
      <c r="L215" s="17"/>
    </row>
    <row r="216" spans="12:12" x14ac:dyDescent="0.25">
      <c r="L216" s="17"/>
    </row>
    <row r="217" spans="12:12" x14ac:dyDescent="0.25">
      <c r="L217" s="17"/>
    </row>
    <row r="218" spans="12:12" x14ac:dyDescent="0.25">
      <c r="L218" s="17"/>
    </row>
    <row r="219" spans="12:12" x14ac:dyDescent="0.25">
      <c r="L219" s="17"/>
    </row>
    <row r="220" spans="12:12" x14ac:dyDescent="0.25">
      <c r="L220" s="17"/>
    </row>
    <row r="221" spans="12:12" x14ac:dyDescent="0.25">
      <c r="L221" s="17"/>
    </row>
    <row r="222" spans="12:12" x14ac:dyDescent="0.25">
      <c r="L222" s="17"/>
    </row>
    <row r="223" spans="12:12" x14ac:dyDescent="0.25">
      <c r="L223" s="17"/>
    </row>
    <row r="224" spans="12:12" x14ac:dyDescent="0.25">
      <c r="L224" s="17"/>
    </row>
    <row r="225" spans="12:12" x14ac:dyDescent="0.25">
      <c r="L225" s="17"/>
    </row>
    <row r="226" spans="12:12" x14ac:dyDescent="0.25">
      <c r="L226" s="17"/>
    </row>
    <row r="227" spans="12:12" x14ac:dyDescent="0.25">
      <c r="L227" s="17"/>
    </row>
    <row r="228" spans="12:12" x14ac:dyDescent="0.25">
      <c r="L228" s="17"/>
    </row>
    <row r="229" spans="12:12" x14ac:dyDescent="0.25">
      <c r="L229" s="17"/>
    </row>
    <row r="230" spans="12:12" x14ac:dyDescent="0.25">
      <c r="L230" s="17"/>
    </row>
    <row r="231" spans="12:12" x14ac:dyDescent="0.25">
      <c r="L231" s="17"/>
    </row>
    <row r="232" spans="12:12" x14ac:dyDescent="0.25">
      <c r="L232" s="17"/>
    </row>
    <row r="233" spans="12:12" x14ac:dyDescent="0.25">
      <c r="L233" s="17"/>
    </row>
    <row r="234" spans="12:12" x14ac:dyDescent="0.25">
      <c r="L234" s="17"/>
    </row>
    <row r="235" spans="12:12" x14ac:dyDescent="0.25">
      <c r="L235" s="17"/>
    </row>
    <row r="236" spans="12:12" x14ac:dyDescent="0.25">
      <c r="L236" s="17"/>
    </row>
    <row r="237" spans="12:12" x14ac:dyDescent="0.25">
      <c r="L237" s="17"/>
    </row>
    <row r="238" spans="12:12" x14ac:dyDescent="0.25">
      <c r="L238" s="17"/>
    </row>
    <row r="239" spans="12:12" x14ac:dyDescent="0.25">
      <c r="L239" s="17"/>
    </row>
    <row r="240" spans="12:12" x14ac:dyDescent="0.25">
      <c r="L240" s="17"/>
    </row>
    <row r="241" spans="12:12" x14ac:dyDescent="0.25">
      <c r="L241" s="17"/>
    </row>
    <row r="242" spans="12:12" x14ac:dyDescent="0.25">
      <c r="L242" s="17"/>
    </row>
    <row r="243" spans="12:12" x14ac:dyDescent="0.25">
      <c r="L243" s="17"/>
    </row>
    <row r="244" spans="12:12" x14ac:dyDescent="0.25">
      <c r="L244" s="17"/>
    </row>
    <row r="245" spans="12:12" x14ac:dyDescent="0.25">
      <c r="L245" s="17"/>
    </row>
    <row r="246" spans="12:12" x14ac:dyDescent="0.25">
      <c r="L246" s="17"/>
    </row>
    <row r="247" spans="12:12" x14ac:dyDescent="0.25">
      <c r="L247" s="17"/>
    </row>
    <row r="248" spans="12:12" x14ac:dyDescent="0.25">
      <c r="L248" s="17"/>
    </row>
    <row r="249" spans="12:12" x14ac:dyDescent="0.25">
      <c r="L249" s="17"/>
    </row>
    <row r="250" spans="12:12" x14ac:dyDescent="0.25">
      <c r="L250" s="17"/>
    </row>
    <row r="251" spans="12:12" x14ac:dyDescent="0.25">
      <c r="L251" s="17"/>
    </row>
    <row r="252" spans="12:12" x14ac:dyDescent="0.25">
      <c r="L252" s="17"/>
    </row>
    <row r="253" spans="12:12" x14ac:dyDescent="0.25">
      <c r="L253" s="17"/>
    </row>
    <row r="254" spans="12:12" x14ac:dyDescent="0.25">
      <c r="L254" s="17"/>
    </row>
    <row r="255" spans="12:12" x14ac:dyDescent="0.25">
      <c r="L255" s="17"/>
    </row>
    <row r="256" spans="12:12" x14ac:dyDescent="0.25">
      <c r="L256" s="17"/>
    </row>
    <row r="257" spans="12:12" x14ac:dyDescent="0.25">
      <c r="L257" s="17"/>
    </row>
    <row r="258" spans="12:12" x14ac:dyDescent="0.25">
      <c r="L258" s="17"/>
    </row>
    <row r="259" spans="12:12" x14ac:dyDescent="0.25">
      <c r="L259" s="17"/>
    </row>
    <row r="260" spans="12:12" x14ac:dyDescent="0.25">
      <c r="L260" s="17"/>
    </row>
    <row r="261" spans="12:12" x14ac:dyDescent="0.25">
      <c r="L261" s="17"/>
    </row>
    <row r="262" spans="12:12" x14ac:dyDescent="0.25">
      <c r="L262" s="17"/>
    </row>
    <row r="263" spans="12:12" x14ac:dyDescent="0.25">
      <c r="L263" s="17"/>
    </row>
    <row r="264" spans="12:12" x14ac:dyDescent="0.25">
      <c r="L264" s="17"/>
    </row>
    <row r="265" spans="12:12" x14ac:dyDescent="0.25">
      <c r="L265" s="17"/>
    </row>
    <row r="266" spans="12:12" x14ac:dyDescent="0.25">
      <c r="L266" s="17"/>
    </row>
    <row r="267" spans="12:12" x14ac:dyDescent="0.25">
      <c r="L267" s="17"/>
    </row>
    <row r="268" spans="12:12" x14ac:dyDescent="0.25">
      <c r="L268" s="17"/>
    </row>
    <row r="269" spans="12:12" x14ac:dyDescent="0.25">
      <c r="L269" s="17"/>
    </row>
    <row r="270" spans="12:12" x14ac:dyDescent="0.25">
      <c r="L270" s="17"/>
    </row>
    <row r="271" spans="12:12" x14ac:dyDescent="0.25">
      <c r="L271" s="17"/>
    </row>
    <row r="272" spans="12:12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  <row r="277" spans="12:12" x14ac:dyDescent="0.25">
      <c r="L277" s="17"/>
    </row>
    <row r="278" spans="12:12" x14ac:dyDescent="0.25">
      <c r="L278" s="17"/>
    </row>
    <row r="279" spans="12:12" x14ac:dyDescent="0.25">
      <c r="L279" s="17"/>
    </row>
    <row r="280" spans="12:12" x14ac:dyDescent="0.25">
      <c r="L280" s="17"/>
    </row>
    <row r="281" spans="12:12" x14ac:dyDescent="0.25">
      <c r="L281" s="17"/>
    </row>
    <row r="282" spans="12:12" x14ac:dyDescent="0.25">
      <c r="L282" s="17"/>
    </row>
    <row r="283" spans="12:12" x14ac:dyDescent="0.25">
      <c r="L283" s="17"/>
    </row>
    <row r="284" spans="12:12" x14ac:dyDescent="0.25">
      <c r="L284" s="17"/>
    </row>
    <row r="285" spans="12:12" x14ac:dyDescent="0.25">
      <c r="L285" s="17"/>
    </row>
    <row r="286" spans="12:12" x14ac:dyDescent="0.25">
      <c r="L286" s="17"/>
    </row>
    <row r="287" spans="12:12" x14ac:dyDescent="0.25">
      <c r="L287" s="17"/>
    </row>
    <row r="288" spans="12:12" x14ac:dyDescent="0.25">
      <c r="L288" s="17"/>
    </row>
    <row r="289" spans="12:12" x14ac:dyDescent="0.25">
      <c r="L289" s="17"/>
    </row>
    <row r="290" spans="12:12" x14ac:dyDescent="0.25">
      <c r="L290" s="17"/>
    </row>
    <row r="291" spans="12:12" x14ac:dyDescent="0.25">
      <c r="L291" s="17"/>
    </row>
    <row r="292" spans="12:12" x14ac:dyDescent="0.25">
      <c r="L292" s="17"/>
    </row>
    <row r="293" spans="12:12" x14ac:dyDescent="0.25">
      <c r="L293" s="17"/>
    </row>
    <row r="294" spans="12:12" x14ac:dyDescent="0.25">
      <c r="L294" s="17"/>
    </row>
    <row r="295" spans="12:12" x14ac:dyDescent="0.25">
      <c r="L295" s="17"/>
    </row>
    <row r="296" spans="12:12" x14ac:dyDescent="0.25">
      <c r="L296" s="17"/>
    </row>
    <row r="297" spans="12:12" x14ac:dyDescent="0.25">
      <c r="L297" s="17"/>
    </row>
    <row r="298" spans="12:12" x14ac:dyDescent="0.25">
      <c r="L298" s="17"/>
    </row>
    <row r="299" spans="12:12" x14ac:dyDescent="0.25">
      <c r="L299" s="17"/>
    </row>
    <row r="300" spans="12:12" x14ac:dyDescent="0.25">
      <c r="L300" s="17"/>
    </row>
    <row r="301" spans="12:12" x14ac:dyDescent="0.25">
      <c r="L301" s="17"/>
    </row>
    <row r="302" spans="12:12" x14ac:dyDescent="0.25">
      <c r="L302" s="17"/>
    </row>
    <row r="303" spans="12:12" x14ac:dyDescent="0.25">
      <c r="L303" s="17"/>
    </row>
    <row r="304" spans="12:12" x14ac:dyDescent="0.25">
      <c r="L304" s="17"/>
    </row>
    <row r="305" spans="12:12" x14ac:dyDescent="0.25">
      <c r="L305" s="17"/>
    </row>
    <row r="306" spans="12:12" x14ac:dyDescent="0.25">
      <c r="L306" s="17"/>
    </row>
    <row r="307" spans="12:12" x14ac:dyDescent="0.25">
      <c r="L307" s="17"/>
    </row>
    <row r="308" spans="12:12" x14ac:dyDescent="0.25">
      <c r="L308" s="17"/>
    </row>
    <row r="309" spans="12:12" x14ac:dyDescent="0.25">
      <c r="L309" s="17"/>
    </row>
    <row r="310" spans="12:12" x14ac:dyDescent="0.25">
      <c r="L310" s="17"/>
    </row>
    <row r="311" spans="12:12" x14ac:dyDescent="0.25">
      <c r="L311" s="17"/>
    </row>
    <row r="312" spans="12:12" x14ac:dyDescent="0.25">
      <c r="L312" s="17"/>
    </row>
    <row r="313" spans="12:12" x14ac:dyDescent="0.25">
      <c r="L313" s="17"/>
    </row>
    <row r="314" spans="12:12" x14ac:dyDescent="0.25">
      <c r="L314" s="17"/>
    </row>
    <row r="315" spans="12:12" x14ac:dyDescent="0.25">
      <c r="L315" s="17"/>
    </row>
    <row r="316" spans="12:12" x14ac:dyDescent="0.25">
      <c r="L316" s="17"/>
    </row>
    <row r="317" spans="12:12" x14ac:dyDescent="0.25">
      <c r="L317" s="17"/>
    </row>
    <row r="318" spans="12:12" x14ac:dyDescent="0.25">
      <c r="L318" s="17"/>
    </row>
    <row r="319" spans="12:12" x14ac:dyDescent="0.25">
      <c r="L319" s="17"/>
    </row>
    <row r="320" spans="12:12" x14ac:dyDescent="0.25">
      <c r="L320" s="17"/>
    </row>
    <row r="321" spans="12:12" x14ac:dyDescent="0.25">
      <c r="L321" s="17"/>
    </row>
    <row r="322" spans="12:12" x14ac:dyDescent="0.25">
      <c r="L322" s="17"/>
    </row>
    <row r="323" spans="12:12" x14ac:dyDescent="0.25">
      <c r="L323" s="17"/>
    </row>
    <row r="324" spans="12:12" x14ac:dyDescent="0.25">
      <c r="L324" s="17"/>
    </row>
    <row r="325" spans="12:12" x14ac:dyDescent="0.25">
      <c r="L325" s="17"/>
    </row>
    <row r="326" spans="12:12" x14ac:dyDescent="0.25">
      <c r="L326" s="17"/>
    </row>
    <row r="327" spans="12:12" x14ac:dyDescent="0.25">
      <c r="L327" s="17"/>
    </row>
    <row r="328" spans="12:12" x14ac:dyDescent="0.25">
      <c r="L328" s="17"/>
    </row>
    <row r="329" spans="12:12" x14ac:dyDescent="0.25">
      <c r="L329" s="17"/>
    </row>
    <row r="330" spans="12:12" x14ac:dyDescent="0.25">
      <c r="L330" s="17"/>
    </row>
    <row r="331" spans="12:12" x14ac:dyDescent="0.25">
      <c r="L331" s="17"/>
    </row>
    <row r="332" spans="12:12" x14ac:dyDescent="0.25">
      <c r="L332" s="17"/>
    </row>
    <row r="333" spans="12:12" x14ac:dyDescent="0.25">
      <c r="L333" s="17"/>
    </row>
    <row r="334" spans="12:12" x14ac:dyDescent="0.25">
      <c r="L334" s="17"/>
    </row>
    <row r="335" spans="12:12" x14ac:dyDescent="0.25">
      <c r="L335" s="17"/>
    </row>
    <row r="336" spans="12:12" x14ac:dyDescent="0.25">
      <c r="L336" s="17"/>
    </row>
    <row r="337" spans="12:12" x14ac:dyDescent="0.25">
      <c r="L337" s="17"/>
    </row>
    <row r="338" spans="12:12" x14ac:dyDescent="0.25">
      <c r="L338" s="17"/>
    </row>
    <row r="339" spans="12:12" x14ac:dyDescent="0.25">
      <c r="L339" s="17"/>
    </row>
    <row r="340" spans="12:12" x14ac:dyDescent="0.25">
      <c r="L340" s="17"/>
    </row>
    <row r="341" spans="12:12" x14ac:dyDescent="0.25">
      <c r="L341" s="17"/>
    </row>
    <row r="342" spans="12:12" x14ac:dyDescent="0.25">
      <c r="L342" s="17"/>
    </row>
    <row r="343" spans="12:12" x14ac:dyDescent="0.25">
      <c r="L343" s="17"/>
    </row>
    <row r="344" spans="12:12" x14ac:dyDescent="0.25">
      <c r="L344" s="17"/>
    </row>
    <row r="345" spans="12:12" x14ac:dyDescent="0.25">
      <c r="L345" s="17"/>
    </row>
    <row r="346" spans="12:12" x14ac:dyDescent="0.25">
      <c r="L346" s="17"/>
    </row>
    <row r="347" spans="12:12" x14ac:dyDescent="0.25">
      <c r="L347" s="17"/>
    </row>
    <row r="348" spans="12:12" x14ac:dyDescent="0.25">
      <c r="L348" s="17"/>
    </row>
    <row r="349" spans="12:12" x14ac:dyDescent="0.25">
      <c r="L349" s="17"/>
    </row>
    <row r="350" spans="12:12" x14ac:dyDescent="0.25">
      <c r="L350" s="17"/>
    </row>
    <row r="351" spans="12:12" x14ac:dyDescent="0.25">
      <c r="L351" s="17"/>
    </row>
    <row r="352" spans="12:12" x14ac:dyDescent="0.25">
      <c r="L352" s="17"/>
    </row>
    <row r="353" spans="12:12" x14ac:dyDescent="0.25">
      <c r="L353" s="17"/>
    </row>
    <row r="354" spans="12:12" x14ac:dyDescent="0.25">
      <c r="L354" s="17"/>
    </row>
    <row r="355" spans="12:12" x14ac:dyDescent="0.25">
      <c r="L355" s="17"/>
    </row>
    <row r="356" spans="12:12" x14ac:dyDescent="0.25">
      <c r="L356" s="17"/>
    </row>
    <row r="357" spans="12:12" x14ac:dyDescent="0.25">
      <c r="L357" s="17"/>
    </row>
    <row r="358" spans="12:12" x14ac:dyDescent="0.25">
      <c r="L358" s="17"/>
    </row>
    <row r="359" spans="12:12" x14ac:dyDescent="0.25">
      <c r="L359" s="17"/>
    </row>
    <row r="360" spans="12:12" x14ac:dyDescent="0.25">
      <c r="L360" s="17"/>
    </row>
    <row r="361" spans="12:12" x14ac:dyDescent="0.25">
      <c r="L361" s="17"/>
    </row>
    <row r="362" spans="12:12" x14ac:dyDescent="0.25">
      <c r="L362" s="17"/>
    </row>
    <row r="363" spans="12:12" x14ac:dyDescent="0.25">
      <c r="L363" s="17"/>
    </row>
    <row r="364" spans="12:12" x14ac:dyDescent="0.25">
      <c r="L364" s="17"/>
    </row>
    <row r="365" spans="12:12" x14ac:dyDescent="0.25">
      <c r="L365" s="17"/>
    </row>
    <row r="366" spans="12:12" x14ac:dyDescent="0.25">
      <c r="L366" s="17"/>
    </row>
    <row r="367" spans="12:12" x14ac:dyDescent="0.25">
      <c r="L367" s="17"/>
    </row>
    <row r="368" spans="12:12" x14ac:dyDescent="0.25">
      <c r="L368" s="17"/>
    </row>
    <row r="369" spans="12:12" x14ac:dyDescent="0.25">
      <c r="L369" s="17"/>
    </row>
    <row r="370" spans="12:12" x14ac:dyDescent="0.25">
      <c r="L370" s="17"/>
    </row>
    <row r="371" spans="12:12" x14ac:dyDescent="0.25">
      <c r="L371" s="17"/>
    </row>
    <row r="372" spans="12:12" x14ac:dyDescent="0.25">
      <c r="L372" s="17"/>
    </row>
    <row r="373" spans="12:12" x14ac:dyDescent="0.25">
      <c r="L373" s="17"/>
    </row>
    <row r="374" spans="12:12" x14ac:dyDescent="0.25">
      <c r="L374" s="17"/>
    </row>
    <row r="375" spans="12:12" x14ac:dyDescent="0.25">
      <c r="L375" s="17"/>
    </row>
    <row r="376" spans="12:12" x14ac:dyDescent="0.25">
      <c r="L376" s="17"/>
    </row>
    <row r="377" spans="12:12" x14ac:dyDescent="0.25">
      <c r="L377" s="17"/>
    </row>
    <row r="378" spans="12:12" x14ac:dyDescent="0.25">
      <c r="L378" s="17"/>
    </row>
    <row r="379" spans="12:12" x14ac:dyDescent="0.25">
      <c r="L379" s="17"/>
    </row>
    <row r="380" spans="12:12" x14ac:dyDescent="0.25">
      <c r="L380" s="17"/>
    </row>
    <row r="381" spans="12:12" x14ac:dyDescent="0.25">
      <c r="L381" s="17"/>
    </row>
    <row r="382" spans="12:12" x14ac:dyDescent="0.25">
      <c r="L382" s="17"/>
    </row>
    <row r="383" spans="12:12" x14ac:dyDescent="0.25">
      <c r="L383" s="17"/>
    </row>
    <row r="384" spans="12:12" x14ac:dyDescent="0.25">
      <c r="L384" s="17"/>
    </row>
    <row r="385" spans="12:12" x14ac:dyDescent="0.25">
      <c r="L385" s="17"/>
    </row>
    <row r="386" spans="12:12" x14ac:dyDescent="0.25">
      <c r="L386" s="17"/>
    </row>
    <row r="387" spans="12:12" x14ac:dyDescent="0.25">
      <c r="L387" s="17"/>
    </row>
    <row r="388" spans="12:12" x14ac:dyDescent="0.25">
      <c r="L388" s="17"/>
    </row>
    <row r="389" spans="12:12" x14ac:dyDescent="0.25">
      <c r="L389" s="17"/>
    </row>
    <row r="390" spans="12:12" x14ac:dyDescent="0.25">
      <c r="L390" s="17"/>
    </row>
    <row r="391" spans="12:12" x14ac:dyDescent="0.25">
      <c r="L391" s="17"/>
    </row>
    <row r="392" spans="12:12" x14ac:dyDescent="0.25">
      <c r="L392" s="17"/>
    </row>
    <row r="393" spans="12:12" x14ac:dyDescent="0.25">
      <c r="L393" s="17"/>
    </row>
    <row r="394" spans="12:12" x14ac:dyDescent="0.25">
      <c r="L394" s="17"/>
    </row>
    <row r="395" spans="12:12" x14ac:dyDescent="0.25">
      <c r="L395" s="17"/>
    </row>
    <row r="396" spans="12:12" x14ac:dyDescent="0.25">
      <c r="L396" s="17"/>
    </row>
    <row r="397" spans="12:12" x14ac:dyDescent="0.25">
      <c r="L397" s="17"/>
    </row>
    <row r="398" spans="12:12" x14ac:dyDescent="0.25">
      <c r="L398" s="17"/>
    </row>
    <row r="399" spans="12:12" x14ac:dyDescent="0.25">
      <c r="L399" s="17"/>
    </row>
    <row r="400" spans="12:12" x14ac:dyDescent="0.25">
      <c r="L400" s="17"/>
    </row>
    <row r="401" spans="12:12" x14ac:dyDescent="0.25">
      <c r="L401" s="17"/>
    </row>
    <row r="402" spans="12:12" x14ac:dyDescent="0.25">
      <c r="L402" s="17"/>
    </row>
    <row r="403" spans="12:12" x14ac:dyDescent="0.25">
      <c r="L403" s="17"/>
    </row>
    <row r="404" spans="12:12" x14ac:dyDescent="0.25">
      <c r="L404" s="17"/>
    </row>
    <row r="405" spans="12:12" x14ac:dyDescent="0.25">
      <c r="L405" s="17"/>
    </row>
    <row r="406" spans="12:12" x14ac:dyDescent="0.25">
      <c r="L406" s="17"/>
    </row>
    <row r="407" spans="12:12" x14ac:dyDescent="0.25">
      <c r="L407" s="17"/>
    </row>
    <row r="408" spans="12:12" x14ac:dyDescent="0.25">
      <c r="L408" s="17"/>
    </row>
    <row r="409" spans="12:12" x14ac:dyDescent="0.25">
      <c r="L409" s="17"/>
    </row>
    <row r="410" spans="12:12" x14ac:dyDescent="0.25">
      <c r="L410" s="17"/>
    </row>
    <row r="411" spans="12:12" x14ac:dyDescent="0.25">
      <c r="L411" s="17"/>
    </row>
    <row r="412" spans="12:12" x14ac:dyDescent="0.25">
      <c r="L412" s="17"/>
    </row>
    <row r="413" spans="12:12" x14ac:dyDescent="0.25">
      <c r="L413" s="17"/>
    </row>
    <row r="414" spans="12:12" x14ac:dyDescent="0.25">
      <c r="L414" s="17"/>
    </row>
    <row r="415" spans="12:12" x14ac:dyDescent="0.25">
      <c r="L415" s="17"/>
    </row>
    <row r="416" spans="12:12" x14ac:dyDescent="0.25">
      <c r="L416" s="17"/>
    </row>
    <row r="417" spans="12:12" x14ac:dyDescent="0.25">
      <c r="L417" s="17"/>
    </row>
    <row r="418" spans="12:12" x14ac:dyDescent="0.25">
      <c r="L418" s="17"/>
    </row>
    <row r="419" spans="12:12" x14ac:dyDescent="0.25">
      <c r="L419" s="17"/>
    </row>
    <row r="420" spans="12:12" x14ac:dyDescent="0.25">
      <c r="L420" s="17"/>
    </row>
    <row r="421" spans="12:12" x14ac:dyDescent="0.25">
      <c r="L421" s="17"/>
    </row>
    <row r="422" spans="12:12" x14ac:dyDescent="0.25">
      <c r="L422" s="17"/>
    </row>
    <row r="423" spans="12:12" x14ac:dyDescent="0.25">
      <c r="L423" s="17"/>
    </row>
    <row r="424" spans="12:12" x14ac:dyDescent="0.25">
      <c r="L424" s="17"/>
    </row>
    <row r="425" spans="12:12" x14ac:dyDescent="0.25">
      <c r="L425" s="17"/>
    </row>
    <row r="426" spans="12:12" x14ac:dyDescent="0.25">
      <c r="L426" s="17"/>
    </row>
    <row r="427" spans="12:12" x14ac:dyDescent="0.25">
      <c r="L427" s="17"/>
    </row>
    <row r="428" spans="12:12" x14ac:dyDescent="0.25">
      <c r="L428" s="17"/>
    </row>
    <row r="429" spans="12:12" x14ac:dyDescent="0.25">
      <c r="L429" s="17"/>
    </row>
    <row r="430" spans="12:12" x14ac:dyDescent="0.25">
      <c r="L430" s="17"/>
    </row>
    <row r="431" spans="12:12" x14ac:dyDescent="0.25">
      <c r="L431" s="17"/>
    </row>
    <row r="432" spans="12:12" x14ac:dyDescent="0.25">
      <c r="L432" s="17"/>
    </row>
    <row r="433" spans="12:12" x14ac:dyDescent="0.25">
      <c r="L433" s="17"/>
    </row>
    <row r="434" spans="12:12" x14ac:dyDescent="0.25">
      <c r="L434" s="17"/>
    </row>
    <row r="435" spans="12:12" x14ac:dyDescent="0.25">
      <c r="L435" s="17"/>
    </row>
    <row r="436" spans="12:12" x14ac:dyDescent="0.25">
      <c r="L436" s="17"/>
    </row>
    <row r="437" spans="12:12" x14ac:dyDescent="0.25">
      <c r="L437" s="17"/>
    </row>
    <row r="438" spans="12:12" x14ac:dyDescent="0.25">
      <c r="L438" s="17"/>
    </row>
    <row r="439" spans="12:12" x14ac:dyDescent="0.25">
      <c r="L439" s="17"/>
    </row>
    <row r="440" spans="12:12" x14ac:dyDescent="0.25">
      <c r="L440" s="17"/>
    </row>
    <row r="441" spans="12:12" x14ac:dyDescent="0.25">
      <c r="L441" s="17"/>
    </row>
    <row r="442" spans="12:12" x14ac:dyDescent="0.25">
      <c r="L442" s="17"/>
    </row>
    <row r="443" spans="12:12" x14ac:dyDescent="0.25">
      <c r="L443" s="17"/>
    </row>
    <row r="444" spans="12:12" x14ac:dyDescent="0.25">
      <c r="L444" s="17"/>
    </row>
    <row r="445" spans="12:12" x14ac:dyDescent="0.25">
      <c r="L445" s="17"/>
    </row>
    <row r="446" spans="12:12" x14ac:dyDescent="0.25">
      <c r="L446" s="17"/>
    </row>
    <row r="447" spans="12:12" x14ac:dyDescent="0.25">
      <c r="L447" s="17"/>
    </row>
    <row r="448" spans="12:12" x14ac:dyDescent="0.25">
      <c r="L448" s="17"/>
    </row>
    <row r="449" spans="12:12" x14ac:dyDescent="0.25">
      <c r="L449" s="17"/>
    </row>
    <row r="450" spans="12:12" x14ac:dyDescent="0.25">
      <c r="L450" s="17"/>
    </row>
    <row r="451" spans="12:12" x14ac:dyDescent="0.25">
      <c r="L451" s="17"/>
    </row>
    <row r="452" spans="12:12" x14ac:dyDescent="0.25">
      <c r="L452" s="17"/>
    </row>
    <row r="453" spans="12:12" x14ac:dyDescent="0.25">
      <c r="L453" s="17"/>
    </row>
    <row r="454" spans="12:12" x14ac:dyDescent="0.25">
      <c r="L454" s="17"/>
    </row>
    <row r="455" spans="12:12" x14ac:dyDescent="0.25">
      <c r="L455" s="17"/>
    </row>
    <row r="456" spans="12:12" x14ac:dyDescent="0.25">
      <c r="L456" s="17"/>
    </row>
    <row r="457" spans="12:12" x14ac:dyDescent="0.25">
      <c r="L457" s="17"/>
    </row>
    <row r="458" spans="12:12" x14ac:dyDescent="0.25">
      <c r="L458" s="17"/>
    </row>
    <row r="459" spans="12:12" x14ac:dyDescent="0.25">
      <c r="L459" s="17"/>
    </row>
    <row r="460" spans="12:12" x14ac:dyDescent="0.25">
      <c r="L460" s="17"/>
    </row>
    <row r="461" spans="12:12" x14ac:dyDescent="0.25">
      <c r="L461" s="17"/>
    </row>
    <row r="462" spans="12:12" x14ac:dyDescent="0.25">
      <c r="L462" s="17"/>
    </row>
    <row r="463" spans="12:12" x14ac:dyDescent="0.25">
      <c r="L463" s="17"/>
    </row>
    <row r="464" spans="12:12" x14ac:dyDescent="0.25">
      <c r="L464" s="17"/>
    </row>
    <row r="465" spans="12:12" x14ac:dyDescent="0.25">
      <c r="L465" s="17"/>
    </row>
    <row r="466" spans="12:12" x14ac:dyDescent="0.25">
      <c r="L466" s="17"/>
    </row>
    <row r="467" spans="12:12" x14ac:dyDescent="0.25">
      <c r="L467" s="17"/>
    </row>
    <row r="468" spans="12:12" x14ac:dyDescent="0.25">
      <c r="L468" s="17"/>
    </row>
    <row r="469" spans="12:12" x14ac:dyDescent="0.25">
      <c r="L469" s="17"/>
    </row>
    <row r="470" spans="12:12" x14ac:dyDescent="0.25">
      <c r="L470" s="17"/>
    </row>
    <row r="471" spans="12:12" x14ac:dyDescent="0.25">
      <c r="L471" s="17"/>
    </row>
    <row r="472" spans="12:12" x14ac:dyDescent="0.25">
      <c r="L472" s="17"/>
    </row>
    <row r="473" spans="12:12" x14ac:dyDescent="0.25">
      <c r="L473" s="17"/>
    </row>
    <row r="474" spans="12:12" x14ac:dyDescent="0.25">
      <c r="L474" s="17"/>
    </row>
    <row r="475" spans="12:12" x14ac:dyDescent="0.25">
      <c r="L475" s="17"/>
    </row>
    <row r="476" spans="12:12" x14ac:dyDescent="0.25">
      <c r="L476" s="17"/>
    </row>
    <row r="477" spans="12:12" x14ac:dyDescent="0.25">
      <c r="L477" s="17"/>
    </row>
    <row r="478" spans="12:12" x14ac:dyDescent="0.25">
      <c r="L478" s="17"/>
    </row>
    <row r="479" spans="12:12" x14ac:dyDescent="0.25">
      <c r="L479" s="17"/>
    </row>
    <row r="480" spans="12:12" x14ac:dyDescent="0.25">
      <c r="L480" s="17"/>
    </row>
    <row r="481" spans="12:12" x14ac:dyDescent="0.25">
      <c r="L481" s="17"/>
    </row>
    <row r="482" spans="12:12" x14ac:dyDescent="0.25">
      <c r="L482" s="17"/>
    </row>
    <row r="483" spans="12:12" x14ac:dyDescent="0.25">
      <c r="L483" s="17"/>
    </row>
    <row r="484" spans="12:12" x14ac:dyDescent="0.25">
      <c r="L484" s="17"/>
    </row>
    <row r="485" spans="12:12" x14ac:dyDescent="0.25">
      <c r="L485" s="17"/>
    </row>
    <row r="486" spans="12:12" x14ac:dyDescent="0.25">
      <c r="L486" s="17"/>
    </row>
    <row r="487" spans="12:12" x14ac:dyDescent="0.25">
      <c r="L487" s="17"/>
    </row>
    <row r="488" spans="12:12" x14ac:dyDescent="0.25">
      <c r="L488" s="17"/>
    </row>
    <row r="489" spans="12:12" x14ac:dyDescent="0.25">
      <c r="L489" s="17"/>
    </row>
    <row r="490" spans="12:12" x14ac:dyDescent="0.25">
      <c r="L490" s="17"/>
    </row>
    <row r="491" spans="12:12" x14ac:dyDescent="0.25">
      <c r="L491" s="17"/>
    </row>
    <row r="492" spans="12:12" x14ac:dyDescent="0.25">
      <c r="L492" s="17"/>
    </row>
    <row r="493" spans="12:12" x14ac:dyDescent="0.25">
      <c r="L493" s="17"/>
    </row>
    <row r="494" spans="12:12" x14ac:dyDescent="0.25">
      <c r="L494" s="17"/>
    </row>
    <row r="495" spans="12:12" x14ac:dyDescent="0.25">
      <c r="L495" s="17"/>
    </row>
    <row r="496" spans="12:12" x14ac:dyDescent="0.25">
      <c r="L496" s="17"/>
    </row>
    <row r="497" spans="12:12" x14ac:dyDescent="0.25">
      <c r="L497" s="17"/>
    </row>
    <row r="498" spans="12:12" x14ac:dyDescent="0.25">
      <c r="L498" s="17"/>
    </row>
    <row r="499" spans="12:12" x14ac:dyDescent="0.25">
      <c r="L499" s="17"/>
    </row>
    <row r="500" spans="12:12" x14ac:dyDescent="0.25">
      <c r="L500" s="17"/>
    </row>
    <row r="501" spans="12:12" x14ac:dyDescent="0.25">
      <c r="L501" s="17"/>
    </row>
    <row r="502" spans="12:12" x14ac:dyDescent="0.25">
      <c r="L502" s="17"/>
    </row>
    <row r="503" spans="12:12" x14ac:dyDescent="0.25">
      <c r="L503" s="17"/>
    </row>
    <row r="504" spans="12:12" x14ac:dyDescent="0.25">
      <c r="L504" s="17"/>
    </row>
    <row r="505" spans="12:12" x14ac:dyDescent="0.25">
      <c r="L505" s="17"/>
    </row>
    <row r="506" spans="12:12" x14ac:dyDescent="0.25">
      <c r="L506" s="17"/>
    </row>
    <row r="507" spans="12:12" x14ac:dyDescent="0.25">
      <c r="L507" s="17"/>
    </row>
    <row r="508" spans="12:12" x14ac:dyDescent="0.25">
      <c r="L508" s="17"/>
    </row>
    <row r="509" spans="12:12" x14ac:dyDescent="0.25">
      <c r="L509" s="17"/>
    </row>
    <row r="510" spans="12:12" x14ac:dyDescent="0.25">
      <c r="L510" s="17"/>
    </row>
    <row r="511" spans="12:12" x14ac:dyDescent="0.25">
      <c r="L511" s="17"/>
    </row>
    <row r="512" spans="12:12" x14ac:dyDescent="0.25">
      <c r="L512" s="17"/>
    </row>
    <row r="513" spans="12:12" x14ac:dyDescent="0.25">
      <c r="L513" s="17"/>
    </row>
    <row r="514" spans="12:12" x14ac:dyDescent="0.25">
      <c r="L514" s="17"/>
    </row>
    <row r="515" spans="12:12" x14ac:dyDescent="0.25">
      <c r="L515" s="17"/>
    </row>
    <row r="516" spans="12:12" x14ac:dyDescent="0.25">
      <c r="L516" s="17"/>
    </row>
    <row r="517" spans="12:12" x14ac:dyDescent="0.25">
      <c r="L517" s="17"/>
    </row>
    <row r="518" spans="12:12" x14ac:dyDescent="0.25">
      <c r="L518" s="17"/>
    </row>
    <row r="519" spans="12:12" x14ac:dyDescent="0.25">
      <c r="L519" s="17"/>
    </row>
    <row r="520" spans="12:12" x14ac:dyDescent="0.25">
      <c r="L520" s="17"/>
    </row>
    <row r="521" spans="12:12" x14ac:dyDescent="0.25">
      <c r="L521" s="17"/>
    </row>
    <row r="522" spans="12:12" x14ac:dyDescent="0.25">
      <c r="L522" s="17"/>
    </row>
    <row r="523" spans="12:12" x14ac:dyDescent="0.25">
      <c r="L523" s="17"/>
    </row>
    <row r="524" spans="12:12" x14ac:dyDescent="0.25">
      <c r="L524" s="17"/>
    </row>
    <row r="525" spans="12:12" x14ac:dyDescent="0.25">
      <c r="L525" s="17"/>
    </row>
    <row r="526" spans="12:12" x14ac:dyDescent="0.25">
      <c r="L526" s="17"/>
    </row>
    <row r="527" spans="12:12" x14ac:dyDescent="0.25">
      <c r="L527" s="17"/>
    </row>
    <row r="528" spans="12:12" x14ac:dyDescent="0.25">
      <c r="L528" s="17"/>
    </row>
    <row r="529" spans="12:12" x14ac:dyDescent="0.25">
      <c r="L529" s="17"/>
    </row>
    <row r="530" spans="12:12" x14ac:dyDescent="0.25">
      <c r="L530" s="17"/>
    </row>
    <row r="531" spans="12:12" x14ac:dyDescent="0.25">
      <c r="L531" s="17"/>
    </row>
    <row r="532" spans="12:12" x14ac:dyDescent="0.25">
      <c r="L532" s="17"/>
    </row>
    <row r="533" spans="12:12" x14ac:dyDescent="0.25">
      <c r="L533" s="17"/>
    </row>
    <row r="534" spans="12:12" x14ac:dyDescent="0.25">
      <c r="L534" s="17"/>
    </row>
    <row r="535" spans="12:12" x14ac:dyDescent="0.25">
      <c r="L535" s="17"/>
    </row>
    <row r="536" spans="12:12" x14ac:dyDescent="0.25">
      <c r="L536" s="17"/>
    </row>
    <row r="537" spans="12:12" x14ac:dyDescent="0.25">
      <c r="L537" s="17"/>
    </row>
    <row r="538" spans="12:12" x14ac:dyDescent="0.25">
      <c r="L538" s="17"/>
    </row>
    <row r="539" spans="12:12" x14ac:dyDescent="0.25">
      <c r="L539" s="17"/>
    </row>
    <row r="540" spans="12:12" x14ac:dyDescent="0.25">
      <c r="L540" s="17"/>
    </row>
    <row r="541" spans="12:12" x14ac:dyDescent="0.25">
      <c r="L541" s="17"/>
    </row>
    <row r="542" spans="12:12" x14ac:dyDescent="0.25">
      <c r="L542" s="17"/>
    </row>
    <row r="543" spans="12:12" x14ac:dyDescent="0.25">
      <c r="L543" s="17"/>
    </row>
    <row r="544" spans="12:12" x14ac:dyDescent="0.25">
      <c r="L544" s="17"/>
    </row>
    <row r="545" spans="12:12" x14ac:dyDescent="0.25">
      <c r="L545" s="17"/>
    </row>
    <row r="546" spans="12:12" x14ac:dyDescent="0.25">
      <c r="L546" s="17"/>
    </row>
    <row r="547" spans="12:12" x14ac:dyDescent="0.25">
      <c r="L547" s="17"/>
    </row>
    <row r="548" spans="12:12" x14ac:dyDescent="0.25">
      <c r="L548" s="17"/>
    </row>
    <row r="549" spans="12:12" x14ac:dyDescent="0.25">
      <c r="L549" s="17"/>
    </row>
    <row r="550" spans="12:12" x14ac:dyDescent="0.25">
      <c r="L550" s="17"/>
    </row>
    <row r="551" spans="12:12" x14ac:dyDescent="0.25">
      <c r="L551" s="17"/>
    </row>
    <row r="552" spans="12:12" x14ac:dyDescent="0.25">
      <c r="L552" s="17"/>
    </row>
    <row r="553" spans="12:12" x14ac:dyDescent="0.25">
      <c r="L553" s="17"/>
    </row>
    <row r="554" spans="12:12" x14ac:dyDescent="0.25">
      <c r="L554" s="17"/>
    </row>
    <row r="555" spans="12:12" x14ac:dyDescent="0.25">
      <c r="L555" s="17"/>
    </row>
    <row r="556" spans="12:12" x14ac:dyDescent="0.25">
      <c r="L556" s="17"/>
    </row>
    <row r="557" spans="12:12" x14ac:dyDescent="0.25">
      <c r="L557" s="17"/>
    </row>
    <row r="558" spans="12:12" x14ac:dyDescent="0.25">
      <c r="L558" s="17"/>
    </row>
    <row r="559" spans="12:12" x14ac:dyDescent="0.25">
      <c r="L559" s="17"/>
    </row>
    <row r="560" spans="12:12" x14ac:dyDescent="0.25">
      <c r="L560" s="17"/>
    </row>
    <row r="561" spans="12:12" x14ac:dyDescent="0.25">
      <c r="L561" s="17"/>
    </row>
    <row r="562" spans="12:12" x14ac:dyDescent="0.25">
      <c r="L562" s="17"/>
    </row>
    <row r="563" spans="12:12" x14ac:dyDescent="0.25">
      <c r="L563" s="17"/>
    </row>
    <row r="564" spans="12:12" x14ac:dyDescent="0.25">
      <c r="L564" s="17"/>
    </row>
    <row r="565" spans="12:12" x14ac:dyDescent="0.25">
      <c r="L565" s="17"/>
    </row>
    <row r="566" spans="12:12" x14ac:dyDescent="0.25">
      <c r="L566" s="17"/>
    </row>
    <row r="567" spans="12:12" x14ac:dyDescent="0.25">
      <c r="L567" s="17"/>
    </row>
    <row r="568" spans="12:12" x14ac:dyDescent="0.25">
      <c r="L568" s="17"/>
    </row>
    <row r="569" spans="12:12" x14ac:dyDescent="0.25">
      <c r="L569" s="17"/>
    </row>
    <row r="570" spans="12:12" x14ac:dyDescent="0.25">
      <c r="L570" s="17"/>
    </row>
    <row r="571" spans="12:12" x14ac:dyDescent="0.25">
      <c r="L571" s="17"/>
    </row>
    <row r="572" spans="12:12" x14ac:dyDescent="0.25">
      <c r="L572" s="17"/>
    </row>
    <row r="573" spans="12:12" x14ac:dyDescent="0.25">
      <c r="L573" s="17"/>
    </row>
    <row r="574" spans="12:12" x14ac:dyDescent="0.25">
      <c r="L574" s="17"/>
    </row>
    <row r="575" spans="12:12" x14ac:dyDescent="0.25">
      <c r="L575" s="17"/>
    </row>
    <row r="576" spans="12:12" x14ac:dyDescent="0.25">
      <c r="L576" s="17"/>
    </row>
    <row r="577" spans="12:12" x14ac:dyDescent="0.25">
      <c r="L577" s="17"/>
    </row>
    <row r="578" spans="12:12" x14ac:dyDescent="0.25">
      <c r="L578" s="17"/>
    </row>
    <row r="579" spans="12:12" x14ac:dyDescent="0.25">
      <c r="L579" s="17"/>
    </row>
    <row r="580" spans="12:12" x14ac:dyDescent="0.25">
      <c r="L580" s="17"/>
    </row>
    <row r="581" spans="12:12" x14ac:dyDescent="0.25">
      <c r="L581" s="17"/>
    </row>
    <row r="582" spans="12:12" x14ac:dyDescent="0.25">
      <c r="L582" s="17"/>
    </row>
    <row r="583" spans="12:12" x14ac:dyDescent="0.25">
      <c r="L583" s="17"/>
    </row>
    <row r="584" spans="12:12" x14ac:dyDescent="0.25">
      <c r="L584" s="17"/>
    </row>
    <row r="585" spans="12:12" x14ac:dyDescent="0.25">
      <c r="L585" s="17"/>
    </row>
    <row r="586" spans="12:12" x14ac:dyDescent="0.25">
      <c r="L586" s="17"/>
    </row>
    <row r="587" spans="12:12" x14ac:dyDescent="0.25">
      <c r="L587" s="17"/>
    </row>
    <row r="588" spans="12:12" x14ac:dyDescent="0.25">
      <c r="L588" s="17"/>
    </row>
    <row r="589" spans="12:12" x14ac:dyDescent="0.25">
      <c r="L589" s="17"/>
    </row>
    <row r="590" spans="12:12" x14ac:dyDescent="0.25">
      <c r="L590" s="17"/>
    </row>
    <row r="591" spans="12:12" x14ac:dyDescent="0.25">
      <c r="L591" s="17"/>
    </row>
    <row r="592" spans="12:12" x14ac:dyDescent="0.25">
      <c r="L592" s="17"/>
    </row>
    <row r="593" spans="12:12" x14ac:dyDescent="0.25">
      <c r="L593" s="17"/>
    </row>
    <row r="594" spans="12:12" x14ac:dyDescent="0.25">
      <c r="L594" s="17"/>
    </row>
    <row r="595" spans="12:12" x14ac:dyDescent="0.25">
      <c r="L595" s="17"/>
    </row>
    <row r="596" spans="12:12" x14ac:dyDescent="0.25">
      <c r="L596" s="17"/>
    </row>
    <row r="597" spans="12:12" x14ac:dyDescent="0.25">
      <c r="L597" s="17"/>
    </row>
    <row r="598" spans="12:12" x14ac:dyDescent="0.25">
      <c r="L598" s="17"/>
    </row>
    <row r="599" spans="12:12" x14ac:dyDescent="0.25">
      <c r="L599" s="17"/>
    </row>
    <row r="600" spans="12:12" x14ac:dyDescent="0.25">
      <c r="L600" s="17"/>
    </row>
    <row r="601" spans="12:12" x14ac:dyDescent="0.25">
      <c r="L601" s="17"/>
    </row>
    <row r="602" spans="12:12" x14ac:dyDescent="0.25">
      <c r="L602" s="17"/>
    </row>
    <row r="603" spans="12:12" x14ac:dyDescent="0.25">
      <c r="L603" s="17"/>
    </row>
    <row r="604" spans="12:12" x14ac:dyDescent="0.25">
      <c r="L604" s="17"/>
    </row>
    <row r="605" spans="12:12" x14ac:dyDescent="0.25">
      <c r="L605" s="17"/>
    </row>
    <row r="606" spans="12:12" x14ac:dyDescent="0.25">
      <c r="L606" s="17"/>
    </row>
    <row r="607" spans="12:12" x14ac:dyDescent="0.25">
      <c r="L607" s="17"/>
    </row>
    <row r="608" spans="12:12" x14ac:dyDescent="0.25">
      <c r="L608" s="17"/>
    </row>
    <row r="609" spans="12:12" x14ac:dyDescent="0.25">
      <c r="L609" s="17"/>
    </row>
    <row r="610" spans="12:12" x14ac:dyDescent="0.25">
      <c r="L610" s="17"/>
    </row>
    <row r="611" spans="12:12" x14ac:dyDescent="0.25">
      <c r="L611" s="17"/>
    </row>
    <row r="612" spans="12:12" x14ac:dyDescent="0.25">
      <c r="L612" s="17"/>
    </row>
    <row r="613" spans="12:12" x14ac:dyDescent="0.25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Leganés H</vt:lpstr>
      <vt:lpstr>Esperanza Vida H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Leganés 2010-2022 por edad. Hombres</dc:title>
  <dc:creator>Dirección General de Economía. Comunidad de Madrid</dc:creator>
  <cp:keywords>Defunciones, Mortalidad, Esperanza de vida, Leganés, 2022</cp:keywords>
  <cp:lastModifiedBy>Madrid Digital</cp:lastModifiedBy>
  <dcterms:created xsi:type="dcterms:W3CDTF">2018-03-23T07:16:28Z</dcterms:created>
  <dcterms:modified xsi:type="dcterms:W3CDTF">2024-01-22T11:54:51Z</dcterms:modified>
</cp:coreProperties>
</file>