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920Mostoles\"/>
    </mc:Choice>
  </mc:AlternateContent>
  <bookViews>
    <workbookView xWindow="0" yWindow="0" windowWidth="21600" windowHeight="9440"/>
  </bookViews>
  <sheets>
    <sheet name="Esperanza Vida Móstoles T" sheetId="14" r:id="rId1"/>
    <sheet name="Esperanza Vida Móstoles" sheetId="3" r:id="rId2"/>
    <sheet name="2022" sheetId="17" r:id="rId3"/>
    <sheet name="2021" sheetId="16" r:id="rId4"/>
    <sheet name="2020" sheetId="15" r:id="rId5"/>
    <sheet name="2019" sheetId="13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G104" i="13"/>
  <c r="I104" i="13"/>
  <c r="H105" i="13"/>
  <c r="F105" i="13"/>
  <c r="G105" i="13"/>
  <c r="I105" i="13"/>
  <c r="H106" i="13"/>
  <c r="F106" i="13"/>
  <c r="G106" i="13"/>
  <c r="I106" i="13"/>
  <c r="H107" i="13"/>
  <c r="F107" i="13"/>
  <c r="G107" i="13"/>
  <c r="I107" i="13"/>
  <c r="H108" i="13"/>
  <c r="F108" i="13"/>
  <c r="G108" i="13"/>
  <c r="I108" i="13"/>
  <c r="H109" i="13"/>
  <c r="F109" i="13"/>
  <c r="J109" i="13"/>
  <c r="K109" i="13"/>
  <c r="J108" i="13"/>
  <c r="K108" i="13"/>
  <c r="J107" i="13"/>
  <c r="K107" i="13"/>
  <c r="J106" i="13"/>
  <c r="K106" i="13"/>
  <c r="J105" i="13"/>
  <c r="K105" i="13"/>
  <c r="J104" i="13"/>
  <c r="K104" i="13"/>
  <c r="J103" i="13"/>
  <c r="K103" i="13"/>
  <c r="J102" i="13"/>
  <c r="K102" i="13"/>
  <c r="J101" i="13"/>
  <c r="K101" i="13"/>
  <c r="J100" i="13"/>
  <c r="K100" i="13"/>
  <c r="J99" i="13"/>
  <c r="K99" i="13"/>
  <c r="J98" i="13"/>
  <c r="K98" i="13"/>
  <c r="J97" i="13"/>
  <c r="K97" i="13"/>
  <c r="J96" i="13"/>
  <c r="K96" i="13"/>
  <c r="J95" i="13"/>
  <c r="K95" i="13"/>
  <c r="J94" i="13"/>
  <c r="K94" i="13"/>
  <c r="J93" i="13"/>
  <c r="K93" i="13"/>
  <c r="J92" i="13"/>
  <c r="K92" i="13"/>
  <c r="J91" i="13"/>
  <c r="K91" i="13"/>
  <c r="J90" i="13"/>
  <c r="K90" i="13"/>
  <c r="J89" i="13"/>
  <c r="K89" i="13"/>
  <c r="J88" i="13"/>
  <c r="K88" i="13"/>
  <c r="J87" i="13"/>
  <c r="K87" i="13"/>
  <c r="J86" i="13"/>
  <c r="K86" i="13"/>
  <c r="J85" i="13"/>
  <c r="K85" i="13"/>
  <c r="J84" i="13"/>
  <c r="K84" i="13"/>
  <c r="J83" i="13"/>
  <c r="K83" i="13"/>
  <c r="J82" i="13"/>
  <c r="K82" i="13"/>
  <c r="J81" i="13"/>
  <c r="K81" i="13"/>
  <c r="J80" i="13"/>
  <c r="K80" i="13"/>
  <c r="J79" i="13"/>
  <c r="K79" i="13"/>
  <c r="J78" i="13"/>
  <c r="K78" i="13"/>
  <c r="J77" i="13"/>
  <c r="K77" i="13"/>
  <c r="J76" i="13"/>
  <c r="K76" i="13"/>
  <c r="J75" i="13"/>
  <c r="K75" i="13"/>
  <c r="J74" i="13"/>
  <c r="K74" i="13"/>
  <c r="J73" i="13"/>
  <c r="K73" i="13"/>
  <c r="J72" i="13"/>
  <c r="K72" i="13"/>
  <c r="J71" i="13"/>
  <c r="K71" i="13"/>
  <c r="J70" i="13"/>
  <c r="K70" i="13"/>
  <c r="J69" i="13"/>
  <c r="K69" i="13"/>
  <c r="J68" i="13"/>
  <c r="K68" i="13"/>
  <c r="J67" i="13"/>
  <c r="K67" i="13"/>
  <c r="J66" i="13"/>
  <c r="K66" i="13"/>
  <c r="J65" i="13"/>
  <c r="K65" i="13"/>
  <c r="J64" i="13"/>
  <c r="K64" i="13"/>
  <c r="J63" i="13"/>
  <c r="K63" i="13"/>
  <c r="J62" i="13"/>
  <c r="K62" i="13"/>
  <c r="J61" i="13"/>
  <c r="K61" i="13"/>
  <c r="J60" i="13"/>
  <c r="K60" i="13"/>
  <c r="J59" i="13"/>
  <c r="K59" i="13"/>
  <c r="J58" i="13"/>
  <c r="K58" i="13"/>
  <c r="J57" i="13"/>
  <c r="K57" i="13"/>
  <c r="J56" i="13"/>
  <c r="K56" i="13"/>
  <c r="J55" i="13"/>
  <c r="K55" i="13"/>
  <c r="J54" i="13"/>
  <c r="K54" i="13"/>
  <c r="J53" i="13"/>
  <c r="K53" i="13"/>
  <c r="J52" i="13"/>
  <c r="K52" i="13"/>
  <c r="J51" i="13"/>
  <c r="K51" i="13"/>
  <c r="J50" i="13"/>
  <c r="K50" i="13"/>
  <c r="J49" i="13"/>
  <c r="K49" i="13"/>
  <c r="J48" i="13"/>
  <c r="K48" i="13"/>
  <c r="J47" i="13"/>
  <c r="K47" i="13"/>
  <c r="J46" i="13"/>
  <c r="K46" i="13"/>
  <c r="J45" i="13"/>
  <c r="K45" i="13"/>
  <c r="J44" i="13"/>
  <c r="K44" i="13"/>
  <c r="J43" i="13"/>
  <c r="K43" i="13"/>
  <c r="J42" i="13"/>
  <c r="K42" i="13"/>
  <c r="J41" i="13"/>
  <c r="K41" i="13"/>
  <c r="J40" i="13"/>
  <c r="K40" i="13"/>
  <c r="J39" i="13"/>
  <c r="K39" i="13"/>
  <c r="J38" i="13"/>
  <c r="K38" i="13"/>
  <c r="J37" i="13"/>
  <c r="K37" i="13"/>
  <c r="J36" i="13"/>
  <c r="K36" i="13"/>
  <c r="J35" i="13"/>
  <c r="K35" i="13"/>
  <c r="J34" i="13"/>
  <c r="K34" i="13"/>
  <c r="J33" i="13"/>
  <c r="K33" i="13"/>
  <c r="J32" i="13"/>
  <c r="K32" i="13"/>
  <c r="J31" i="13"/>
  <c r="K31" i="13"/>
  <c r="J30" i="13"/>
  <c r="K30" i="13"/>
  <c r="J29" i="13"/>
  <c r="K29" i="13"/>
  <c r="J28" i="13"/>
  <c r="K28" i="13"/>
  <c r="J27" i="13"/>
  <c r="K27" i="13"/>
  <c r="J26" i="13"/>
  <c r="K26" i="13"/>
  <c r="J25" i="13"/>
  <c r="K25" i="13"/>
  <c r="J24" i="13"/>
  <c r="K24" i="13"/>
  <c r="J23" i="13"/>
  <c r="K23" i="13"/>
  <c r="J22" i="13"/>
  <c r="K22" i="13"/>
  <c r="J21" i="13"/>
  <c r="K21" i="13"/>
  <c r="J20" i="13"/>
  <c r="K20" i="13"/>
  <c r="J19" i="13"/>
  <c r="K19" i="13"/>
  <c r="J18" i="13"/>
  <c r="K18" i="13"/>
  <c r="J17" i="13"/>
  <c r="K17" i="13"/>
  <c r="J16" i="13"/>
  <c r="K16" i="13"/>
  <c r="J15" i="13"/>
  <c r="K15" i="13"/>
  <c r="J14" i="13"/>
  <c r="K14" i="13"/>
  <c r="J13" i="13"/>
  <c r="K13" i="13"/>
  <c r="J12" i="13"/>
  <c r="K12" i="13"/>
  <c r="J11" i="13"/>
  <c r="K11" i="13"/>
  <c r="J10" i="13"/>
  <c r="K10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L103" i="13"/>
  <c r="L104" i="13"/>
  <c r="L105" i="13"/>
  <c r="L106" i="13"/>
  <c r="L107" i="13"/>
  <c r="L108" i="13"/>
  <c r="L109" i="13"/>
  <c r="J9" i="13"/>
  <c r="K9" i="13"/>
  <c r="L9" i="13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G104" i="12"/>
  <c r="I104" i="12"/>
  <c r="H105" i="12"/>
  <c r="F105" i="12"/>
  <c r="G105" i="12"/>
  <c r="I105" i="12"/>
  <c r="H106" i="12"/>
  <c r="F106" i="12"/>
  <c r="G106" i="12"/>
  <c r="I106" i="12"/>
  <c r="H107" i="12"/>
  <c r="F107" i="12"/>
  <c r="G107" i="12"/>
  <c r="I107" i="12"/>
  <c r="H108" i="12"/>
  <c r="F108" i="12"/>
  <c r="G108" i="12"/>
  <c r="I108" i="12"/>
  <c r="H109" i="12"/>
  <c r="F109" i="12"/>
  <c r="J109" i="12"/>
  <c r="K109" i="12"/>
  <c r="J108" i="12"/>
  <c r="K108" i="12"/>
  <c r="J107" i="12"/>
  <c r="K107" i="12"/>
  <c r="J106" i="12"/>
  <c r="K106" i="12"/>
  <c r="J105" i="12"/>
  <c r="K105" i="12"/>
  <c r="J104" i="12"/>
  <c r="K104" i="12"/>
  <c r="J103" i="12"/>
  <c r="K103" i="12"/>
  <c r="J102" i="12"/>
  <c r="K102" i="12"/>
  <c r="J101" i="12"/>
  <c r="K101" i="12"/>
  <c r="J100" i="12"/>
  <c r="K100" i="12"/>
  <c r="J99" i="12"/>
  <c r="K99" i="12"/>
  <c r="J98" i="12"/>
  <c r="K98" i="12"/>
  <c r="J97" i="12"/>
  <c r="K97" i="12"/>
  <c r="J96" i="12"/>
  <c r="K96" i="12"/>
  <c r="J95" i="12"/>
  <c r="K95" i="12"/>
  <c r="J94" i="12"/>
  <c r="K94" i="12"/>
  <c r="J93" i="12"/>
  <c r="K93" i="12"/>
  <c r="J92" i="12"/>
  <c r="K92" i="12"/>
  <c r="J91" i="12"/>
  <c r="K91" i="12"/>
  <c r="J90" i="12"/>
  <c r="K90" i="12"/>
  <c r="J89" i="12"/>
  <c r="K89" i="12"/>
  <c r="J88" i="12"/>
  <c r="K88" i="12"/>
  <c r="J87" i="12"/>
  <c r="K87" i="12"/>
  <c r="J86" i="12"/>
  <c r="K86" i="12"/>
  <c r="J85" i="12"/>
  <c r="K85" i="12"/>
  <c r="J84" i="12"/>
  <c r="K84" i="12"/>
  <c r="J83" i="12"/>
  <c r="K83" i="12"/>
  <c r="J82" i="12"/>
  <c r="K82" i="12"/>
  <c r="J81" i="12"/>
  <c r="K81" i="12"/>
  <c r="J80" i="12"/>
  <c r="K80" i="12"/>
  <c r="J79" i="12"/>
  <c r="K79" i="12"/>
  <c r="J78" i="12"/>
  <c r="K78" i="12"/>
  <c r="J77" i="12"/>
  <c r="K77" i="12"/>
  <c r="J76" i="12"/>
  <c r="K76" i="12"/>
  <c r="J75" i="12"/>
  <c r="K75" i="12"/>
  <c r="J74" i="12"/>
  <c r="K74" i="12"/>
  <c r="J73" i="12"/>
  <c r="K73" i="12"/>
  <c r="J72" i="12"/>
  <c r="K72" i="12"/>
  <c r="J71" i="12"/>
  <c r="K71" i="12"/>
  <c r="J70" i="12"/>
  <c r="K70" i="12"/>
  <c r="J69" i="12"/>
  <c r="K69" i="12"/>
  <c r="J68" i="12"/>
  <c r="K68" i="12"/>
  <c r="J67" i="12"/>
  <c r="K67" i="12"/>
  <c r="J66" i="12"/>
  <c r="K66" i="12"/>
  <c r="J65" i="12"/>
  <c r="K65" i="12"/>
  <c r="J64" i="12"/>
  <c r="K64" i="12"/>
  <c r="J63" i="12"/>
  <c r="K63" i="12"/>
  <c r="J62" i="12"/>
  <c r="K62" i="12"/>
  <c r="J61" i="12"/>
  <c r="K61" i="12"/>
  <c r="J60" i="12"/>
  <c r="K60" i="12"/>
  <c r="J59" i="12"/>
  <c r="K59" i="12"/>
  <c r="J58" i="12"/>
  <c r="K58" i="12"/>
  <c r="J57" i="12"/>
  <c r="K57" i="12"/>
  <c r="J56" i="12"/>
  <c r="K56" i="12"/>
  <c r="J55" i="12"/>
  <c r="K55" i="12"/>
  <c r="J54" i="12"/>
  <c r="K54" i="12"/>
  <c r="J53" i="12"/>
  <c r="K53" i="12"/>
  <c r="J52" i="12"/>
  <c r="K52" i="12"/>
  <c r="J51" i="12"/>
  <c r="K51" i="12"/>
  <c r="J50" i="12"/>
  <c r="K50" i="12"/>
  <c r="J49" i="12"/>
  <c r="K49" i="12"/>
  <c r="J48" i="12"/>
  <c r="K48" i="12"/>
  <c r="J47" i="12"/>
  <c r="K47" i="12"/>
  <c r="J46" i="12"/>
  <c r="K46" i="12"/>
  <c r="J45" i="12"/>
  <c r="K45" i="12"/>
  <c r="J44" i="12"/>
  <c r="K44" i="12"/>
  <c r="J43" i="12"/>
  <c r="K43" i="12"/>
  <c r="J42" i="12"/>
  <c r="K42" i="12"/>
  <c r="J41" i="12"/>
  <c r="K41" i="12"/>
  <c r="J40" i="12"/>
  <c r="K40" i="12"/>
  <c r="J39" i="12"/>
  <c r="K39" i="12"/>
  <c r="J38" i="12"/>
  <c r="K38" i="12"/>
  <c r="J37" i="12"/>
  <c r="K37" i="12"/>
  <c r="J36" i="12"/>
  <c r="K36" i="12"/>
  <c r="J35" i="12"/>
  <c r="K35" i="12"/>
  <c r="J34" i="12"/>
  <c r="K34" i="12"/>
  <c r="J33" i="12"/>
  <c r="K33" i="12"/>
  <c r="J32" i="12"/>
  <c r="K32" i="12"/>
  <c r="J31" i="12"/>
  <c r="K31" i="12"/>
  <c r="J30" i="12"/>
  <c r="K30" i="12"/>
  <c r="J29" i="12"/>
  <c r="K29" i="12"/>
  <c r="J28" i="12"/>
  <c r="K28" i="12"/>
  <c r="J27" i="12"/>
  <c r="K27" i="12"/>
  <c r="J26" i="12"/>
  <c r="K26" i="12"/>
  <c r="J25" i="12"/>
  <c r="K25" i="12"/>
  <c r="J24" i="12"/>
  <c r="K24" i="12"/>
  <c r="J23" i="12"/>
  <c r="K23" i="12"/>
  <c r="J22" i="12"/>
  <c r="K22" i="12"/>
  <c r="J21" i="12"/>
  <c r="K21" i="12"/>
  <c r="J20" i="12"/>
  <c r="K20" i="12"/>
  <c r="J19" i="12"/>
  <c r="K19" i="12"/>
  <c r="J18" i="12"/>
  <c r="K18" i="12"/>
  <c r="J17" i="12"/>
  <c r="K17" i="12"/>
  <c r="J16" i="12"/>
  <c r="K16" i="12"/>
  <c r="J15" i="12"/>
  <c r="K15" i="12"/>
  <c r="J14" i="12"/>
  <c r="K14" i="12"/>
  <c r="J13" i="12"/>
  <c r="K13" i="12"/>
  <c r="J12" i="12"/>
  <c r="K12" i="12"/>
  <c r="J11" i="12"/>
  <c r="K11" i="12"/>
  <c r="J10" i="12"/>
  <c r="K10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L105" i="12"/>
  <c r="L106" i="12"/>
  <c r="L107" i="12"/>
  <c r="L108" i="12"/>
  <c r="L109" i="12"/>
  <c r="J9" i="12"/>
  <c r="K9" i="12"/>
  <c r="L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0" i="11"/>
  <c r="I11" i="11"/>
  <c r="H12" i="11"/>
  <c r="I10" i="9"/>
  <c r="I10" i="10"/>
  <c r="H11" i="10"/>
  <c r="J9" i="10"/>
  <c r="H11" i="9"/>
  <c r="J9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2" i="11"/>
  <c r="H13" i="11"/>
  <c r="J11" i="11"/>
  <c r="I11" i="10"/>
  <c r="H12" i="10"/>
  <c r="J10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3" i="11"/>
  <c r="H14" i="11"/>
  <c r="J12" i="11"/>
  <c r="J11" i="10"/>
  <c r="I12" i="10"/>
  <c r="H13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3" i="11"/>
  <c r="I14" i="11"/>
  <c r="H15" i="11"/>
  <c r="I13" i="10"/>
  <c r="H14" i="10"/>
  <c r="J12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4" i="11"/>
  <c r="I15" i="11"/>
  <c r="H16" i="11"/>
  <c r="I14" i="10"/>
  <c r="H15" i="10"/>
  <c r="J13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6" i="11"/>
  <c r="H17" i="11"/>
  <c r="J15" i="11"/>
  <c r="I15" i="10"/>
  <c r="H16" i="10"/>
  <c r="J14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7" i="11"/>
  <c r="H18" i="11"/>
  <c r="J16" i="11"/>
  <c r="J15" i="10"/>
  <c r="I16" i="10"/>
  <c r="H17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17" i="11"/>
  <c r="I18" i="11"/>
  <c r="H19" i="11"/>
  <c r="I17" i="10"/>
  <c r="H18" i="10"/>
  <c r="J16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18" i="11"/>
  <c r="I19" i="11"/>
  <c r="H20" i="11"/>
  <c r="I18" i="10"/>
  <c r="H19" i="10"/>
  <c r="J17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0" i="11"/>
  <c r="H21" i="11"/>
  <c r="J19" i="11"/>
  <c r="I19" i="10"/>
  <c r="H20" i="10"/>
  <c r="J18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1" i="11"/>
  <c r="H22" i="11"/>
  <c r="J20" i="11"/>
  <c r="J19" i="10"/>
  <c r="I20" i="10"/>
  <c r="H21" i="10"/>
  <c r="I20" i="9"/>
  <c r="H21" i="9"/>
  <c r="J19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1" i="11"/>
  <c r="I22" i="11"/>
  <c r="H23" i="11"/>
  <c r="I21" i="10"/>
  <c r="H22" i="10"/>
  <c r="J20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2" i="11"/>
  <c r="I23" i="11"/>
  <c r="H24" i="11"/>
  <c r="I22" i="10"/>
  <c r="H23" i="10"/>
  <c r="J21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4" i="11"/>
  <c r="H25" i="11"/>
  <c r="J23" i="11"/>
  <c r="I23" i="10"/>
  <c r="H24" i="10"/>
  <c r="J22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5" i="11"/>
  <c r="H26" i="11"/>
  <c r="J24" i="11"/>
  <c r="J23" i="10"/>
  <c r="I24" i="10"/>
  <c r="H25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5" i="11"/>
  <c r="I26" i="11"/>
  <c r="H27" i="11"/>
  <c r="J24" i="10"/>
  <c r="I25" i="10"/>
  <c r="H26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6" i="11"/>
  <c r="I27" i="11"/>
  <c r="H28" i="11"/>
  <c r="I26" i="10"/>
  <c r="H27" i="10"/>
  <c r="J25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28" i="11"/>
  <c r="H29" i="11"/>
  <c r="J27" i="11"/>
  <c r="I27" i="10"/>
  <c r="H28" i="10"/>
  <c r="J26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29" i="11"/>
  <c r="H30" i="11"/>
  <c r="J28" i="11"/>
  <c r="J27" i="10"/>
  <c r="I28" i="10"/>
  <c r="H29" i="10"/>
  <c r="I28" i="9"/>
  <c r="H29" i="9"/>
  <c r="J27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29" i="11"/>
  <c r="I30" i="11"/>
  <c r="H31" i="11"/>
  <c r="J28" i="10"/>
  <c r="I29" i="10"/>
  <c r="H30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0" i="11"/>
  <c r="I31" i="11"/>
  <c r="H32" i="11"/>
  <c r="I30" i="10"/>
  <c r="H31" i="10"/>
  <c r="J29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2" i="11"/>
  <c r="H33" i="11"/>
  <c r="J31" i="11"/>
  <c r="I31" i="10"/>
  <c r="H32" i="10"/>
  <c r="J30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3" i="11"/>
  <c r="H34" i="11"/>
  <c r="J32" i="11"/>
  <c r="J31" i="10"/>
  <c r="I32" i="10"/>
  <c r="H33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3" i="11"/>
  <c r="I34" i="11"/>
  <c r="H35" i="11"/>
  <c r="J32" i="10"/>
  <c r="I33" i="10"/>
  <c r="H34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4" i="11"/>
  <c r="I35" i="11"/>
  <c r="H36" i="11"/>
  <c r="I34" i="10"/>
  <c r="H35" i="10"/>
  <c r="J33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6" i="11"/>
  <c r="H37" i="11"/>
  <c r="J35" i="11"/>
  <c r="I35" i="10"/>
  <c r="H36" i="10"/>
  <c r="J34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6" i="11"/>
  <c r="I37" i="11"/>
  <c r="H38" i="11"/>
  <c r="J35" i="10"/>
  <c r="I36" i="10"/>
  <c r="H37" i="10"/>
  <c r="I36" i="9"/>
  <c r="H37" i="9"/>
  <c r="J35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37" i="11"/>
  <c r="I38" i="11"/>
  <c r="H39" i="11"/>
  <c r="J36" i="10"/>
  <c r="I37" i="10"/>
  <c r="H38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39" i="11"/>
  <c r="H40" i="11"/>
  <c r="J38" i="11"/>
  <c r="I38" i="10"/>
  <c r="H39" i="10"/>
  <c r="J37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0" i="11"/>
  <c r="H41" i="11"/>
  <c r="J39" i="11"/>
  <c r="I39" i="10"/>
  <c r="H40" i="10"/>
  <c r="J38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1" i="11"/>
  <c r="H42" i="11"/>
  <c r="J40" i="11"/>
  <c r="J39" i="10"/>
  <c r="I40" i="10"/>
  <c r="H41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1" i="11"/>
  <c r="I42" i="11"/>
  <c r="H43" i="11"/>
  <c r="J40" i="10"/>
  <c r="I41" i="10"/>
  <c r="H42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3" i="11"/>
  <c r="H44" i="11"/>
  <c r="J42" i="11"/>
  <c r="I42" i="10"/>
  <c r="H43" i="10"/>
  <c r="J41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4" i="11"/>
  <c r="H45" i="11"/>
  <c r="J43" i="11"/>
  <c r="I43" i="10"/>
  <c r="H44" i="10"/>
  <c r="J42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4" i="11"/>
  <c r="I45" i="11"/>
  <c r="H46" i="11"/>
  <c r="J43" i="10"/>
  <c r="I44" i="10"/>
  <c r="H45" i="10"/>
  <c r="I44" i="9"/>
  <c r="H45" i="9"/>
  <c r="J43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5" i="11"/>
  <c r="I46" i="11"/>
  <c r="H47" i="11"/>
  <c r="J44" i="10"/>
  <c r="I45" i="10"/>
  <c r="H46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47" i="11"/>
  <c r="H48" i="11"/>
  <c r="J46" i="11"/>
  <c r="I46" i="10"/>
  <c r="H47" i="10"/>
  <c r="J45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48" i="11"/>
  <c r="H49" i="11"/>
  <c r="J47" i="11"/>
  <c r="I47" i="10"/>
  <c r="H48" i="10"/>
  <c r="J46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48" i="11"/>
  <c r="I49" i="11"/>
  <c r="H50" i="11"/>
  <c r="J47" i="10"/>
  <c r="I48" i="10"/>
  <c r="H49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49" i="11"/>
  <c r="I50" i="11"/>
  <c r="H51" i="11"/>
  <c r="J48" i="10"/>
  <c r="I49" i="10"/>
  <c r="H50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1" i="11"/>
  <c r="H52" i="11"/>
  <c r="J50" i="11"/>
  <c r="I50" i="10"/>
  <c r="H51" i="10"/>
  <c r="J49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2" i="11"/>
  <c r="H53" i="11"/>
  <c r="J51" i="11"/>
  <c r="I51" i="10"/>
  <c r="H52" i="10"/>
  <c r="J50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2" i="11"/>
  <c r="I53" i="11"/>
  <c r="H54" i="11"/>
  <c r="J51" i="10"/>
  <c r="I52" i="10"/>
  <c r="H53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4" i="11"/>
  <c r="H55" i="11"/>
  <c r="J53" i="11"/>
  <c r="I53" i="10"/>
  <c r="H54" i="10"/>
  <c r="J52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5" i="11"/>
  <c r="H56" i="11"/>
  <c r="J54" i="11"/>
  <c r="J53" i="10"/>
  <c r="I54" i="10"/>
  <c r="H55" i="10"/>
  <c r="I54" i="9"/>
  <c r="H55" i="9"/>
  <c r="J53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6" i="11"/>
  <c r="H57" i="11"/>
  <c r="J55" i="11"/>
  <c r="J54" i="10"/>
  <c r="I55" i="10"/>
  <c r="H56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56" i="11"/>
  <c r="I57" i="11"/>
  <c r="H58" i="11"/>
  <c r="I56" i="10"/>
  <c r="H57" i="10"/>
  <c r="J55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7" i="11"/>
  <c r="I58" i="11"/>
  <c r="H59" i="11"/>
  <c r="I57" i="10"/>
  <c r="H58" i="10"/>
  <c r="J56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I59" i="11"/>
  <c r="H60" i="11"/>
  <c r="J58" i="11"/>
  <c r="J57" i="10"/>
  <c r="I58" i="10"/>
  <c r="H59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59" i="11"/>
  <c r="I60" i="11"/>
  <c r="H61" i="11"/>
  <c r="J58" i="10"/>
  <c r="I59" i="10"/>
  <c r="H60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J60" i="11"/>
  <c r="I61" i="11"/>
  <c r="H62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2" i="11"/>
  <c r="H63" i="11"/>
  <c r="J61" i="11"/>
  <c r="I61" i="10"/>
  <c r="H62" i="10"/>
  <c r="J60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3" i="11"/>
  <c r="H64" i="11"/>
  <c r="J62" i="11"/>
  <c r="J61" i="10"/>
  <c r="I62" i="10"/>
  <c r="H63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4" i="11"/>
  <c r="H65" i="11"/>
  <c r="J63" i="11"/>
  <c r="J62" i="10"/>
  <c r="I63" i="10"/>
  <c r="H64" i="10"/>
  <c r="J62" i="9"/>
  <c r="I63" i="9"/>
  <c r="H64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4" i="11"/>
  <c r="I65" i="11"/>
  <c r="H66" i="11"/>
  <c r="I64" i="10"/>
  <c r="H65" i="10"/>
  <c r="J63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5" i="11"/>
  <c r="I66" i="11"/>
  <c r="H67" i="11"/>
  <c r="I65" i="10"/>
  <c r="H66" i="10"/>
  <c r="J64" i="10"/>
  <c r="I65" i="9"/>
  <c r="H66" i="9"/>
  <c r="J64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67" i="11"/>
  <c r="H68" i="11"/>
  <c r="J66" i="11"/>
  <c r="J65" i="10"/>
  <c r="I66" i="10"/>
  <c r="H67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68" i="11"/>
  <c r="H69" i="11"/>
  <c r="J67" i="11"/>
  <c r="J66" i="10"/>
  <c r="I67" i="10"/>
  <c r="H68" i="10"/>
  <c r="J66" i="9"/>
  <c r="I67" i="9"/>
  <c r="H68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68" i="11"/>
  <c r="I69" i="11"/>
  <c r="H70" i="11"/>
  <c r="I68" i="10"/>
  <c r="H69" i="10"/>
  <c r="J67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69" i="11"/>
  <c r="I70" i="11"/>
  <c r="H71" i="11"/>
  <c r="I69" i="10"/>
  <c r="H70" i="10"/>
  <c r="J68" i="10"/>
  <c r="I69" i="9"/>
  <c r="H70" i="9"/>
  <c r="J68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1" i="11"/>
  <c r="H72" i="11"/>
  <c r="J70" i="11"/>
  <c r="J69" i="10"/>
  <c r="I70" i="10"/>
  <c r="H71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2" i="11"/>
  <c r="H73" i="11"/>
  <c r="J71" i="11"/>
  <c r="J70" i="10"/>
  <c r="I71" i="10"/>
  <c r="H72" i="10"/>
  <c r="J70" i="9"/>
  <c r="I71" i="9"/>
  <c r="H72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2" i="11"/>
  <c r="I73" i="11"/>
  <c r="H74" i="11"/>
  <c r="I72" i="10"/>
  <c r="H73" i="10"/>
  <c r="J71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3" i="11"/>
  <c r="I74" i="11"/>
  <c r="H75" i="11"/>
  <c r="I73" i="10"/>
  <c r="H74" i="10"/>
  <c r="J72" i="10"/>
  <c r="I73" i="9"/>
  <c r="H74" i="9"/>
  <c r="J72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I75" i="11"/>
  <c r="H76" i="11"/>
  <c r="J74" i="11"/>
  <c r="J73" i="10"/>
  <c r="I74" i="10"/>
  <c r="H75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6" i="11"/>
  <c r="H77" i="11"/>
  <c r="J75" i="11"/>
  <c r="J74" i="10"/>
  <c r="I75" i="10"/>
  <c r="H76" i="10"/>
  <c r="J74" i="9"/>
  <c r="I75" i="9"/>
  <c r="H76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76" i="11"/>
  <c r="I77" i="11"/>
  <c r="H78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7" i="11"/>
  <c r="I78" i="11"/>
  <c r="H79" i="11"/>
  <c r="I77" i="10"/>
  <c r="H78" i="10"/>
  <c r="J76" i="10"/>
  <c r="I77" i="9"/>
  <c r="H78" i="9"/>
  <c r="J76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79" i="11"/>
  <c r="H80" i="11"/>
  <c r="J78" i="11"/>
  <c r="J77" i="10"/>
  <c r="I78" i="10"/>
  <c r="H79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0" i="11"/>
  <c r="H81" i="11"/>
  <c r="J79" i="11"/>
  <c r="J78" i="10"/>
  <c r="I79" i="10"/>
  <c r="H80" i="10"/>
  <c r="J78" i="9"/>
  <c r="I79" i="9"/>
  <c r="H80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J80" i="11"/>
  <c r="I81" i="11"/>
  <c r="H82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1" i="11"/>
  <c r="I82" i="11"/>
  <c r="H83" i="11"/>
  <c r="I81" i="10"/>
  <c r="H82" i="10"/>
  <c r="J80" i="10"/>
  <c r="I81" i="9"/>
  <c r="H82" i="9"/>
  <c r="J80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I83" i="11"/>
  <c r="H84" i="11"/>
  <c r="J82" i="11"/>
  <c r="J81" i="10"/>
  <c r="I82" i="10"/>
  <c r="H83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4" i="11"/>
  <c r="H85" i="11"/>
  <c r="J83" i="11"/>
  <c r="J82" i="10"/>
  <c r="I83" i="10"/>
  <c r="H84" i="10"/>
  <c r="J82" i="9"/>
  <c r="I83" i="9"/>
  <c r="H84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4" i="11"/>
  <c r="I85" i="11"/>
  <c r="H86" i="11"/>
  <c r="I84" i="10"/>
  <c r="H85" i="10"/>
  <c r="J83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5" i="11"/>
  <c r="I86" i="11"/>
  <c r="H87" i="11"/>
  <c r="I85" i="10"/>
  <c r="H86" i="10"/>
  <c r="J84" i="10"/>
  <c r="I85" i="9"/>
  <c r="H86" i="9"/>
  <c r="J84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87" i="11"/>
  <c r="H88" i="11"/>
  <c r="J86" i="11"/>
  <c r="J85" i="10"/>
  <c r="I86" i="10"/>
  <c r="H87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88" i="11"/>
  <c r="H89" i="11"/>
  <c r="J87" i="11"/>
  <c r="J86" i="10"/>
  <c r="I87" i="10"/>
  <c r="H88" i="10"/>
  <c r="J86" i="9"/>
  <c r="I87" i="9"/>
  <c r="H88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88" i="11"/>
  <c r="I89" i="11"/>
  <c r="H90" i="11"/>
  <c r="I88" i="10"/>
  <c r="H89" i="10"/>
  <c r="J87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89" i="11"/>
  <c r="I90" i="11"/>
  <c r="H91" i="11"/>
  <c r="I89" i="10"/>
  <c r="H90" i="10"/>
  <c r="J88" i="10"/>
  <c r="I89" i="9"/>
  <c r="H90" i="9"/>
  <c r="J88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I91" i="11"/>
  <c r="H92" i="11"/>
  <c r="J90" i="11"/>
  <c r="J89" i="10"/>
  <c r="I90" i="10"/>
  <c r="H91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2" i="11"/>
  <c r="H93" i="11"/>
  <c r="J91" i="11"/>
  <c r="J90" i="10"/>
  <c r="I91" i="10"/>
  <c r="H92" i="10"/>
  <c r="J90" i="9"/>
  <c r="I91" i="9"/>
  <c r="H92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J92" i="11"/>
  <c r="I93" i="11"/>
  <c r="H94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3" i="11"/>
  <c r="I94" i="11"/>
  <c r="H95" i="11"/>
  <c r="I93" i="10"/>
  <c r="H94" i="10"/>
  <c r="J92" i="10"/>
  <c r="I93" i="9"/>
  <c r="H94" i="9"/>
  <c r="J92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5" i="11"/>
  <c r="H96" i="11"/>
  <c r="J94" i="11"/>
  <c r="J93" i="10"/>
  <c r="I94" i="10"/>
  <c r="H95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6" i="11"/>
  <c r="H97" i="11"/>
  <c r="J95" i="11"/>
  <c r="J94" i="10"/>
  <c r="I95" i="10"/>
  <c r="H96" i="10"/>
  <c r="J94" i="9"/>
  <c r="I95" i="9"/>
  <c r="H96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96" i="11"/>
  <c r="I97" i="11"/>
  <c r="H98" i="11"/>
  <c r="I96" i="10"/>
  <c r="H97" i="10"/>
  <c r="J95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7" i="11"/>
  <c r="I98" i="11"/>
  <c r="H99" i="11"/>
  <c r="I97" i="10"/>
  <c r="H98" i="10"/>
  <c r="J96" i="10"/>
  <c r="I97" i="9"/>
  <c r="H98" i="9"/>
  <c r="J96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99" i="11"/>
  <c r="H100" i="11"/>
  <c r="J98" i="11"/>
  <c r="J97" i="10"/>
  <c r="I98" i="10"/>
  <c r="H99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0" i="11"/>
  <c r="H101" i="11"/>
  <c r="J99" i="11"/>
  <c r="J98" i="10"/>
  <c r="I99" i="10"/>
  <c r="H100" i="10"/>
  <c r="J98" i="9"/>
  <c r="I99" i="9"/>
  <c r="H100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0" i="11"/>
  <c r="I101" i="11"/>
  <c r="H102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1" i="11"/>
  <c r="I102" i="11"/>
  <c r="H103" i="11"/>
  <c r="I101" i="10"/>
  <c r="H102" i="10"/>
  <c r="J100" i="10"/>
  <c r="I101" i="9"/>
  <c r="H102" i="9"/>
  <c r="J100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I103" i="11"/>
  <c r="H104" i="11"/>
  <c r="J102" i="11"/>
  <c r="J101" i="10"/>
  <c r="I102" i="10"/>
  <c r="H103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4" i="11"/>
  <c r="H105" i="11"/>
  <c r="J103" i="11"/>
  <c r="I103" i="10"/>
  <c r="H104" i="10"/>
  <c r="J102" i="10"/>
  <c r="J102" i="9"/>
  <c r="I103" i="9"/>
  <c r="H104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J104" i="11"/>
  <c r="I105" i="11"/>
  <c r="H106" i="11"/>
  <c r="I104" i="10"/>
  <c r="H105" i="10"/>
  <c r="J103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5" i="11"/>
  <c r="I106" i="11"/>
  <c r="H107" i="11"/>
  <c r="I105" i="10"/>
  <c r="H106" i="10"/>
  <c r="J104" i="10"/>
  <c r="I105" i="9"/>
  <c r="H106" i="9"/>
  <c r="J104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I109" i="13"/>
  <c r="I107" i="11"/>
  <c r="H108" i="11"/>
  <c r="J106" i="11"/>
  <c r="J105" i="10"/>
  <c r="I106" i="10"/>
  <c r="H107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I109" i="12"/>
  <c r="I108" i="11"/>
  <c r="H109" i="11"/>
  <c r="J107" i="11"/>
  <c r="J106" i="10"/>
  <c r="I107" i="10"/>
  <c r="H108" i="10"/>
  <c r="J106" i="9"/>
  <c r="I107" i="9"/>
  <c r="H108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J108" i="11"/>
  <c r="J109" i="11"/>
  <c r="K109" i="11"/>
  <c r="I109" i="11"/>
  <c r="I108" i="10"/>
  <c r="H109" i="10"/>
  <c r="J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9" i="11"/>
  <c r="K108" i="11"/>
  <c r="J109" i="10"/>
  <c r="K109" i="10"/>
  <c r="I109" i="10"/>
  <c r="J108" i="10"/>
  <c r="J109" i="9"/>
  <c r="K109" i="9"/>
  <c r="I109" i="9"/>
  <c r="J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7" i="11"/>
  <c r="L108" i="11"/>
  <c r="K108" i="10"/>
  <c r="L109" i="10"/>
  <c r="K108" i="9"/>
  <c r="L109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7" i="11"/>
  <c r="K106" i="11"/>
  <c r="L108" i="10"/>
  <c r="K107" i="10"/>
  <c r="L108" i="9"/>
  <c r="K107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6" i="11"/>
  <c r="K105" i="11"/>
  <c r="L107" i="10"/>
  <c r="K106" i="10"/>
  <c r="L107" i="9"/>
  <c r="K106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K104" i="11"/>
  <c r="L105" i="11"/>
  <c r="K105" i="10"/>
  <c r="L106" i="10"/>
  <c r="L106" i="9"/>
  <c r="K105" i="9"/>
  <c r="L107" i="8"/>
  <c r="K106" i="8"/>
  <c r="L108" i="7"/>
  <c r="K107" i="7"/>
  <c r="L108" i="6"/>
  <c r="K107" i="6"/>
  <c r="L108" i="4"/>
  <c r="K107" i="4"/>
  <c r="L109" i="2"/>
  <c r="K108" i="2"/>
  <c r="K103" i="11"/>
  <c r="L104" i="11"/>
  <c r="L105" i="10"/>
  <c r="K104" i="10"/>
  <c r="L105" i="9"/>
  <c r="K104" i="9"/>
  <c r="L106" i="8"/>
  <c r="K105" i="8"/>
  <c r="L107" i="7"/>
  <c r="K106" i="7"/>
  <c r="L107" i="6"/>
  <c r="K106" i="6"/>
  <c r="L107" i="4"/>
  <c r="K106" i="4"/>
  <c r="L108" i="2"/>
  <c r="K107" i="2"/>
  <c r="L103" i="11"/>
  <c r="K102" i="11"/>
  <c r="L104" i="10"/>
  <c r="K103" i="10"/>
  <c r="L104" i="9"/>
  <c r="K103" i="9"/>
  <c r="L105" i="8"/>
  <c r="K104" i="8"/>
  <c r="K105" i="7"/>
  <c r="L106" i="7"/>
  <c r="L106" i="6"/>
  <c r="K105" i="6"/>
  <c r="L106" i="4"/>
  <c r="K105" i="4"/>
  <c r="L107" i="2"/>
  <c r="K106" i="2"/>
  <c r="L102" i="11"/>
  <c r="K101" i="11"/>
  <c r="L103" i="10"/>
  <c r="K102" i="10"/>
  <c r="L103" i="9"/>
  <c r="K102" i="9"/>
  <c r="L104" i="8"/>
  <c r="K103" i="8"/>
  <c r="L105" i="7"/>
  <c r="K104" i="7"/>
  <c r="L105" i="6"/>
  <c r="K104" i="6"/>
  <c r="L105" i="4"/>
  <c r="K104" i="4"/>
  <c r="L106" i="2"/>
  <c r="K105" i="2"/>
  <c r="K100" i="11"/>
  <c r="L101" i="11"/>
  <c r="K101" i="10"/>
  <c r="L102" i="10"/>
  <c r="L102" i="9"/>
  <c r="K101" i="9"/>
  <c r="K102" i="8"/>
  <c r="L103" i="8"/>
  <c r="L104" i="7"/>
  <c r="K103" i="7"/>
  <c r="L104" i="6"/>
  <c r="K103" i="6"/>
  <c r="L104" i="4"/>
  <c r="K103" i="4"/>
  <c r="L105" i="2"/>
  <c r="K104" i="2"/>
  <c r="K99" i="11"/>
  <c r="L100" i="11"/>
  <c r="L101" i="10"/>
  <c r="K100" i="10"/>
  <c r="L101" i="9"/>
  <c r="K100" i="9"/>
  <c r="K101" i="8"/>
  <c r="L102" i="8"/>
  <c r="L103" i="7"/>
  <c r="K102" i="7"/>
  <c r="L103" i="6"/>
  <c r="K102" i="6"/>
  <c r="L103" i="4"/>
  <c r="K102" i="4"/>
  <c r="L104" i="2"/>
  <c r="K103" i="2"/>
  <c r="L99" i="11"/>
  <c r="K98" i="11"/>
  <c r="L100" i="10"/>
  <c r="K99" i="10"/>
  <c r="L100" i="9"/>
  <c r="K99" i="9"/>
  <c r="L101" i="8"/>
  <c r="K100" i="8"/>
  <c r="L102" i="7"/>
  <c r="K101" i="7"/>
  <c r="L102" i="6"/>
  <c r="K101" i="6"/>
  <c r="L102" i="4"/>
  <c r="K101" i="4"/>
  <c r="L103" i="2"/>
  <c r="K102" i="2"/>
  <c r="L98" i="11"/>
  <c r="K97" i="11"/>
  <c r="L99" i="10"/>
  <c r="K98" i="10"/>
  <c r="L99" i="9"/>
  <c r="K98" i="9"/>
  <c r="L100" i="8"/>
  <c r="K99" i="8"/>
  <c r="L101" i="7"/>
  <c r="K100" i="7"/>
  <c r="K100" i="6"/>
  <c r="L101" i="6"/>
  <c r="L101" i="4"/>
  <c r="K100" i="4"/>
  <c r="L102" i="2"/>
  <c r="K101" i="2"/>
  <c r="K96" i="11"/>
  <c r="L97" i="11"/>
  <c r="K97" i="10"/>
  <c r="L98" i="10"/>
  <c r="L98" i="9"/>
  <c r="K97" i="9"/>
  <c r="K98" i="8"/>
  <c r="L99" i="8"/>
  <c r="L100" i="7"/>
  <c r="K99" i="7"/>
  <c r="L100" i="6"/>
  <c r="K99" i="6"/>
  <c r="L100" i="4"/>
  <c r="K99" i="4"/>
  <c r="L101" i="2"/>
  <c r="K100" i="2"/>
  <c r="K95" i="11"/>
  <c r="L96" i="11"/>
  <c r="L97" i="10"/>
  <c r="K96" i="10"/>
  <c r="L97" i="9"/>
  <c r="K96" i="9"/>
  <c r="L98" i="8"/>
  <c r="K97" i="8"/>
  <c r="L99" i="7"/>
  <c r="K98" i="7"/>
  <c r="K98" i="6"/>
  <c r="L99" i="6"/>
  <c r="L99" i="4"/>
  <c r="K98" i="4"/>
  <c r="L100" i="2"/>
  <c r="K99" i="2"/>
  <c r="L95" i="11"/>
  <c r="K94" i="11"/>
  <c r="L96" i="10"/>
  <c r="K95" i="10"/>
  <c r="L96" i="9"/>
  <c r="K95" i="9"/>
  <c r="L97" i="8"/>
  <c r="K96" i="8"/>
  <c r="L98" i="7"/>
  <c r="K97" i="7"/>
  <c r="K97" i="6"/>
  <c r="L98" i="6"/>
  <c r="L98" i="4"/>
  <c r="K97" i="4"/>
  <c r="L99" i="2"/>
  <c r="K98" i="2"/>
  <c r="L94" i="11"/>
  <c r="K93" i="11"/>
  <c r="L95" i="10"/>
  <c r="K94" i="10"/>
  <c r="L95" i="9"/>
  <c r="K94" i="9"/>
  <c r="L96" i="8"/>
  <c r="K95" i="8"/>
  <c r="L97" i="7"/>
  <c r="K96" i="7"/>
  <c r="L97" i="6"/>
  <c r="K96" i="6"/>
  <c r="L97" i="4"/>
  <c r="K96" i="4"/>
  <c r="K97" i="2"/>
  <c r="L98" i="2"/>
  <c r="K92" i="11"/>
  <c r="L93" i="11"/>
  <c r="K93" i="10"/>
  <c r="L94" i="10"/>
  <c r="L94" i="9"/>
  <c r="K93" i="9"/>
  <c r="L95" i="8"/>
  <c r="K94" i="8"/>
  <c r="L96" i="7"/>
  <c r="K95" i="7"/>
  <c r="L96" i="6"/>
  <c r="K95" i="6"/>
  <c r="L96" i="4"/>
  <c r="K95" i="4"/>
  <c r="K96" i="2"/>
  <c r="L97" i="2"/>
  <c r="K91" i="11"/>
  <c r="L92" i="11"/>
  <c r="L93" i="10"/>
  <c r="K92" i="10"/>
  <c r="L93" i="9"/>
  <c r="K92" i="9"/>
  <c r="L94" i="8"/>
  <c r="K93" i="8"/>
  <c r="L95" i="7"/>
  <c r="K94" i="7"/>
  <c r="L95" i="6"/>
  <c r="K94" i="6"/>
  <c r="L95" i="4"/>
  <c r="K94" i="4"/>
  <c r="L96" i="2"/>
  <c r="K95" i="2"/>
  <c r="L91" i="11"/>
  <c r="K90" i="11"/>
  <c r="L92" i="10"/>
  <c r="K91" i="10"/>
  <c r="L92" i="9"/>
  <c r="K91" i="9"/>
  <c r="L93" i="8"/>
  <c r="K92" i="8"/>
  <c r="L94" i="7"/>
  <c r="K93" i="7"/>
  <c r="L94" i="6"/>
  <c r="K93" i="6"/>
  <c r="L94" i="4"/>
  <c r="K93" i="4"/>
  <c r="L95" i="2"/>
  <c r="K94" i="2"/>
  <c r="L90" i="11"/>
  <c r="K89" i="11"/>
  <c r="L91" i="10"/>
  <c r="K90" i="10"/>
  <c r="L91" i="9"/>
  <c r="K90" i="9"/>
  <c r="L92" i="8"/>
  <c r="K91" i="8"/>
  <c r="L93" i="7"/>
  <c r="K92" i="7"/>
  <c r="K92" i="6"/>
  <c r="L93" i="6"/>
  <c r="L93" i="4"/>
  <c r="K92" i="4"/>
  <c r="K93" i="2"/>
  <c r="L94" i="2"/>
  <c r="K88" i="11"/>
  <c r="L89" i="11"/>
  <c r="K89" i="10"/>
  <c r="L90" i="10"/>
  <c r="K89" i="9"/>
  <c r="L90" i="9"/>
  <c r="L91" i="8"/>
  <c r="K90" i="8"/>
  <c r="L92" i="7"/>
  <c r="K91" i="7"/>
  <c r="L92" i="6"/>
  <c r="K91" i="6"/>
  <c r="L92" i="4"/>
  <c r="K91" i="4"/>
  <c r="K92" i="2"/>
  <c r="L93" i="2"/>
  <c r="K87" i="11"/>
  <c r="L88" i="11"/>
  <c r="L89" i="10"/>
  <c r="K88" i="10"/>
  <c r="L89" i="9"/>
  <c r="K88" i="9"/>
  <c r="L90" i="8"/>
  <c r="K89" i="8"/>
  <c r="L91" i="7"/>
  <c r="K90" i="7"/>
  <c r="L91" i="6"/>
  <c r="K90" i="6"/>
  <c r="L91" i="4"/>
  <c r="K90" i="4"/>
  <c r="L92" i="2"/>
  <c r="K91" i="2"/>
  <c r="L87" i="11"/>
  <c r="K86" i="11"/>
  <c r="L88" i="10"/>
  <c r="K87" i="10"/>
  <c r="L88" i="9"/>
  <c r="K87" i="9"/>
  <c r="L89" i="8"/>
  <c r="K88" i="8"/>
  <c r="L90" i="7"/>
  <c r="K89" i="7"/>
  <c r="L90" i="6"/>
  <c r="K89" i="6"/>
  <c r="L90" i="4"/>
  <c r="K89" i="4"/>
  <c r="L91" i="2"/>
  <c r="K90" i="2"/>
  <c r="L86" i="11"/>
  <c r="K85" i="11"/>
  <c r="L87" i="10"/>
  <c r="K86" i="10"/>
  <c r="L87" i="9"/>
  <c r="K86" i="9"/>
  <c r="L88" i="8"/>
  <c r="K87" i="8"/>
  <c r="L89" i="7"/>
  <c r="K88" i="7"/>
  <c r="L89" i="6"/>
  <c r="K88" i="6"/>
  <c r="L89" i="4"/>
  <c r="K88" i="4"/>
  <c r="L90" i="2"/>
  <c r="K89" i="2"/>
  <c r="K84" i="11"/>
  <c r="L85" i="11"/>
  <c r="K85" i="10"/>
  <c r="L86" i="10"/>
  <c r="K85" i="9"/>
  <c r="L86" i="9"/>
  <c r="K86" i="8"/>
  <c r="L87" i="8"/>
  <c r="L88" i="7"/>
  <c r="K87" i="7"/>
  <c r="L88" i="6"/>
  <c r="K87" i="6"/>
  <c r="L88" i="4"/>
  <c r="K87" i="4"/>
  <c r="L89" i="2"/>
  <c r="K88" i="2"/>
  <c r="K83" i="11"/>
  <c r="L84" i="11"/>
  <c r="L85" i="10"/>
  <c r="K84" i="10"/>
  <c r="L85" i="9"/>
  <c r="K84" i="9"/>
  <c r="K85" i="8"/>
  <c r="L86" i="8"/>
  <c r="L87" i="7"/>
  <c r="K86" i="7"/>
  <c r="L87" i="6"/>
  <c r="K86" i="6"/>
  <c r="L87" i="4"/>
  <c r="K86" i="4"/>
  <c r="L88" i="2"/>
  <c r="K87" i="2"/>
  <c r="L83" i="11"/>
  <c r="K82" i="11"/>
  <c r="L84" i="10"/>
  <c r="K83" i="10"/>
  <c r="L84" i="9"/>
  <c r="K83" i="9"/>
  <c r="L85" i="8"/>
  <c r="K84" i="8"/>
  <c r="L86" i="7"/>
  <c r="K85" i="7"/>
  <c r="L86" i="6"/>
  <c r="K85" i="6"/>
  <c r="L86" i="4"/>
  <c r="K85" i="4"/>
  <c r="L87" i="2"/>
  <c r="K86" i="2"/>
  <c r="L82" i="11"/>
  <c r="K81" i="11"/>
  <c r="L83" i="10"/>
  <c r="K82" i="10"/>
  <c r="L83" i="9"/>
  <c r="K82" i="9"/>
  <c r="L84" i="8"/>
  <c r="K83" i="8"/>
  <c r="L85" i="7"/>
  <c r="K84" i="7"/>
  <c r="K84" i="6"/>
  <c r="L85" i="6"/>
  <c r="L85" i="4"/>
  <c r="K84" i="4"/>
  <c r="L86" i="2"/>
  <c r="K85" i="2"/>
  <c r="K80" i="11"/>
  <c r="L81" i="11"/>
  <c r="K81" i="10"/>
  <c r="L82" i="10"/>
  <c r="K81" i="9"/>
  <c r="L82" i="9"/>
  <c r="K82" i="8"/>
  <c r="L83" i="8"/>
  <c r="L84" i="7"/>
  <c r="K83" i="7"/>
  <c r="L84" i="6"/>
  <c r="K83" i="6"/>
  <c r="L84" i="4"/>
  <c r="K83" i="4"/>
  <c r="L85" i="2"/>
  <c r="K84" i="2"/>
  <c r="K79" i="11"/>
  <c r="L80" i="11"/>
  <c r="L81" i="10"/>
  <c r="K80" i="10"/>
  <c r="L81" i="9"/>
  <c r="K80" i="9"/>
  <c r="L82" i="8"/>
  <c r="K81" i="8"/>
  <c r="L83" i="7"/>
  <c r="K82" i="7"/>
  <c r="L83" i="6"/>
  <c r="K82" i="6"/>
  <c r="L83" i="4"/>
  <c r="K82" i="4"/>
  <c r="L84" i="2"/>
  <c r="K83" i="2"/>
  <c r="L79" i="11"/>
  <c r="K78" i="11"/>
  <c r="L80" i="10"/>
  <c r="K79" i="10"/>
  <c r="L80" i="9"/>
  <c r="K79" i="9"/>
  <c r="L81" i="8"/>
  <c r="K80" i="8"/>
  <c r="L82" i="7"/>
  <c r="K81" i="7"/>
  <c r="L82" i="6"/>
  <c r="K81" i="6"/>
  <c r="L82" i="4"/>
  <c r="K81" i="4"/>
  <c r="L83" i="2"/>
  <c r="K82" i="2"/>
  <c r="L78" i="11"/>
  <c r="K77" i="11"/>
  <c r="L79" i="10"/>
  <c r="K78" i="10"/>
  <c r="L79" i="9"/>
  <c r="K78" i="9"/>
  <c r="L80" i="8"/>
  <c r="K79" i="8"/>
  <c r="L81" i="7"/>
  <c r="K80" i="7"/>
  <c r="L81" i="6"/>
  <c r="K80" i="6"/>
  <c r="L81" i="4"/>
  <c r="K80" i="4"/>
  <c r="K81" i="2"/>
  <c r="L82" i="2"/>
  <c r="K76" i="11"/>
  <c r="L77" i="11"/>
  <c r="K77" i="10"/>
  <c r="L78" i="10"/>
  <c r="L78" i="9"/>
  <c r="K77" i="9"/>
  <c r="L79" i="8"/>
  <c r="K78" i="8"/>
  <c r="L80" i="7"/>
  <c r="K79" i="7"/>
  <c r="L80" i="6"/>
  <c r="K79" i="6"/>
  <c r="L80" i="4"/>
  <c r="K79" i="4"/>
  <c r="K80" i="2"/>
  <c r="L81" i="2"/>
  <c r="K75" i="11"/>
  <c r="L76" i="11"/>
  <c r="L77" i="10"/>
  <c r="K76" i="10"/>
  <c r="L77" i="9"/>
  <c r="K76" i="9"/>
  <c r="L78" i="8"/>
  <c r="K77" i="8"/>
  <c r="L79" i="7"/>
  <c r="K78" i="7"/>
  <c r="L79" i="6"/>
  <c r="K78" i="6"/>
  <c r="K78" i="4"/>
  <c r="L79" i="4"/>
  <c r="L80" i="2"/>
  <c r="K79" i="2"/>
  <c r="L75" i="11"/>
  <c r="K74" i="11"/>
  <c r="L76" i="10"/>
  <c r="K75" i="10"/>
  <c r="L76" i="9"/>
  <c r="K75" i="9"/>
  <c r="L77" i="8"/>
  <c r="K76" i="8"/>
  <c r="L78" i="7"/>
  <c r="K77" i="7"/>
  <c r="L78" i="6"/>
  <c r="K77" i="6"/>
  <c r="L78" i="4"/>
  <c r="K77" i="4"/>
  <c r="L79" i="2"/>
  <c r="K78" i="2"/>
  <c r="L74" i="11"/>
  <c r="K73" i="11"/>
  <c r="L75" i="10"/>
  <c r="K74" i="10"/>
  <c r="L75" i="9"/>
  <c r="K74" i="9"/>
  <c r="L76" i="8"/>
  <c r="K75" i="8"/>
  <c r="L77" i="7"/>
  <c r="K76" i="7"/>
  <c r="K76" i="6"/>
  <c r="L77" i="6"/>
  <c r="K76" i="4"/>
  <c r="L77" i="4"/>
  <c r="L78" i="2"/>
  <c r="K77" i="2"/>
  <c r="K72" i="11"/>
  <c r="L73" i="11"/>
  <c r="K73" i="10"/>
  <c r="L74" i="10"/>
  <c r="K73" i="9"/>
  <c r="L74" i="9"/>
  <c r="L75" i="8"/>
  <c r="K74" i="8"/>
  <c r="L76" i="7"/>
  <c r="K75" i="7"/>
  <c r="L76" i="6"/>
  <c r="K75" i="6"/>
  <c r="L76" i="4"/>
  <c r="K75" i="4"/>
  <c r="L77" i="2"/>
  <c r="K76" i="2"/>
  <c r="K71" i="11"/>
  <c r="L72" i="11"/>
  <c r="L73" i="10"/>
  <c r="K72" i="10"/>
  <c r="L73" i="9"/>
  <c r="K72" i="9"/>
  <c r="L74" i="8"/>
  <c r="K73" i="8"/>
  <c r="L75" i="7"/>
  <c r="K74" i="7"/>
  <c r="L75" i="6"/>
  <c r="K74" i="6"/>
  <c r="K74" i="4"/>
  <c r="L75" i="4"/>
  <c r="L76" i="2"/>
  <c r="K75" i="2"/>
  <c r="L71" i="11"/>
  <c r="K70" i="11"/>
  <c r="L72" i="10"/>
  <c r="K71" i="10"/>
  <c r="L72" i="9"/>
  <c r="K71" i="9"/>
  <c r="L73" i="8"/>
  <c r="K72" i="8"/>
  <c r="L74" i="7"/>
  <c r="K73" i="7"/>
  <c r="L74" i="6"/>
  <c r="K73" i="6"/>
  <c r="L74" i="4"/>
  <c r="K73" i="4"/>
  <c r="L75" i="2"/>
  <c r="K74" i="2"/>
  <c r="L70" i="11"/>
  <c r="K69" i="11"/>
  <c r="L71" i="10"/>
  <c r="K70" i="10"/>
  <c r="L71" i="9"/>
  <c r="K70" i="9"/>
  <c r="L72" i="8"/>
  <c r="K71" i="8"/>
  <c r="L73" i="7"/>
  <c r="K72" i="7"/>
  <c r="L73" i="6"/>
  <c r="K72" i="6"/>
  <c r="L73" i="4"/>
  <c r="K72" i="4"/>
  <c r="L74" i="2"/>
  <c r="K73" i="2"/>
  <c r="K68" i="11"/>
  <c r="L69" i="11"/>
  <c r="K69" i="10"/>
  <c r="L70" i="10"/>
  <c r="K69" i="9"/>
  <c r="L70" i="9"/>
  <c r="K70" i="8"/>
  <c r="L71" i="8"/>
  <c r="L72" i="7"/>
  <c r="K71" i="7"/>
  <c r="L72" i="6"/>
  <c r="K71" i="6"/>
  <c r="L72" i="4"/>
  <c r="K71" i="4"/>
  <c r="L73" i="2"/>
  <c r="K72" i="2"/>
  <c r="K67" i="11"/>
  <c r="L68" i="11"/>
  <c r="L69" i="10"/>
  <c r="K68" i="10"/>
  <c r="L69" i="9"/>
  <c r="K68" i="9"/>
  <c r="K69" i="8"/>
  <c r="L70" i="8"/>
  <c r="L71" i="7"/>
  <c r="K70" i="7"/>
  <c r="L71" i="6"/>
  <c r="K70" i="6"/>
  <c r="L71" i="4"/>
  <c r="K70" i="4"/>
  <c r="L72" i="2"/>
  <c r="K71" i="2"/>
  <c r="L67" i="11"/>
  <c r="K66" i="11"/>
  <c r="L68" i="10"/>
  <c r="K67" i="10"/>
  <c r="L68" i="9"/>
  <c r="K67" i="9"/>
  <c r="L69" i="8"/>
  <c r="K68" i="8"/>
  <c r="L70" i="7"/>
  <c r="K69" i="7"/>
  <c r="L70" i="6"/>
  <c r="K69" i="6"/>
  <c r="L70" i="4"/>
  <c r="K69" i="4"/>
  <c r="L71" i="2"/>
  <c r="K70" i="2"/>
  <c r="L66" i="11"/>
  <c r="K65" i="11"/>
  <c r="L67" i="10"/>
  <c r="K66" i="10"/>
  <c r="L67" i="9"/>
  <c r="K66" i="9"/>
  <c r="L68" i="8"/>
  <c r="K67" i="8"/>
  <c r="L69" i="7"/>
  <c r="K68" i="7"/>
  <c r="K68" i="6"/>
  <c r="L69" i="6"/>
  <c r="K68" i="4"/>
  <c r="L69" i="4"/>
  <c r="L70" i="2"/>
  <c r="K69" i="2"/>
  <c r="K64" i="11"/>
  <c r="L65" i="11"/>
  <c r="K65" i="10"/>
  <c r="L66" i="10"/>
  <c r="L66" i="9"/>
  <c r="K65" i="9"/>
  <c r="K66" i="8"/>
  <c r="L67" i="8"/>
  <c r="L68" i="7"/>
  <c r="K67" i="7"/>
  <c r="L68" i="6"/>
  <c r="K67" i="6"/>
  <c r="L68" i="4"/>
  <c r="K67" i="4"/>
  <c r="L69" i="2"/>
  <c r="K68" i="2"/>
  <c r="L64" i="11"/>
  <c r="K63" i="11"/>
  <c r="L65" i="10"/>
  <c r="K64" i="10"/>
  <c r="L65" i="9"/>
  <c r="K64" i="9"/>
  <c r="L66" i="8"/>
  <c r="K65" i="8"/>
  <c r="L67" i="7"/>
  <c r="K66" i="7"/>
  <c r="L67" i="6"/>
  <c r="K66" i="6"/>
  <c r="K66" i="4"/>
  <c r="L67" i="4"/>
  <c r="L68" i="2"/>
  <c r="K67" i="2"/>
  <c r="L63" i="11"/>
  <c r="K62" i="11"/>
  <c r="L64" i="10"/>
  <c r="K63" i="10"/>
  <c r="L64" i="9"/>
  <c r="K63" i="9"/>
  <c r="L65" i="8"/>
  <c r="K64" i="8"/>
  <c r="L66" i="7"/>
  <c r="K65" i="7"/>
  <c r="L66" i="6"/>
  <c r="K65" i="6"/>
  <c r="L66" i="4"/>
  <c r="K65" i="4"/>
  <c r="L67" i="2"/>
  <c r="K66" i="2"/>
  <c r="L62" i="11"/>
  <c r="K61" i="11"/>
  <c r="L63" i="10"/>
  <c r="K62" i="10"/>
  <c r="L63" i="9"/>
  <c r="K62" i="9"/>
  <c r="K63" i="8"/>
  <c r="L64" i="8"/>
  <c r="L65" i="7"/>
  <c r="K64" i="7"/>
  <c r="L65" i="6"/>
  <c r="K64" i="6"/>
  <c r="L65" i="4"/>
  <c r="K64" i="4"/>
  <c r="K65" i="2"/>
  <c r="L66" i="2"/>
  <c r="L61" i="11"/>
  <c r="K60" i="11"/>
  <c r="K61" i="10"/>
  <c r="L62" i="10"/>
  <c r="L62" i="9"/>
  <c r="K61" i="9"/>
  <c r="K62" i="8"/>
  <c r="L63" i="8"/>
  <c r="L64" i="7"/>
  <c r="K63" i="7"/>
  <c r="L64" i="6"/>
  <c r="K63" i="6"/>
  <c r="L64" i="4"/>
  <c r="K63" i="4"/>
  <c r="K64" i="2"/>
  <c r="L65" i="2"/>
  <c r="K59" i="11"/>
  <c r="L60" i="11"/>
  <c r="L61" i="10"/>
  <c r="K60" i="10"/>
  <c r="L61" i="9"/>
  <c r="K60" i="9"/>
  <c r="L62" i="8"/>
  <c r="K61" i="8"/>
  <c r="L63" i="7"/>
  <c r="K62" i="7"/>
  <c r="K62" i="6"/>
  <c r="L63" i="6"/>
  <c r="K62" i="4"/>
  <c r="L63" i="4"/>
  <c r="L64" i="2"/>
  <c r="K63" i="2"/>
  <c r="K58" i="11"/>
  <c r="L59" i="11"/>
  <c r="L60" i="10"/>
  <c r="K59" i="10"/>
  <c r="L60" i="9"/>
  <c r="K59" i="9"/>
  <c r="L61" i="8"/>
  <c r="K60" i="8"/>
  <c r="K61" i="7"/>
  <c r="L62" i="7"/>
  <c r="L62" i="6"/>
  <c r="K61" i="6"/>
  <c r="L62" i="4"/>
  <c r="K61" i="4"/>
  <c r="L63" i="2"/>
  <c r="K62" i="2"/>
  <c r="L58" i="11"/>
  <c r="K57" i="11"/>
  <c r="L59" i="10"/>
  <c r="K58" i="10"/>
  <c r="L59" i="9"/>
  <c r="K58" i="9"/>
  <c r="L60" i="8"/>
  <c r="K59" i="8"/>
  <c r="L61" i="7"/>
  <c r="K60" i="7"/>
  <c r="K60" i="6"/>
  <c r="L61" i="6"/>
  <c r="K60" i="4"/>
  <c r="L61" i="4"/>
  <c r="L62" i="2"/>
  <c r="K61" i="2"/>
  <c r="K56" i="11"/>
  <c r="L57" i="11"/>
  <c r="K57" i="10"/>
  <c r="L58" i="10"/>
  <c r="K57" i="9"/>
  <c r="L58" i="9"/>
  <c r="K58" i="8"/>
  <c r="L59" i="8"/>
  <c r="L60" i="7"/>
  <c r="K59" i="7"/>
  <c r="L60" i="6"/>
  <c r="K59" i="6"/>
  <c r="L60" i="4"/>
  <c r="K59" i="4"/>
  <c r="K60" i="2"/>
  <c r="L61" i="2"/>
  <c r="L56" i="11"/>
  <c r="K55" i="11"/>
  <c r="L57" i="10"/>
  <c r="K56" i="10"/>
  <c r="L57" i="9"/>
  <c r="K56" i="9"/>
  <c r="K57" i="8"/>
  <c r="L58" i="8"/>
  <c r="L59" i="7"/>
  <c r="K58" i="7"/>
  <c r="L59" i="6"/>
  <c r="K58" i="6"/>
  <c r="K58" i="4"/>
  <c r="L59" i="4"/>
  <c r="K59" i="2"/>
  <c r="L60" i="2"/>
  <c r="L55" i="11"/>
  <c r="K54" i="11"/>
  <c r="L56" i="10"/>
  <c r="K55" i="10"/>
  <c r="L56" i="9"/>
  <c r="K55" i="9"/>
  <c r="L57" i="8"/>
  <c r="K56" i="8"/>
  <c r="L58" i="7"/>
  <c r="K57" i="7"/>
  <c r="L58" i="6"/>
  <c r="K57" i="6"/>
  <c r="L58" i="4"/>
  <c r="K57" i="4"/>
  <c r="L59" i="2"/>
  <c r="K58" i="2"/>
  <c r="L54" i="11"/>
  <c r="K53" i="11"/>
  <c r="L55" i="10"/>
  <c r="K54" i="10"/>
  <c r="L55" i="9"/>
  <c r="K54" i="9"/>
  <c r="K55" i="8"/>
  <c r="L56" i="8"/>
  <c r="L57" i="7"/>
  <c r="K56" i="7"/>
  <c r="L57" i="6"/>
  <c r="K56" i="6"/>
  <c r="L57" i="4"/>
  <c r="K56" i="4"/>
  <c r="L58" i="2"/>
  <c r="K57" i="2"/>
  <c r="L53" i="11"/>
  <c r="K52" i="11"/>
  <c r="K53" i="10"/>
  <c r="L54" i="10"/>
  <c r="L54" i="9"/>
  <c r="K53" i="9"/>
  <c r="K54" i="8"/>
  <c r="L55" i="8"/>
  <c r="L56" i="7"/>
  <c r="K55" i="7"/>
  <c r="L56" i="6"/>
  <c r="K55" i="6"/>
  <c r="L56" i="4"/>
  <c r="K55" i="4"/>
  <c r="L57" i="2"/>
  <c r="K56" i="2"/>
  <c r="K51" i="11"/>
  <c r="L52" i="11"/>
  <c r="L53" i="10"/>
  <c r="K52" i="10"/>
  <c r="L53" i="9"/>
  <c r="K52" i="9"/>
  <c r="L54" i="8"/>
  <c r="K53" i="8"/>
  <c r="L55" i="7"/>
  <c r="K54" i="7"/>
  <c r="L55" i="6"/>
  <c r="K54" i="6"/>
  <c r="L55" i="4"/>
  <c r="K54" i="4"/>
  <c r="L56" i="2"/>
  <c r="K55" i="2"/>
  <c r="L51" i="11"/>
  <c r="K50" i="11"/>
  <c r="L52" i="10"/>
  <c r="K51" i="10"/>
  <c r="K51" i="9"/>
  <c r="L52" i="9"/>
  <c r="L53" i="8"/>
  <c r="K52" i="8"/>
  <c r="K53" i="7"/>
  <c r="L54" i="7"/>
  <c r="L54" i="6"/>
  <c r="K53" i="6"/>
  <c r="L54" i="4"/>
  <c r="K53" i="4"/>
  <c r="L55" i="2"/>
  <c r="K54" i="2"/>
  <c r="L50" i="11"/>
  <c r="K49" i="11"/>
  <c r="L51" i="10"/>
  <c r="K50" i="10"/>
  <c r="L51" i="9"/>
  <c r="K50" i="9"/>
  <c r="L52" i="8"/>
  <c r="K51" i="8"/>
  <c r="L53" i="7"/>
  <c r="K52" i="7"/>
  <c r="K52" i="6"/>
  <c r="L53" i="6"/>
  <c r="L53" i="4"/>
  <c r="K52" i="4"/>
  <c r="L54" i="2"/>
  <c r="K53" i="2"/>
  <c r="K48" i="11"/>
  <c r="L49" i="11"/>
  <c r="L50" i="10"/>
  <c r="K49" i="10"/>
  <c r="L50" i="9"/>
  <c r="K49" i="9"/>
  <c r="K50" i="8"/>
  <c r="L51" i="8"/>
  <c r="K51" i="7"/>
  <c r="L52" i="7"/>
  <c r="L52" i="6"/>
  <c r="K51" i="6"/>
  <c r="L52" i="4"/>
  <c r="K51" i="4"/>
  <c r="L53" i="2"/>
  <c r="K52" i="2"/>
  <c r="L48" i="11"/>
  <c r="K47" i="11"/>
  <c r="L49" i="10"/>
  <c r="K48" i="10"/>
  <c r="K48" i="9"/>
  <c r="L49" i="9"/>
  <c r="L50" i="8"/>
  <c r="K49" i="8"/>
  <c r="L51" i="7"/>
  <c r="K50" i="7"/>
  <c r="L51" i="6"/>
  <c r="K50" i="6"/>
  <c r="L51" i="4"/>
  <c r="K50" i="4"/>
  <c r="K51" i="2"/>
  <c r="L52" i="2"/>
  <c r="L47" i="11"/>
  <c r="K46" i="11"/>
  <c r="L48" i="10"/>
  <c r="K47" i="10"/>
  <c r="L48" i="9"/>
  <c r="K47" i="9"/>
  <c r="L49" i="8"/>
  <c r="K48" i="8"/>
  <c r="K49" i="7"/>
  <c r="L50" i="7"/>
  <c r="K49" i="6"/>
  <c r="L50" i="6"/>
  <c r="L50" i="4"/>
  <c r="K49" i="4"/>
  <c r="K50" i="2"/>
  <c r="L51" i="2"/>
  <c r="L46" i="11"/>
  <c r="K45" i="11"/>
  <c r="L47" i="10"/>
  <c r="K46" i="10"/>
  <c r="K46" i="9"/>
  <c r="L47" i="9"/>
  <c r="L48" i="8"/>
  <c r="K47" i="8"/>
  <c r="L49" i="7"/>
  <c r="K48" i="7"/>
  <c r="K48" i="6"/>
  <c r="L49" i="6"/>
  <c r="L49" i="4"/>
  <c r="K48" i="4"/>
  <c r="L50" i="2"/>
  <c r="K49" i="2"/>
  <c r="L45" i="11"/>
  <c r="K44" i="11"/>
  <c r="L46" i="10"/>
  <c r="K45" i="10"/>
  <c r="L46" i="9"/>
  <c r="K45" i="9"/>
  <c r="K46" i="8"/>
  <c r="L47" i="8"/>
  <c r="L48" i="7"/>
  <c r="K47" i="7"/>
  <c r="L48" i="6"/>
  <c r="K47" i="6"/>
  <c r="L48" i="4"/>
  <c r="K47" i="4"/>
  <c r="K48" i="2"/>
  <c r="L49" i="2"/>
  <c r="L44" i="11"/>
  <c r="K43" i="11"/>
  <c r="L45" i="10"/>
  <c r="K44" i="10"/>
  <c r="L45" i="9"/>
  <c r="K44" i="9"/>
  <c r="L46" i="8"/>
  <c r="K45" i="8"/>
  <c r="L47" i="7"/>
  <c r="K46" i="7"/>
  <c r="K46" i="6"/>
  <c r="L47" i="6"/>
  <c r="L47" i="4"/>
  <c r="K46" i="4"/>
  <c r="K47" i="2"/>
  <c r="L48" i="2"/>
  <c r="L43" i="11"/>
  <c r="K42" i="11"/>
  <c r="L44" i="10"/>
  <c r="K43" i="10"/>
  <c r="K43" i="9"/>
  <c r="L44" i="9"/>
  <c r="L45" i="8"/>
  <c r="K44" i="8"/>
  <c r="L46" i="7"/>
  <c r="K45" i="7"/>
  <c r="L46" i="6"/>
  <c r="K45" i="6"/>
  <c r="L46" i="4"/>
  <c r="K45" i="4"/>
  <c r="L47" i="2"/>
  <c r="K46" i="2"/>
  <c r="K41" i="11"/>
  <c r="L42" i="11"/>
  <c r="L43" i="10"/>
  <c r="K42" i="10"/>
  <c r="L43" i="9"/>
  <c r="K42" i="9"/>
  <c r="L44" i="8"/>
  <c r="K43" i="8"/>
  <c r="L45" i="7"/>
  <c r="K44" i="7"/>
  <c r="L45" i="6"/>
  <c r="K44" i="6"/>
  <c r="L45" i="4"/>
  <c r="K44" i="4"/>
  <c r="L46" i="2"/>
  <c r="K45" i="2"/>
  <c r="K40" i="11"/>
  <c r="L41" i="11"/>
  <c r="L42" i="10"/>
  <c r="K41" i="10"/>
  <c r="L42" i="9"/>
  <c r="K41" i="9"/>
  <c r="L43" i="8"/>
  <c r="K42" i="8"/>
  <c r="K43" i="7"/>
  <c r="L44" i="7"/>
  <c r="L44" i="6"/>
  <c r="K43" i="6"/>
  <c r="L44" i="4"/>
  <c r="K43" i="4"/>
  <c r="L45" i="2"/>
  <c r="K44" i="2"/>
  <c r="L40" i="11"/>
  <c r="K39" i="11"/>
  <c r="L41" i="10"/>
  <c r="K40" i="10"/>
  <c r="K40" i="9"/>
  <c r="L41" i="9"/>
  <c r="L42" i="8"/>
  <c r="K41" i="8"/>
  <c r="L43" i="7"/>
  <c r="K42" i="7"/>
  <c r="L43" i="6"/>
  <c r="K42" i="6"/>
  <c r="L43" i="4"/>
  <c r="K42" i="4"/>
  <c r="K43" i="2"/>
  <c r="L44" i="2"/>
  <c r="L39" i="11"/>
  <c r="K38" i="11"/>
  <c r="L40" i="10"/>
  <c r="K39" i="10"/>
  <c r="L40" i="9"/>
  <c r="K39" i="9"/>
  <c r="L41" i="8"/>
  <c r="K40" i="8"/>
  <c r="L42" i="7"/>
  <c r="K41" i="7"/>
  <c r="K41" i="6"/>
  <c r="L42" i="6"/>
  <c r="L42" i="4"/>
  <c r="K41" i="4"/>
  <c r="K42" i="2"/>
  <c r="L43" i="2"/>
  <c r="L38" i="11"/>
  <c r="K37" i="11"/>
  <c r="L39" i="10"/>
  <c r="K38" i="10"/>
  <c r="K38" i="9"/>
  <c r="L39" i="9"/>
  <c r="L40" i="8"/>
  <c r="K39" i="8"/>
  <c r="K40" i="7"/>
  <c r="L41" i="7"/>
  <c r="K40" i="6"/>
  <c r="L41" i="6"/>
  <c r="L41" i="4"/>
  <c r="K40" i="4"/>
  <c r="L42" i="2"/>
  <c r="K41" i="2"/>
  <c r="K36" i="11"/>
  <c r="L37" i="11"/>
  <c r="L38" i="10"/>
  <c r="K37" i="10"/>
  <c r="L38" i="9"/>
  <c r="K37" i="9"/>
  <c r="K38" i="8"/>
  <c r="L39" i="8"/>
  <c r="L40" i="7"/>
  <c r="K39" i="7"/>
  <c r="L40" i="6"/>
  <c r="K39" i="6"/>
  <c r="L40" i="4"/>
  <c r="K39" i="4"/>
  <c r="K40" i="2"/>
  <c r="L41" i="2"/>
  <c r="K35" i="11"/>
  <c r="L36" i="11"/>
  <c r="L37" i="10"/>
  <c r="K36" i="10"/>
  <c r="L37" i="9"/>
  <c r="K36" i="9"/>
  <c r="L38" i="8"/>
  <c r="K37" i="8"/>
  <c r="L39" i="7"/>
  <c r="K38" i="7"/>
  <c r="K38" i="6"/>
  <c r="L39" i="6"/>
  <c r="L39" i="4"/>
  <c r="K38" i="4"/>
  <c r="K39" i="2"/>
  <c r="L40" i="2"/>
  <c r="L35" i="11"/>
  <c r="K34" i="11"/>
  <c r="L36" i="10"/>
  <c r="K35" i="10"/>
  <c r="K35" i="9"/>
  <c r="L36" i="9"/>
  <c r="L37" i="8"/>
  <c r="K36" i="8"/>
  <c r="K37" i="7"/>
  <c r="L38" i="7"/>
  <c r="L38" i="6"/>
  <c r="K37" i="6"/>
  <c r="L38" i="4"/>
  <c r="K37" i="4"/>
  <c r="L39" i="2"/>
  <c r="K38" i="2"/>
  <c r="K33" i="11"/>
  <c r="L34" i="11"/>
  <c r="L35" i="10"/>
  <c r="K34" i="10"/>
  <c r="L35" i="9"/>
  <c r="K34" i="9"/>
  <c r="L36" i="8"/>
  <c r="K35" i="8"/>
  <c r="L37" i="7"/>
  <c r="K36" i="7"/>
  <c r="K36" i="6"/>
  <c r="L37" i="6"/>
  <c r="L37" i="4"/>
  <c r="K36" i="4"/>
  <c r="L38" i="2"/>
  <c r="K37" i="2"/>
  <c r="L33" i="11"/>
  <c r="K32" i="11"/>
  <c r="L34" i="10"/>
  <c r="K33" i="10"/>
  <c r="L34" i="9"/>
  <c r="K33" i="9"/>
  <c r="K34" i="8"/>
  <c r="L35" i="8"/>
  <c r="K35" i="7"/>
  <c r="L36" i="7"/>
  <c r="K35" i="6"/>
  <c r="L36" i="6"/>
  <c r="L36" i="4"/>
  <c r="K35" i="4"/>
  <c r="L37" i="2"/>
  <c r="K36" i="2"/>
  <c r="L32" i="11"/>
  <c r="K31" i="11"/>
  <c r="L33" i="10"/>
  <c r="K32" i="10"/>
  <c r="K32" i="9"/>
  <c r="L33" i="9"/>
  <c r="L34" i="8"/>
  <c r="K33" i="8"/>
  <c r="L35" i="7"/>
  <c r="K34" i="7"/>
  <c r="L35" i="6"/>
  <c r="K34" i="6"/>
  <c r="L35" i="4"/>
  <c r="K34" i="4"/>
  <c r="K35" i="2"/>
  <c r="L36" i="2"/>
  <c r="L31" i="11"/>
  <c r="K30" i="11"/>
  <c r="L32" i="10"/>
  <c r="K31" i="10"/>
  <c r="L32" i="9"/>
  <c r="K31" i="9"/>
  <c r="L33" i="8"/>
  <c r="K32" i="8"/>
  <c r="L34" i="7"/>
  <c r="K33" i="7"/>
  <c r="L34" i="6"/>
  <c r="K33" i="6"/>
  <c r="L34" i="4"/>
  <c r="K33" i="4"/>
  <c r="K34" i="2"/>
  <c r="L35" i="2"/>
  <c r="K29" i="11"/>
  <c r="L30" i="11"/>
  <c r="L31" i="10"/>
  <c r="K30" i="10"/>
  <c r="K30" i="9"/>
  <c r="L31" i="9"/>
  <c r="L32" i="8"/>
  <c r="K31" i="8"/>
  <c r="K32" i="7"/>
  <c r="L33" i="7"/>
  <c r="L33" i="6"/>
  <c r="K32" i="6"/>
  <c r="L33" i="4"/>
  <c r="K32" i="4"/>
  <c r="L34" i="2"/>
  <c r="K33" i="2"/>
  <c r="L29" i="11"/>
  <c r="K28" i="11"/>
  <c r="L30" i="10"/>
  <c r="K29" i="10"/>
  <c r="L30" i="9"/>
  <c r="K29" i="9"/>
  <c r="K30" i="8"/>
  <c r="L31" i="8"/>
  <c r="L32" i="7"/>
  <c r="K31" i="7"/>
  <c r="L32" i="6"/>
  <c r="K31" i="6"/>
  <c r="L32" i="4"/>
  <c r="K31" i="4"/>
  <c r="K32" i="2"/>
  <c r="L33" i="2"/>
  <c r="L28" i="11"/>
  <c r="K27" i="11"/>
  <c r="L29" i="10"/>
  <c r="K28" i="10"/>
  <c r="L29" i="9"/>
  <c r="K28" i="9"/>
  <c r="L30" i="8"/>
  <c r="K29" i="8"/>
  <c r="L31" i="7"/>
  <c r="K30" i="7"/>
  <c r="L31" i="6"/>
  <c r="K30" i="6"/>
  <c r="L31" i="4"/>
  <c r="K30" i="4"/>
  <c r="K31" i="2"/>
  <c r="L32" i="2"/>
  <c r="L27" i="11"/>
  <c r="K26" i="11"/>
  <c r="K27" i="10"/>
  <c r="L28" i="10"/>
  <c r="K27" i="9"/>
  <c r="L28" i="9"/>
  <c r="L29" i="8"/>
  <c r="K28" i="8"/>
  <c r="K29" i="7"/>
  <c r="L30" i="7"/>
  <c r="L30" i="6"/>
  <c r="K29" i="6"/>
  <c r="L30" i="4"/>
  <c r="K29" i="4"/>
  <c r="L31" i="2"/>
  <c r="K30" i="2"/>
  <c r="K25" i="11"/>
  <c r="L26" i="11"/>
  <c r="L27" i="10"/>
  <c r="K26" i="10"/>
  <c r="L27" i="9"/>
  <c r="K26" i="9"/>
  <c r="L28" i="8"/>
  <c r="K27" i="8"/>
  <c r="L29" i="7"/>
  <c r="K28" i="7"/>
  <c r="K28" i="6"/>
  <c r="L29" i="6"/>
  <c r="L29" i="4"/>
  <c r="K28" i="4"/>
  <c r="L30" i="2"/>
  <c r="K29" i="2"/>
  <c r="L25" i="11"/>
  <c r="K24" i="11"/>
  <c r="L26" i="10"/>
  <c r="K25" i="10"/>
  <c r="L26" i="9"/>
  <c r="K25" i="9"/>
  <c r="L27" i="8"/>
  <c r="K26" i="8"/>
  <c r="K27" i="7"/>
  <c r="L28" i="7"/>
  <c r="K27" i="6"/>
  <c r="L28" i="6"/>
  <c r="L28" i="4"/>
  <c r="K27" i="4"/>
  <c r="L29" i="2"/>
  <c r="K28" i="2"/>
  <c r="L24" i="11"/>
  <c r="K23" i="11"/>
  <c r="L25" i="10"/>
  <c r="K24" i="10"/>
  <c r="K24" i="9"/>
  <c r="L25" i="9"/>
  <c r="L26" i="8"/>
  <c r="K25" i="8"/>
  <c r="L27" i="7"/>
  <c r="K26" i="7"/>
  <c r="L27" i="6"/>
  <c r="K26" i="6"/>
  <c r="L27" i="4"/>
  <c r="K26" i="4"/>
  <c r="K27" i="2"/>
  <c r="L28" i="2"/>
  <c r="L23" i="11"/>
  <c r="K22" i="11"/>
  <c r="K23" i="10"/>
  <c r="L24" i="10"/>
  <c r="L24" i="9"/>
  <c r="K23" i="9"/>
  <c r="L25" i="8"/>
  <c r="K24" i="8"/>
  <c r="L26" i="7"/>
  <c r="K25" i="7"/>
  <c r="L26" i="6"/>
  <c r="K25" i="6"/>
  <c r="L26" i="4"/>
  <c r="K25" i="4"/>
  <c r="K26" i="2"/>
  <c r="L27" i="2"/>
  <c r="K21" i="11"/>
  <c r="L22" i="11"/>
  <c r="L23" i="10"/>
  <c r="K22" i="10"/>
  <c r="K22" i="9"/>
  <c r="L23" i="9"/>
  <c r="K23" i="8"/>
  <c r="L24" i="8"/>
  <c r="K24" i="7"/>
  <c r="L25" i="7"/>
  <c r="L25" i="6"/>
  <c r="K24" i="6"/>
  <c r="L25" i="4"/>
  <c r="K24" i="4"/>
  <c r="L26" i="2"/>
  <c r="K25" i="2"/>
  <c r="L21" i="11"/>
  <c r="K20" i="11"/>
  <c r="L22" i="10"/>
  <c r="K21" i="10"/>
  <c r="L22" i="9"/>
  <c r="K21" i="9"/>
  <c r="K22" i="8"/>
  <c r="L23" i="8"/>
  <c r="L24" i="7"/>
  <c r="K23" i="7"/>
  <c r="L24" i="6"/>
  <c r="K23" i="6"/>
  <c r="K23" i="4"/>
  <c r="L24" i="4"/>
  <c r="K24" i="2"/>
  <c r="L25" i="2"/>
  <c r="L20" i="11"/>
  <c r="K19" i="11"/>
  <c r="L21" i="10"/>
  <c r="K20" i="10"/>
  <c r="L21" i="9"/>
  <c r="K20" i="9"/>
  <c r="L22" i="8"/>
  <c r="K21" i="8"/>
  <c r="L23" i="7"/>
  <c r="K22" i="7"/>
  <c r="L23" i="6"/>
  <c r="K22" i="6"/>
  <c r="K22" i="4"/>
  <c r="L23" i="4"/>
  <c r="K23" i="2"/>
  <c r="L24" i="2"/>
  <c r="L19" i="11"/>
  <c r="K18" i="11"/>
  <c r="L20" i="10"/>
  <c r="K19" i="10"/>
  <c r="K19" i="9"/>
  <c r="L20" i="9"/>
  <c r="L21" i="8"/>
  <c r="K20" i="8"/>
  <c r="K21" i="7"/>
  <c r="L22" i="7"/>
  <c r="L22" i="6"/>
  <c r="K21" i="6"/>
  <c r="L22" i="4"/>
  <c r="K21" i="4"/>
  <c r="L23" i="2"/>
  <c r="K22" i="2"/>
  <c r="K17" i="11"/>
  <c r="L18" i="11"/>
  <c r="L19" i="10"/>
  <c r="K18" i="10"/>
  <c r="L19" i="9"/>
  <c r="K18" i="9"/>
  <c r="L20" i="8"/>
  <c r="K19" i="8"/>
  <c r="L21" i="7"/>
  <c r="K20" i="7"/>
  <c r="L21" i="6"/>
  <c r="K20" i="6"/>
  <c r="K20" i="4"/>
  <c r="L21" i="4"/>
  <c r="L22" i="2"/>
  <c r="K21" i="2"/>
  <c r="K16" i="11"/>
  <c r="L17" i="11"/>
  <c r="L18" i="10"/>
  <c r="K17" i="10"/>
  <c r="L18" i="9"/>
  <c r="K17" i="9"/>
  <c r="K18" i="8"/>
  <c r="L19" i="8"/>
  <c r="K19" i="7"/>
  <c r="L20" i="7"/>
  <c r="K19" i="6"/>
  <c r="L20" i="6"/>
  <c r="K19" i="4"/>
  <c r="L20" i="4"/>
  <c r="L21" i="2"/>
  <c r="K20" i="2"/>
  <c r="K15" i="11"/>
  <c r="L16" i="11"/>
  <c r="L17" i="10"/>
  <c r="K16" i="10"/>
  <c r="K16" i="9"/>
  <c r="L17" i="9"/>
  <c r="L18" i="8"/>
  <c r="K17" i="8"/>
  <c r="L19" i="7"/>
  <c r="K18" i="7"/>
  <c r="K18" i="6"/>
  <c r="L19" i="6"/>
  <c r="K18" i="4"/>
  <c r="L19" i="4"/>
  <c r="K19" i="2"/>
  <c r="L20" i="2"/>
  <c r="L15" i="11"/>
  <c r="K14" i="11"/>
  <c r="L16" i="10"/>
  <c r="K15" i="10"/>
  <c r="L16" i="9"/>
  <c r="K15" i="9"/>
  <c r="L17" i="8"/>
  <c r="K16" i="8"/>
  <c r="L18" i="7"/>
  <c r="K17" i="7"/>
  <c r="L18" i="6"/>
  <c r="K17" i="6"/>
  <c r="L18" i="4"/>
  <c r="K17" i="4"/>
  <c r="K18" i="2"/>
  <c r="L19" i="2"/>
  <c r="K13" i="11"/>
  <c r="L14" i="11"/>
  <c r="L15" i="10"/>
  <c r="K14" i="10"/>
  <c r="L15" i="9"/>
  <c r="K14" i="9"/>
  <c r="L16" i="8"/>
  <c r="K15" i="8"/>
  <c r="K16" i="7"/>
  <c r="L17" i="7"/>
  <c r="K16" i="6"/>
  <c r="L17" i="6"/>
  <c r="L17" i="4"/>
  <c r="K16" i="4"/>
  <c r="L18" i="2"/>
  <c r="K17" i="2"/>
  <c r="L13" i="11"/>
  <c r="K12" i="11"/>
  <c r="L14" i="10"/>
  <c r="K13" i="10"/>
  <c r="L14" i="9"/>
  <c r="K13" i="9"/>
  <c r="L15" i="8"/>
  <c r="K14" i="8"/>
  <c r="L16" i="7"/>
  <c r="K15" i="7"/>
  <c r="K15" i="6"/>
  <c r="L16" i="6"/>
  <c r="L16" i="4"/>
  <c r="K15" i="4"/>
  <c r="K16" i="2"/>
  <c r="L17" i="2"/>
  <c r="L12" i="11"/>
  <c r="K11" i="11"/>
  <c r="L13" i="10"/>
  <c r="K12" i="10"/>
  <c r="L13" i="9"/>
  <c r="K12" i="9"/>
  <c r="L14" i="8"/>
  <c r="K13" i="8"/>
  <c r="L15" i="7"/>
  <c r="K14" i="7"/>
  <c r="L15" i="6"/>
  <c r="K14" i="6"/>
  <c r="L15" i="4"/>
  <c r="K14" i="4"/>
  <c r="K15" i="2"/>
  <c r="L16" i="2"/>
  <c r="L11" i="11"/>
  <c r="K10" i="11"/>
  <c r="L12" i="10"/>
  <c r="K11" i="10"/>
  <c r="K11" i="9"/>
  <c r="L12" i="9"/>
  <c r="L13" i="8"/>
  <c r="K12" i="8"/>
  <c r="K13" i="7"/>
  <c r="L14" i="7"/>
  <c r="L14" i="6"/>
  <c r="K13" i="6"/>
  <c r="L14" i="4"/>
  <c r="K13" i="4"/>
  <c r="L15" i="2"/>
  <c r="K14" i="2"/>
  <c r="K9" i="11"/>
  <c r="L9" i="11"/>
  <c r="L10" i="11"/>
  <c r="L11" i="10"/>
  <c r="K10" i="10"/>
  <c r="K10" i="9"/>
  <c r="L11" i="9"/>
  <c r="L12" i="8"/>
  <c r="K11" i="8"/>
  <c r="L13" i="7"/>
  <c r="K12" i="7"/>
  <c r="L13" i="6"/>
  <c r="K12" i="6"/>
  <c r="L13" i="4"/>
  <c r="K12" i="4"/>
  <c r="L14" i="2"/>
  <c r="K13" i="2"/>
  <c r="L10" i="10"/>
  <c r="K9" i="10"/>
  <c r="L9" i="10"/>
  <c r="L10" i="9"/>
  <c r="K9" i="9"/>
  <c r="L9" i="9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<sst xmlns="http://schemas.openxmlformats.org/spreadsheetml/2006/main" count="700" uniqueCount="268">
  <si>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</si>
  <si>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</si>
  <si>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</si>
  <si>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</si>
  <si>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</si>
  <si>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</si>
  <si>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</si>
  <si>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</si>
  <si>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</si>
  <si>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</si>
  <si>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</si>
  <si>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</si>
  <si>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</si>
  <si>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</si>
  <si>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</si>
  <si>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</si>
  <si>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</si>
  <si>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</si>
  <si>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</si>
  <si>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</si>
  <si>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</si>
  <si>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</si>
  <si>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</si>
  <si>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</si>
  <si>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</si>
  <si>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para el total de la población. Móstoles 2013 (*)</t>
  </si>
  <si>
    <t>Tabla de mortalidad para el total de la población. Móstoles 2012 (*)</t>
  </si>
  <si>
    <t>Tabla de mortalidad para el total de la población. Móstoles 2011 (*)</t>
  </si>
  <si>
    <t>Tabla de mortalidad para el total de la población. Móstoles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</si>
  <si>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</si>
  <si>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Móstoles desde 2010 por edad. Total de la población.</t>
  </si>
  <si>
    <t>0,1444</t>
  </si>
  <si>
    <t>0,2831</t>
  </si>
  <si>
    <t>0,1616</t>
  </si>
  <si>
    <t>0,0000</t>
  </si>
  <si>
    <t>0,9096</t>
  </si>
  <si>
    <t>0,4630</t>
  </si>
  <si>
    <t>0,7068</t>
  </si>
  <si>
    <t>0,4863</t>
  </si>
  <si>
    <t>0,8877</t>
  </si>
  <si>
    <t>0,6644</t>
  </si>
  <si>
    <t>0,4562</t>
  </si>
  <si>
    <t>0,1589</t>
  </si>
  <si>
    <t>0,5267</t>
  </si>
  <si>
    <t>0,5507</t>
  </si>
  <si>
    <t>0,1952</t>
  </si>
  <si>
    <t>0,3644</t>
  </si>
  <si>
    <t>0,0137</t>
  </si>
  <si>
    <t>0,4776</t>
  </si>
  <si>
    <t>0,4164</t>
  </si>
  <si>
    <t>0,3726</t>
  </si>
  <si>
    <t>0,5534</t>
  </si>
  <si>
    <t>0,3352</t>
  </si>
  <si>
    <t>0,3370</t>
  </si>
  <si>
    <t>0,5580</t>
  </si>
  <si>
    <t>0,4856</t>
  </si>
  <si>
    <t>0,5973</t>
  </si>
  <si>
    <t>0,4055</t>
  </si>
  <si>
    <t>0,5740</t>
  </si>
  <si>
    <t>0,6594</t>
  </si>
  <si>
    <t>0,5260</t>
  </si>
  <si>
    <t>0,4521</t>
  </si>
  <si>
    <t>0,5578</t>
  </si>
  <si>
    <t>0,3397</t>
  </si>
  <si>
    <t>0,4758</t>
  </si>
  <si>
    <t>0,5488</t>
  </si>
  <si>
    <t>0,5408</t>
  </si>
  <si>
    <t>0,5908</t>
  </si>
  <si>
    <t>0,5615</t>
  </si>
  <si>
    <t>0,5583</t>
  </si>
  <si>
    <t>0,5302</t>
  </si>
  <si>
    <t>0,6104</t>
  </si>
  <si>
    <t>0,4297</t>
  </si>
  <si>
    <t>0,4865</t>
  </si>
  <si>
    <t>0,4604</t>
  </si>
  <si>
    <t>0,4829</t>
  </si>
  <si>
    <t>0,5262</t>
  </si>
  <si>
    <t>0,5396</t>
  </si>
  <si>
    <t>0,4736</t>
  </si>
  <si>
    <t>0,6010</t>
  </si>
  <si>
    <t>0,5725</t>
  </si>
  <si>
    <t>0,4906</t>
  </si>
  <si>
    <t>0,4930</t>
  </si>
  <si>
    <t>0,7064</t>
  </si>
  <si>
    <t>0,5094</t>
  </si>
  <si>
    <t>0,5158</t>
  </si>
  <si>
    <t>0,4180</t>
  </si>
  <si>
    <t>0,5457</t>
  </si>
  <si>
    <t>0,5577</t>
  </si>
  <si>
    <t>0,4496</t>
  </si>
  <si>
    <t>0,4666</t>
  </si>
  <si>
    <t>0,5114</t>
  </si>
  <si>
    <t>0,5379</t>
  </si>
  <si>
    <t>0,4823</t>
  </si>
  <si>
    <t>0,5360</t>
  </si>
  <si>
    <t>0,3905</t>
  </si>
  <si>
    <t>0,4910</t>
  </si>
  <si>
    <t>0,5474</t>
  </si>
  <si>
    <t>0,4389</t>
  </si>
  <si>
    <t>0,4259</t>
  </si>
  <si>
    <t>0,6376</t>
  </si>
  <si>
    <t>0,4771</t>
  </si>
  <si>
    <t>0,5086</t>
  </si>
  <si>
    <t>0,4539</t>
  </si>
  <si>
    <t>0,4553</t>
  </si>
  <si>
    <t>0,6610</t>
  </si>
  <si>
    <t>0,1682</t>
  </si>
  <si>
    <t>0,4146</t>
  </si>
  <si>
    <t>0,1014</t>
  </si>
  <si>
    <t>0,8466</t>
  </si>
  <si>
    <t>0,0384</t>
  </si>
  <si>
    <t>0,8082</t>
  </si>
  <si>
    <t>0,7822</t>
  </si>
  <si>
    <t>0,5342</t>
  </si>
  <si>
    <t>0,9014</t>
  </si>
  <si>
    <t>0,4260</t>
  </si>
  <si>
    <t>0,9342</t>
  </si>
  <si>
    <t>0,3982</t>
  </si>
  <si>
    <t>0,5658</t>
  </si>
  <si>
    <t>0,4813</t>
  </si>
  <si>
    <t>0,4685</t>
  </si>
  <si>
    <t>0,5279</t>
  </si>
  <si>
    <t>0,5288</t>
  </si>
  <si>
    <t>0,5055</t>
  </si>
  <si>
    <t>0,7173</t>
  </si>
  <si>
    <t>0,5907</t>
  </si>
  <si>
    <t>0,4658</t>
  </si>
  <si>
    <t>0,4027</t>
  </si>
  <si>
    <t>0,3784</t>
  </si>
  <si>
    <t>0,8530</t>
  </si>
  <si>
    <t>0,7973</t>
  </si>
  <si>
    <t>0,5169</t>
  </si>
  <si>
    <t>0,6612</t>
  </si>
  <si>
    <t>0,4759</t>
  </si>
  <si>
    <t>0,5178</t>
  </si>
  <si>
    <t>0,5311</t>
  </si>
  <si>
    <t>0,5000</t>
  </si>
  <si>
    <t>0,4497</t>
  </si>
  <si>
    <t>0,5441</t>
  </si>
  <si>
    <t>0,3874</t>
  </si>
  <si>
    <t>0,5072</t>
  </si>
  <si>
    <t>0,4281</t>
  </si>
  <si>
    <t>0,6551</t>
  </si>
  <si>
    <t>0,4895</t>
  </si>
  <si>
    <t>0,4611</t>
  </si>
  <si>
    <t>0,5397</t>
  </si>
  <si>
    <t>0,5076</t>
  </si>
  <si>
    <t>0,5436</t>
  </si>
  <si>
    <t>0,5728</t>
  </si>
  <si>
    <t>0,4519</t>
  </si>
  <si>
    <t>0,4627</t>
  </si>
  <si>
    <t>0,4324</t>
  </si>
  <si>
    <t>0,4772</t>
  </si>
  <si>
    <t>0,5043</t>
  </si>
  <si>
    <t>0,6216</t>
  </si>
  <si>
    <t>0,3900</t>
  </si>
  <si>
    <t>0,5861</t>
  </si>
  <si>
    <t>0,5333</t>
  </si>
  <si>
    <t>0,3749</t>
  </si>
  <si>
    <t>0,5472</t>
  </si>
  <si>
    <t>0,4112</t>
  </si>
  <si>
    <t>0,5001</t>
  </si>
  <si>
    <t>0,4965</t>
  </si>
  <si>
    <t>0,4839</t>
  </si>
  <si>
    <t>0,4009</t>
  </si>
  <si>
    <t>0,4877</t>
  </si>
  <si>
    <t>0,5117</t>
  </si>
  <si>
    <t>0,5078</t>
  </si>
  <si>
    <t>0,5218</t>
  </si>
  <si>
    <t>0,5284</t>
  </si>
  <si>
    <t>0,4621</t>
  </si>
  <si>
    <t>0,5224</t>
  </si>
  <si>
    <t>0,4984</t>
  </si>
  <si>
    <t>0,5759</t>
  </si>
  <si>
    <t>0,2846</t>
  </si>
  <si>
    <t>0,4137</t>
  </si>
  <si>
    <t>0,4928</t>
  </si>
  <si>
    <t>0,3300</t>
  </si>
  <si>
    <t>0,5995</t>
  </si>
  <si>
    <t>0,3725</t>
  </si>
  <si>
    <t>0,9672</t>
  </si>
  <si>
    <t>0,0628</t>
  </si>
  <si>
    <t>0,4508</t>
  </si>
  <si>
    <t>0,1667</t>
  </si>
  <si>
    <t>0,6284</t>
  </si>
  <si>
    <t>0,5328</t>
  </si>
  <si>
    <t>0,2923</t>
  </si>
  <si>
    <t>0,3634</t>
  </si>
  <si>
    <t>0,5444</t>
  </si>
  <si>
    <t>0,0792</t>
  </si>
  <si>
    <t>0,7814</t>
  </si>
  <si>
    <t>0,4117</t>
  </si>
  <si>
    <t>0,7172</t>
  </si>
  <si>
    <t>0,7415</t>
  </si>
  <si>
    <t>0,6967</t>
  </si>
  <si>
    <t>0,8156</t>
  </si>
  <si>
    <t>0,5854</t>
  </si>
  <si>
    <t>0,5183</t>
  </si>
  <si>
    <t>0,4617</t>
  </si>
  <si>
    <t>0,3561</t>
  </si>
  <si>
    <t>0,4936</t>
  </si>
  <si>
    <t>0,4836</t>
  </si>
  <si>
    <t>0,6576</t>
  </si>
  <si>
    <t>0,5120</t>
  </si>
  <si>
    <t>0,3322</t>
  </si>
  <si>
    <t>0,4463</t>
  </si>
  <si>
    <t>0,7208</t>
  </si>
  <si>
    <t>0,4276</t>
  </si>
  <si>
    <t>0,4757</t>
  </si>
  <si>
    <t>0,4887</t>
  </si>
  <si>
    <t>0,5528</t>
  </si>
  <si>
    <t>0,5334</t>
  </si>
  <si>
    <t>0,5881</t>
  </si>
  <si>
    <t>0,5106</t>
  </si>
  <si>
    <t>0,4891</t>
  </si>
  <si>
    <t>0,4769</t>
  </si>
  <si>
    <t>0,5808</t>
  </si>
  <si>
    <t>0,5276</t>
  </si>
  <si>
    <t>0,3640</t>
  </si>
  <si>
    <t>0,4378</t>
  </si>
  <si>
    <t>0,4882</t>
  </si>
  <si>
    <t>0,4472</t>
  </si>
  <si>
    <t>0,4734</t>
  </si>
  <si>
    <t>0,4390</t>
  </si>
  <si>
    <t>0,4649</t>
  </si>
  <si>
    <t>0,4709</t>
  </si>
  <si>
    <t>0,4502</t>
  </si>
  <si>
    <t>0,4926</t>
  </si>
  <si>
    <t>0,5254</t>
  </si>
  <si>
    <t>0,4911</t>
  </si>
  <si>
    <t>0,4763</t>
  </si>
  <si>
    <t>0,4944</t>
  </si>
  <si>
    <t>0,4049</t>
  </si>
  <si>
    <t>0,4977</t>
  </si>
  <si>
    <t>0,5579</t>
  </si>
  <si>
    <t>0,5409</t>
  </si>
  <si>
    <t>0,4413</t>
  </si>
  <si>
    <t>0,5123</t>
  </si>
  <si>
    <t>0,3862</t>
  </si>
  <si>
    <t>0,5053</t>
  </si>
  <si>
    <t>0,4676</t>
  </si>
  <si>
    <t>0,4115</t>
  </si>
  <si>
    <t>0,4696</t>
  </si>
  <si>
    <t>0,5200</t>
  </si>
  <si>
    <t>0,5085</t>
  </si>
  <si>
    <t>0,5404</t>
  </si>
  <si>
    <t>0,5811</t>
  </si>
  <si>
    <t>Tabla de mortalidad para el total de la población. Móstoles 2017.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</si>
  <si>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</si>
  <si>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</si>
  <si>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</si>
  <si>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</si>
  <si>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</si>
  <si>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</si>
  <si>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</si>
  <si>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</si>
  <si>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</si>
  <si>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</si>
  <si>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para el total de la población. Móstoles 2016.</t>
  </si>
  <si>
    <t>Tabla de mortalidad para el total de la población. Móstoles 2015.</t>
  </si>
  <si>
    <t>Tabla de mortalidad para el total de la población. Móstoles 2014.</t>
  </si>
  <si>
    <t>Tabla de mortalidad para el total de la población. Móstoles 2018.</t>
  </si>
  <si>
    <t>Tabla de mortalidad para el total de la población. Móstoles 2019.</t>
  </si>
  <si>
    <t>Esperanza de vida de la población residente en Móstoles a distintas edades, desde 2010.</t>
  </si>
  <si>
    <t>Tabla de mortalidad para el total de la población. Móstoles 2020.</t>
  </si>
  <si>
    <t>Fuente: Dirección General de Economía. Comunidad de Madrid</t>
  </si>
  <si>
    <t>Tabla de mortalidad para el total de la población. Móstoles 2021.</t>
  </si>
  <si>
    <t>Tabla de mortalidad para el total de la población. Móstoles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</si>
</sst>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5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13" fillId="0" borderId="0" xfId="0" applyNumberFormat="1" applyFont="1"/>
    <xf numFmtId="3" fontId="0" fillId="0" borderId="0" xfId="0" applyNumberFormat="1" applyFont="1" applyFill="1" applyBorder="1"/>
    <xf numFmtId="3" fontId="0" fillId="0" borderId="0" xfId="0" applyNumberFormat="1" applyFont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14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3" fontId="4" fillId="2" borderId="1" xfId="2" applyNumberFormat="1" applyFont="1" applyFill="1" applyBorder="1" applyAlignment="1">
      <alignment horizontal="center"/>
    </xf>
    <xf numFmtId="1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R22"/>
  <sheetViews>
    <sheetView tabSelected="1" workbookViewId="0"/>
  </sheetViews>
  <sheetFormatPr baseColWidth="10" defaultRowHeight="12.5" x14ac:dyDescent="0.25"/>
  <cols>
    <col min="1" max="1" width="10" style="10" customWidth="1"/>
    <col min="2" max="14" width="10.7265625" style="10" customWidth="1"/>
    <col min="15" max="235" width="10.81640625" style="11"/>
    <col min="236" max="236" width="10" style="11" customWidth="1"/>
    <col min="237" max="266" width="10.7265625" style="11" customWidth="1"/>
    <col min="267" max="491" width="10.81640625" style="11"/>
    <col min="492" max="492" width="10" style="11" customWidth="1"/>
    <col min="493" max="522" width="10.7265625" style="11" customWidth="1"/>
    <col min="523" max="747" width="10.81640625" style="11"/>
    <col min="748" max="748" width="10" style="11" customWidth="1"/>
    <col min="749" max="778" width="10.7265625" style="11" customWidth="1"/>
    <col min="779" max="1003" width="10.81640625" style="11"/>
    <col min="1004" max="1004" width="10" style="11" customWidth="1"/>
    <col min="1005" max="1034" width="10.7265625" style="11" customWidth="1"/>
    <col min="1035" max="1259" width="10.81640625" style="11"/>
    <col min="1260" max="1260" width="10" style="11" customWidth="1"/>
    <col min="1261" max="1290" width="10.7265625" style="11" customWidth="1"/>
    <col min="1291" max="1515" width="10.81640625" style="11"/>
    <col min="1516" max="1516" width="10" style="11" customWidth="1"/>
    <col min="1517" max="1546" width="10.7265625" style="11" customWidth="1"/>
    <col min="1547" max="1771" width="10.81640625" style="11"/>
    <col min="1772" max="1772" width="10" style="11" customWidth="1"/>
    <col min="1773" max="1802" width="10.7265625" style="11" customWidth="1"/>
    <col min="1803" max="2027" width="10.81640625" style="11"/>
    <col min="2028" max="2028" width="10" style="11" customWidth="1"/>
    <col min="2029" max="2058" width="10.7265625" style="11" customWidth="1"/>
    <col min="2059" max="2283" width="10.81640625" style="11"/>
    <col min="2284" max="2284" width="10" style="11" customWidth="1"/>
    <col min="2285" max="2314" width="10.7265625" style="11" customWidth="1"/>
    <col min="2315" max="2539" width="10.81640625" style="11"/>
    <col min="2540" max="2540" width="10" style="11" customWidth="1"/>
    <col min="2541" max="2570" width="10.7265625" style="11" customWidth="1"/>
    <col min="2571" max="2795" width="10.81640625" style="11"/>
    <col min="2796" max="2796" width="10" style="11" customWidth="1"/>
    <col min="2797" max="2826" width="10.7265625" style="11" customWidth="1"/>
    <col min="2827" max="3051" width="10.81640625" style="11"/>
    <col min="3052" max="3052" width="10" style="11" customWidth="1"/>
    <col min="3053" max="3082" width="10.7265625" style="11" customWidth="1"/>
    <col min="3083" max="3307" width="10.81640625" style="11"/>
    <col min="3308" max="3308" width="10" style="11" customWidth="1"/>
    <col min="3309" max="3338" width="10.7265625" style="11" customWidth="1"/>
    <col min="3339" max="3563" width="10.81640625" style="11"/>
    <col min="3564" max="3564" width="10" style="11" customWidth="1"/>
    <col min="3565" max="3594" width="10.7265625" style="11" customWidth="1"/>
    <col min="3595" max="3819" width="10.81640625" style="11"/>
    <col min="3820" max="3820" width="10" style="11" customWidth="1"/>
    <col min="3821" max="3850" width="10.7265625" style="11" customWidth="1"/>
    <col min="3851" max="4075" width="10.81640625" style="11"/>
    <col min="4076" max="4076" width="10" style="11" customWidth="1"/>
    <col min="4077" max="4106" width="10.7265625" style="11" customWidth="1"/>
    <col min="4107" max="4331" width="10.81640625" style="11"/>
    <col min="4332" max="4332" width="10" style="11" customWidth="1"/>
    <col min="4333" max="4362" width="10.7265625" style="11" customWidth="1"/>
    <col min="4363" max="4587" width="10.81640625" style="11"/>
    <col min="4588" max="4588" width="10" style="11" customWidth="1"/>
    <col min="4589" max="4618" width="10.7265625" style="11" customWidth="1"/>
    <col min="4619" max="4843" width="10.81640625" style="11"/>
    <col min="4844" max="4844" width="10" style="11" customWidth="1"/>
    <col min="4845" max="4874" width="10.7265625" style="11" customWidth="1"/>
    <col min="4875" max="5099" width="10.81640625" style="11"/>
    <col min="5100" max="5100" width="10" style="11" customWidth="1"/>
    <col min="5101" max="5130" width="10.7265625" style="11" customWidth="1"/>
    <col min="5131" max="5355" width="10.81640625" style="11"/>
    <col min="5356" max="5356" width="10" style="11" customWidth="1"/>
    <col min="5357" max="5386" width="10.7265625" style="11" customWidth="1"/>
    <col min="5387" max="5611" width="10.81640625" style="11"/>
    <col min="5612" max="5612" width="10" style="11" customWidth="1"/>
    <col min="5613" max="5642" width="10.7265625" style="11" customWidth="1"/>
    <col min="5643" max="5867" width="10.81640625" style="11"/>
    <col min="5868" max="5868" width="10" style="11" customWidth="1"/>
    <col min="5869" max="5898" width="10.7265625" style="11" customWidth="1"/>
    <col min="5899" max="6123" width="10.81640625" style="11"/>
    <col min="6124" max="6124" width="10" style="11" customWidth="1"/>
    <col min="6125" max="6154" width="10.7265625" style="11" customWidth="1"/>
    <col min="6155" max="6379" width="10.81640625" style="11"/>
    <col min="6380" max="6380" width="10" style="11" customWidth="1"/>
    <col min="6381" max="6410" width="10.7265625" style="11" customWidth="1"/>
    <col min="6411" max="6635" width="10.81640625" style="11"/>
    <col min="6636" max="6636" width="10" style="11" customWidth="1"/>
    <col min="6637" max="6666" width="10.7265625" style="11" customWidth="1"/>
    <col min="6667" max="6891" width="10.81640625" style="11"/>
    <col min="6892" max="6892" width="10" style="11" customWidth="1"/>
    <col min="6893" max="6922" width="10.7265625" style="11" customWidth="1"/>
    <col min="6923" max="7147" width="10.81640625" style="11"/>
    <col min="7148" max="7148" width="10" style="11" customWidth="1"/>
    <col min="7149" max="7178" width="10.7265625" style="11" customWidth="1"/>
    <col min="7179" max="7403" width="10.81640625" style="11"/>
    <col min="7404" max="7404" width="10" style="11" customWidth="1"/>
    <col min="7405" max="7434" width="10.7265625" style="11" customWidth="1"/>
    <col min="7435" max="7659" width="10.81640625" style="11"/>
    <col min="7660" max="7660" width="10" style="11" customWidth="1"/>
    <col min="7661" max="7690" width="10.7265625" style="11" customWidth="1"/>
    <col min="7691" max="7915" width="10.81640625" style="11"/>
    <col min="7916" max="7916" width="10" style="11" customWidth="1"/>
    <col min="7917" max="7946" width="10.7265625" style="11" customWidth="1"/>
    <col min="7947" max="8171" width="10.81640625" style="11"/>
    <col min="8172" max="8172" width="10" style="11" customWidth="1"/>
    <col min="8173" max="8202" width="10.7265625" style="11" customWidth="1"/>
    <col min="8203" max="8427" width="10.81640625" style="11"/>
    <col min="8428" max="8428" width="10" style="11" customWidth="1"/>
    <col min="8429" max="8458" width="10.7265625" style="11" customWidth="1"/>
    <col min="8459" max="8683" width="10.81640625" style="11"/>
    <col min="8684" max="8684" width="10" style="11" customWidth="1"/>
    <col min="8685" max="8714" width="10.7265625" style="11" customWidth="1"/>
    <col min="8715" max="8939" width="10.81640625" style="11"/>
    <col min="8940" max="8940" width="10" style="11" customWidth="1"/>
    <col min="8941" max="8970" width="10.7265625" style="11" customWidth="1"/>
    <col min="8971" max="9195" width="10.81640625" style="11"/>
    <col min="9196" max="9196" width="10" style="11" customWidth="1"/>
    <col min="9197" max="9226" width="10.7265625" style="11" customWidth="1"/>
    <col min="9227" max="9451" width="10.81640625" style="11"/>
    <col min="9452" max="9452" width="10" style="11" customWidth="1"/>
    <col min="9453" max="9482" width="10.7265625" style="11" customWidth="1"/>
    <col min="9483" max="9707" width="10.81640625" style="11"/>
    <col min="9708" max="9708" width="10" style="11" customWidth="1"/>
    <col min="9709" max="9738" width="10.7265625" style="11" customWidth="1"/>
    <col min="9739" max="9963" width="10.81640625" style="11"/>
    <col min="9964" max="9964" width="10" style="11" customWidth="1"/>
    <col min="9965" max="9994" width="10.7265625" style="11" customWidth="1"/>
    <col min="9995" max="10219" width="10.81640625" style="11"/>
    <col min="10220" max="10220" width="10" style="11" customWidth="1"/>
    <col min="10221" max="10250" width="10.7265625" style="11" customWidth="1"/>
    <col min="10251" max="10475" width="10.81640625" style="11"/>
    <col min="10476" max="10476" width="10" style="11" customWidth="1"/>
    <col min="10477" max="10506" width="10.7265625" style="11" customWidth="1"/>
    <col min="10507" max="10731" width="10.81640625" style="11"/>
    <col min="10732" max="10732" width="10" style="11" customWidth="1"/>
    <col min="10733" max="10762" width="10.7265625" style="11" customWidth="1"/>
    <col min="10763" max="10987" width="10.81640625" style="11"/>
    <col min="10988" max="10988" width="10" style="11" customWidth="1"/>
    <col min="10989" max="11018" width="10.7265625" style="11" customWidth="1"/>
    <col min="11019" max="11243" width="10.81640625" style="11"/>
    <col min="11244" max="11244" width="10" style="11" customWidth="1"/>
    <col min="11245" max="11274" width="10.7265625" style="11" customWidth="1"/>
    <col min="11275" max="11499" width="10.81640625" style="11"/>
    <col min="11500" max="11500" width="10" style="11" customWidth="1"/>
    <col min="11501" max="11530" width="10.7265625" style="11" customWidth="1"/>
    <col min="11531" max="11755" width="10.81640625" style="11"/>
    <col min="11756" max="11756" width="10" style="11" customWidth="1"/>
    <col min="11757" max="11786" width="10.7265625" style="11" customWidth="1"/>
    <col min="11787" max="12011" width="10.81640625" style="11"/>
    <col min="12012" max="12012" width="10" style="11" customWidth="1"/>
    <col min="12013" max="12042" width="10.7265625" style="11" customWidth="1"/>
    <col min="12043" max="12267" width="10.81640625" style="11"/>
    <col min="12268" max="12268" width="10" style="11" customWidth="1"/>
    <col min="12269" max="12298" width="10.7265625" style="11" customWidth="1"/>
    <col min="12299" max="12523" width="10.81640625" style="11"/>
    <col min="12524" max="12524" width="10" style="11" customWidth="1"/>
    <col min="12525" max="12554" width="10.7265625" style="11" customWidth="1"/>
    <col min="12555" max="12779" width="10.81640625" style="11"/>
    <col min="12780" max="12780" width="10" style="11" customWidth="1"/>
    <col min="12781" max="12810" width="10.7265625" style="11" customWidth="1"/>
    <col min="12811" max="13035" width="10.81640625" style="11"/>
    <col min="13036" max="13036" width="10" style="11" customWidth="1"/>
    <col min="13037" max="13066" width="10.7265625" style="11" customWidth="1"/>
    <col min="13067" max="13291" width="10.81640625" style="11"/>
    <col min="13292" max="13292" width="10" style="11" customWidth="1"/>
    <col min="13293" max="13322" width="10.7265625" style="11" customWidth="1"/>
    <col min="13323" max="13547" width="10.81640625" style="11"/>
    <col min="13548" max="13548" width="10" style="11" customWidth="1"/>
    <col min="13549" max="13578" width="10.7265625" style="11" customWidth="1"/>
    <col min="13579" max="13803" width="10.81640625" style="11"/>
    <col min="13804" max="13804" width="10" style="11" customWidth="1"/>
    <col min="13805" max="13834" width="10.7265625" style="11" customWidth="1"/>
    <col min="13835" max="14059" width="10.81640625" style="11"/>
    <col min="14060" max="14060" width="10" style="11" customWidth="1"/>
    <col min="14061" max="14090" width="10.7265625" style="11" customWidth="1"/>
    <col min="14091" max="14315" width="10.81640625" style="11"/>
    <col min="14316" max="14316" width="10" style="11" customWidth="1"/>
    <col min="14317" max="14346" width="10.7265625" style="11" customWidth="1"/>
    <col min="14347" max="14571" width="10.81640625" style="11"/>
    <col min="14572" max="14572" width="10" style="11" customWidth="1"/>
    <col min="14573" max="14602" width="10.7265625" style="11" customWidth="1"/>
    <col min="14603" max="14827" width="10.81640625" style="11"/>
    <col min="14828" max="14828" width="10" style="11" customWidth="1"/>
    <col min="14829" max="14858" width="10.7265625" style="11" customWidth="1"/>
    <col min="14859" max="15083" width="10.81640625" style="11"/>
    <col min="15084" max="15084" width="10" style="11" customWidth="1"/>
    <col min="15085" max="15114" width="10.7265625" style="11" customWidth="1"/>
    <col min="15115" max="15339" width="10.81640625" style="11"/>
    <col min="15340" max="15340" width="10" style="11" customWidth="1"/>
    <col min="15341" max="15370" width="10.7265625" style="11" customWidth="1"/>
    <col min="15371" max="15595" width="10.81640625" style="11"/>
    <col min="15596" max="15596" width="10" style="11" customWidth="1"/>
    <col min="15597" max="15626" width="10.7265625" style="11" customWidth="1"/>
    <col min="15627" max="15851" width="10.81640625" style="11"/>
    <col min="15852" max="15852" width="10" style="11" customWidth="1"/>
    <col min="15853" max="15882" width="10.7265625" style="11" customWidth="1"/>
    <col min="15883" max="16107" width="10.81640625" style="11"/>
    <col min="16108" max="16108" width="10" style="11" customWidth="1"/>
    <col min="16109" max="16138" width="10.7265625" style="11" customWidth="1"/>
    <col min="16139" max="16384" width="10.81640625" style="11"/>
  </cols>
  <sheetData>
    <row r="4" spans="1:14" s="3" customFormat="1" ht="15.5" x14ac:dyDescent="0.35">
      <c r="A4" s="2" t="s">
        <v>263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x14ac:dyDescent="0.25">
      <c r="A5" s="14"/>
    </row>
    <row r="6" spans="1:14" s="39" customFormat="1" x14ac:dyDescent="0.25">
      <c r="A6" s="38" t="s">
        <v>23</v>
      </c>
      <c r="B6" s="38">
        <v>2022</v>
      </c>
      <c r="C6" s="38">
        <v>2021</v>
      </c>
      <c r="D6" s="38">
        <v>2020</v>
      </c>
      <c r="E6" s="38">
        <v>2019</v>
      </c>
      <c r="F6" s="38">
        <v>2018</v>
      </c>
      <c r="G6" s="38">
        <v>2017</v>
      </c>
      <c r="H6" s="38">
        <v>2016</v>
      </c>
      <c r="I6" s="38">
        <v>2015</v>
      </c>
      <c r="J6" s="38">
        <v>2014</v>
      </c>
      <c r="K6" s="38">
        <v>2013</v>
      </c>
      <c r="L6" s="38">
        <v>2012</v>
      </c>
      <c r="M6" s="38">
        <v>2011</v>
      </c>
      <c r="N6" s="38">
        <v>2010</v>
      </c>
    </row>
    <row r="7" spans="1:14" x14ac:dyDescent="0.25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5">
      <c r="A8" s="17">
        <v>0</v>
      </c>
      <c r="B8" s="53">
        <v>84.58475486664075</v>
      </c>
      <c r="C8" s="53">
        <v>84.836317999371147</v>
      </c>
      <c r="D8" s="53">
        <v>82.434761289090929</v>
      </c>
      <c r="E8" s="53">
        <v>84.443075979280323</v>
      </c>
      <c r="F8" s="53">
        <v>84.790913823994671</v>
      </c>
      <c r="G8" s="53">
        <v>84.477026066458876</v>
      </c>
      <c r="H8" s="53">
        <v>85.082064387222829</v>
      </c>
      <c r="I8" s="53">
        <v>84.260346648490184</v>
      </c>
      <c r="J8" s="53">
        <v>85.036879529685137</v>
      </c>
      <c r="K8" s="53">
        <v>84.125505390437127</v>
      </c>
      <c r="L8" s="53">
        <v>83.68979952437374</v>
      </c>
      <c r="M8" s="53">
        <v>84.897709237158836</v>
      </c>
      <c r="N8" s="53">
        <v>84.919606842257849</v>
      </c>
    </row>
    <row r="9" spans="1:14" x14ac:dyDescent="0.25">
      <c r="A9" s="17">
        <v>10</v>
      </c>
      <c r="B9" s="57">
        <v>75.000462758074377</v>
      </c>
      <c r="C9" s="57">
        <v>75.10233557499933</v>
      </c>
      <c r="D9" s="57">
        <v>72.71827647953296</v>
      </c>
      <c r="E9" s="57">
        <v>74.715212769854631</v>
      </c>
      <c r="F9" s="57">
        <v>75.139913529432619</v>
      </c>
      <c r="G9" s="57">
        <v>74.728693505241992</v>
      </c>
      <c r="H9" s="57">
        <v>75.204307319741446</v>
      </c>
      <c r="I9" s="57">
        <v>74.500915871672646</v>
      </c>
      <c r="J9" s="57">
        <v>75.664271889027717</v>
      </c>
      <c r="K9" s="57">
        <v>74.496812859285669</v>
      </c>
      <c r="L9" s="57">
        <v>74.04485232079999</v>
      </c>
      <c r="M9" s="57">
        <v>75.098315477633591</v>
      </c>
      <c r="N9" s="57">
        <v>75.204311948830807</v>
      </c>
    </row>
    <row r="10" spans="1:14" x14ac:dyDescent="0.25">
      <c r="A10" s="17">
        <v>20</v>
      </c>
      <c r="B10" s="53">
        <v>65.170050728876035</v>
      </c>
      <c r="C10" s="53">
        <v>65.138066318117026</v>
      </c>
      <c r="D10" s="53">
        <v>62.753064121497481</v>
      </c>
      <c r="E10" s="53">
        <v>64.751780273202456</v>
      </c>
      <c r="F10" s="53">
        <v>65.254169330706873</v>
      </c>
      <c r="G10" s="53">
        <v>64.805480390820534</v>
      </c>
      <c r="H10" s="53">
        <v>65.204307319741417</v>
      </c>
      <c r="I10" s="53">
        <v>64.500915871672632</v>
      </c>
      <c r="J10" s="53">
        <v>65.706985422029447</v>
      </c>
      <c r="K10" s="53">
        <v>64.536763254550621</v>
      </c>
      <c r="L10" s="53">
        <v>64.044852320800004</v>
      </c>
      <c r="M10" s="53">
        <v>65.167942459358869</v>
      </c>
      <c r="N10" s="53">
        <v>65.242899037822013</v>
      </c>
    </row>
    <row r="11" spans="1:14" x14ac:dyDescent="0.25">
      <c r="A11" s="17">
        <v>30</v>
      </c>
      <c r="B11" s="57">
        <v>55.400334466770872</v>
      </c>
      <c r="C11" s="57">
        <v>55.19674897219145</v>
      </c>
      <c r="D11" s="57">
        <v>52.899647977007511</v>
      </c>
      <c r="E11" s="57">
        <v>54.870701760759303</v>
      </c>
      <c r="F11" s="57">
        <v>55.360380916431133</v>
      </c>
      <c r="G11" s="57">
        <v>54.870800727654476</v>
      </c>
      <c r="H11" s="57">
        <v>55.324825810359897</v>
      </c>
      <c r="I11" s="57">
        <v>54.652594385534684</v>
      </c>
      <c r="J11" s="57">
        <v>55.798197865167879</v>
      </c>
      <c r="K11" s="57">
        <v>54.601325189801102</v>
      </c>
      <c r="L11" s="57">
        <v>54.191993373208341</v>
      </c>
      <c r="M11" s="57">
        <v>55.30328092683969</v>
      </c>
      <c r="N11" s="57">
        <v>55.341246675626842</v>
      </c>
    </row>
    <row r="12" spans="1:14" x14ac:dyDescent="0.25">
      <c r="A12" s="17">
        <v>40</v>
      </c>
      <c r="B12" s="53">
        <v>45.633357637171954</v>
      </c>
      <c r="C12" s="53">
        <v>45.385212354208562</v>
      </c>
      <c r="D12" s="53">
        <v>43.054483328907331</v>
      </c>
      <c r="E12" s="53">
        <v>45.116615716099069</v>
      </c>
      <c r="F12" s="53">
        <v>45.623001545011981</v>
      </c>
      <c r="G12" s="53">
        <v>45.144019387174403</v>
      </c>
      <c r="H12" s="53">
        <v>45.446306082666801</v>
      </c>
      <c r="I12" s="53">
        <v>44.877393602710946</v>
      </c>
      <c r="J12" s="53">
        <v>46.062701739198758</v>
      </c>
      <c r="K12" s="53">
        <v>44.785452782636973</v>
      </c>
      <c r="L12" s="53">
        <v>44.28879818756954</v>
      </c>
      <c r="M12" s="53">
        <v>45.523113955707821</v>
      </c>
      <c r="N12" s="53">
        <v>45.487480506430103</v>
      </c>
    </row>
    <row r="13" spans="1:14" x14ac:dyDescent="0.25">
      <c r="A13" s="17">
        <v>50</v>
      </c>
      <c r="B13" s="57">
        <v>36.037431607216071</v>
      </c>
      <c r="C13" s="57">
        <v>35.717029289316528</v>
      </c>
      <c r="D13" s="57">
        <v>33.516695610390194</v>
      </c>
      <c r="E13" s="57">
        <v>35.47739889136605</v>
      </c>
      <c r="F13" s="57">
        <v>36.057286894585864</v>
      </c>
      <c r="G13" s="57">
        <v>35.56764631221133</v>
      </c>
      <c r="H13" s="57">
        <v>35.885164508518962</v>
      </c>
      <c r="I13" s="57">
        <v>35.47128210966499</v>
      </c>
      <c r="J13" s="57">
        <v>36.535901710992228</v>
      </c>
      <c r="K13" s="57">
        <v>35.30116439955237</v>
      </c>
      <c r="L13" s="57">
        <v>34.75404083889206</v>
      </c>
      <c r="M13" s="57">
        <v>36.082139440900455</v>
      </c>
      <c r="N13" s="57">
        <v>35.885932406899826</v>
      </c>
    </row>
    <row r="14" spans="1:14" x14ac:dyDescent="0.25">
      <c r="A14" s="17">
        <v>60</v>
      </c>
      <c r="B14" s="53">
        <v>27.041730622823099</v>
      </c>
      <c r="C14" s="53">
        <v>26.656138461860245</v>
      </c>
      <c r="D14" s="53">
        <v>24.551504633762427</v>
      </c>
      <c r="E14" s="53">
        <v>26.409555543572655</v>
      </c>
      <c r="F14" s="53">
        <v>26.877131868067682</v>
      </c>
      <c r="G14" s="53">
        <v>26.565195759381094</v>
      </c>
      <c r="H14" s="53">
        <v>26.819627124036511</v>
      </c>
      <c r="I14" s="53">
        <v>26.343703647377087</v>
      </c>
      <c r="J14" s="53">
        <v>27.317344250559355</v>
      </c>
      <c r="K14" s="53">
        <v>26.270573282438626</v>
      </c>
      <c r="L14" s="53">
        <v>25.761581109151628</v>
      </c>
      <c r="M14" s="53">
        <v>27.007974287149644</v>
      </c>
      <c r="N14" s="53">
        <v>26.896034351242875</v>
      </c>
    </row>
    <row r="15" spans="1:14" x14ac:dyDescent="0.25">
      <c r="A15" s="17">
        <v>70</v>
      </c>
      <c r="B15" s="57">
        <v>18.518176003188376</v>
      </c>
      <c r="C15" s="57">
        <v>18.206442708114547</v>
      </c>
      <c r="D15" s="57">
        <v>16.215626584133048</v>
      </c>
      <c r="E15" s="57">
        <v>17.999482278782921</v>
      </c>
      <c r="F15" s="57">
        <v>18.320590503728766</v>
      </c>
      <c r="G15" s="57">
        <v>17.953497178218825</v>
      </c>
      <c r="H15" s="57">
        <v>18.329007615084024</v>
      </c>
      <c r="I15" s="57">
        <v>17.89752386749424</v>
      </c>
      <c r="J15" s="57">
        <v>19.012255259839467</v>
      </c>
      <c r="K15" s="57">
        <v>17.830407449758031</v>
      </c>
      <c r="L15" s="57">
        <v>17.367046065945228</v>
      </c>
      <c r="M15" s="57">
        <v>18.666962815888777</v>
      </c>
      <c r="N15" s="57">
        <v>18.28650997430751</v>
      </c>
    </row>
    <row r="16" spans="1:14" x14ac:dyDescent="0.25">
      <c r="A16" s="17">
        <v>80</v>
      </c>
      <c r="B16" s="53">
        <v>11.180358333680429</v>
      </c>
      <c r="C16" s="53">
        <v>11.019991724724392</v>
      </c>
      <c r="D16" s="53">
        <v>9.0114124398819424</v>
      </c>
      <c r="E16" s="53">
        <v>10.34148028175176</v>
      </c>
      <c r="F16" s="53">
        <v>11.003424608578158</v>
      </c>
      <c r="G16" s="53">
        <v>10.282387468407332</v>
      </c>
      <c r="H16" s="53">
        <v>10.869724141238347</v>
      </c>
      <c r="I16" s="53">
        <v>10.630861792652595</v>
      </c>
      <c r="J16" s="53">
        <v>11.95047491410987</v>
      </c>
      <c r="K16" s="53">
        <v>10.637451441589427</v>
      </c>
      <c r="L16" s="53">
        <v>10.160221641398891</v>
      </c>
      <c r="M16" s="53">
        <v>11.505255613963751</v>
      </c>
      <c r="N16" s="53">
        <v>10.81502513450876</v>
      </c>
    </row>
    <row r="17" spans="1:16138" x14ac:dyDescent="0.25">
      <c r="A17" s="17">
        <v>90</v>
      </c>
      <c r="B17" s="57">
        <v>5.5061228864837988</v>
      </c>
      <c r="C17" s="57">
        <v>6.2164184317511797</v>
      </c>
      <c r="D17" s="57">
        <v>4.1981317609301785</v>
      </c>
      <c r="E17" s="57">
        <v>5.3475008638432699</v>
      </c>
      <c r="F17" s="57">
        <v>5.4199174424066143</v>
      </c>
      <c r="G17" s="57">
        <v>5.1694160034940806</v>
      </c>
      <c r="H17" s="57">
        <v>5.6568208432341534</v>
      </c>
      <c r="I17" s="57">
        <v>6.2613297520210667</v>
      </c>
      <c r="J17" s="57">
        <v>7.0001579431863572</v>
      </c>
      <c r="K17" s="57">
        <v>5.6660450407160443</v>
      </c>
      <c r="L17" s="57">
        <v>5.0803770808251487</v>
      </c>
      <c r="M17" s="57">
        <v>5.879156362588315</v>
      </c>
      <c r="N17" s="57">
        <v>5.8770334311508963</v>
      </c>
    </row>
    <row r="18" spans="1:16138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37"/>
      <c r="K18" s="37"/>
      <c r="L18" s="37"/>
      <c r="M18" s="37"/>
      <c r="N18" s="37"/>
    </row>
    <row r="19" spans="1:16138" x14ac:dyDescent="0.25">
      <c r="A19" s="14"/>
    </row>
    <row r="20" spans="1:16138" ht="14.5" x14ac:dyDescent="0.25">
      <c r="A20" s="7"/>
    </row>
    <row r="21" spans="1:16138" x14ac:dyDescent="0.25">
      <c r="A21" s="14"/>
    </row>
    <row r="22" spans="1:16138" s="10" customFormat="1" x14ac:dyDescent="0.25">
      <c r="A22" s="4" t="s">
        <v>265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  <c r="AMK22" s="11"/>
      <c r="AML22" s="11"/>
      <c r="AMM22" s="11"/>
      <c r="AMN22" s="11"/>
      <c r="AMO22" s="11"/>
      <c r="AMP22" s="11"/>
      <c r="AMQ22" s="11"/>
      <c r="AMR22" s="11"/>
      <c r="AMS22" s="11"/>
      <c r="AMT22" s="11"/>
      <c r="AMU22" s="11"/>
      <c r="AMV22" s="11"/>
      <c r="AMW22" s="11"/>
      <c r="AMX22" s="11"/>
      <c r="AMY22" s="11"/>
      <c r="AMZ22" s="11"/>
      <c r="ANA22" s="11"/>
      <c r="ANB22" s="11"/>
      <c r="ANC22" s="11"/>
      <c r="AND22" s="11"/>
      <c r="ANE22" s="11"/>
      <c r="ANF22" s="11"/>
      <c r="ANG22" s="11"/>
      <c r="ANH22" s="11"/>
      <c r="ANI22" s="11"/>
      <c r="ANJ22" s="11"/>
      <c r="ANK22" s="11"/>
      <c r="ANL22" s="11"/>
      <c r="ANM22" s="11"/>
      <c r="ANN22" s="11"/>
      <c r="ANO22" s="11"/>
      <c r="ANP22" s="11"/>
      <c r="ANQ22" s="11"/>
      <c r="ANR22" s="11"/>
      <c r="ANS22" s="11"/>
      <c r="ANT22" s="11"/>
      <c r="ANU22" s="11"/>
      <c r="ANV22" s="11"/>
      <c r="ANW22" s="11"/>
      <c r="ANX22" s="11"/>
      <c r="ANY22" s="11"/>
      <c r="ANZ22" s="11"/>
      <c r="AOA22" s="11"/>
      <c r="AOB22" s="11"/>
      <c r="AOC22" s="11"/>
      <c r="AOD22" s="11"/>
      <c r="AOE22" s="11"/>
      <c r="AOF22" s="11"/>
      <c r="AOG22" s="11"/>
      <c r="AOH22" s="11"/>
      <c r="AOI22" s="11"/>
      <c r="AOJ22" s="11"/>
      <c r="AOK22" s="11"/>
      <c r="AOL22" s="11"/>
      <c r="AOM22" s="11"/>
      <c r="AON22" s="11"/>
      <c r="AOO22" s="11"/>
      <c r="AOP22" s="11"/>
      <c r="AOQ22" s="11"/>
      <c r="AOR22" s="11"/>
      <c r="AOS22" s="11"/>
      <c r="AOT22" s="11"/>
      <c r="AOU22" s="11"/>
      <c r="AOV22" s="11"/>
      <c r="AOW22" s="11"/>
      <c r="AOX22" s="11"/>
      <c r="AOY22" s="11"/>
      <c r="AOZ22" s="11"/>
      <c r="APA22" s="11"/>
      <c r="APB22" s="11"/>
      <c r="APC22" s="11"/>
      <c r="APD22" s="11"/>
      <c r="APE22" s="11"/>
      <c r="APF22" s="11"/>
      <c r="APG22" s="11"/>
      <c r="APH22" s="11"/>
      <c r="API22" s="11"/>
      <c r="APJ22" s="11"/>
      <c r="APK22" s="11"/>
      <c r="APL22" s="11"/>
      <c r="APM22" s="11"/>
      <c r="APN22" s="11"/>
      <c r="APO22" s="11"/>
      <c r="APP22" s="11"/>
      <c r="APQ22" s="11"/>
      <c r="APR22" s="11"/>
      <c r="APS22" s="11"/>
      <c r="APT22" s="11"/>
      <c r="APU22" s="11"/>
      <c r="APV22" s="11"/>
      <c r="APW22" s="11"/>
      <c r="APX22" s="11"/>
      <c r="APY22" s="11"/>
      <c r="APZ22" s="11"/>
      <c r="AQA22" s="11"/>
      <c r="AQB22" s="11"/>
      <c r="AQC22" s="11"/>
      <c r="AQD22" s="11"/>
      <c r="AQE22" s="11"/>
      <c r="AQF22" s="11"/>
      <c r="AQG22" s="11"/>
      <c r="AQH22" s="11"/>
      <c r="AQI22" s="11"/>
      <c r="AQJ22" s="11"/>
      <c r="AQK22" s="11"/>
      <c r="AQL22" s="11"/>
      <c r="AQM22" s="11"/>
      <c r="AQN22" s="11"/>
      <c r="AQO22" s="11"/>
      <c r="AQP22" s="11"/>
      <c r="AQQ22" s="11"/>
      <c r="AQR22" s="11"/>
      <c r="AQS22" s="11"/>
      <c r="AQT22" s="11"/>
      <c r="AQU22" s="11"/>
      <c r="AQV22" s="11"/>
      <c r="AQW22" s="11"/>
      <c r="AQX22" s="11"/>
      <c r="AQY22" s="11"/>
      <c r="AQZ22" s="11"/>
      <c r="ARA22" s="11"/>
      <c r="ARB22" s="11"/>
      <c r="ARC22" s="11"/>
      <c r="ARD22" s="11"/>
      <c r="ARE22" s="11"/>
      <c r="ARF22" s="11"/>
      <c r="ARG22" s="11"/>
      <c r="ARH22" s="11"/>
      <c r="ARI22" s="11"/>
      <c r="ARJ22" s="11"/>
      <c r="ARK22" s="11"/>
      <c r="ARL22" s="11"/>
      <c r="ARM22" s="11"/>
      <c r="ARN22" s="11"/>
      <c r="ARO22" s="11"/>
      <c r="ARP22" s="11"/>
      <c r="ARQ22" s="11"/>
      <c r="ARR22" s="11"/>
      <c r="ARS22" s="11"/>
      <c r="ART22" s="11"/>
      <c r="ARU22" s="11"/>
      <c r="ARV22" s="11"/>
      <c r="ARW22" s="11"/>
      <c r="ARX22" s="11"/>
      <c r="ARY22" s="11"/>
      <c r="ARZ22" s="11"/>
      <c r="ASA22" s="11"/>
      <c r="ASB22" s="11"/>
      <c r="ASC22" s="11"/>
      <c r="ASD22" s="11"/>
      <c r="ASE22" s="11"/>
      <c r="ASF22" s="11"/>
      <c r="ASG22" s="11"/>
      <c r="ASH22" s="11"/>
      <c r="ASI22" s="11"/>
      <c r="ASJ22" s="11"/>
      <c r="ASK22" s="11"/>
      <c r="ASL22" s="11"/>
      <c r="ASM22" s="11"/>
      <c r="ASN22" s="11"/>
      <c r="ASO22" s="11"/>
      <c r="ASP22" s="11"/>
      <c r="ASQ22" s="11"/>
      <c r="ASR22" s="11"/>
      <c r="ASS22" s="11"/>
      <c r="AST22" s="11"/>
      <c r="ASU22" s="11"/>
      <c r="ASV22" s="11"/>
      <c r="ASW22" s="11"/>
      <c r="ASX22" s="11"/>
      <c r="ASY22" s="11"/>
      <c r="ASZ22" s="11"/>
      <c r="ATA22" s="11"/>
      <c r="ATB22" s="11"/>
      <c r="ATC22" s="11"/>
      <c r="ATD22" s="11"/>
      <c r="ATE22" s="11"/>
      <c r="ATF22" s="11"/>
      <c r="ATG22" s="11"/>
      <c r="ATH22" s="11"/>
      <c r="ATI22" s="11"/>
      <c r="ATJ22" s="11"/>
      <c r="ATK22" s="11"/>
      <c r="ATL22" s="11"/>
      <c r="ATM22" s="11"/>
      <c r="ATN22" s="11"/>
      <c r="ATO22" s="11"/>
      <c r="ATP22" s="11"/>
      <c r="ATQ22" s="11"/>
      <c r="ATR22" s="11"/>
      <c r="ATS22" s="11"/>
      <c r="ATT22" s="11"/>
      <c r="ATU22" s="11"/>
      <c r="ATV22" s="11"/>
      <c r="ATW22" s="11"/>
      <c r="ATX22" s="11"/>
      <c r="ATY22" s="11"/>
      <c r="ATZ22" s="11"/>
      <c r="AUA22" s="11"/>
      <c r="AUB22" s="11"/>
      <c r="AUC22" s="11"/>
      <c r="AUD22" s="11"/>
      <c r="AUE22" s="11"/>
      <c r="AUF22" s="11"/>
      <c r="AUG22" s="11"/>
      <c r="AUH22" s="11"/>
      <c r="AUI22" s="11"/>
      <c r="AUJ22" s="11"/>
      <c r="AUK22" s="11"/>
      <c r="AUL22" s="11"/>
      <c r="AUM22" s="11"/>
      <c r="AUN22" s="11"/>
      <c r="AUO22" s="11"/>
      <c r="AUP22" s="11"/>
      <c r="AUQ22" s="11"/>
      <c r="AUR22" s="11"/>
      <c r="AUS22" s="11"/>
      <c r="AUT22" s="11"/>
      <c r="AUU22" s="11"/>
      <c r="AUV22" s="11"/>
      <c r="AUW22" s="11"/>
      <c r="AUX22" s="11"/>
      <c r="AUY22" s="11"/>
      <c r="AUZ22" s="11"/>
      <c r="AVA22" s="11"/>
      <c r="AVB22" s="11"/>
      <c r="AVC22" s="11"/>
      <c r="AVD22" s="11"/>
      <c r="AVE22" s="11"/>
      <c r="AVF22" s="11"/>
      <c r="AVG22" s="11"/>
      <c r="AVH22" s="11"/>
      <c r="AVI22" s="11"/>
      <c r="AVJ22" s="11"/>
      <c r="AVK22" s="11"/>
      <c r="AVL22" s="11"/>
      <c r="AVM22" s="11"/>
      <c r="AVN22" s="11"/>
      <c r="AVO22" s="11"/>
      <c r="AVP22" s="11"/>
      <c r="AVQ22" s="11"/>
      <c r="AVR22" s="11"/>
      <c r="AVS22" s="11"/>
      <c r="AVT22" s="11"/>
      <c r="AVU22" s="11"/>
      <c r="AVV22" s="11"/>
      <c r="AVW22" s="11"/>
      <c r="AVX22" s="11"/>
      <c r="AVY22" s="11"/>
      <c r="AVZ22" s="11"/>
      <c r="AWA22" s="11"/>
      <c r="AWB22" s="11"/>
      <c r="AWC22" s="11"/>
      <c r="AWD22" s="11"/>
      <c r="AWE22" s="11"/>
      <c r="AWF22" s="11"/>
      <c r="AWG22" s="11"/>
      <c r="AWH22" s="11"/>
      <c r="AWI22" s="11"/>
      <c r="AWJ22" s="11"/>
      <c r="AWK22" s="11"/>
      <c r="AWL22" s="11"/>
      <c r="AWM22" s="11"/>
      <c r="AWN22" s="11"/>
      <c r="AWO22" s="11"/>
      <c r="AWP22" s="11"/>
      <c r="AWQ22" s="11"/>
      <c r="AWR22" s="11"/>
      <c r="AWS22" s="11"/>
      <c r="AWT22" s="11"/>
      <c r="AWU22" s="11"/>
      <c r="AWV22" s="11"/>
      <c r="AWW22" s="11"/>
      <c r="AWX22" s="11"/>
      <c r="AWY22" s="11"/>
      <c r="AWZ22" s="11"/>
      <c r="AXA22" s="11"/>
      <c r="AXB22" s="11"/>
      <c r="AXC22" s="11"/>
      <c r="AXD22" s="11"/>
      <c r="AXE22" s="11"/>
      <c r="AXF22" s="11"/>
      <c r="AXG22" s="11"/>
      <c r="AXH22" s="11"/>
      <c r="AXI22" s="11"/>
      <c r="AXJ22" s="11"/>
      <c r="AXK22" s="11"/>
      <c r="AXL22" s="11"/>
      <c r="AXM22" s="11"/>
      <c r="AXN22" s="11"/>
      <c r="AXO22" s="11"/>
      <c r="AXP22" s="11"/>
      <c r="AXQ22" s="11"/>
      <c r="AXR22" s="11"/>
      <c r="AXS22" s="11"/>
      <c r="AXT22" s="11"/>
      <c r="AXU22" s="11"/>
      <c r="AXV22" s="11"/>
      <c r="AXW22" s="11"/>
      <c r="AXX22" s="11"/>
      <c r="AXY22" s="11"/>
      <c r="AXZ22" s="11"/>
      <c r="AYA22" s="11"/>
      <c r="AYB22" s="11"/>
      <c r="AYC22" s="11"/>
      <c r="AYD22" s="11"/>
      <c r="AYE22" s="11"/>
      <c r="AYF22" s="11"/>
      <c r="AYG22" s="11"/>
      <c r="AYH22" s="11"/>
      <c r="AYI22" s="11"/>
      <c r="AYJ22" s="11"/>
      <c r="AYK22" s="11"/>
      <c r="AYL22" s="11"/>
      <c r="AYM22" s="11"/>
      <c r="AYN22" s="11"/>
      <c r="AYO22" s="11"/>
      <c r="AYP22" s="11"/>
      <c r="AYQ22" s="11"/>
      <c r="AYR22" s="11"/>
      <c r="AYS22" s="11"/>
      <c r="AYT22" s="11"/>
      <c r="AYU22" s="11"/>
      <c r="AYV22" s="11"/>
      <c r="AYW22" s="11"/>
      <c r="AYX22" s="11"/>
      <c r="AYY22" s="11"/>
      <c r="AYZ22" s="11"/>
      <c r="AZA22" s="11"/>
      <c r="AZB22" s="11"/>
      <c r="AZC22" s="11"/>
      <c r="AZD22" s="11"/>
      <c r="AZE22" s="11"/>
      <c r="AZF22" s="11"/>
      <c r="AZG22" s="11"/>
      <c r="AZH22" s="11"/>
      <c r="AZI22" s="11"/>
      <c r="AZJ22" s="11"/>
      <c r="AZK22" s="11"/>
      <c r="AZL22" s="11"/>
      <c r="AZM22" s="11"/>
      <c r="AZN22" s="11"/>
      <c r="AZO22" s="11"/>
      <c r="AZP22" s="11"/>
      <c r="AZQ22" s="11"/>
      <c r="AZR22" s="11"/>
      <c r="AZS22" s="11"/>
      <c r="AZT22" s="11"/>
      <c r="AZU22" s="11"/>
      <c r="AZV22" s="11"/>
      <c r="AZW22" s="11"/>
      <c r="AZX22" s="11"/>
      <c r="AZY22" s="11"/>
      <c r="AZZ22" s="11"/>
      <c r="BAA22" s="11"/>
      <c r="BAB22" s="11"/>
      <c r="BAC22" s="11"/>
      <c r="BAD22" s="11"/>
      <c r="BAE22" s="11"/>
      <c r="BAF22" s="11"/>
      <c r="BAG22" s="11"/>
      <c r="BAH22" s="11"/>
      <c r="BAI22" s="11"/>
      <c r="BAJ22" s="11"/>
      <c r="BAK22" s="11"/>
      <c r="BAL22" s="11"/>
      <c r="BAM22" s="11"/>
      <c r="BAN22" s="11"/>
      <c r="BAO22" s="11"/>
      <c r="BAP22" s="11"/>
      <c r="BAQ22" s="11"/>
      <c r="BAR22" s="11"/>
      <c r="BAS22" s="11"/>
      <c r="BAT22" s="11"/>
      <c r="BAU22" s="11"/>
      <c r="BAV22" s="11"/>
      <c r="BAW22" s="11"/>
      <c r="BAX22" s="11"/>
      <c r="BAY22" s="11"/>
      <c r="BAZ22" s="11"/>
      <c r="BBA22" s="11"/>
      <c r="BBB22" s="11"/>
      <c r="BBC22" s="11"/>
      <c r="BBD22" s="11"/>
      <c r="BBE22" s="11"/>
      <c r="BBF22" s="11"/>
      <c r="BBG22" s="11"/>
      <c r="BBH22" s="11"/>
      <c r="BBI22" s="11"/>
      <c r="BBJ22" s="11"/>
      <c r="BBK22" s="11"/>
      <c r="BBL22" s="11"/>
      <c r="BBM22" s="11"/>
      <c r="BBN22" s="11"/>
      <c r="BBO22" s="11"/>
      <c r="BBP22" s="11"/>
      <c r="BBQ22" s="11"/>
      <c r="BBR22" s="11"/>
      <c r="BBS22" s="11"/>
      <c r="BBT22" s="11"/>
      <c r="BBU22" s="11"/>
      <c r="BBV22" s="11"/>
      <c r="BBW22" s="11"/>
      <c r="BBX22" s="11"/>
      <c r="BBY22" s="11"/>
      <c r="BBZ22" s="11"/>
      <c r="BCA22" s="11"/>
      <c r="BCB22" s="11"/>
      <c r="BCC22" s="11"/>
      <c r="BCD22" s="11"/>
      <c r="BCE22" s="11"/>
      <c r="BCF22" s="11"/>
      <c r="BCG22" s="11"/>
      <c r="BCH22" s="11"/>
      <c r="BCI22" s="11"/>
      <c r="BCJ22" s="11"/>
      <c r="BCK22" s="11"/>
      <c r="BCL22" s="11"/>
      <c r="BCM22" s="11"/>
      <c r="BCN22" s="11"/>
      <c r="BCO22" s="11"/>
      <c r="BCP22" s="11"/>
      <c r="BCQ22" s="11"/>
      <c r="BCR22" s="11"/>
      <c r="BCS22" s="11"/>
      <c r="BCT22" s="11"/>
      <c r="BCU22" s="11"/>
      <c r="BCV22" s="11"/>
      <c r="BCW22" s="11"/>
      <c r="BCX22" s="11"/>
      <c r="BCY22" s="11"/>
      <c r="BCZ22" s="11"/>
      <c r="BDA22" s="11"/>
      <c r="BDB22" s="11"/>
      <c r="BDC22" s="11"/>
      <c r="BDD22" s="11"/>
      <c r="BDE22" s="11"/>
      <c r="BDF22" s="11"/>
      <c r="BDG22" s="11"/>
      <c r="BDH22" s="11"/>
      <c r="BDI22" s="11"/>
      <c r="BDJ22" s="11"/>
      <c r="BDK22" s="11"/>
      <c r="BDL22" s="11"/>
      <c r="BDM22" s="11"/>
      <c r="BDN22" s="11"/>
      <c r="BDO22" s="11"/>
      <c r="BDP22" s="11"/>
      <c r="BDQ22" s="11"/>
      <c r="BDR22" s="11"/>
      <c r="BDS22" s="11"/>
      <c r="BDT22" s="11"/>
      <c r="BDU22" s="11"/>
      <c r="BDV22" s="11"/>
      <c r="BDW22" s="11"/>
      <c r="BDX22" s="11"/>
      <c r="BDY22" s="11"/>
      <c r="BDZ22" s="11"/>
      <c r="BEA22" s="11"/>
      <c r="BEB22" s="11"/>
      <c r="BEC22" s="11"/>
      <c r="BED22" s="11"/>
      <c r="BEE22" s="11"/>
      <c r="BEF22" s="11"/>
      <c r="BEG22" s="11"/>
      <c r="BEH22" s="11"/>
      <c r="BEI22" s="11"/>
      <c r="BEJ22" s="11"/>
      <c r="BEK22" s="11"/>
      <c r="BEL22" s="11"/>
      <c r="BEM22" s="11"/>
      <c r="BEN22" s="11"/>
      <c r="BEO22" s="11"/>
      <c r="BEP22" s="11"/>
      <c r="BEQ22" s="11"/>
      <c r="BER22" s="11"/>
      <c r="BES22" s="11"/>
      <c r="BET22" s="11"/>
      <c r="BEU22" s="11"/>
      <c r="BEV22" s="11"/>
      <c r="BEW22" s="11"/>
      <c r="BEX22" s="11"/>
      <c r="BEY22" s="11"/>
      <c r="BEZ22" s="11"/>
      <c r="BFA22" s="11"/>
      <c r="BFB22" s="11"/>
      <c r="BFC22" s="11"/>
      <c r="BFD22" s="11"/>
      <c r="BFE22" s="11"/>
      <c r="BFF22" s="11"/>
      <c r="BFG22" s="11"/>
      <c r="BFH22" s="11"/>
      <c r="BFI22" s="11"/>
      <c r="BFJ22" s="11"/>
      <c r="BFK22" s="11"/>
      <c r="BFL22" s="11"/>
      <c r="BFM22" s="11"/>
      <c r="BFN22" s="11"/>
      <c r="BFO22" s="11"/>
      <c r="BFP22" s="11"/>
      <c r="BFQ22" s="11"/>
      <c r="BFR22" s="11"/>
      <c r="BFS22" s="11"/>
      <c r="BFT22" s="11"/>
      <c r="BFU22" s="11"/>
      <c r="BFV22" s="11"/>
      <c r="BFW22" s="11"/>
      <c r="BFX22" s="11"/>
      <c r="BFY22" s="11"/>
      <c r="BFZ22" s="11"/>
      <c r="BGA22" s="11"/>
      <c r="BGB22" s="11"/>
      <c r="BGC22" s="11"/>
      <c r="BGD22" s="11"/>
      <c r="BGE22" s="11"/>
      <c r="BGF22" s="11"/>
      <c r="BGG22" s="11"/>
      <c r="BGH22" s="11"/>
      <c r="BGI22" s="11"/>
      <c r="BGJ22" s="11"/>
      <c r="BGK22" s="11"/>
      <c r="BGL22" s="11"/>
      <c r="BGM22" s="11"/>
      <c r="BGN22" s="11"/>
      <c r="BGO22" s="11"/>
      <c r="BGP22" s="11"/>
      <c r="BGQ22" s="11"/>
      <c r="BGR22" s="11"/>
      <c r="BGS22" s="11"/>
      <c r="BGT22" s="11"/>
      <c r="BGU22" s="11"/>
      <c r="BGV22" s="11"/>
      <c r="BGW22" s="11"/>
      <c r="BGX22" s="11"/>
      <c r="BGY22" s="11"/>
      <c r="BGZ22" s="11"/>
      <c r="BHA22" s="11"/>
      <c r="BHB22" s="11"/>
      <c r="BHC22" s="11"/>
      <c r="BHD22" s="11"/>
      <c r="BHE22" s="11"/>
      <c r="BHF22" s="11"/>
      <c r="BHG22" s="11"/>
      <c r="BHH22" s="11"/>
      <c r="BHI22" s="11"/>
      <c r="BHJ22" s="11"/>
      <c r="BHK22" s="11"/>
      <c r="BHL22" s="11"/>
      <c r="BHM22" s="11"/>
      <c r="BHN22" s="11"/>
      <c r="BHO22" s="11"/>
      <c r="BHP22" s="11"/>
      <c r="BHQ22" s="11"/>
      <c r="BHR22" s="11"/>
      <c r="BHS22" s="11"/>
      <c r="BHT22" s="11"/>
      <c r="BHU22" s="11"/>
      <c r="BHV22" s="11"/>
      <c r="BHW22" s="11"/>
      <c r="BHX22" s="11"/>
      <c r="BHY22" s="11"/>
      <c r="BHZ22" s="11"/>
      <c r="BIA22" s="11"/>
      <c r="BIB22" s="11"/>
      <c r="BIC22" s="11"/>
      <c r="BID22" s="11"/>
      <c r="BIE22" s="11"/>
      <c r="BIF22" s="11"/>
      <c r="BIG22" s="11"/>
      <c r="BIH22" s="11"/>
      <c r="BII22" s="11"/>
      <c r="BIJ22" s="11"/>
      <c r="BIK22" s="11"/>
      <c r="BIL22" s="11"/>
      <c r="BIM22" s="11"/>
      <c r="BIN22" s="11"/>
      <c r="BIO22" s="11"/>
      <c r="BIP22" s="11"/>
      <c r="BIQ22" s="11"/>
      <c r="BIR22" s="11"/>
      <c r="BIS22" s="11"/>
      <c r="BIT22" s="11"/>
      <c r="BIU22" s="11"/>
      <c r="BIV22" s="11"/>
      <c r="BIW22" s="11"/>
      <c r="BIX22" s="11"/>
      <c r="BIY22" s="11"/>
      <c r="BIZ22" s="11"/>
      <c r="BJA22" s="11"/>
      <c r="BJB22" s="11"/>
      <c r="BJC22" s="11"/>
      <c r="BJD22" s="11"/>
      <c r="BJE22" s="11"/>
      <c r="BJF22" s="11"/>
      <c r="BJG22" s="11"/>
      <c r="BJH22" s="11"/>
      <c r="BJI22" s="11"/>
      <c r="BJJ22" s="11"/>
      <c r="BJK22" s="11"/>
      <c r="BJL22" s="11"/>
      <c r="BJM22" s="11"/>
      <c r="BJN22" s="11"/>
      <c r="BJO22" s="11"/>
      <c r="BJP22" s="11"/>
      <c r="BJQ22" s="11"/>
      <c r="BJR22" s="11"/>
      <c r="BJS22" s="11"/>
      <c r="BJT22" s="11"/>
      <c r="BJU22" s="11"/>
      <c r="BJV22" s="11"/>
      <c r="BJW22" s="11"/>
      <c r="BJX22" s="11"/>
      <c r="BJY22" s="11"/>
      <c r="BJZ22" s="11"/>
      <c r="BKA22" s="11"/>
      <c r="BKB22" s="11"/>
      <c r="BKC22" s="11"/>
      <c r="BKD22" s="11"/>
      <c r="BKE22" s="11"/>
      <c r="BKF22" s="11"/>
      <c r="BKG22" s="11"/>
      <c r="BKH22" s="11"/>
      <c r="BKI22" s="11"/>
      <c r="BKJ22" s="11"/>
      <c r="BKK22" s="11"/>
      <c r="BKL22" s="11"/>
      <c r="BKM22" s="11"/>
      <c r="BKN22" s="11"/>
      <c r="BKO22" s="11"/>
      <c r="BKP22" s="11"/>
      <c r="BKQ22" s="11"/>
      <c r="BKR22" s="11"/>
      <c r="BKS22" s="11"/>
      <c r="BKT22" s="11"/>
      <c r="BKU22" s="11"/>
      <c r="BKV22" s="11"/>
      <c r="BKW22" s="11"/>
      <c r="BKX22" s="11"/>
      <c r="BKY22" s="11"/>
      <c r="BKZ22" s="11"/>
      <c r="BLA22" s="11"/>
      <c r="BLB22" s="11"/>
      <c r="BLC22" s="11"/>
      <c r="BLD22" s="11"/>
      <c r="BLE22" s="11"/>
      <c r="BLF22" s="11"/>
      <c r="BLG22" s="11"/>
      <c r="BLH22" s="11"/>
      <c r="BLI22" s="11"/>
      <c r="BLJ22" s="11"/>
      <c r="BLK22" s="11"/>
      <c r="BLL22" s="11"/>
      <c r="BLM22" s="11"/>
      <c r="BLN22" s="11"/>
      <c r="BLO22" s="11"/>
      <c r="BLP22" s="11"/>
      <c r="BLQ22" s="11"/>
      <c r="BLR22" s="11"/>
      <c r="BLS22" s="11"/>
      <c r="BLT22" s="11"/>
      <c r="BLU22" s="11"/>
      <c r="BLV22" s="11"/>
      <c r="BLW22" s="11"/>
      <c r="BLX22" s="11"/>
      <c r="BLY22" s="11"/>
      <c r="BLZ22" s="11"/>
      <c r="BMA22" s="11"/>
      <c r="BMB22" s="11"/>
      <c r="BMC22" s="11"/>
      <c r="BMD22" s="11"/>
      <c r="BME22" s="11"/>
      <c r="BMF22" s="11"/>
      <c r="BMG22" s="11"/>
      <c r="BMH22" s="11"/>
      <c r="BMI22" s="11"/>
      <c r="BMJ22" s="11"/>
      <c r="BMK22" s="11"/>
      <c r="BML22" s="11"/>
      <c r="BMM22" s="11"/>
      <c r="BMN22" s="11"/>
      <c r="BMO22" s="11"/>
      <c r="BMP22" s="11"/>
      <c r="BMQ22" s="11"/>
      <c r="BMR22" s="11"/>
      <c r="BMS22" s="11"/>
      <c r="BMT22" s="11"/>
      <c r="BMU22" s="11"/>
      <c r="BMV22" s="11"/>
      <c r="BMW22" s="11"/>
      <c r="BMX22" s="11"/>
      <c r="BMY22" s="11"/>
      <c r="BMZ22" s="11"/>
      <c r="BNA22" s="11"/>
      <c r="BNB22" s="11"/>
      <c r="BNC22" s="11"/>
      <c r="BND22" s="11"/>
      <c r="BNE22" s="11"/>
      <c r="BNF22" s="11"/>
      <c r="BNG22" s="11"/>
      <c r="BNH22" s="11"/>
      <c r="BNI22" s="11"/>
      <c r="BNJ22" s="11"/>
      <c r="BNK22" s="11"/>
      <c r="BNL22" s="11"/>
      <c r="BNM22" s="11"/>
      <c r="BNN22" s="11"/>
      <c r="BNO22" s="11"/>
      <c r="BNP22" s="11"/>
      <c r="BNQ22" s="11"/>
      <c r="BNR22" s="11"/>
      <c r="BNS22" s="11"/>
      <c r="BNT22" s="11"/>
      <c r="BNU22" s="11"/>
      <c r="BNV22" s="11"/>
      <c r="BNW22" s="11"/>
      <c r="BNX22" s="11"/>
      <c r="BNY22" s="11"/>
      <c r="BNZ22" s="11"/>
      <c r="BOA22" s="11"/>
      <c r="BOB22" s="11"/>
      <c r="BOC22" s="11"/>
      <c r="BOD22" s="11"/>
      <c r="BOE22" s="11"/>
      <c r="BOF22" s="11"/>
      <c r="BOG22" s="11"/>
      <c r="BOH22" s="11"/>
      <c r="BOI22" s="11"/>
      <c r="BOJ22" s="11"/>
      <c r="BOK22" s="11"/>
      <c r="BOL22" s="11"/>
      <c r="BOM22" s="11"/>
      <c r="BON22" s="11"/>
      <c r="BOO22" s="11"/>
      <c r="BOP22" s="11"/>
      <c r="BOQ22" s="11"/>
      <c r="BOR22" s="11"/>
      <c r="BOS22" s="11"/>
      <c r="BOT22" s="11"/>
      <c r="BOU22" s="11"/>
      <c r="BOV22" s="11"/>
      <c r="BOW22" s="11"/>
      <c r="BOX22" s="11"/>
      <c r="BOY22" s="11"/>
      <c r="BOZ22" s="11"/>
      <c r="BPA22" s="11"/>
      <c r="BPB22" s="11"/>
      <c r="BPC22" s="11"/>
      <c r="BPD22" s="11"/>
      <c r="BPE22" s="11"/>
      <c r="BPF22" s="11"/>
      <c r="BPG22" s="11"/>
      <c r="BPH22" s="11"/>
      <c r="BPI22" s="11"/>
      <c r="BPJ22" s="11"/>
      <c r="BPK22" s="11"/>
      <c r="BPL22" s="11"/>
      <c r="BPM22" s="11"/>
      <c r="BPN22" s="11"/>
      <c r="BPO22" s="11"/>
      <c r="BPP22" s="11"/>
      <c r="BPQ22" s="11"/>
      <c r="BPR22" s="11"/>
      <c r="BPS22" s="11"/>
      <c r="BPT22" s="11"/>
      <c r="BPU22" s="11"/>
      <c r="BPV22" s="11"/>
      <c r="BPW22" s="11"/>
      <c r="BPX22" s="11"/>
      <c r="BPY22" s="11"/>
      <c r="BPZ22" s="11"/>
      <c r="BQA22" s="11"/>
      <c r="BQB22" s="11"/>
      <c r="BQC22" s="11"/>
      <c r="BQD22" s="11"/>
      <c r="BQE22" s="11"/>
      <c r="BQF22" s="11"/>
      <c r="BQG22" s="11"/>
      <c r="BQH22" s="11"/>
      <c r="BQI22" s="11"/>
      <c r="BQJ22" s="11"/>
      <c r="BQK22" s="11"/>
      <c r="BQL22" s="11"/>
      <c r="BQM22" s="11"/>
      <c r="BQN22" s="11"/>
      <c r="BQO22" s="11"/>
      <c r="BQP22" s="11"/>
      <c r="BQQ22" s="11"/>
      <c r="BQR22" s="11"/>
      <c r="BQS22" s="11"/>
      <c r="BQT22" s="11"/>
      <c r="BQU22" s="11"/>
      <c r="BQV22" s="11"/>
      <c r="BQW22" s="11"/>
      <c r="BQX22" s="11"/>
      <c r="BQY22" s="11"/>
      <c r="BQZ22" s="11"/>
      <c r="BRA22" s="11"/>
      <c r="BRB22" s="11"/>
      <c r="BRC22" s="11"/>
      <c r="BRD22" s="11"/>
      <c r="BRE22" s="11"/>
      <c r="BRF22" s="11"/>
      <c r="BRG22" s="11"/>
      <c r="BRH22" s="11"/>
      <c r="BRI22" s="11"/>
      <c r="BRJ22" s="11"/>
      <c r="BRK22" s="11"/>
      <c r="BRL22" s="11"/>
      <c r="BRM22" s="11"/>
      <c r="BRN22" s="11"/>
      <c r="BRO22" s="11"/>
      <c r="BRP22" s="11"/>
      <c r="BRQ22" s="11"/>
      <c r="BRR22" s="11"/>
      <c r="BRS22" s="11"/>
      <c r="BRT22" s="11"/>
      <c r="BRU22" s="11"/>
      <c r="BRV22" s="11"/>
      <c r="BRW22" s="11"/>
      <c r="BRX22" s="11"/>
      <c r="BRY22" s="11"/>
      <c r="BRZ22" s="11"/>
      <c r="BSA22" s="11"/>
      <c r="BSB22" s="11"/>
      <c r="BSC22" s="11"/>
      <c r="BSD22" s="11"/>
      <c r="BSE22" s="11"/>
      <c r="BSF22" s="11"/>
      <c r="BSG22" s="11"/>
      <c r="BSH22" s="11"/>
      <c r="BSI22" s="11"/>
      <c r="BSJ22" s="11"/>
      <c r="BSK22" s="11"/>
      <c r="BSL22" s="11"/>
      <c r="BSM22" s="11"/>
      <c r="BSN22" s="11"/>
      <c r="BSO22" s="11"/>
      <c r="BSP22" s="11"/>
      <c r="BSQ22" s="11"/>
      <c r="BSR22" s="11"/>
      <c r="BSS22" s="11"/>
      <c r="BST22" s="11"/>
      <c r="BSU22" s="11"/>
      <c r="BSV22" s="11"/>
      <c r="BSW22" s="11"/>
      <c r="BSX22" s="11"/>
      <c r="BSY22" s="11"/>
      <c r="BSZ22" s="11"/>
      <c r="BTA22" s="11"/>
      <c r="BTB22" s="11"/>
      <c r="BTC22" s="11"/>
      <c r="BTD22" s="11"/>
      <c r="BTE22" s="11"/>
      <c r="BTF22" s="11"/>
      <c r="BTG22" s="11"/>
      <c r="BTH22" s="11"/>
      <c r="BTI22" s="11"/>
      <c r="BTJ22" s="11"/>
      <c r="BTK22" s="11"/>
      <c r="BTL22" s="11"/>
      <c r="BTM22" s="11"/>
      <c r="BTN22" s="11"/>
      <c r="BTO22" s="11"/>
      <c r="BTP22" s="11"/>
      <c r="BTQ22" s="11"/>
      <c r="BTR22" s="11"/>
      <c r="BTS22" s="11"/>
      <c r="BTT22" s="11"/>
      <c r="BTU22" s="11"/>
      <c r="BTV22" s="11"/>
      <c r="BTW22" s="11"/>
      <c r="BTX22" s="11"/>
      <c r="BTY22" s="11"/>
      <c r="BTZ22" s="11"/>
      <c r="BUA22" s="11"/>
      <c r="BUB22" s="11"/>
      <c r="BUC22" s="11"/>
      <c r="BUD22" s="11"/>
      <c r="BUE22" s="11"/>
      <c r="BUF22" s="11"/>
      <c r="BUG22" s="11"/>
      <c r="BUH22" s="11"/>
      <c r="BUI22" s="11"/>
      <c r="BUJ22" s="11"/>
      <c r="BUK22" s="11"/>
      <c r="BUL22" s="11"/>
      <c r="BUM22" s="11"/>
      <c r="BUN22" s="11"/>
      <c r="BUO22" s="11"/>
      <c r="BUP22" s="11"/>
      <c r="BUQ22" s="11"/>
      <c r="BUR22" s="11"/>
      <c r="BUS22" s="11"/>
      <c r="BUT22" s="11"/>
      <c r="BUU22" s="11"/>
      <c r="BUV22" s="11"/>
      <c r="BUW22" s="11"/>
      <c r="BUX22" s="11"/>
      <c r="BUY22" s="11"/>
      <c r="BUZ22" s="11"/>
      <c r="BVA22" s="11"/>
      <c r="BVB22" s="11"/>
      <c r="BVC22" s="11"/>
      <c r="BVD22" s="11"/>
      <c r="BVE22" s="11"/>
      <c r="BVF22" s="11"/>
      <c r="BVG22" s="11"/>
      <c r="BVH22" s="11"/>
      <c r="BVI22" s="11"/>
      <c r="BVJ22" s="11"/>
      <c r="BVK22" s="11"/>
      <c r="BVL22" s="11"/>
      <c r="BVM22" s="11"/>
      <c r="BVN22" s="11"/>
      <c r="BVO22" s="11"/>
      <c r="BVP22" s="11"/>
      <c r="BVQ22" s="11"/>
      <c r="BVR22" s="11"/>
      <c r="BVS22" s="11"/>
      <c r="BVT22" s="11"/>
      <c r="BVU22" s="11"/>
      <c r="BVV22" s="11"/>
      <c r="BVW22" s="11"/>
      <c r="BVX22" s="11"/>
      <c r="BVY22" s="11"/>
      <c r="BVZ22" s="11"/>
      <c r="BWA22" s="11"/>
      <c r="BWB22" s="11"/>
      <c r="BWC22" s="11"/>
      <c r="BWD22" s="11"/>
      <c r="BWE22" s="11"/>
      <c r="BWF22" s="11"/>
      <c r="BWG22" s="11"/>
      <c r="BWH22" s="11"/>
      <c r="BWI22" s="11"/>
      <c r="BWJ22" s="11"/>
      <c r="BWK22" s="11"/>
      <c r="BWL22" s="11"/>
      <c r="BWM22" s="11"/>
      <c r="BWN22" s="11"/>
      <c r="BWO22" s="11"/>
      <c r="BWP22" s="11"/>
      <c r="BWQ22" s="11"/>
      <c r="BWR22" s="11"/>
      <c r="BWS22" s="11"/>
      <c r="BWT22" s="11"/>
      <c r="BWU22" s="11"/>
      <c r="BWV22" s="11"/>
      <c r="BWW22" s="11"/>
      <c r="BWX22" s="11"/>
      <c r="BWY22" s="11"/>
      <c r="BWZ22" s="11"/>
      <c r="BXA22" s="11"/>
      <c r="BXB22" s="11"/>
      <c r="BXC22" s="11"/>
      <c r="BXD22" s="11"/>
      <c r="BXE22" s="11"/>
      <c r="BXF22" s="11"/>
      <c r="BXG22" s="11"/>
      <c r="BXH22" s="11"/>
      <c r="BXI22" s="11"/>
      <c r="BXJ22" s="11"/>
      <c r="BXK22" s="11"/>
      <c r="BXL22" s="11"/>
      <c r="BXM22" s="11"/>
      <c r="BXN22" s="11"/>
      <c r="BXO22" s="11"/>
      <c r="BXP22" s="11"/>
      <c r="BXQ22" s="11"/>
      <c r="BXR22" s="11"/>
      <c r="BXS22" s="11"/>
      <c r="BXT22" s="11"/>
      <c r="BXU22" s="11"/>
      <c r="BXV22" s="11"/>
      <c r="BXW22" s="11"/>
      <c r="BXX22" s="11"/>
      <c r="BXY22" s="11"/>
      <c r="BXZ22" s="11"/>
      <c r="BYA22" s="11"/>
      <c r="BYB22" s="11"/>
      <c r="BYC22" s="11"/>
      <c r="BYD22" s="11"/>
      <c r="BYE22" s="11"/>
      <c r="BYF22" s="11"/>
      <c r="BYG22" s="11"/>
      <c r="BYH22" s="11"/>
      <c r="BYI22" s="11"/>
      <c r="BYJ22" s="11"/>
      <c r="BYK22" s="11"/>
      <c r="BYL22" s="11"/>
      <c r="BYM22" s="11"/>
      <c r="BYN22" s="11"/>
      <c r="BYO22" s="11"/>
      <c r="BYP22" s="11"/>
      <c r="BYQ22" s="11"/>
      <c r="BYR22" s="11"/>
      <c r="BYS22" s="11"/>
      <c r="BYT22" s="11"/>
      <c r="BYU22" s="11"/>
      <c r="BYV22" s="11"/>
      <c r="BYW22" s="11"/>
      <c r="BYX22" s="11"/>
      <c r="BYY22" s="11"/>
      <c r="BYZ22" s="11"/>
      <c r="BZA22" s="11"/>
      <c r="BZB22" s="11"/>
      <c r="BZC22" s="11"/>
      <c r="BZD22" s="11"/>
      <c r="BZE22" s="11"/>
      <c r="BZF22" s="11"/>
      <c r="BZG22" s="11"/>
      <c r="BZH22" s="11"/>
      <c r="BZI22" s="11"/>
      <c r="BZJ22" s="11"/>
      <c r="BZK22" s="11"/>
      <c r="BZL22" s="11"/>
      <c r="BZM22" s="11"/>
      <c r="BZN22" s="11"/>
      <c r="BZO22" s="11"/>
      <c r="BZP22" s="11"/>
      <c r="BZQ22" s="11"/>
      <c r="BZR22" s="11"/>
      <c r="BZS22" s="11"/>
      <c r="BZT22" s="11"/>
      <c r="BZU22" s="11"/>
      <c r="BZV22" s="11"/>
      <c r="BZW22" s="11"/>
      <c r="BZX22" s="11"/>
      <c r="BZY22" s="11"/>
      <c r="BZZ22" s="11"/>
      <c r="CAA22" s="11"/>
      <c r="CAB22" s="11"/>
      <c r="CAC22" s="11"/>
      <c r="CAD22" s="11"/>
      <c r="CAE22" s="11"/>
      <c r="CAF22" s="11"/>
      <c r="CAG22" s="11"/>
      <c r="CAH22" s="11"/>
      <c r="CAI22" s="11"/>
      <c r="CAJ22" s="11"/>
      <c r="CAK22" s="11"/>
      <c r="CAL22" s="11"/>
      <c r="CAM22" s="11"/>
      <c r="CAN22" s="11"/>
      <c r="CAO22" s="11"/>
      <c r="CAP22" s="11"/>
      <c r="CAQ22" s="11"/>
      <c r="CAR22" s="11"/>
      <c r="CAS22" s="11"/>
      <c r="CAT22" s="11"/>
      <c r="CAU22" s="11"/>
      <c r="CAV22" s="11"/>
      <c r="CAW22" s="11"/>
      <c r="CAX22" s="11"/>
      <c r="CAY22" s="11"/>
      <c r="CAZ22" s="11"/>
      <c r="CBA22" s="11"/>
      <c r="CBB22" s="11"/>
      <c r="CBC22" s="11"/>
      <c r="CBD22" s="11"/>
      <c r="CBE22" s="11"/>
      <c r="CBF22" s="11"/>
      <c r="CBG22" s="11"/>
      <c r="CBH22" s="11"/>
      <c r="CBI22" s="11"/>
      <c r="CBJ22" s="11"/>
      <c r="CBK22" s="11"/>
      <c r="CBL22" s="11"/>
      <c r="CBM22" s="11"/>
      <c r="CBN22" s="11"/>
      <c r="CBO22" s="11"/>
      <c r="CBP22" s="11"/>
      <c r="CBQ22" s="11"/>
      <c r="CBR22" s="11"/>
      <c r="CBS22" s="11"/>
      <c r="CBT22" s="11"/>
      <c r="CBU22" s="11"/>
      <c r="CBV22" s="11"/>
      <c r="CBW22" s="11"/>
      <c r="CBX22" s="11"/>
      <c r="CBY22" s="11"/>
      <c r="CBZ22" s="11"/>
      <c r="CCA22" s="11"/>
      <c r="CCB22" s="11"/>
      <c r="CCC22" s="11"/>
      <c r="CCD22" s="11"/>
      <c r="CCE22" s="11"/>
      <c r="CCF22" s="11"/>
      <c r="CCG22" s="11"/>
      <c r="CCH22" s="11"/>
      <c r="CCI22" s="11"/>
      <c r="CCJ22" s="11"/>
      <c r="CCK22" s="11"/>
      <c r="CCL22" s="11"/>
      <c r="CCM22" s="11"/>
      <c r="CCN22" s="11"/>
      <c r="CCO22" s="11"/>
      <c r="CCP22" s="11"/>
      <c r="CCQ22" s="11"/>
      <c r="CCR22" s="11"/>
      <c r="CCS22" s="11"/>
      <c r="CCT22" s="11"/>
      <c r="CCU22" s="11"/>
      <c r="CCV22" s="11"/>
      <c r="CCW22" s="11"/>
      <c r="CCX22" s="11"/>
      <c r="CCY22" s="11"/>
      <c r="CCZ22" s="11"/>
      <c r="CDA22" s="11"/>
      <c r="CDB22" s="11"/>
      <c r="CDC22" s="11"/>
      <c r="CDD22" s="11"/>
      <c r="CDE22" s="11"/>
      <c r="CDF22" s="11"/>
      <c r="CDG22" s="11"/>
      <c r="CDH22" s="11"/>
      <c r="CDI22" s="11"/>
      <c r="CDJ22" s="11"/>
      <c r="CDK22" s="11"/>
      <c r="CDL22" s="11"/>
      <c r="CDM22" s="11"/>
      <c r="CDN22" s="11"/>
      <c r="CDO22" s="11"/>
      <c r="CDP22" s="11"/>
      <c r="CDQ22" s="11"/>
      <c r="CDR22" s="11"/>
      <c r="CDS22" s="11"/>
      <c r="CDT22" s="11"/>
      <c r="CDU22" s="11"/>
      <c r="CDV22" s="11"/>
      <c r="CDW22" s="11"/>
      <c r="CDX22" s="11"/>
      <c r="CDY22" s="11"/>
      <c r="CDZ22" s="11"/>
      <c r="CEA22" s="11"/>
      <c r="CEB22" s="11"/>
      <c r="CEC22" s="11"/>
      <c r="CED22" s="11"/>
      <c r="CEE22" s="11"/>
      <c r="CEF22" s="11"/>
      <c r="CEG22" s="11"/>
      <c r="CEH22" s="11"/>
      <c r="CEI22" s="11"/>
      <c r="CEJ22" s="11"/>
      <c r="CEK22" s="11"/>
      <c r="CEL22" s="11"/>
      <c r="CEM22" s="11"/>
      <c r="CEN22" s="11"/>
      <c r="CEO22" s="11"/>
      <c r="CEP22" s="11"/>
      <c r="CEQ22" s="11"/>
      <c r="CER22" s="11"/>
      <c r="CES22" s="11"/>
      <c r="CET22" s="11"/>
      <c r="CEU22" s="11"/>
      <c r="CEV22" s="11"/>
      <c r="CEW22" s="11"/>
      <c r="CEX22" s="11"/>
      <c r="CEY22" s="11"/>
      <c r="CEZ22" s="11"/>
      <c r="CFA22" s="11"/>
      <c r="CFB22" s="11"/>
      <c r="CFC22" s="11"/>
      <c r="CFD22" s="11"/>
      <c r="CFE22" s="11"/>
      <c r="CFF22" s="11"/>
      <c r="CFG22" s="11"/>
      <c r="CFH22" s="11"/>
      <c r="CFI22" s="11"/>
      <c r="CFJ22" s="11"/>
      <c r="CFK22" s="11"/>
      <c r="CFL22" s="11"/>
      <c r="CFM22" s="11"/>
      <c r="CFN22" s="11"/>
      <c r="CFO22" s="11"/>
      <c r="CFP22" s="11"/>
      <c r="CFQ22" s="11"/>
      <c r="CFR22" s="11"/>
      <c r="CFS22" s="11"/>
      <c r="CFT22" s="11"/>
      <c r="CFU22" s="11"/>
      <c r="CFV22" s="11"/>
      <c r="CFW22" s="11"/>
      <c r="CFX22" s="11"/>
      <c r="CFY22" s="11"/>
      <c r="CFZ22" s="11"/>
      <c r="CGA22" s="11"/>
      <c r="CGB22" s="11"/>
      <c r="CGC22" s="11"/>
      <c r="CGD22" s="11"/>
      <c r="CGE22" s="11"/>
      <c r="CGF22" s="11"/>
      <c r="CGG22" s="11"/>
      <c r="CGH22" s="11"/>
      <c r="CGI22" s="11"/>
      <c r="CGJ22" s="11"/>
      <c r="CGK22" s="11"/>
      <c r="CGL22" s="11"/>
      <c r="CGM22" s="11"/>
      <c r="CGN22" s="11"/>
      <c r="CGO22" s="11"/>
      <c r="CGP22" s="11"/>
      <c r="CGQ22" s="11"/>
      <c r="CGR22" s="11"/>
      <c r="CGS22" s="11"/>
      <c r="CGT22" s="11"/>
      <c r="CGU22" s="11"/>
      <c r="CGV22" s="11"/>
      <c r="CGW22" s="11"/>
      <c r="CGX22" s="11"/>
      <c r="CGY22" s="11"/>
      <c r="CGZ22" s="11"/>
      <c r="CHA22" s="11"/>
      <c r="CHB22" s="11"/>
      <c r="CHC22" s="11"/>
      <c r="CHD22" s="11"/>
      <c r="CHE22" s="11"/>
      <c r="CHF22" s="11"/>
      <c r="CHG22" s="11"/>
      <c r="CHH22" s="11"/>
      <c r="CHI22" s="11"/>
      <c r="CHJ22" s="11"/>
      <c r="CHK22" s="11"/>
      <c r="CHL22" s="11"/>
      <c r="CHM22" s="11"/>
      <c r="CHN22" s="11"/>
      <c r="CHO22" s="11"/>
      <c r="CHP22" s="11"/>
      <c r="CHQ22" s="11"/>
      <c r="CHR22" s="11"/>
      <c r="CHS22" s="11"/>
      <c r="CHT22" s="11"/>
      <c r="CHU22" s="11"/>
      <c r="CHV22" s="11"/>
      <c r="CHW22" s="11"/>
      <c r="CHX22" s="11"/>
      <c r="CHY22" s="11"/>
      <c r="CHZ22" s="11"/>
      <c r="CIA22" s="11"/>
      <c r="CIB22" s="11"/>
      <c r="CIC22" s="11"/>
      <c r="CID22" s="11"/>
      <c r="CIE22" s="11"/>
      <c r="CIF22" s="11"/>
      <c r="CIG22" s="11"/>
      <c r="CIH22" s="11"/>
      <c r="CII22" s="11"/>
      <c r="CIJ22" s="11"/>
      <c r="CIK22" s="11"/>
      <c r="CIL22" s="11"/>
      <c r="CIM22" s="11"/>
      <c r="CIN22" s="11"/>
      <c r="CIO22" s="11"/>
      <c r="CIP22" s="11"/>
      <c r="CIQ22" s="11"/>
      <c r="CIR22" s="11"/>
      <c r="CIS22" s="11"/>
      <c r="CIT22" s="11"/>
      <c r="CIU22" s="11"/>
      <c r="CIV22" s="11"/>
      <c r="CIW22" s="11"/>
      <c r="CIX22" s="11"/>
      <c r="CIY22" s="11"/>
      <c r="CIZ22" s="11"/>
      <c r="CJA22" s="11"/>
      <c r="CJB22" s="11"/>
      <c r="CJC22" s="11"/>
      <c r="CJD22" s="11"/>
      <c r="CJE22" s="11"/>
      <c r="CJF22" s="11"/>
      <c r="CJG22" s="11"/>
      <c r="CJH22" s="11"/>
      <c r="CJI22" s="11"/>
      <c r="CJJ22" s="11"/>
      <c r="CJK22" s="11"/>
      <c r="CJL22" s="11"/>
      <c r="CJM22" s="11"/>
      <c r="CJN22" s="11"/>
      <c r="CJO22" s="11"/>
      <c r="CJP22" s="11"/>
      <c r="CJQ22" s="11"/>
      <c r="CJR22" s="11"/>
      <c r="CJS22" s="11"/>
      <c r="CJT22" s="11"/>
      <c r="CJU22" s="11"/>
      <c r="CJV22" s="11"/>
      <c r="CJW22" s="11"/>
      <c r="CJX22" s="11"/>
      <c r="CJY22" s="11"/>
      <c r="CJZ22" s="11"/>
      <c r="CKA22" s="11"/>
      <c r="CKB22" s="11"/>
      <c r="CKC22" s="11"/>
      <c r="CKD22" s="11"/>
      <c r="CKE22" s="11"/>
      <c r="CKF22" s="11"/>
      <c r="CKG22" s="11"/>
      <c r="CKH22" s="11"/>
      <c r="CKI22" s="11"/>
      <c r="CKJ22" s="11"/>
      <c r="CKK22" s="11"/>
      <c r="CKL22" s="11"/>
      <c r="CKM22" s="11"/>
      <c r="CKN22" s="11"/>
      <c r="CKO22" s="11"/>
      <c r="CKP22" s="11"/>
      <c r="CKQ22" s="11"/>
      <c r="CKR22" s="11"/>
      <c r="CKS22" s="11"/>
      <c r="CKT22" s="11"/>
      <c r="CKU22" s="11"/>
      <c r="CKV22" s="11"/>
      <c r="CKW22" s="11"/>
      <c r="CKX22" s="11"/>
      <c r="CKY22" s="11"/>
      <c r="CKZ22" s="11"/>
      <c r="CLA22" s="11"/>
      <c r="CLB22" s="11"/>
      <c r="CLC22" s="11"/>
      <c r="CLD22" s="11"/>
      <c r="CLE22" s="11"/>
      <c r="CLF22" s="11"/>
      <c r="CLG22" s="11"/>
      <c r="CLH22" s="11"/>
      <c r="CLI22" s="11"/>
      <c r="CLJ22" s="11"/>
      <c r="CLK22" s="11"/>
      <c r="CLL22" s="11"/>
      <c r="CLM22" s="11"/>
      <c r="CLN22" s="11"/>
      <c r="CLO22" s="11"/>
      <c r="CLP22" s="11"/>
      <c r="CLQ22" s="11"/>
      <c r="CLR22" s="11"/>
      <c r="CLS22" s="11"/>
      <c r="CLT22" s="11"/>
      <c r="CLU22" s="11"/>
      <c r="CLV22" s="11"/>
      <c r="CLW22" s="11"/>
      <c r="CLX22" s="11"/>
      <c r="CLY22" s="11"/>
      <c r="CLZ22" s="11"/>
      <c r="CMA22" s="11"/>
      <c r="CMB22" s="11"/>
      <c r="CMC22" s="11"/>
      <c r="CMD22" s="11"/>
      <c r="CME22" s="11"/>
      <c r="CMF22" s="11"/>
      <c r="CMG22" s="11"/>
      <c r="CMH22" s="11"/>
      <c r="CMI22" s="11"/>
      <c r="CMJ22" s="11"/>
      <c r="CMK22" s="11"/>
      <c r="CML22" s="11"/>
      <c r="CMM22" s="11"/>
      <c r="CMN22" s="11"/>
      <c r="CMO22" s="11"/>
      <c r="CMP22" s="11"/>
      <c r="CMQ22" s="11"/>
      <c r="CMR22" s="11"/>
      <c r="CMS22" s="11"/>
      <c r="CMT22" s="11"/>
      <c r="CMU22" s="11"/>
      <c r="CMV22" s="11"/>
      <c r="CMW22" s="11"/>
      <c r="CMX22" s="11"/>
      <c r="CMY22" s="11"/>
      <c r="CMZ22" s="11"/>
      <c r="CNA22" s="11"/>
      <c r="CNB22" s="11"/>
      <c r="CNC22" s="11"/>
      <c r="CND22" s="11"/>
      <c r="CNE22" s="11"/>
      <c r="CNF22" s="11"/>
      <c r="CNG22" s="11"/>
      <c r="CNH22" s="11"/>
      <c r="CNI22" s="11"/>
      <c r="CNJ22" s="11"/>
      <c r="CNK22" s="11"/>
      <c r="CNL22" s="11"/>
      <c r="CNM22" s="11"/>
      <c r="CNN22" s="11"/>
      <c r="CNO22" s="11"/>
      <c r="CNP22" s="11"/>
      <c r="CNQ22" s="11"/>
      <c r="CNR22" s="11"/>
      <c r="CNS22" s="11"/>
      <c r="CNT22" s="11"/>
      <c r="CNU22" s="11"/>
      <c r="CNV22" s="11"/>
      <c r="CNW22" s="11"/>
      <c r="CNX22" s="11"/>
      <c r="CNY22" s="11"/>
      <c r="CNZ22" s="11"/>
      <c r="COA22" s="11"/>
      <c r="COB22" s="11"/>
      <c r="COC22" s="11"/>
      <c r="COD22" s="11"/>
      <c r="COE22" s="11"/>
      <c r="COF22" s="11"/>
      <c r="COG22" s="11"/>
      <c r="COH22" s="11"/>
      <c r="COI22" s="11"/>
      <c r="COJ22" s="11"/>
      <c r="COK22" s="11"/>
      <c r="COL22" s="11"/>
      <c r="COM22" s="11"/>
      <c r="CON22" s="11"/>
      <c r="COO22" s="11"/>
      <c r="COP22" s="11"/>
      <c r="COQ22" s="11"/>
      <c r="COR22" s="11"/>
      <c r="COS22" s="11"/>
      <c r="COT22" s="11"/>
      <c r="COU22" s="11"/>
      <c r="COV22" s="11"/>
      <c r="COW22" s="11"/>
      <c r="COX22" s="11"/>
      <c r="COY22" s="11"/>
      <c r="COZ22" s="11"/>
      <c r="CPA22" s="11"/>
      <c r="CPB22" s="11"/>
      <c r="CPC22" s="11"/>
      <c r="CPD22" s="11"/>
      <c r="CPE22" s="11"/>
      <c r="CPF22" s="11"/>
      <c r="CPG22" s="11"/>
      <c r="CPH22" s="11"/>
      <c r="CPI22" s="11"/>
      <c r="CPJ22" s="11"/>
      <c r="CPK22" s="11"/>
      <c r="CPL22" s="11"/>
      <c r="CPM22" s="11"/>
      <c r="CPN22" s="11"/>
      <c r="CPO22" s="11"/>
      <c r="CPP22" s="11"/>
      <c r="CPQ22" s="11"/>
      <c r="CPR22" s="11"/>
      <c r="CPS22" s="11"/>
      <c r="CPT22" s="11"/>
      <c r="CPU22" s="11"/>
      <c r="CPV22" s="11"/>
      <c r="CPW22" s="11"/>
      <c r="CPX22" s="11"/>
      <c r="CPY22" s="11"/>
      <c r="CPZ22" s="11"/>
      <c r="CQA22" s="11"/>
      <c r="CQB22" s="11"/>
      <c r="CQC22" s="11"/>
      <c r="CQD22" s="11"/>
      <c r="CQE22" s="11"/>
      <c r="CQF22" s="11"/>
      <c r="CQG22" s="11"/>
      <c r="CQH22" s="11"/>
      <c r="CQI22" s="11"/>
      <c r="CQJ22" s="11"/>
      <c r="CQK22" s="11"/>
      <c r="CQL22" s="11"/>
      <c r="CQM22" s="11"/>
      <c r="CQN22" s="11"/>
      <c r="CQO22" s="11"/>
      <c r="CQP22" s="11"/>
      <c r="CQQ22" s="11"/>
      <c r="CQR22" s="11"/>
      <c r="CQS22" s="11"/>
      <c r="CQT22" s="11"/>
      <c r="CQU22" s="11"/>
      <c r="CQV22" s="11"/>
      <c r="CQW22" s="11"/>
      <c r="CQX22" s="11"/>
      <c r="CQY22" s="11"/>
      <c r="CQZ22" s="11"/>
      <c r="CRA22" s="11"/>
      <c r="CRB22" s="11"/>
      <c r="CRC22" s="11"/>
      <c r="CRD22" s="11"/>
      <c r="CRE22" s="11"/>
      <c r="CRF22" s="11"/>
      <c r="CRG22" s="11"/>
      <c r="CRH22" s="11"/>
      <c r="CRI22" s="11"/>
      <c r="CRJ22" s="11"/>
      <c r="CRK22" s="11"/>
      <c r="CRL22" s="11"/>
      <c r="CRM22" s="11"/>
      <c r="CRN22" s="11"/>
      <c r="CRO22" s="11"/>
      <c r="CRP22" s="11"/>
      <c r="CRQ22" s="11"/>
      <c r="CRR22" s="11"/>
      <c r="CRS22" s="11"/>
      <c r="CRT22" s="11"/>
      <c r="CRU22" s="11"/>
      <c r="CRV22" s="11"/>
      <c r="CRW22" s="11"/>
      <c r="CRX22" s="11"/>
      <c r="CRY22" s="11"/>
      <c r="CRZ22" s="11"/>
      <c r="CSA22" s="11"/>
      <c r="CSB22" s="11"/>
      <c r="CSC22" s="11"/>
      <c r="CSD22" s="11"/>
      <c r="CSE22" s="11"/>
      <c r="CSF22" s="11"/>
      <c r="CSG22" s="11"/>
      <c r="CSH22" s="11"/>
      <c r="CSI22" s="11"/>
      <c r="CSJ22" s="11"/>
      <c r="CSK22" s="11"/>
      <c r="CSL22" s="11"/>
      <c r="CSM22" s="11"/>
      <c r="CSN22" s="11"/>
      <c r="CSO22" s="11"/>
      <c r="CSP22" s="11"/>
      <c r="CSQ22" s="11"/>
      <c r="CSR22" s="11"/>
      <c r="CSS22" s="11"/>
      <c r="CST22" s="11"/>
      <c r="CSU22" s="11"/>
      <c r="CSV22" s="11"/>
      <c r="CSW22" s="11"/>
      <c r="CSX22" s="11"/>
      <c r="CSY22" s="11"/>
      <c r="CSZ22" s="11"/>
      <c r="CTA22" s="11"/>
      <c r="CTB22" s="11"/>
      <c r="CTC22" s="11"/>
      <c r="CTD22" s="11"/>
      <c r="CTE22" s="11"/>
      <c r="CTF22" s="11"/>
      <c r="CTG22" s="11"/>
      <c r="CTH22" s="11"/>
      <c r="CTI22" s="11"/>
      <c r="CTJ22" s="11"/>
      <c r="CTK22" s="11"/>
      <c r="CTL22" s="11"/>
      <c r="CTM22" s="11"/>
      <c r="CTN22" s="11"/>
      <c r="CTO22" s="11"/>
      <c r="CTP22" s="11"/>
      <c r="CTQ22" s="11"/>
      <c r="CTR22" s="11"/>
      <c r="CTS22" s="11"/>
      <c r="CTT22" s="11"/>
      <c r="CTU22" s="11"/>
      <c r="CTV22" s="11"/>
      <c r="CTW22" s="11"/>
      <c r="CTX22" s="11"/>
      <c r="CTY22" s="11"/>
      <c r="CTZ22" s="11"/>
      <c r="CUA22" s="11"/>
      <c r="CUB22" s="11"/>
      <c r="CUC22" s="11"/>
      <c r="CUD22" s="11"/>
      <c r="CUE22" s="11"/>
      <c r="CUF22" s="11"/>
      <c r="CUG22" s="11"/>
      <c r="CUH22" s="11"/>
      <c r="CUI22" s="11"/>
      <c r="CUJ22" s="11"/>
      <c r="CUK22" s="11"/>
      <c r="CUL22" s="11"/>
      <c r="CUM22" s="11"/>
      <c r="CUN22" s="11"/>
      <c r="CUO22" s="11"/>
      <c r="CUP22" s="11"/>
      <c r="CUQ22" s="11"/>
      <c r="CUR22" s="11"/>
      <c r="CUS22" s="11"/>
      <c r="CUT22" s="11"/>
      <c r="CUU22" s="11"/>
      <c r="CUV22" s="11"/>
      <c r="CUW22" s="11"/>
      <c r="CUX22" s="11"/>
      <c r="CUY22" s="11"/>
      <c r="CUZ22" s="11"/>
      <c r="CVA22" s="11"/>
      <c r="CVB22" s="11"/>
      <c r="CVC22" s="11"/>
      <c r="CVD22" s="11"/>
      <c r="CVE22" s="11"/>
      <c r="CVF22" s="11"/>
      <c r="CVG22" s="11"/>
      <c r="CVH22" s="11"/>
      <c r="CVI22" s="11"/>
      <c r="CVJ22" s="11"/>
      <c r="CVK22" s="11"/>
      <c r="CVL22" s="11"/>
      <c r="CVM22" s="11"/>
      <c r="CVN22" s="11"/>
      <c r="CVO22" s="11"/>
      <c r="CVP22" s="11"/>
      <c r="CVQ22" s="11"/>
      <c r="CVR22" s="11"/>
      <c r="CVS22" s="11"/>
      <c r="CVT22" s="11"/>
      <c r="CVU22" s="11"/>
      <c r="CVV22" s="11"/>
      <c r="CVW22" s="11"/>
      <c r="CVX22" s="11"/>
      <c r="CVY22" s="11"/>
      <c r="CVZ22" s="11"/>
      <c r="CWA22" s="11"/>
      <c r="CWB22" s="11"/>
      <c r="CWC22" s="11"/>
      <c r="CWD22" s="11"/>
      <c r="CWE22" s="11"/>
      <c r="CWF22" s="11"/>
      <c r="CWG22" s="11"/>
      <c r="CWH22" s="11"/>
      <c r="CWI22" s="11"/>
      <c r="CWJ22" s="11"/>
      <c r="CWK22" s="11"/>
      <c r="CWL22" s="11"/>
      <c r="CWM22" s="11"/>
      <c r="CWN22" s="11"/>
      <c r="CWO22" s="11"/>
      <c r="CWP22" s="11"/>
      <c r="CWQ22" s="11"/>
      <c r="CWR22" s="11"/>
      <c r="CWS22" s="11"/>
      <c r="CWT22" s="11"/>
      <c r="CWU22" s="11"/>
      <c r="CWV22" s="11"/>
      <c r="CWW22" s="11"/>
      <c r="CWX22" s="11"/>
      <c r="CWY22" s="11"/>
      <c r="CWZ22" s="11"/>
      <c r="CXA22" s="11"/>
      <c r="CXB22" s="11"/>
      <c r="CXC22" s="11"/>
      <c r="CXD22" s="11"/>
      <c r="CXE22" s="11"/>
      <c r="CXF22" s="11"/>
      <c r="CXG22" s="11"/>
      <c r="CXH22" s="11"/>
      <c r="CXI22" s="11"/>
      <c r="CXJ22" s="11"/>
      <c r="CXK22" s="11"/>
      <c r="CXL22" s="11"/>
      <c r="CXM22" s="11"/>
      <c r="CXN22" s="11"/>
      <c r="CXO22" s="11"/>
      <c r="CXP22" s="11"/>
      <c r="CXQ22" s="11"/>
      <c r="CXR22" s="11"/>
      <c r="CXS22" s="11"/>
      <c r="CXT22" s="11"/>
      <c r="CXU22" s="11"/>
      <c r="CXV22" s="11"/>
      <c r="CXW22" s="11"/>
      <c r="CXX22" s="11"/>
      <c r="CXY22" s="11"/>
      <c r="CXZ22" s="11"/>
      <c r="CYA22" s="11"/>
      <c r="CYB22" s="11"/>
      <c r="CYC22" s="11"/>
      <c r="CYD22" s="11"/>
      <c r="CYE22" s="11"/>
      <c r="CYF22" s="11"/>
      <c r="CYG22" s="11"/>
      <c r="CYH22" s="11"/>
      <c r="CYI22" s="11"/>
      <c r="CYJ22" s="11"/>
      <c r="CYK22" s="11"/>
      <c r="CYL22" s="11"/>
      <c r="CYM22" s="11"/>
      <c r="CYN22" s="11"/>
      <c r="CYO22" s="11"/>
      <c r="CYP22" s="11"/>
      <c r="CYQ22" s="11"/>
      <c r="CYR22" s="11"/>
      <c r="CYS22" s="11"/>
      <c r="CYT22" s="11"/>
      <c r="CYU22" s="11"/>
      <c r="CYV22" s="11"/>
      <c r="CYW22" s="11"/>
      <c r="CYX22" s="11"/>
      <c r="CYY22" s="11"/>
      <c r="CYZ22" s="11"/>
      <c r="CZA22" s="11"/>
      <c r="CZB22" s="11"/>
      <c r="CZC22" s="11"/>
      <c r="CZD22" s="11"/>
      <c r="CZE22" s="11"/>
      <c r="CZF22" s="11"/>
      <c r="CZG22" s="11"/>
      <c r="CZH22" s="11"/>
      <c r="CZI22" s="11"/>
      <c r="CZJ22" s="11"/>
      <c r="CZK22" s="11"/>
      <c r="CZL22" s="11"/>
      <c r="CZM22" s="11"/>
      <c r="CZN22" s="11"/>
      <c r="CZO22" s="11"/>
      <c r="CZP22" s="11"/>
      <c r="CZQ22" s="11"/>
      <c r="CZR22" s="11"/>
      <c r="CZS22" s="11"/>
      <c r="CZT22" s="11"/>
      <c r="CZU22" s="11"/>
      <c r="CZV22" s="11"/>
      <c r="CZW22" s="11"/>
      <c r="CZX22" s="11"/>
      <c r="CZY22" s="11"/>
      <c r="CZZ22" s="11"/>
      <c r="DAA22" s="11"/>
      <c r="DAB22" s="11"/>
      <c r="DAC22" s="11"/>
      <c r="DAD22" s="11"/>
      <c r="DAE22" s="11"/>
      <c r="DAF22" s="11"/>
      <c r="DAG22" s="11"/>
      <c r="DAH22" s="11"/>
      <c r="DAI22" s="11"/>
      <c r="DAJ22" s="11"/>
      <c r="DAK22" s="11"/>
      <c r="DAL22" s="11"/>
      <c r="DAM22" s="11"/>
      <c r="DAN22" s="11"/>
      <c r="DAO22" s="11"/>
      <c r="DAP22" s="11"/>
      <c r="DAQ22" s="11"/>
      <c r="DAR22" s="11"/>
      <c r="DAS22" s="11"/>
      <c r="DAT22" s="11"/>
      <c r="DAU22" s="11"/>
      <c r="DAV22" s="11"/>
      <c r="DAW22" s="11"/>
      <c r="DAX22" s="11"/>
      <c r="DAY22" s="11"/>
      <c r="DAZ22" s="11"/>
      <c r="DBA22" s="11"/>
      <c r="DBB22" s="11"/>
      <c r="DBC22" s="11"/>
      <c r="DBD22" s="11"/>
      <c r="DBE22" s="11"/>
      <c r="DBF22" s="11"/>
      <c r="DBG22" s="11"/>
      <c r="DBH22" s="11"/>
      <c r="DBI22" s="11"/>
      <c r="DBJ22" s="11"/>
      <c r="DBK22" s="11"/>
      <c r="DBL22" s="11"/>
      <c r="DBM22" s="11"/>
      <c r="DBN22" s="11"/>
      <c r="DBO22" s="11"/>
      <c r="DBP22" s="11"/>
      <c r="DBQ22" s="11"/>
      <c r="DBR22" s="11"/>
      <c r="DBS22" s="11"/>
      <c r="DBT22" s="11"/>
      <c r="DBU22" s="11"/>
      <c r="DBV22" s="11"/>
      <c r="DBW22" s="11"/>
      <c r="DBX22" s="11"/>
      <c r="DBY22" s="11"/>
      <c r="DBZ22" s="11"/>
      <c r="DCA22" s="11"/>
      <c r="DCB22" s="11"/>
      <c r="DCC22" s="11"/>
      <c r="DCD22" s="11"/>
      <c r="DCE22" s="11"/>
      <c r="DCF22" s="11"/>
      <c r="DCG22" s="11"/>
      <c r="DCH22" s="11"/>
      <c r="DCI22" s="11"/>
      <c r="DCJ22" s="11"/>
      <c r="DCK22" s="11"/>
      <c r="DCL22" s="11"/>
      <c r="DCM22" s="11"/>
      <c r="DCN22" s="11"/>
      <c r="DCO22" s="11"/>
      <c r="DCP22" s="11"/>
      <c r="DCQ22" s="11"/>
      <c r="DCR22" s="11"/>
      <c r="DCS22" s="11"/>
      <c r="DCT22" s="11"/>
      <c r="DCU22" s="11"/>
      <c r="DCV22" s="11"/>
      <c r="DCW22" s="11"/>
      <c r="DCX22" s="11"/>
      <c r="DCY22" s="11"/>
      <c r="DCZ22" s="11"/>
      <c r="DDA22" s="11"/>
      <c r="DDB22" s="11"/>
      <c r="DDC22" s="11"/>
      <c r="DDD22" s="11"/>
      <c r="DDE22" s="11"/>
      <c r="DDF22" s="11"/>
      <c r="DDG22" s="11"/>
      <c r="DDH22" s="11"/>
      <c r="DDI22" s="11"/>
      <c r="DDJ22" s="11"/>
      <c r="DDK22" s="11"/>
      <c r="DDL22" s="11"/>
      <c r="DDM22" s="11"/>
      <c r="DDN22" s="11"/>
      <c r="DDO22" s="11"/>
      <c r="DDP22" s="11"/>
      <c r="DDQ22" s="11"/>
      <c r="DDR22" s="11"/>
      <c r="DDS22" s="11"/>
      <c r="DDT22" s="11"/>
      <c r="DDU22" s="11"/>
      <c r="DDV22" s="11"/>
      <c r="DDW22" s="11"/>
      <c r="DDX22" s="11"/>
      <c r="DDY22" s="11"/>
      <c r="DDZ22" s="11"/>
      <c r="DEA22" s="11"/>
      <c r="DEB22" s="11"/>
      <c r="DEC22" s="11"/>
      <c r="DED22" s="11"/>
      <c r="DEE22" s="11"/>
      <c r="DEF22" s="11"/>
      <c r="DEG22" s="11"/>
      <c r="DEH22" s="11"/>
      <c r="DEI22" s="11"/>
      <c r="DEJ22" s="11"/>
      <c r="DEK22" s="11"/>
      <c r="DEL22" s="11"/>
      <c r="DEM22" s="11"/>
      <c r="DEN22" s="11"/>
      <c r="DEO22" s="11"/>
      <c r="DEP22" s="11"/>
      <c r="DEQ22" s="11"/>
      <c r="DER22" s="11"/>
      <c r="DES22" s="11"/>
      <c r="DET22" s="11"/>
      <c r="DEU22" s="11"/>
      <c r="DEV22" s="11"/>
      <c r="DEW22" s="11"/>
      <c r="DEX22" s="11"/>
      <c r="DEY22" s="11"/>
      <c r="DEZ22" s="11"/>
      <c r="DFA22" s="11"/>
      <c r="DFB22" s="11"/>
      <c r="DFC22" s="11"/>
      <c r="DFD22" s="11"/>
      <c r="DFE22" s="11"/>
      <c r="DFF22" s="11"/>
      <c r="DFG22" s="11"/>
      <c r="DFH22" s="11"/>
      <c r="DFI22" s="11"/>
      <c r="DFJ22" s="11"/>
      <c r="DFK22" s="11"/>
      <c r="DFL22" s="11"/>
      <c r="DFM22" s="11"/>
      <c r="DFN22" s="11"/>
      <c r="DFO22" s="11"/>
      <c r="DFP22" s="11"/>
      <c r="DFQ22" s="11"/>
      <c r="DFR22" s="11"/>
      <c r="DFS22" s="11"/>
      <c r="DFT22" s="11"/>
      <c r="DFU22" s="11"/>
      <c r="DFV22" s="11"/>
      <c r="DFW22" s="11"/>
      <c r="DFX22" s="11"/>
      <c r="DFY22" s="11"/>
      <c r="DFZ22" s="11"/>
      <c r="DGA22" s="11"/>
      <c r="DGB22" s="11"/>
      <c r="DGC22" s="11"/>
      <c r="DGD22" s="11"/>
      <c r="DGE22" s="11"/>
      <c r="DGF22" s="11"/>
      <c r="DGG22" s="11"/>
      <c r="DGH22" s="11"/>
      <c r="DGI22" s="11"/>
      <c r="DGJ22" s="11"/>
      <c r="DGK22" s="11"/>
      <c r="DGL22" s="11"/>
      <c r="DGM22" s="11"/>
      <c r="DGN22" s="11"/>
      <c r="DGO22" s="11"/>
      <c r="DGP22" s="11"/>
      <c r="DGQ22" s="11"/>
      <c r="DGR22" s="11"/>
      <c r="DGS22" s="11"/>
      <c r="DGT22" s="11"/>
      <c r="DGU22" s="11"/>
      <c r="DGV22" s="11"/>
      <c r="DGW22" s="11"/>
      <c r="DGX22" s="11"/>
      <c r="DGY22" s="11"/>
      <c r="DGZ22" s="11"/>
      <c r="DHA22" s="11"/>
      <c r="DHB22" s="11"/>
      <c r="DHC22" s="11"/>
      <c r="DHD22" s="11"/>
      <c r="DHE22" s="11"/>
      <c r="DHF22" s="11"/>
      <c r="DHG22" s="11"/>
      <c r="DHH22" s="11"/>
      <c r="DHI22" s="11"/>
      <c r="DHJ22" s="11"/>
      <c r="DHK22" s="11"/>
      <c r="DHL22" s="11"/>
      <c r="DHM22" s="11"/>
      <c r="DHN22" s="11"/>
      <c r="DHO22" s="11"/>
      <c r="DHP22" s="11"/>
      <c r="DHQ22" s="11"/>
      <c r="DHR22" s="11"/>
      <c r="DHS22" s="11"/>
      <c r="DHT22" s="11"/>
      <c r="DHU22" s="11"/>
      <c r="DHV22" s="11"/>
      <c r="DHW22" s="11"/>
      <c r="DHX22" s="11"/>
      <c r="DHY22" s="11"/>
      <c r="DHZ22" s="11"/>
      <c r="DIA22" s="11"/>
      <c r="DIB22" s="11"/>
      <c r="DIC22" s="11"/>
      <c r="DID22" s="11"/>
      <c r="DIE22" s="11"/>
      <c r="DIF22" s="11"/>
      <c r="DIG22" s="11"/>
      <c r="DIH22" s="11"/>
      <c r="DII22" s="11"/>
      <c r="DIJ22" s="11"/>
      <c r="DIK22" s="11"/>
      <c r="DIL22" s="11"/>
      <c r="DIM22" s="11"/>
      <c r="DIN22" s="11"/>
      <c r="DIO22" s="11"/>
      <c r="DIP22" s="11"/>
      <c r="DIQ22" s="11"/>
      <c r="DIR22" s="11"/>
      <c r="DIS22" s="11"/>
      <c r="DIT22" s="11"/>
      <c r="DIU22" s="11"/>
      <c r="DIV22" s="11"/>
      <c r="DIW22" s="11"/>
      <c r="DIX22" s="11"/>
      <c r="DIY22" s="11"/>
      <c r="DIZ22" s="11"/>
      <c r="DJA22" s="11"/>
      <c r="DJB22" s="11"/>
      <c r="DJC22" s="11"/>
      <c r="DJD22" s="11"/>
      <c r="DJE22" s="11"/>
      <c r="DJF22" s="11"/>
      <c r="DJG22" s="11"/>
      <c r="DJH22" s="11"/>
      <c r="DJI22" s="11"/>
      <c r="DJJ22" s="11"/>
      <c r="DJK22" s="11"/>
      <c r="DJL22" s="11"/>
      <c r="DJM22" s="11"/>
      <c r="DJN22" s="11"/>
      <c r="DJO22" s="11"/>
      <c r="DJP22" s="11"/>
      <c r="DJQ22" s="11"/>
      <c r="DJR22" s="11"/>
      <c r="DJS22" s="11"/>
      <c r="DJT22" s="11"/>
      <c r="DJU22" s="11"/>
      <c r="DJV22" s="11"/>
      <c r="DJW22" s="11"/>
      <c r="DJX22" s="11"/>
      <c r="DJY22" s="11"/>
      <c r="DJZ22" s="11"/>
      <c r="DKA22" s="11"/>
      <c r="DKB22" s="11"/>
      <c r="DKC22" s="11"/>
      <c r="DKD22" s="11"/>
      <c r="DKE22" s="11"/>
      <c r="DKF22" s="11"/>
      <c r="DKG22" s="11"/>
      <c r="DKH22" s="11"/>
      <c r="DKI22" s="11"/>
      <c r="DKJ22" s="11"/>
      <c r="DKK22" s="11"/>
      <c r="DKL22" s="11"/>
      <c r="DKM22" s="11"/>
      <c r="DKN22" s="11"/>
      <c r="DKO22" s="11"/>
      <c r="DKP22" s="11"/>
      <c r="DKQ22" s="11"/>
      <c r="DKR22" s="11"/>
      <c r="DKS22" s="11"/>
      <c r="DKT22" s="11"/>
      <c r="DKU22" s="11"/>
      <c r="DKV22" s="11"/>
      <c r="DKW22" s="11"/>
      <c r="DKX22" s="11"/>
      <c r="DKY22" s="11"/>
      <c r="DKZ22" s="11"/>
      <c r="DLA22" s="11"/>
      <c r="DLB22" s="11"/>
      <c r="DLC22" s="11"/>
      <c r="DLD22" s="11"/>
      <c r="DLE22" s="11"/>
      <c r="DLF22" s="11"/>
      <c r="DLG22" s="11"/>
      <c r="DLH22" s="11"/>
      <c r="DLI22" s="11"/>
      <c r="DLJ22" s="11"/>
      <c r="DLK22" s="11"/>
      <c r="DLL22" s="11"/>
      <c r="DLM22" s="11"/>
      <c r="DLN22" s="11"/>
      <c r="DLO22" s="11"/>
      <c r="DLP22" s="11"/>
      <c r="DLQ22" s="11"/>
      <c r="DLR22" s="11"/>
      <c r="DLS22" s="11"/>
      <c r="DLT22" s="11"/>
      <c r="DLU22" s="11"/>
      <c r="DLV22" s="11"/>
      <c r="DLW22" s="11"/>
      <c r="DLX22" s="11"/>
      <c r="DLY22" s="11"/>
      <c r="DLZ22" s="11"/>
      <c r="DMA22" s="11"/>
      <c r="DMB22" s="11"/>
      <c r="DMC22" s="11"/>
      <c r="DMD22" s="11"/>
      <c r="DME22" s="11"/>
      <c r="DMF22" s="11"/>
      <c r="DMG22" s="11"/>
      <c r="DMH22" s="11"/>
      <c r="DMI22" s="11"/>
      <c r="DMJ22" s="11"/>
      <c r="DMK22" s="11"/>
      <c r="DML22" s="11"/>
      <c r="DMM22" s="11"/>
      <c r="DMN22" s="11"/>
      <c r="DMO22" s="11"/>
      <c r="DMP22" s="11"/>
      <c r="DMQ22" s="11"/>
      <c r="DMR22" s="11"/>
      <c r="DMS22" s="11"/>
      <c r="DMT22" s="11"/>
      <c r="DMU22" s="11"/>
      <c r="DMV22" s="11"/>
      <c r="DMW22" s="11"/>
      <c r="DMX22" s="11"/>
      <c r="DMY22" s="11"/>
      <c r="DMZ22" s="11"/>
      <c r="DNA22" s="11"/>
      <c r="DNB22" s="11"/>
      <c r="DNC22" s="11"/>
      <c r="DND22" s="11"/>
      <c r="DNE22" s="11"/>
      <c r="DNF22" s="11"/>
      <c r="DNG22" s="11"/>
      <c r="DNH22" s="11"/>
      <c r="DNI22" s="11"/>
      <c r="DNJ22" s="11"/>
      <c r="DNK22" s="11"/>
      <c r="DNL22" s="11"/>
      <c r="DNM22" s="11"/>
      <c r="DNN22" s="11"/>
      <c r="DNO22" s="11"/>
      <c r="DNP22" s="11"/>
      <c r="DNQ22" s="11"/>
      <c r="DNR22" s="11"/>
      <c r="DNS22" s="11"/>
      <c r="DNT22" s="11"/>
      <c r="DNU22" s="11"/>
      <c r="DNV22" s="11"/>
      <c r="DNW22" s="11"/>
      <c r="DNX22" s="11"/>
      <c r="DNY22" s="11"/>
      <c r="DNZ22" s="11"/>
      <c r="DOA22" s="11"/>
      <c r="DOB22" s="11"/>
      <c r="DOC22" s="11"/>
      <c r="DOD22" s="11"/>
      <c r="DOE22" s="11"/>
      <c r="DOF22" s="11"/>
      <c r="DOG22" s="11"/>
      <c r="DOH22" s="11"/>
      <c r="DOI22" s="11"/>
      <c r="DOJ22" s="11"/>
      <c r="DOK22" s="11"/>
      <c r="DOL22" s="11"/>
      <c r="DOM22" s="11"/>
      <c r="DON22" s="11"/>
      <c r="DOO22" s="11"/>
      <c r="DOP22" s="11"/>
      <c r="DOQ22" s="11"/>
      <c r="DOR22" s="11"/>
      <c r="DOS22" s="11"/>
      <c r="DOT22" s="11"/>
      <c r="DOU22" s="11"/>
      <c r="DOV22" s="11"/>
      <c r="DOW22" s="11"/>
      <c r="DOX22" s="11"/>
      <c r="DOY22" s="11"/>
      <c r="DOZ22" s="11"/>
      <c r="DPA22" s="11"/>
      <c r="DPB22" s="11"/>
      <c r="DPC22" s="11"/>
      <c r="DPD22" s="11"/>
      <c r="DPE22" s="11"/>
      <c r="DPF22" s="11"/>
      <c r="DPG22" s="11"/>
      <c r="DPH22" s="11"/>
      <c r="DPI22" s="11"/>
      <c r="DPJ22" s="11"/>
      <c r="DPK22" s="11"/>
      <c r="DPL22" s="11"/>
      <c r="DPM22" s="11"/>
      <c r="DPN22" s="11"/>
      <c r="DPO22" s="11"/>
      <c r="DPP22" s="11"/>
      <c r="DPQ22" s="11"/>
      <c r="DPR22" s="11"/>
      <c r="DPS22" s="11"/>
      <c r="DPT22" s="11"/>
      <c r="DPU22" s="11"/>
      <c r="DPV22" s="11"/>
      <c r="DPW22" s="11"/>
      <c r="DPX22" s="11"/>
      <c r="DPY22" s="11"/>
      <c r="DPZ22" s="11"/>
      <c r="DQA22" s="11"/>
      <c r="DQB22" s="11"/>
      <c r="DQC22" s="11"/>
      <c r="DQD22" s="11"/>
      <c r="DQE22" s="11"/>
      <c r="DQF22" s="11"/>
      <c r="DQG22" s="11"/>
      <c r="DQH22" s="11"/>
      <c r="DQI22" s="11"/>
      <c r="DQJ22" s="11"/>
      <c r="DQK22" s="11"/>
      <c r="DQL22" s="11"/>
      <c r="DQM22" s="11"/>
      <c r="DQN22" s="11"/>
      <c r="DQO22" s="11"/>
      <c r="DQP22" s="11"/>
      <c r="DQQ22" s="11"/>
      <c r="DQR22" s="11"/>
      <c r="DQS22" s="11"/>
      <c r="DQT22" s="11"/>
      <c r="DQU22" s="11"/>
      <c r="DQV22" s="11"/>
      <c r="DQW22" s="11"/>
      <c r="DQX22" s="11"/>
      <c r="DQY22" s="11"/>
      <c r="DQZ22" s="11"/>
      <c r="DRA22" s="11"/>
      <c r="DRB22" s="11"/>
      <c r="DRC22" s="11"/>
      <c r="DRD22" s="11"/>
      <c r="DRE22" s="11"/>
      <c r="DRF22" s="11"/>
      <c r="DRG22" s="11"/>
      <c r="DRH22" s="11"/>
      <c r="DRI22" s="11"/>
      <c r="DRJ22" s="11"/>
      <c r="DRK22" s="11"/>
      <c r="DRL22" s="11"/>
      <c r="DRM22" s="11"/>
      <c r="DRN22" s="11"/>
      <c r="DRO22" s="11"/>
      <c r="DRP22" s="11"/>
      <c r="DRQ22" s="11"/>
      <c r="DRR22" s="11"/>
      <c r="DRS22" s="11"/>
      <c r="DRT22" s="11"/>
      <c r="DRU22" s="11"/>
      <c r="DRV22" s="11"/>
      <c r="DRW22" s="11"/>
      <c r="DRX22" s="11"/>
      <c r="DRY22" s="11"/>
      <c r="DRZ22" s="11"/>
      <c r="DSA22" s="11"/>
      <c r="DSB22" s="11"/>
      <c r="DSC22" s="11"/>
      <c r="DSD22" s="11"/>
      <c r="DSE22" s="11"/>
      <c r="DSF22" s="11"/>
      <c r="DSG22" s="11"/>
      <c r="DSH22" s="11"/>
      <c r="DSI22" s="11"/>
      <c r="DSJ22" s="11"/>
      <c r="DSK22" s="11"/>
      <c r="DSL22" s="11"/>
      <c r="DSM22" s="11"/>
      <c r="DSN22" s="11"/>
      <c r="DSO22" s="11"/>
      <c r="DSP22" s="11"/>
      <c r="DSQ22" s="11"/>
      <c r="DSR22" s="11"/>
      <c r="DSS22" s="11"/>
      <c r="DST22" s="11"/>
      <c r="DSU22" s="11"/>
      <c r="DSV22" s="11"/>
      <c r="DSW22" s="11"/>
      <c r="DSX22" s="11"/>
      <c r="DSY22" s="11"/>
      <c r="DSZ22" s="11"/>
      <c r="DTA22" s="11"/>
      <c r="DTB22" s="11"/>
      <c r="DTC22" s="11"/>
      <c r="DTD22" s="11"/>
      <c r="DTE22" s="11"/>
      <c r="DTF22" s="11"/>
      <c r="DTG22" s="11"/>
      <c r="DTH22" s="11"/>
      <c r="DTI22" s="11"/>
      <c r="DTJ22" s="11"/>
      <c r="DTK22" s="11"/>
      <c r="DTL22" s="11"/>
      <c r="DTM22" s="11"/>
      <c r="DTN22" s="11"/>
      <c r="DTO22" s="11"/>
      <c r="DTP22" s="11"/>
      <c r="DTQ22" s="11"/>
      <c r="DTR22" s="11"/>
      <c r="DTS22" s="11"/>
      <c r="DTT22" s="11"/>
      <c r="DTU22" s="11"/>
      <c r="DTV22" s="11"/>
      <c r="DTW22" s="11"/>
      <c r="DTX22" s="11"/>
      <c r="DTY22" s="11"/>
      <c r="DTZ22" s="11"/>
      <c r="DUA22" s="11"/>
      <c r="DUB22" s="11"/>
      <c r="DUC22" s="11"/>
      <c r="DUD22" s="11"/>
      <c r="DUE22" s="11"/>
      <c r="DUF22" s="11"/>
      <c r="DUG22" s="11"/>
      <c r="DUH22" s="11"/>
      <c r="DUI22" s="11"/>
      <c r="DUJ22" s="11"/>
      <c r="DUK22" s="11"/>
      <c r="DUL22" s="11"/>
      <c r="DUM22" s="11"/>
      <c r="DUN22" s="11"/>
      <c r="DUO22" s="11"/>
      <c r="DUP22" s="11"/>
      <c r="DUQ22" s="11"/>
      <c r="DUR22" s="11"/>
      <c r="DUS22" s="11"/>
      <c r="DUT22" s="11"/>
      <c r="DUU22" s="11"/>
      <c r="DUV22" s="11"/>
      <c r="DUW22" s="11"/>
      <c r="DUX22" s="11"/>
      <c r="DUY22" s="11"/>
      <c r="DUZ22" s="11"/>
      <c r="DVA22" s="11"/>
      <c r="DVB22" s="11"/>
      <c r="DVC22" s="11"/>
      <c r="DVD22" s="11"/>
      <c r="DVE22" s="11"/>
      <c r="DVF22" s="11"/>
      <c r="DVG22" s="11"/>
      <c r="DVH22" s="11"/>
      <c r="DVI22" s="11"/>
      <c r="DVJ22" s="11"/>
      <c r="DVK22" s="11"/>
      <c r="DVL22" s="11"/>
      <c r="DVM22" s="11"/>
      <c r="DVN22" s="11"/>
      <c r="DVO22" s="11"/>
      <c r="DVP22" s="11"/>
      <c r="DVQ22" s="11"/>
      <c r="DVR22" s="11"/>
      <c r="DVS22" s="11"/>
      <c r="DVT22" s="11"/>
      <c r="DVU22" s="11"/>
      <c r="DVV22" s="11"/>
      <c r="DVW22" s="11"/>
      <c r="DVX22" s="11"/>
      <c r="DVY22" s="11"/>
      <c r="DVZ22" s="11"/>
      <c r="DWA22" s="11"/>
      <c r="DWB22" s="11"/>
      <c r="DWC22" s="11"/>
      <c r="DWD22" s="11"/>
      <c r="DWE22" s="11"/>
      <c r="DWF22" s="11"/>
      <c r="DWG22" s="11"/>
      <c r="DWH22" s="11"/>
      <c r="DWI22" s="11"/>
      <c r="DWJ22" s="11"/>
      <c r="DWK22" s="11"/>
      <c r="DWL22" s="11"/>
      <c r="DWM22" s="11"/>
      <c r="DWN22" s="11"/>
      <c r="DWO22" s="11"/>
      <c r="DWP22" s="11"/>
      <c r="DWQ22" s="11"/>
      <c r="DWR22" s="11"/>
      <c r="DWS22" s="11"/>
      <c r="DWT22" s="11"/>
      <c r="DWU22" s="11"/>
      <c r="DWV22" s="11"/>
      <c r="DWW22" s="11"/>
      <c r="DWX22" s="11"/>
      <c r="DWY22" s="11"/>
      <c r="DWZ22" s="11"/>
      <c r="DXA22" s="11"/>
      <c r="DXB22" s="11"/>
      <c r="DXC22" s="11"/>
      <c r="DXD22" s="11"/>
      <c r="DXE22" s="11"/>
      <c r="DXF22" s="11"/>
      <c r="DXG22" s="11"/>
      <c r="DXH22" s="11"/>
      <c r="DXI22" s="11"/>
      <c r="DXJ22" s="11"/>
      <c r="DXK22" s="11"/>
      <c r="DXL22" s="11"/>
      <c r="DXM22" s="11"/>
      <c r="DXN22" s="11"/>
      <c r="DXO22" s="11"/>
      <c r="DXP22" s="11"/>
      <c r="DXQ22" s="11"/>
      <c r="DXR22" s="11"/>
      <c r="DXS22" s="11"/>
      <c r="DXT22" s="11"/>
      <c r="DXU22" s="11"/>
      <c r="DXV22" s="11"/>
      <c r="DXW22" s="11"/>
      <c r="DXX22" s="11"/>
      <c r="DXY22" s="11"/>
      <c r="DXZ22" s="11"/>
      <c r="DYA22" s="11"/>
      <c r="DYB22" s="11"/>
      <c r="DYC22" s="11"/>
      <c r="DYD22" s="11"/>
      <c r="DYE22" s="11"/>
      <c r="DYF22" s="11"/>
      <c r="DYG22" s="11"/>
      <c r="DYH22" s="11"/>
      <c r="DYI22" s="11"/>
      <c r="DYJ22" s="11"/>
      <c r="DYK22" s="11"/>
      <c r="DYL22" s="11"/>
      <c r="DYM22" s="11"/>
      <c r="DYN22" s="11"/>
      <c r="DYO22" s="11"/>
      <c r="DYP22" s="11"/>
      <c r="DYQ22" s="11"/>
      <c r="DYR22" s="11"/>
      <c r="DYS22" s="11"/>
      <c r="DYT22" s="11"/>
      <c r="DYU22" s="11"/>
      <c r="DYV22" s="11"/>
      <c r="DYW22" s="11"/>
      <c r="DYX22" s="11"/>
      <c r="DYY22" s="11"/>
      <c r="DYZ22" s="11"/>
      <c r="DZA22" s="11"/>
      <c r="DZB22" s="11"/>
      <c r="DZC22" s="11"/>
      <c r="DZD22" s="11"/>
      <c r="DZE22" s="11"/>
      <c r="DZF22" s="11"/>
      <c r="DZG22" s="11"/>
      <c r="DZH22" s="11"/>
      <c r="DZI22" s="11"/>
      <c r="DZJ22" s="11"/>
      <c r="DZK22" s="11"/>
      <c r="DZL22" s="11"/>
      <c r="DZM22" s="11"/>
      <c r="DZN22" s="11"/>
      <c r="DZO22" s="11"/>
      <c r="DZP22" s="11"/>
      <c r="DZQ22" s="11"/>
      <c r="DZR22" s="11"/>
      <c r="DZS22" s="11"/>
      <c r="DZT22" s="11"/>
      <c r="DZU22" s="11"/>
      <c r="DZV22" s="11"/>
      <c r="DZW22" s="11"/>
      <c r="DZX22" s="11"/>
      <c r="DZY22" s="11"/>
      <c r="DZZ22" s="11"/>
      <c r="EAA22" s="11"/>
      <c r="EAB22" s="11"/>
      <c r="EAC22" s="11"/>
      <c r="EAD22" s="11"/>
      <c r="EAE22" s="11"/>
      <c r="EAF22" s="11"/>
      <c r="EAG22" s="11"/>
      <c r="EAH22" s="11"/>
      <c r="EAI22" s="11"/>
      <c r="EAJ22" s="11"/>
      <c r="EAK22" s="11"/>
      <c r="EAL22" s="11"/>
      <c r="EAM22" s="11"/>
      <c r="EAN22" s="11"/>
      <c r="EAO22" s="11"/>
      <c r="EAP22" s="11"/>
      <c r="EAQ22" s="11"/>
      <c r="EAR22" s="11"/>
      <c r="EAS22" s="11"/>
      <c r="EAT22" s="11"/>
      <c r="EAU22" s="11"/>
      <c r="EAV22" s="11"/>
      <c r="EAW22" s="11"/>
      <c r="EAX22" s="11"/>
      <c r="EAY22" s="11"/>
      <c r="EAZ22" s="11"/>
      <c r="EBA22" s="11"/>
      <c r="EBB22" s="11"/>
      <c r="EBC22" s="11"/>
      <c r="EBD22" s="11"/>
      <c r="EBE22" s="11"/>
      <c r="EBF22" s="11"/>
      <c r="EBG22" s="11"/>
      <c r="EBH22" s="11"/>
      <c r="EBI22" s="11"/>
      <c r="EBJ22" s="11"/>
      <c r="EBK22" s="11"/>
      <c r="EBL22" s="11"/>
      <c r="EBM22" s="11"/>
      <c r="EBN22" s="11"/>
      <c r="EBO22" s="11"/>
      <c r="EBP22" s="11"/>
      <c r="EBQ22" s="11"/>
      <c r="EBR22" s="11"/>
      <c r="EBS22" s="11"/>
      <c r="EBT22" s="11"/>
      <c r="EBU22" s="11"/>
      <c r="EBV22" s="11"/>
      <c r="EBW22" s="11"/>
      <c r="EBX22" s="11"/>
      <c r="EBY22" s="11"/>
      <c r="EBZ22" s="11"/>
      <c r="ECA22" s="11"/>
      <c r="ECB22" s="11"/>
      <c r="ECC22" s="11"/>
      <c r="ECD22" s="11"/>
      <c r="ECE22" s="11"/>
      <c r="ECF22" s="11"/>
      <c r="ECG22" s="11"/>
      <c r="ECH22" s="11"/>
      <c r="ECI22" s="11"/>
      <c r="ECJ22" s="11"/>
      <c r="ECK22" s="11"/>
      <c r="ECL22" s="11"/>
      <c r="ECM22" s="11"/>
      <c r="ECN22" s="11"/>
      <c r="ECO22" s="11"/>
      <c r="ECP22" s="11"/>
      <c r="ECQ22" s="11"/>
      <c r="ECR22" s="11"/>
      <c r="ECS22" s="11"/>
      <c r="ECT22" s="11"/>
      <c r="ECU22" s="11"/>
      <c r="ECV22" s="11"/>
      <c r="ECW22" s="11"/>
      <c r="ECX22" s="11"/>
      <c r="ECY22" s="11"/>
      <c r="ECZ22" s="11"/>
      <c r="EDA22" s="11"/>
      <c r="EDB22" s="11"/>
      <c r="EDC22" s="11"/>
      <c r="EDD22" s="11"/>
      <c r="EDE22" s="11"/>
      <c r="EDF22" s="11"/>
      <c r="EDG22" s="11"/>
      <c r="EDH22" s="11"/>
      <c r="EDI22" s="11"/>
      <c r="EDJ22" s="11"/>
      <c r="EDK22" s="11"/>
      <c r="EDL22" s="11"/>
      <c r="EDM22" s="11"/>
      <c r="EDN22" s="11"/>
      <c r="EDO22" s="11"/>
      <c r="EDP22" s="11"/>
      <c r="EDQ22" s="11"/>
      <c r="EDR22" s="11"/>
      <c r="EDS22" s="11"/>
      <c r="EDT22" s="11"/>
      <c r="EDU22" s="11"/>
      <c r="EDV22" s="11"/>
      <c r="EDW22" s="11"/>
      <c r="EDX22" s="11"/>
      <c r="EDY22" s="11"/>
      <c r="EDZ22" s="11"/>
      <c r="EEA22" s="11"/>
      <c r="EEB22" s="11"/>
      <c r="EEC22" s="11"/>
      <c r="EED22" s="11"/>
      <c r="EEE22" s="11"/>
      <c r="EEF22" s="11"/>
      <c r="EEG22" s="11"/>
      <c r="EEH22" s="11"/>
      <c r="EEI22" s="11"/>
      <c r="EEJ22" s="11"/>
      <c r="EEK22" s="11"/>
      <c r="EEL22" s="11"/>
      <c r="EEM22" s="11"/>
      <c r="EEN22" s="11"/>
      <c r="EEO22" s="11"/>
      <c r="EEP22" s="11"/>
      <c r="EEQ22" s="11"/>
      <c r="EER22" s="11"/>
      <c r="EES22" s="11"/>
      <c r="EET22" s="11"/>
      <c r="EEU22" s="11"/>
      <c r="EEV22" s="11"/>
      <c r="EEW22" s="11"/>
      <c r="EEX22" s="11"/>
      <c r="EEY22" s="11"/>
      <c r="EEZ22" s="11"/>
      <c r="EFA22" s="11"/>
      <c r="EFB22" s="11"/>
      <c r="EFC22" s="11"/>
      <c r="EFD22" s="11"/>
      <c r="EFE22" s="11"/>
      <c r="EFF22" s="11"/>
      <c r="EFG22" s="11"/>
      <c r="EFH22" s="11"/>
      <c r="EFI22" s="11"/>
      <c r="EFJ22" s="11"/>
      <c r="EFK22" s="11"/>
      <c r="EFL22" s="11"/>
      <c r="EFM22" s="11"/>
      <c r="EFN22" s="11"/>
      <c r="EFO22" s="11"/>
      <c r="EFP22" s="11"/>
      <c r="EFQ22" s="11"/>
      <c r="EFR22" s="11"/>
      <c r="EFS22" s="11"/>
      <c r="EFT22" s="11"/>
      <c r="EFU22" s="11"/>
      <c r="EFV22" s="11"/>
      <c r="EFW22" s="11"/>
      <c r="EFX22" s="11"/>
      <c r="EFY22" s="11"/>
      <c r="EFZ22" s="11"/>
      <c r="EGA22" s="11"/>
      <c r="EGB22" s="11"/>
      <c r="EGC22" s="11"/>
      <c r="EGD22" s="11"/>
      <c r="EGE22" s="11"/>
      <c r="EGF22" s="11"/>
      <c r="EGG22" s="11"/>
      <c r="EGH22" s="11"/>
      <c r="EGI22" s="11"/>
      <c r="EGJ22" s="11"/>
      <c r="EGK22" s="11"/>
      <c r="EGL22" s="11"/>
      <c r="EGM22" s="11"/>
      <c r="EGN22" s="11"/>
      <c r="EGO22" s="11"/>
      <c r="EGP22" s="11"/>
      <c r="EGQ22" s="11"/>
      <c r="EGR22" s="11"/>
      <c r="EGS22" s="11"/>
      <c r="EGT22" s="11"/>
      <c r="EGU22" s="11"/>
      <c r="EGV22" s="11"/>
      <c r="EGW22" s="11"/>
      <c r="EGX22" s="11"/>
      <c r="EGY22" s="11"/>
      <c r="EGZ22" s="11"/>
      <c r="EHA22" s="11"/>
      <c r="EHB22" s="11"/>
      <c r="EHC22" s="11"/>
      <c r="EHD22" s="11"/>
      <c r="EHE22" s="11"/>
      <c r="EHF22" s="11"/>
      <c r="EHG22" s="11"/>
      <c r="EHH22" s="11"/>
      <c r="EHI22" s="11"/>
      <c r="EHJ22" s="11"/>
      <c r="EHK22" s="11"/>
      <c r="EHL22" s="11"/>
      <c r="EHM22" s="11"/>
      <c r="EHN22" s="11"/>
      <c r="EHO22" s="11"/>
      <c r="EHP22" s="11"/>
      <c r="EHQ22" s="11"/>
      <c r="EHR22" s="11"/>
      <c r="EHS22" s="11"/>
      <c r="EHT22" s="11"/>
      <c r="EHU22" s="11"/>
      <c r="EHV22" s="11"/>
      <c r="EHW22" s="11"/>
      <c r="EHX22" s="11"/>
      <c r="EHY22" s="11"/>
      <c r="EHZ22" s="11"/>
      <c r="EIA22" s="11"/>
      <c r="EIB22" s="11"/>
      <c r="EIC22" s="11"/>
      <c r="EID22" s="11"/>
      <c r="EIE22" s="11"/>
      <c r="EIF22" s="11"/>
      <c r="EIG22" s="11"/>
      <c r="EIH22" s="11"/>
      <c r="EII22" s="11"/>
      <c r="EIJ22" s="11"/>
      <c r="EIK22" s="11"/>
      <c r="EIL22" s="11"/>
      <c r="EIM22" s="11"/>
      <c r="EIN22" s="11"/>
      <c r="EIO22" s="11"/>
      <c r="EIP22" s="11"/>
      <c r="EIQ22" s="11"/>
      <c r="EIR22" s="11"/>
      <c r="EIS22" s="11"/>
      <c r="EIT22" s="11"/>
      <c r="EIU22" s="11"/>
      <c r="EIV22" s="11"/>
      <c r="EIW22" s="11"/>
      <c r="EIX22" s="11"/>
      <c r="EIY22" s="11"/>
      <c r="EIZ22" s="11"/>
      <c r="EJA22" s="11"/>
      <c r="EJB22" s="11"/>
      <c r="EJC22" s="11"/>
      <c r="EJD22" s="11"/>
      <c r="EJE22" s="11"/>
      <c r="EJF22" s="11"/>
      <c r="EJG22" s="11"/>
      <c r="EJH22" s="11"/>
      <c r="EJI22" s="11"/>
      <c r="EJJ22" s="11"/>
      <c r="EJK22" s="11"/>
      <c r="EJL22" s="11"/>
      <c r="EJM22" s="11"/>
      <c r="EJN22" s="11"/>
      <c r="EJO22" s="11"/>
      <c r="EJP22" s="11"/>
      <c r="EJQ22" s="11"/>
      <c r="EJR22" s="11"/>
      <c r="EJS22" s="11"/>
      <c r="EJT22" s="11"/>
      <c r="EJU22" s="11"/>
      <c r="EJV22" s="11"/>
      <c r="EJW22" s="11"/>
      <c r="EJX22" s="11"/>
      <c r="EJY22" s="11"/>
      <c r="EJZ22" s="11"/>
      <c r="EKA22" s="11"/>
      <c r="EKB22" s="11"/>
      <c r="EKC22" s="11"/>
      <c r="EKD22" s="11"/>
      <c r="EKE22" s="11"/>
      <c r="EKF22" s="11"/>
      <c r="EKG22" s="11"/>
      <c r="EKH22" s="11"/>
      <c r="EKI22" s="11"/>
      <c r="EKJ22" s="11"/>
      <c r="EKK22" s="11"/>
      <c r="EKL22" s="11"/>
      <c r="EKM22" s="11"/>
      <c r="EKN22" s="11"/>
      <c r="EKO22" s="11"/>
      <c r="EKP22" s="11"/>
      <c r="EKQ22" s="11"/>
      <c r="EKR22" s="11"/>
      <c r="EKS22" s="11"/>
      <c r="EKT22" s="11"/>
      <c r="EKU22" s="11"/>
      <c r="EKV22" s="11"/>
      <c r="EKW22" s="11"/>
      <c r="EKX22" s="11"/>
      <c r="EKY22" s="11"/>
      <c r="EKZ22" s="11"/>
      <c r="ELA22" s="11"/>
      <c r="ELB22" s="11"/>
      <c r="ELC22" s="11"/>
      <c r="ELD22" s="11"/>
      <c r="ELE22" s="11"/>
      <c r="ELF22" s="11"/>
      <c r="ELG22" s="11"/>
      <c r="ELH22" s="11"/>
      <c r="ELI22" s="11"/>
      <c r="ELJ22" s="11"/>
      <c r="ELK22" s="11"/>
      <c r="ELL22" s="11"/>
      <c r="ELM22" s="11"/>
      <c r="ELN22" s="11"/>
      <c r="ELO22" s="11"/>
      <c r="ELP22" s="11"/>
      <c r="ELQ22" s="11"/>
      <c r="ELR22" s="11"/>
      <c r="ELS22" s="11"/>
      <c r="ELT22" s="11"/>
      <c r="ELU22" s="11"/>
      <c r="ELV22" s="11"/>
      <c r="ELW22" s="11"/>
      <c r="ELX22" s="11"/>
      <c r="ELY22" s="11"/>
      <c r="ELZ22" s="11"/>
      <c r="EMA22" s="11"/>
      <c r="EMB22" s="11"/>
      <c r="EMC22" s="11"/>
      <c r="EMD22" s="11"/>
      <c r="EME22" s="11"/>
      <c r="EMF22" s="11"/>
      <c r="EMG22" s="11"/>
      <c r="EMH22" s="11"/>
      <c r="EMI22" s="11"/>
      <c r="EMJ22" s="11"/>
      <c r="EMK22" s="11"/>
      <c r="EML22" s="11"/>
      <c r="EMM22" s="11"/>
      <c r="EMN22" s="11"/>
      <c r="EMO22" s="11"/>
      <c r="EMP22" s="11"/>
      <c r="EMQ22" s="11"/>
      <c r="EMR22" s="11"/>
      <c r="EMS22" s="11"/>
      <c r="EMT22" s="11"/>
      <c r="EMU22" s="11"/>
      <c r="EMV22" s="11"/>
      <c r="EMW22" s="11"/>
      <c r="EMX22" s="11"/>
      <c r="EMY22" s="11"/>
      <c r="EMZ22" s="11"/>
      <c r="ENA22" s="11"/>
      <c r="ENB22" s="11"/>
      <c r="ENC22" s="11"/>
      <c r="END22" s="11"/>
      <c r="ENE22" s="11"/>
      <c r="ENF22" s="11"/>
      <c r="ENG22" s="11"/>
      <c r="ENH22" s="11"/>
      <c r="ENI22" s="11"/>
      <c r="ENJ22" s="11"/>
      <c r="ENK22" s="11"/>
      <c r="ENL22" s="11"/>
      <c r="ENM22" s="11"/>
      <c r="ENN22" s="11"/>
      <c r="ENO22" s="11"/>
      <c r="ENP22" s="11"/>
      <c r="ENQ22" s="11"/>
      <c r="ENR22" s="11"/>
      <c r="ENS22" s="11"/>
      <c r="ENT22" s="11"/>
      <c r="ENU22" s="11"/>
      <c r="ENV22" s="11"/>
      <c r="ENW22" s="11"/>
      <c r="ENX22" s="11"/>
      <c r="ENY22" s="11"/>
      <c r="ENZ22" s="11"/>
      <c r="EOA22" s="11"/>
      <c r="EOB22" s="11"/>
      <c r="EOC22" s="11"/>
      <c r="EOD22" s="11"/>
      <c r="EOE22" s="11"/>
      <c r="EOF22" s="11"/>
      <c r="EOG22" s="11"/>
      <c r="EOH22" s="11"/>
      <c r="EOI22" s="11"/>
      <c r="EOJ22" s="11"/>
      <c r="EOK22" s="11"/>
      <c r="EOL22" s="11"/>
      <c r="EOM22" s="11"/>
      <c r="EON22" s="11"/>
      <c r="EOO22" s="11"/>
      <c r="EOP22" s="11"/>
      <c r="EOQ22" s="11"/>
      <c r="EOR22" s="11"/>
      <c r="EOS22" s="11"/>
      <c r="EOT22" s="11"/>
      <c r="EOU22" s="11"/>
      <c r="EOV22" s="11"/>
      <c r="EOW22" s="11"/>
      <c r="EOX22" s="11"/>
      <c r="EOY22" s="11"/>
      <c r="EOZ22" s="11"/>
      <c r="EPA22" s="11"/>
      <c r="EPB22" s="11"/>
      <c r="EPC22" s="11"/>
      <c r="EPD22" s="11"/>
      <c r="EPE22" s="11"/>
      <c r="EPF22" s="11"/>
      <c r="EPG22" s="11"/>
      <c r="EPH22" s="11"/>
      <c r="EPI22" s="11"/>
      <c r="EPJ22" s="11"/>
      <c r="EPK22" s="11"/>
      <c r="EPL22" s="11"/>
      <c r="EPM22" s="11"/>
      <c r="EPN22" s="11"/>
      <c r="EPO22" s="11"/>
      <c r="EPP22" s="11"/>
      <c r="EPQ22" s="11"/>
      <c r="EPR22" s="11"/>
      <c r="EPS22" s="11"/>
      <c r="EPT22" s="11"/>
      <c r="EPU22" s="11"/>
      <c r="EPV22" s="11"/>
      <c r="EPW22" s="11"/>
      <c r="EPX22" s="11"/>
      <c r="EPY22" s="11"/>
      <c r="EPZ22" s="11"/>
      <c r="EQA22" s="11"/>
      <c r="EQB22" s="11"/>
      <c r="EQC22" s="11"/>
      <c r="EQD22" s="11"/>
      <c r="EQE22" s="11"/>
      <c r="EQF22" s="11"/>
      <c r="EQG22" s="11"/>
      <c r="EQH22" s="11"/>
      <c r="EQI22" s="11"/>
      <c r="EQJ22" s="11"/>
      <c r="EQK22" s="11"/>
      <c r="EQL22" s="11"/>
      <c r="EQM22" s="11"/>
      <c r="EQN22" s="11"/>
      <c r="EQO22" s="11"/>
      <c r="EQP22" s="11"/>
      <c r="EQQ22" s="11"/>
      <c r="EQR22" s="11"/>
      <c r="EQS22" s="11"/>
      <c r="EQT22" s="11"/>
      <c r="EQU22" s="11"/>
      <c r="EQV22" s="11"/>
      <c r="EQW22" s="11"/>
      <c r="EQX22" s="11"/>
      <c r="EQY22" s="11"/>
      <c r="EQZ22" s="11"/>
      <c r="ERA22" s="11"/>
      <c r="ERB22" s="11"/>
      <c r="ERC22" s="11"/>
      <c r="ERD22" s="11"/>
      <c r="ERE22" s="11"/>
      <c r="ERF22" s="11"/>
      <c r="ERG22" s="11"/>
      <c r="ERH22" s="11"/>
      <c r="ERI22" s="11"/>
      <c r="ERJ22" s="11"/>
      <c r="ERK22" s="11"/>
      <c r="ERL22" s="11"/>
      <c r="ERM22" s="11"/>
      <c r="ERN22" s="11"/>
      <c r="ERO22" s="11"/>
      <c r="ERP22" s="11"/>
      <c r="ERQ22" s="11"/>
      <c r="ERR22" s="11"/>
      <c r="ERS22" s="11"/>
      <c r="ERT22" s="11"/>
      <c r="ERU22" s="11"/>
      <c r="ERV22" s="11"/>
      <c r="ERW22" s="11"/>
      <c r="ERX22" s="11"/>
      <c r="ERY22" s="11"/>
      <c r="ERZ22" s="11"/>
      <c r="ESA22" s="11"/>
      <c r="ESB22" s="11"/>
      <c r="ESC22" s="11"/>
      <c r="ESD22" s="11"/>
      <c r="ESE22" s="11"/>
      <c r="ESF22" s="11"/>
      <c r="ESG22" s="11"/>
      <c r="ESH22" s="11"/>
      <c r="ESI22" s="11"/>
      <c r="ESJ22" s="11"/>
      <c r="ESK22" s="11"/>
      <c r="ESL22" s="11"/>
      <c r="ESM22" s="11"/>
      <c r="ESN22" s="11"/>
      <c r="ESO22" s="11"/>
      <c r="ESP22" s="11"/>
      <c r="ESQ22" s="11"/>
      <c r="ESR22" s="11"/>
      <c r="ESS22" s="11"/>
      <c r="EST22" s="11"/>
      <c r="ESU22" s="11"/>
      <c r="ESV22" s="11"/>
      <c r="ESW22" s="11"/>
      <c r="ESX22" s="11"/>
      <c r="ESY22" s="11"/>
      <c r="ESZ22" s="11"/>
      <c r="ETA22" s="11"/>
      <c r="ETB22" s="11"/>
      <c r="ETC22" s="11"/>
      <c r="ETD22" s="11"/>
      <c r="ETE22" s="11"/>
      <c r="ETF22" s="11"/>
      <c r="ETG22" s="11"/>
      <c r="ETH22" s="11"/>
      <c r="ETI22" s="11"/>
      <c r="ETJ22" s="11"/>
      <c r="ETK22" s="11"/>
      <c r="ETL22" s="11"/>
      <c r="ETM22" s="11"/>
      <c r="ETN22" s="11"/>
      <c r="ETO22" s="11"/>
      <c r="ETP22" s="11"/>
      <c r="ETQ22" s="11"/>
      <c r="ETR22" s="11"/>
      <c r="ETS22" s="11"/>
      <c r="ETT22" s="11"/>
      <c r="ETU22" s="11"/>
      <c r="ETV22" s="11"/>
      <c r="ETW22" s="11"/>
      <c r="ETX22" s="11"/>
      <c r="ETY22" s="11"/>
      <c r="ETZ22" s="11"/>
      <c r="EUA22" s="11"/>
      <c r="EUB22" s="11"/>
      <c r="EUC22" s="11"/>
      <c r="EUD22" s="11"/>
      <c r="EUE22" s="11"/>
      <c r="EUF22" s="11"/>
      <c r="EUG22" s="11"/>
      <c r="EUH22" s="11"/>
      <c r="EUI22" s="11"/>
      <c r="EUJ22" s="11"/>
      <c r="EUK22" s="11"/>
      <c r="EUL22" s="11"/>
      <c r="EUM22" s="11"/>
      <c r="EUN22" s="11"/>
      <c r="EUO22" s="11"/>
      <c r="EUP22" s="11"/>
      <c r="EUQ22" s="11"/>
      <c r="EUR22" s="11"/>
      <c r="EUS22" s="11"/>
      <c r="EUT22" s="11"/>
      <c r="EUU22" s="11"/>
      <c r="EUV22" s="11"/>
      <c r="EUW22" s="11"/>
      <c r="EUX22" s="11"/>
      <c r="EUY22" s="11"/>
      <c r="EUZ22" s="11"/>
      <c r="EVA22" s="11"/>
      <c r="EVB22" s="11"/>
      <c r="EVC22" s="11"/>
      <c r="EVD22" s="11"/>
      <c r="EVE22" s="11"/>
      <c r="EVF22" s="11"/>
      <c r="EVG22" s="11"/>
      <c r="EVH22" s="11"/>
      <c r="EVI22" s="11"/>
      <c r="EVJ22" s="11"/>
      <c r="EVK22" s="11"/>
      <c r="EVL22" s="11"/>
      <c r="EVM22" s="11"/>
      <c r="EVN22" s="11"/>
      <c r="EVO22" s="11"/>
      <c r="EVP22" s="11"/>
      <c r="EVQ22" s="11"/>
      <c r="EVR22" s="11"/>
      <c r="EVS22" s="11"/>
      <c r="EVT22" s="11"/>
      <c r="EVU22" s="11"/>
      <c r="EVV22" s="11"/>
      <c r="EVW22" s="11"/>
      <c r="EVX22" s="11"/>
      <c r="EVY22" s="11"/>
      <c r="EVZ22" s="11"/>
      <c r="EWA22" s="11"/>
      <c r="EWB22" s="11"/>
      <c r="EWC22" s="11"/>
      <c r="EWD22" s="11"/>
      <c r="EWE22" s="11"/>
      <c r="EWF22" s="11"/>
      <c r="EWG22" s="11"/>
      <c r="EWH22" s="11"/>
      <c r="EWI22" s="11"/>
      <c r="EWJ22" s="11"/>
      <c r="EWK22" s="11"/>
      <c r="EWL22" s="11"/>
      <c r="EWM22" s="11"/>
      <c r="EWN22" s="11"/>
      <c r="EWO22" s="11"/>
      <c r="EWP22" s="11"/>
      <c r="EWQ22" s="11"/>
      <c r="EWR22" s="11"/>
      <c r="EWS22" s="11"/>
      <c r="EWT22" s="11"/>
      <c r="EWU22" s="11"/>
      <c r="EWV22" s="11"/>
      <c r="EWW22" s="11"/>
      <c r="EWX22" s="11"/>
      <c r="EWY22" s="11"/>
      <c r="EWZ22" s="11"/>
      <c r="EXA22" s="11"/>
      <c r="EXB22" s="11"/>
      <c r="EXC22" s="11"/>
      <c r="EXD22" s="11"/>
      <c r="EXE22" s="11"/>
      <c r="EXF22" s="11"/>
      <c r="EXG22" s="11"/>
      <c r="EXH22" s="11"/>
      <c r="EXI22" s="11"/>
      <c r="EXJ22" s="11"/>
      <c r="EXK22" s="11"/>
      <c r="EXL22" s="11"/>
      <c r="EXM22" s="11"/>
      <c r="EXN22" s="11"/>
      <c r="EXO22" s="11"/>
      <c r="EXP22" s="11"/>
      <c r="EXQ22" s="11"/>
      <c r="EXR22" s="11"/>
      <c r="EXS22" s="11"/>
      <c r="EXT22" s="11"/>
      <c r="EXU22" s="11"/>
      <c r="EXV22" s="11"/>
      <c r="EXW22" s="11"/>
      <c r="EXX22" s="11"/>
      <c r="EXY22" s="11"/>
      <c r="EXZ22" s="11"/>
      <c r="EYA22" s="11"/>
      <c r="EYB22" s="11"/>
      <c r="EYC22" s="11"/>
      <c r="EYD22" s="11"/>
      <c r="EYE22" s="11"/>
      <c r="EYF22" s="11"/>
      <c r="EYG22" s="11"/>
      <c r="EYH22" s="11"/>
      <c r="EYI22" s="11"/>
      <c r="EYJ22" s="11"/>
      <c r="EYK22" s="11"/>
      <c r="EYL22" s="11"/>
      <c r="EYM22" s="11"/>
      <c r="EYN22" s="11"/>
      <c r="EYO22" s="11"/>
      <c r="EYP22" s="11"/>
      <c r="EYQ22" s="11"/>
      <c r="EYR22" s="11"/>
      <c r="EYS22" s="11"/>
      <c r="EYT22" s="11"/>
      <c r="EYU22" s="11"/>
      <c r="EYV22" s="11"/>
      <c r="EYW22" s="11"/>
      <c r="EYX22" s="11"/>
      <c r="EYY22" s="11"/>
      <c r="EYZ22" s="11"/>
      <c r="EZA22" s="11"/>
      <c r="EZB22" s="11"/>
      <c r="EZC22" s="11"/>
      <c r="EZD22" s="11"/>
      <c r="EZE22" s="11"/>
      <c r="EZF22" s="11"/>
      <c r="EZG22" s="11"/>
      <c r="EZH22" s="11"/>
      <c r="EZI22" s="11"/>
      <c r="EZJ22" s="11"/>
      <c r="EZK22" s="11"/>
      <c r="EZL22" s="11"/>
      <c r="EZM22" s="11"/>
      <c r="EZN22" s="11"/>
      <c r="EZO22" s="11"/>
      <c r="EZP22" s="11"/>
      <c r="EZQ22" s="11"/>
      <c r="EZR22" s="11"/>
      <c r="EZS22" s="11"/>
      <c r="EZT22" s="11"/>
      <c r="EZU22" s="11"/>
      <c r="EZV22" s="11"/>
      <c r="EZW22" s="11"/>
      <c r="EZX22" s="11"/>
      <c r="EZY22" s="11"/>
      <c r="EZZ22" s="11"/>
      <c r="FAA22" s="11"/>
      <c r="FAB22" s="11"/>
      <c r="FAC22" s="11"/>
      <c r="FAD22" s="11"/>
      <c r="FAE22" s="11"/>
      <c r="FAF22" s="11"/>
      <c r="FAG22" s="11"/>
      <c r="FAH22" s="11"/>
      <c r="FAI22" s="11"/>
      <c r="FAJ22" s="11"/>
      <c r="FAK22" s="11"/>
      <c r="FAL22" s="11"/>
      <c r="FAM22" s="11"/>
      <c r="FAN22" s="11"/>
      <c r="FAO22" s="11"/>
      <c r="FAP22" s="11"/>
      <c r="FAQ22" s="11"/>
      <c r="FAR22" s="11"/>
      <c r="FAS22" s="11"/>
      <c r="FAT22" s="11"/>
      <c r="FAU22" s="11"/>
      <c r="FAV22" s="11"/>
      <c r="FAW22" s="11"/>
      <c r="FAX22" s="11"/>
      <c r="FAY22" s="11"/>
      <c r="FAZ22" s="11"/>
      <c r="FBA22" s="11"/>
      <c r="FBB22" s="11"/>
      <c r="FBC22" s="11"/>
      <c r="FBD22" s="11"/>
      <c r="FBE22" s="11"/>
      <c r="FBF22" s="11"/>
      <c r="FBG22" s="11"/>
      <c r="FBH22" s="11"/>
      <c r="FBI22" s="11"/>
      <c r="FBJ22" s="11"/>
      <c r="FBK22" s="11"/>
      <c r="FBL22" s="11"/>
      <c r="FBM22" s="11"/>
      <c r="FBN22" s="11"/>
      <c r="FBO22" s="11"/>
      <c r="FBP22" s="11"/>
      <c r="FBQ22" s="11"/>
      <c r="FBR22" s="11"/>
      <c r="FBS22" s="11"/>
      <c r="FBT22" s="11"/>
      <c r="FBU22" s="11"/>
      <c r="FBV22" s="11"/>
      <c r="FBW22" s="11"/>
      <c r="FBX22" s="11"/>
      <c r="FBY22" s="11"/>
      <c r="FBZ22" s="11"/>
      <c r="FCA22" s="11"/>
      <c r="FCB22" s="11"/>
      <c r="FCC22" s="11"/>
      <c r="FCD22" s="11"/>
      <c r="FCE22" s="11"/>
      <c r="FCF22" s="11"/>
      <c r="FCG22" s="11"/>
      <c r="FCH22" s="11"/>
      <c r="FCI22" s="11"/>
      <c r="FCJ22" s="11"/>
      <c r="FCK22" s="11"/>
      <c r="FCL22" s="11"/>
      <c r="FCM22" s="11"/>
      <c r="FCN22" s="11"/>
      <c r="FCO22" s="11"/>
      <c r="FCP22" s="11"/>
      <c r="FCQ22" s="11"/>
      <c r="FCR22" s="11"/>
      <c r="FCS22" s="11"/>
      <c r="FCT22" s="11"/>
      <c r="FCU22" s="11"/>
      <c r="FCV22" s="11"/>
      <c r="FCW22" s="11"/>
      <c r="FCX22" s="11"/>
      <c r="FCY22" s="11"/>
      <c r="FCZ22" s="11"/>
      <c r="FDA22" s="11"/>
      <c r="FDB22" s="11"/>
      <c r="FDC22" s="11"/>
      <c r="FDD22" s="11"/>
      <c r="FDE22" s="11"/>
      <c r="FDF22" s="11"/>
      <c r="FDG22" s="11"/>
      <c r="FDH22" s="11"/>
      <c r="FDI22" s="11"/>
      <c r="FDJ22" s="11"/>
      <c r="FDK22" s="11"/>
      <c r="FDL22" s="11"/>
      <c r="FDM22" s="11"/>
      <c r="FDN22" s="11"/>
      <c r="FDO22" s="11"/>
      <c r="FDP22" s="11"/>
      <c r="FDQ22" s="11"/>
      <c r="FDR22" s="11"/>
      <c r="FDS22" s="11"/>
      <c r="FDT22" s="11"/>
      <c r="FDU22" s="11"/>
      <c r="FDV22" s="11"/>
      <c r="FDW22" s="11"/>
      <c r="FDX22" s="11"/>
      <c r="FDY22" s="11"/>
      <c r="FDZ22" s="11"/>
      <c r="FEA22" s="11"/>
      <c r="FEB22" s="11"/>
      <c r="FEC22" s="11"/>
      <c r="FED22" s="11"/>
      <c r="FEE22" s="11"/>
      <c r="FEF22" s="11"/>
      <c r="FEG22" s="11"/>
      <c r="FEH22" s="11"/>
      <c r="FEI22" s="11"/>
      <c r="FEJ22" s="11"/>
      <c r="FEK22" s="11"/>
      <c r="FEL22" s="11"/>
      <c r="FEM22" s="11"/>
      <c r="FEN22" s="11"/>
      <c r="FEO22" s="11"/>
      <c r="FEP22" s="11"/>
      <c r="FEQ22" s="11"/>
      <c r="FER22" s="11"/>
      <c r="FES22" s="11"/>
      <c r="FET22" s="11"/>
      <c r="FEU22" s="11"/>
      <c r="FEV22" s="11"/>
      <c r="FEW22" s="11"/>
      <c r="FEX22" s="11"/>
      <c r="FEY22" s="11"/>
      <c r="FEZ22" s="11"/>
      <c r="FFA22" s="11"/>
      <c r="FFB22" s="11"/>
      <c r="FFC22" s="11"/>
      <c r="FFD22" s="11"/>
      <c r="FFE22" s="11"/>
      <c r="FFF22" s="11"/>
      <c r="FFG22" s="11"/>
      <c r="FFH22" s="11"/>
      <c r="FFI22" s="11"/>
      <c r="FFJ22" s="11"/>
      <c r="FFK22" s="11"/>
      <c r="FFL22" s="11"/>
      <c r="FFM22" s="11"/>
      <c r="FFN22" s="11"/>
      <c r="FFO22" s="11"/>
      <c r="FFP22" s="11"/>
      <c r="FFQ22" s="11"/>
      <c r="FFR22" s="11"/>
      <c r="FFS22" s="11"/>
      <c r="FFT22" s="11"/>
      <c r="FFU22" s="11"/>
      <c r="FFV22" s="11"/>
      <c r="FFW22" s="11"/>
      <c r="FFX22" s="11"/>
      <c r="FFY22" s="11"/>
      <c r="FFZ22" s="11"/>
      <c r="FGA22" s="11"/>
      <c r="FGB22" s="11"/>
      <c r="FGC22" s="11"/>
      <c r="FGD22" s="11"/>
      <c r="FGE22" s="11"/>
      <c r="FGF22" s="11"/>
      <c r="FGG22" s="11"/>
      <c r="FGH22" s="11"/>
      <c r="FGI22" s="11"/>
      <c r="FGJ22" s="11"/>
      <c r="FGK22" s="11"/>
      <c r="FGL22" s="11"/>
      <c r="FGM22" s="11"/>
      <c r="FGN22" s="11"/>
      <c r="FGO22" s="11"/>
      <c r="FGP22" s="11"/>
      <c r="FGQ22" s="11"/>
      <c r="FGR22" s="11"/>
      <c r="FGS22" s="11"/>
      <c r="FGT22" s="11"/>
      <c r="FGU22" s="11"/>
      <c r="FGV22" s="11"/>
      <c r="FGW22" s="11"/>
      <c r="FGX22" s="11"/>
      <c r="FGY22" s="11"/>
      <c r="FGZ22" s="11"/>
      <c r="FHA22" s="11"/>
      <c r="FHB22" s="11"/>
      <c r="FHC22" s="11"/>
      <c r="FHD22" s="11"/>
      <c r="FHE22" s="11"/>
      <c r="FHF22" s="11"/>
      <c r="FHG22" s="11"/>
      <c r="FHH22" s="11"/>
      <c r="FHI22" s="11"/>
      <c r="FHJ22" s="11"/>
      <c r="FHK22" s="11"/>
      <c r="FHL22" s="11"/>
      <c r="FHM22" s="11"/>
      <c r="FHN22" s="11"/>
      <c r="FHO22" s="11"/>
      <c r="FHP22" s="11"/>
      <c r="FHQ22" s="11"/>
      <c r="FHR22" s="11"/>
      <c r="FHS22" s="11"/>
      <c r="FHT22" s="11"/>
      <c r="FHU22" s="11"/>
      <c r="FHV22" s="11"/>
      <c r="FHW22" s="11"/>
      <c r="FHX22" s="11"/>
      <c r="FHY22" s="11"/>
      <c r="FHZ22" s="11"/>
      <c r="FIA22" s="11"/>
      <c r="FIB22" s="11"/>
      <c r="FIC22" s="11"/>
      <c r="FID22" s="11"/>
      <c r="FIE22" s="11"/>
      <c r="FIF22" s="11"/>
      <c r="FIG22" s="11"/>
      <c r="FIH22" s="11"/>
      <c r="FII22" s="11"/>
      <c r="FIJ22" s="11"/>
      <c r="FIK22" s="11"/>
      <c r="FIL22" s="11"/>
      <c r="FIM22" s="11"/>
      <c r="FIN22" s="11"/>
      <c r="FIO22" s="11"/>
      <c r="FIP22" s="11"/>
      <c r="FIQ22" s="11"/>
      <c r="FIR22" s="11"/>
      <c r="FIS22" s="11"/>
      <c r="FIT22" s="11"/>
      <c r="FIU22" s="11"/>
      <c r="FIV22" s="11"/>
      <c r="FIW22" s="11"/>
      <c r="FIX22" s="11"/>
      <c r="FIY22" s="11"/>
      <c r="FIZ22" s="11"/>
      <c r="FJA22" s="11"/>
      <c r="FJB22" s="11"/>
      <c r="FJC22" s="11"/>
      <c r="FJD22" s="11"/>
      <c r="FJE22" s="11"/>
      <c r="FJF22" s="11"/>
      <c r="FJG22" s="11"/>
      <c r="FJH22" s="11"/>
      <c r="FJI22" s="11"/>
      <c r="FJJ22" s="11"/>
      <c r="FJK22" s="11"/>
      <c r="FJL22" s="11"/>
      <c r="FJM22" s="11"/>
      <c r="FJN22" s="11"/>
      <c r="FJO22" s="11"/>
      <c r="FJP22" s="11"/>
      <c r="FJQ22" s="11"/>
      <c r="FJR22" s="11"/>
      <c r="FJS22" s="11"/>
      <c r="FJT22" s="11"/>
      <c r="FJU22" s="11"/>
      <c r="FJV22" s="11"/>
      <c r="FJW22" s="11"/>
      <c r="FJX22" s="11"/>
      <c r="FJY22" s="11"/>
      <c r="FJZ22" s="11"/>
      <c r="FKA22" s="11"/>
      <c r="FKB22" s="11"/>
      <c r="FKC22" s="11"/>
      <c r="FKD22" s="11"/>
      <c r="FKE22" s="11"/>
      <c r="FKF22" s="11"/>
      <c r="FKG22" s="11"/>
      <c r="FKH22" s="11"/>
      <c r="FKI22" s="11"/>
      <c r="FKJ22" s="11"/>
      <c r="FKK22" s="11"/>
      <c r="FKL22" s="11"/>
      <c r="FKM22" s="11"/>
      <c r="FKN22" s="11"/>
      <c r="FKO22" s="11"/>
      <c r="FKP22" s="11"/>
      <c r="FKQ22" s="11"/>
      <c r="FKR22" s="11"/>
      <c r="FKS22" s="11"/>
      <c r="FKT22" s="11"/>
      <c r="FKU22" s="11"/>
      <c r="FKV22" s="11"/>
      <c r="FKW22" s="11"/>
      <c r="FKX22" s="11"/>
      <c r="FKY22" s="11"/>
      <c r="FKZ22" s="11"/>
      <c r="FLA22" s="11"/>
      <c r="FLB22" s="11"/>
      <c r="FLC22" s="11"/>
      <c r="FLD22" s="11"/>
      <c r="FLE22" s="11"/>
      <c r="FLF22" s="11"/>
      <c r="FLG22" s="11"/>
      <c r="FLH22" s="11"/>
      <c r="FLI22" s="11"/>
      <c r="FLJ22" s="11"/>
      <c r="FLK22" s="11"/>
      <c r="FLL22" s="11"/>
      <c r="FLM22" s="11"/>
      <c r="FLN22" s="11"/>
      <c r="FLO22" s="11"/>
      <c r="FLP22" s="11"/>
      <c r="FLQ22" s="11"/>
      <c r="FLR22" s="11"/>
      <c r="FLS22" s="11"/>
      <c r="FLT22" s="11"/>
      <c r="FLU22" s="11"/>
      <c r="FLV22" s="11"/>
      <c r="FLW22" s="11"/>
      <c r="FLX22" s="11"/>
      <c r="FLY22" s="11"/>
      <c r="FLZ22" s="11"/>
      <c r="FMA22" s="11"/>
      <c r="FMB22" s="11"/>
      <c r="FMC22" s="11"/>
      <c r="FMD22" s="11"/>
      <c r="FME22" s="11"/>
      <c r="FMF22" s="11"/>
      <c r="FMG22" s="11"/>
      <c r="FMH22" s="11"/>
      <c r="FMI22" s="11"/>
      <c r="FMJ22" s="11"/>
      <c r="FMK22" s="11"/>
      <c r="FML22" s="11"/>
      <c r="FMM22" s="11"/>
      <c r="FMN22" s="11"/>
      <c r="FMO22" s="11"/>
      <c r="FMP22" s="11"/>
      <c r="FMQ22" s="11"/>
      <c r="FMR22" s="11"/>
      <c r="FMS22" s="11"/>
      <c r="FMT22" s="11"/>
      <c r="FMU22" s="11"/>
      <c r="FMV22" s="11"/>
      <c r="FMW22" s="11"/>
      <c r="FMX22" s="11"/>
      <c r="FMY22" s="11"/>
      <c r="FMZ22" s="11"/>
      <c r="FNA22" s="11"/>
      <c r="FNB22" s="11"/>
      <c r="FNC22" s="11"/>
      <c r="FND22" s="11"/>
      <c r="FNE22" s="11"/>
      <c r="FNF22" s="11"/>
      <c r="FNG22" s="11"/>
      <c r="FNH22" s="11"/>
      <c r="FNI22" s="11"/>
      <c r="FNJ22" s="11"/>
      <c r="FNK22" s="11"/>
      <c r="FNL22" s="11"/>
      <c r="FNM22" s="11"/>
      <c r="FNN22" s="11"/>
      <c r="FNO22" s="11"/>
      <c r="FNP22" s="11"/>
      <c r="FNQ22" s="11"/>
      <c r="FNR22" s="11"/>
      <c r="FNS22" s="11"/>
      <c r="FNT22" s="11"/>
      <c r="FNU22" s="11"/>
      <c r="FNV22" s="11"/>
      <c r="FNW22" s="11"/>
      <c r="FNX22" s="11"/>
      <c r="FNY22" s="11"/>
      <c r="FNZ22" s="11"/>
      <c r="FOA22" s="11"/>
      <c r="FOB22" s="11"/>
      <c r="FOC22" s="11"/>
      <c r="FOD22" s="11"/>
      <c r="FOE22" s="11"/>
      <c r="FOF22" s="11"/>
      <c r="FOG22" s="11"/>
      <c r="FOH22" s="11"/>
      <c r="FOI22" s="11"/>
      <c r="FOJ22" s="11"/>
      <c r="FOK22" s="11"/>
      <c r="FOL22" s="11"/>
      <c r="FOM22" s="11"/>
      <c r="FON22" s="11"/>
      <c r="FOO22" s="11"/>
      <c r="FOP22" s="11"/>
      <c r="FOQ22" s="11"/>
      <c r="FOR22" s="11"/>
      <c r="FOS22" s="11"/>
      <c r="FOT22" s="11"/>
      <c r="FOU22" s="11"/>
      <c r="FOV22" s="11"/>
      <c r="FOW22" s="11"/>
      <c r="FOX22" s="11"/>
      <c r="FOY22" s="11"/>
      <c r="FOZ22" s="11"/>
      <c r="FPA22" s="11"/>
      <c r="FPB22" s="11"/>
      <c r="FPC22" s="11"/>
      <c r="FPD22" s="11"/>
      <c r="FPE22" s="11"/>
      <c r="FPF22" s="11"/>
      <c r="FPG22" s="11"/>
      <c r="FPH22" s="11"/>
      <c r="FPI22" s="11"/>
      <c r="FPJ22" s="11"/>
      <c r="FPK22" s="11"/>
      <c r="FPL22" s="11"/>
      <c r="FPM22" s="11"/>
      <c r="FPN22" s="11"/>
      <c r="FPO22" s="11"/>
      <c r="FPP22" s="11"/>
      <c r="FPQ22" s="11"/>
      <c r="FPR22" s="11"/>
      <c r="FPS22" s="11"/>
      <c r="FPT22" s="11"/>
      <c r="FPU22" s="11"/>
      <c r="FPV22" s="11"/>
      <c r="FPW22" s="11"/>
      <c r="FPX22" s="11"/>
      <c r="FPY22" s="11"/>
      <c r="FPZ22" s="11"/>
      <c r="FQA22" s="11"/>
      <c r="FQB22" s="11"/>
      <c r="FQC22" s="11"/>
      <c r="FQD22" s="11"/>
      <c r="FQE22" s="11"/>
      <c r="FQF22" s="11"/>
      <c r="FQG22" s="11"/>
      <c r="FQH22" s="11"/>
      <c r="FQI22" s="11"/>
      <c r="FQJ22" s="11"/>
      <c r="FQK22" s="11"/>
      <c r="FQL22" s="11"/>
      <c r="FQM22" s="11"/>
      <c r="FQN22" s="11"/>
      <c r="FQO22" s="11"/>
      <c r="FQP22" s="11"/>
      <c r="FQQ22" s="11"/>
      <c r="FQR22" s="11"/>
      <c r="FQS22" s="11"/>
      <c r="FQT22" s="11"/>
      <c r="FQU22" s="11"/>
      <c r="FQV22" s="11"/>
      <c r="FQW22" s="11"/>
      <c r="FQX22" s="11"/>
      <c r="FQY22" s="11"/>
      <c r="FQZ22" s="11"/>
      <c r="FRA22" s="11"/>
      <c r="FRB22" s="11"/>
      <c r="FRC22" s="11"/>
      <c r="FRD22" s="11"/>
      <c r="FRE22" s="11"/>
      <c r="FRF22" s="11"/>
      <c r="FRG22" s="11"/>
      <c r="FRH22" s="11"/>
      <c r="FRI22" s="11"/>
      <c r="FRJ22" s="11"/>
      <c r="FRK22" s="11"/>
      <c r="FRL22" s="11"/>
      <c r="FRM22" s="11"/>
      <c r="FRN22" s="11"/>
      <c r="FRO22" s="11"/>
      <c r="FRP22" s="11"/>
      <c r="FRQ22" s="11"/>
      <c r="FRR22" s="11"/>
      <c r="FRS22" s="11"/>
      <c r="FRT22" s="11"/>
      <c r="FRU22" s="11"/>
      <c r="FRV22" s="11"/>
      <c r="FRW22" s="11"/>
      <c r="FRX22" s="11"/>
      <c r="FRY22" s="11"/>
      <c r="FRZ22" s="11"/>
      <c r="FSA22" s="11"/>
      <c r="FSB22" s="11"/>
      <c r="FSC22" s="11"/>
      <c r="FSD22" s="11"/>
      <c r="FSE22" s="11"/>
      <c r="FSF22" s="11"/>
      <c r="FSG22" s="11"/>
      <c r="FSH22" s="11"/>
      <c r="FSI22" s="11"/>
      <c r="FSJ22" s="11"/>
      <c r="FSK22" s="11"/>
      <c r="FSL22" s="11"/>
      <c r="FSM22" s="11"/>
      <c r="FSN22" s="11"/>
      <c r="FSO22" s="11"/>
      <c r="FSP22" s="11"/>
      <c r="FSQ22" s="11"/>
      <c r="FSR22" s="11"/>
      <c r="FSS22" s="11"/>
      <c r="FST22" s="11"/>
      <c r="FSU22" s="11"/>
      <c r="FSV22" s="11"/>
      <c r="FSW22" s="11"/>
      <c r="FSX22" s="11"/>
      <c r="FSY22" s="11"/>
      <c r="FSZ22" s="11"/>
      <c r="FTA22" s="11"/>
      <c r="FTB22" s="11"/>
      <c r="FTC22" s="11"/>
      <c r="FTD22" s="11"/>
      <c r="FTE22" s="11"/>
      <c r="FTF22" s="11"/>
      <c r="FTG22" s="11"/>
      <c r="FTH22" s="11"/>
      <c r="FTI22" s="11"/>
      <c r="FTJ22" s="11"/>
      <c r="FTK22" s="11"/>
      <c r="FTL22" s="11"/>
      <c r="FTM22" s="11"/>
      <c r="FTN22" s="11"/>
      <c r="FTO22" s="11"/>
      <c r="FTP22" s="11"/>
      <c r="FTQ22" s="11"/>
      <c r="FTR22" s="11"/>
      <c r="FTS22" s="11"/>
      <c r="FTT22" s="11"/>
      <c r="FTU22" s="11"/>
      <c r="FTV22" s="11"/>
      <c r="FTW22" s="11"/>
      <c r="FTX22" s="11"/>
      <c r="FTY22" s="11"/>
      <c r="FTZ22" s="11"/>
      <c r="FUA22" s="11"/>
      <c r="FUB22" s="11"/>
      <c r="FUC22" s="11"/>
      <c r="FUD22" s="11"/>
      <c r="FUE22" s="11"/>
      <c r="FUF22" s="11"/>
      <c r="FUG22" s="11"/>
      <c r="FUH22" s="11"/>
      <c r="FUI22" s="11"/>
      <c r="FUJ22" s="11"/>
      <c r="FUK22" s="11"/>
      <c r="FUL22" s="11"/>
      <c r="FUM22" s="11"/>
      <c r="FUN22" s="11"/>
      <c r="FUO22" s="11"/>
      <c r="FUP22" s="11"/>
      <c r="FUQ22" s="11"/>
      <c r="FUR22" s="11"/>
      <c r="FUS22" s="11"/>
      <c r="FUT22" s="11"/>
      <c r="FUU22" s="11"/>
      <c r="FUV22" s="11"/>
      <c r="FUW22" s="11"/>
      <c r="FUX22" s="11"/>
      <c r="FUY22" s="11"/>
      <c r="FUZ22" s="11"/>
      <c r="FVA22" s="11"/>
      <c r="FVB22" s="11"/>
      <c r="FVC22" s="11"/>
      <c r="FVD22" s="11"/>
      <c r="FVE22" s="11"/>
      <c r="FVF22" s="11"/>
      <c r="FVG22" s="11"/>
      <c r="FVH22" s="11"/>
      <c r="FVI22" s="11"/>
      <c r="FVJ22" s="11"/>
      <c r="FVK22" s="11"/>
      <c r="FVL22" s="11"/>
      <c r="FVM22" s="11"/>
      <c r="FVN22" s="11"/>
      <c r="FVO22" s="11"/>
      <c r="FVP22" s="11"/>
      <c r="FVQ22" s="11"/>
      <c r="FVR22" s="11"/>
      <c r="FVS22" s="11"/>
      <c r="FVT22" s="11"/>
      <c r="FVU22" s="11"/>
      <c r="FVV22" s="11"/>
      <c r="FVW22" s="11"/>
      <c r="FVX22" s="11"/>
      <c r="FVY22" s="11"/>
      <c r="FVZ22" s="11"/>
      <c r="FWA22" s="11"/>
      <c r="FWB22" s="11"/>
      <c r="FWC22" s="11"/>
      <c r="FWD22" s="11"/>
      <c r="FWE22" s="11"/>
      <c r="FWF22" s="11"/>
      <c r="FWG22" s="11"/>
      <c r="FWH22" s="11"/>
      <c r="FWI22" s="11"/>
      <c r="FWJ22" s="11"/>
      <c r="FWK22" s="11"/>
      <c r="FWL22" s="11"/>
      <c r="FWM22" s="11"/>
      <c r="FWN22" s="11"/>
      <c r="FWO22" s="11"/>
      <c r="FWP22" s="11"/>
      <c r="FWQ22" s="11"/>
      <c r="FWR22" s="11"/>
      <c r="FWS22" s="11"/>
      <c r="FWT22" s="11"/>
      <c r="FWU22" s="11"/>
      <c r="FWV22" s="11"/>
      <c r="FWW22" s="11"/>
      <c r="FWX22" s="11"/>
      <c r="FWY22" s="11"/>
      <c r="FWZ22" s="11"/>
      <c r="FXA22" s="11"/>
      <c r="FXB22" s="11"/>
      <c r="FXC22" s="11"/>
      <c r="FXD22" s="11"/>
      <c r="FXE22" s="11"/>
      <c r="FXF22" s="11"/>
      <c r="FXG22" s="11"/>
      <c r="FXH22" s="11"/>
      <c r="FXI22" s="11"/>
      <c r="FXJ22" s="11"/>
      <c r="FXK22" s="11"/>
      <c r="FXL22" s="11"/>
      <c r="FXM22" s="11"/>
      <c r="FXN22" s="11"/>
      <c r="FXO22" s="11"/>
      <c r="FXP22" s="11"/>
      <c r="FXQ22" s="11"/>
      <c r="FXR22" s="11"/>
      <c r="FXS22" s="11"/>
      <c r="FXT22" s="11"/>
      <c r="FXU22" s="11"/>
      <c r="FXV22" s="11"/>
      <c r="FXW22" s="11"/>
      <c r="FXX22" s="11"/>
      <c r="FXY22" s="11"/>
      <c r="FXZ22" s="11"/>
      <c r="FYA22" s="11"/>
      <c r="FYB22" s="11"/>
      <c r="FYC22" s="11"/>
      <c r="FYD22" s="11"/>
      <c r="FYE22" s="11"/>
      <c r="FYF22" s="11"/>
      <c r="FYG22" s="11"/>
      <c r="FYH22" s="11"/>
      <c r="FYI22" s="11"/>
      <c r="FYJ22" s="11"/>
      <c r="FYK22" s="11"/>
      <c r="FYL22" s="11"/>
      <c r="FYM22" s="11"/>
      <c r="FYN22" s="11"/>
      <c r="FYO22" s="11"/>
      <c r="FYP22" s="11"/>
      <c r="FYQ22" s="11"/>
      <c r="FYR22" s="11"/>
      <c r="FYS22" s="11"/>
      <c r="FYT22" s="11"/>
      <c r="FYU22" s="11"/>
      <c r="FYV22" s="11"/>
      <c r="FYW22" s="11"/>
      <c r="FYX22" s="11"/>
      <c r="FYY22" s="11"/>
      <c r="FYZ22" s="11"/>
      <c r="FZA22" s="11"/>
      <c r="FZB22" s="11"/>
      <c r="FZC22" s="11"/>
      <c r="FZD22" s="11"/>
      <c r="FZE22" s="11"/>
      <c r="FZF22" s="11"/>
      <c r="FZG22" s="11"/>
      <c r="FZH22" s="11"/>
      <c r="FZI22" s="11"/>
      <c r="FZJ22" s="11"/>
      <c r="FZK22" s="11"/>
      <c r="FZL22" s="11"/>
      <c r="FZM22" s="11"/>
      <c r="FZN22" s="11"/>
      <c r="FZO22" s="11"/>
      <c r="FZP22" s="11"/>
      <c r="FZQ22" s="11"/>
      <c r="FZR22" s="11"/>
      <c r="FZS22" s="11"/>
      <c r="FZT22" s="11"/>
      <c r="FZU22" s="11"/>
      <c r="FZV22" s="11"/>
      <c r="FZW22" s="11"/>
      <c r="FZX22" s="11"/>
      <c r="FZY22" s="11"/>
      <c r="FZZ22" s="11"/>
      <c r="GAA22" s="11"/>
      <c r="GAB22" s="11"/>
      <c r="GAC22" s="11"/>
      <c r="GAD22" s="11"/>
      <c r="GAE22" s="11"/>
      <c r="GAF22" s="11"/>
      <c r="GAG22" s="11"/>
      <c r="GAH22" s="11"/>
      <c r="GAI22" s="11"/>
      <c r="GAJ22" s="11"/>
      <c r="GAK22" s="11"/>
      <c r="GAL22" s="11"/>
      <c r="GAM22" s="11"/>
      <c r="GAN22" s="11"/>
      <c r="GAO22" s="11"/>
      <c r="GAP22" s="11"/>
      <c r="GAQ22" s="11"/>
      <c r="GAR22" s="11"/>
      <c r="GAS22" s="11"/>
      <c r="GAT22" s="11"/>
      <c r="GAU22" s="11"/>
      <c r="GAV22" s="11"/>
      <c r="GAW22" s="11"/>
      <c r="GAX22" s="11"/>
      <c r="GAY22" s="11"/>
      <c r="GAZ22" s="11"/>
      <c r="GBA22" s="11"/>
      <c r="GBB22" s="11"/>
      <c r="GBC22" s="11"/>
      <c r="GBD22" s="11"/>
      <c r="GBE22" s="11"/>
      <c r="GBF22" s="11"/>
      <c r="GBG22" s="11"/>
      <c r="GBH22" s="11"/>
      <c r="GBI22" s="11"/>
      <c r="GBJ22" s="11"/>
      <c r="GBK22" s="11"/>
      <c r="GBL22" s="11"/>
      <c r="GBM22" s="11"/>
      <c r="GBN22" s="11"/>
      <c r="GBO22" s="11"/>
      <c r="GBP22" s="11"/>
      <c r="GBQ22" s="11"/>
      <c r="GBR22" s="11"/>
      <c r="GBS22" s="11"/>
      <c r="GBT22" s="11"/>
      <c r="GBU22" s="11"/>
      <c r="GBV22" s="11"/>
      <c r="GBW22" s="11"/>
      <c r="GBX22" s="11"/>
      <c r="GBY22" s="11"/>
      <c r="GBZ22" s="11"/>
      <c r="GCA22" s="11"/>
      <c r="GCB22" s="11"/>
      <c r="GCC22" s="11"/>
      <c r="GCD22" s="11"/>
      <c r="GCE22" s="11"/>
      <c r="GCF22" s="11"/>
      <c r="GCG22" s="11"/>
      <c r="GCH22" s="11"/>
      <c r="GCI22" s="11"/>
      <c r="GCJ22" s="11"/>
      <c r="GCK22" s="11"/>
      <c r="GCL22" s="11"/>
      <c r="GCM22" s="11"/>
      <c r="GCN22" s="11"/>
      <c r="GCO22" s="11"/>
      <c r="GCP22" s="11"/>
      <c r="GCQ22" s="11"/>
      <c r="GCR22" s="11"/>
      <c r="GCS22" s="11"/>
      <c r="GCT22" s="11"/>
      <c r="GCU22" s="11"/>
      <c r="GCV22" s="11"/>
      <c r="GCW22" s="11"/>
      <c r="GCX22" s="11"/>
      <c r="GCY22" s="11"/>
      <c r="GCZ22" s="11"/>
      <c r="GDA22" s="11"/>
      <c r="GDB22" s="11"/>
      <c r="GDC22" s="11"/>
      <c r="GDD22" s="11"/>
      <c r="GDE22" s="11"/>
      <c r="GDF22" s="11"/>
      <c r="GDG22" s="11"/>
      <c r="GDH22" s="11"/>
      <c r="GDI22" s="11"/>
      <c r="GDJ22" s="11"/>
      <c r="GDK22" s="11"/>
      <c r="GDL22" s="11"/>
      <c r="GDM22" s="11"/>
      <c r="GDN22" s="11"/>
      <c r="GDO22" s="11"/>
      <c r="GDP22" s="11"/>
      <c r="GDQ22" s="11"/>
      <c r="GDR22" s="11"/>
      <c r="GDS22" s="11"/>
      <c r="GDT22" s="11"/>
      <c r="GDU22" s="11"/>
      <c r="GDV22" s="11"/>
      <c r="GDW22" s="11"/>
      <c r="GDX22" s="11"/>
      <c r="GDY22" s="11"/>
      <c r="GDZ22" s="11"/>
      <c r="GEA22" s="11"/>
      <c r="GEB22" s="11"/>
      <c r="GEC22" s="11"/>
      <c r="GED22" s="11"/>
      <c r="GEE22" s="11"/>
      <c r="GEF22" s="11"/>
      <c r="GEG22" s="11"/>
      <c r="GEH22" s="11"/>
      <c r="GEI22" s="11"/>
      <c r="GEJ22" s="11"/>
      <c r="GEK22" s="11"/>
      <c r="GEL22" s="11"/>
      <c r="GEM22" s="11"/>
      <c r="GEN22" s="11"/>
      <c r="GEO22" s="11"/>
      <c r="GEP22" s="11"/>
      <c r="GEQ22" s="11"/>
      <c r="GER22" s="11"/>
      <c r="GES22" s="11"/>
      <c r="GET22" s="11"/>
      <c r="GEU22" s="11"/>
      <c r="GEV22" s="11"/>
      <c r="GEW22" s="11"/>
      <c r="GEX22" s="11"/>
      <c r="GEY22" s="11"/>
      <c r="GEZ22" s="11"/>
      <c r="GFA22" s="11"/>
      <c r="GFB22" s="11"/>
      <c r="GFC22" s="11"/>
      <c r="GFD22" s="11"/>
      <c r="GFE22" s="11"/>
      <c r="GFF22" s="11"/>
      <c r="GFG22" s="11"/>
      <c r="GFH22" s="11"/>
      <c r="GFI22" s="11"/>
      <c r="GFJ22" s="11"/>
      <c r="GFK22" s="11"/>
      <c r="GFL22" s="11"/>
      <c r="GFM22" s="11"/>
      <c r="GFN22" s="11"/>
      <c r="GFO22" s="11"/>
      <c r="GFP22" s="11"/>
      <c r="GFQ22" s="11"/>
      <c r="GFR22" s="11"/>
      <c r="GFS22" s="11"/>
      <c r="GFT22" s="11"/>
      <c r="GFU22" s="11"/>
      <c r="GFV22" s="11"/>
      <c r="GFW22" s="11"/>
      <c r="GFX22" s="11"/>
      <c r="GFY22" s="11"/>
      <c r="GFZ22" s="11"/>
      <c r="GGA22" s="11"/>
      <c r="GGB22" s="11"/>
      <c r="GGC22" s="11"/>
      <c r="GGD22" s="11"/>
      <c r="GGE22" s="11"/>
      <c r="GGF22" s="11"/>
      <c r="GGG22" s="11"/>
      <c r="GGH22" s="11"/>
      <c r="GGI22" s="11"/>
      <c r="GGJ22" s="11"/>
      <c r="GGK22" s="11"/>
      <c r="GGL22" s="11"/>
      <c r="GGM22" s="11"/>
      <c r="GGN22" s="11"/>
      <c r="GGO22" s="11"/>
      <c r="GGP22" s="11"/>
      <c r="GGQ22" s="11"/>
      <c r="GGR22" s="11"/>
      <c r="GGS22" s="11"/>
      <c r="GGT22" s="11"/>
      <c r="GGU22" s="11"/>
      <c r="GGV22" s="11"/>
      <c r="GGW22" s="11"/>
      <c r="GGX22" s="11"/>
      <c r="GGY22" s="11"/>
      <c r="GGZ22" s="11"/>
      <c r="GHA22" s="11"/>
      <c r="GHB22" s="11"/>
      <c r="GHC22" s="11"/>
      <c r="GHD22" s="11"/>
      <c r="GHE22" s="11"/>
      <c r="GHF22" s="11"/>
      <c r="GHG22" s="11"/>
      <c r="GHH22" s="11"/>
      <c r="GHI22" s="11"/>
      <c r="GHJ22" s="11"/>
      <c r="GHK22" s="11"/>
      <c r="GHL22" s="11"/>
      <c r="GHM22" s="11"/>
      <c r="GHN22" s="11"/>
      <c r="GHO22" s="11"/>
      <c r="GHP22" s="11"/>
      <c r="GHQ22" s="11"/>
      <c r="GHR22" s="11"/>
      <c r="GHS22" s="11"/>
      <c r="GHT22" s="11"/>
      <c r="GHU22" s="11"/>
      <c r="GHV22" s="11"/>
      <c r="GHW22" s="11"/>
      <c r="GHX22" s="11"/>
      <c r="GHY22" s="11"/>
      <c r="GHZ22" s="11"/>
      <c r="GIA22" s="11"/>
      <c r="GIB22" s="11"/>
      <c r="GIC22" s="11"/>
      <c r="GID22" s="11"/>
      <c r="GIE22" s="11"/>
      <c r="GIF22" s="11"/>
      <c r="GIG22" s="11"/>
      <c r="GIH22" s="11"/>
      <c r="GII22" s="11"/>
      <c r="GIJ22" s="11"/>
      <c r="GIK22" s="11"/>
      <c r="GIL22" s="11"/>
      <c r="GIM22" s="11"/>
      <c r="GIN22" s="11"/>
      <c r="GIO22" s="11"/>
      <c r="GIP22" s="11"/>
      <c r="GIQ22" s="11"/>
      <c r="GIR22" s="11"/>
      <c r="GIS22" s="11"/>
      <c r="GIT22" s="11"/>
      <c r="GIU22" s="11"/>
      <c r="GIV22" s="11"/>
      <c r="GIW22" s="11"/>
      <c r="GIX22" s="11"/>
      <c r="GIY22" s="11"/>
      <c r="GIZ22" s="11"/>
      <c r="GJA22" s="11"/>
      <c r="GJB22" s="11"/>
      <c r="GJC22" s="11"/>
      <c r="GJD22" s="11"/>
      <c r="GJE22" s="11"/>
      <c r="GJF22" s="11"/>
      <c r="GJG22" s="11"/>
      <c r="GJH22" s="11"/>
      <c r="GJI22" s="11"/>
      <c r="GJJ22" s="11"/>
      <c r="GJK22" s="11"/>
      <c r="GJL22" s="11"/>
      <c r="GJM22" s="11"/>
      <c r="GJN22" s="11"/>
      <c r="GJO22" s="11"/>
      <c r="GJP22" s="11"/>
      <c r="GJQ22" s="11"/>
      <c r="GJR22" s="11"/>
      <c r="GJS22" s="11"/>
      <c r="GJT22" s="11"/>
      <c r="GJU22" s="11"/>
      <c r="GJV22" s="11"/>
      <c r="GJW22" s="11"/>
      <c r="GJX22" s="11"/>
      <c r="GJY22" s="11"/>
      <c r="GJZ22" s="11"/>
      <c r="GKA22" s="11"/>
      <c r="GKB22" s="11"/>
      <c r="GKC22" s="11"/>
      <c r="GKD22" s="11"/>
      <c r="GKE22" s="11"/>
      <c r="GKF22" s="11"/>
      <c r="GKG22" s="11"/>
      <c r="GKH22" s="11"/>
      <c r="GKI22" s="11"/>
      <c r="GKJ22" s="11"/>
      <c r="GKK22" s="11"/>
      <c r="GKL22" s="11"/>
      <c r="GKM22" s="11"/>
      <c r="GKN22" s="11"/>
      <c r="GKO22" s="11"/>
      <c r="GKP22" s="11"/>
      <c r="GKQ22" s="11"/>
      <c r="GKR22" s="11"/>
      <c r="GKS22" s="11"/>
      <c r="GKT22" s="11"/>
      <c r="GKU22" s="11"/>
      <c r="GKV22" s="11"/>
      <c r="GKW22" s="11"/>
      <c r="GKX22" s="11"/>
      <c r="GKY22" s="11"/>
      <c r="GKZ22" s="11"/>
      <c r="GLA22" s="11"/>
      <c r="GLB22" s="11"/>
      <c r="GLC22" s="11"/>
      <c r="GLD22" s="11"/>
      <c r="GLE22" s="11"/>
      <c r="GLF22" s="11"/>
      <c r="GLG22" s="11"/>
      <c r="GLH22" s="11"/>
      <c r="GLI22" s="11"/>
      <c r="GLJ22" s="11"/>
      <c r="GLK22" s="11"/>
      <c r="GLL22" s="11"/>
      <c r="GLM22" s="11"/>
      <c r="GLN22" s="11"/>
      <c r="GLO22" s="11"/>
      <c r="GLP22" s="11"/>
      <c r="GLQ22" s="11"/>
      <c r="GLR22" s="11"/>
      <c r="GLS22" s="11"/>
      <c r="GLT22" s="11"/>
      <c r="GLU22" s="11"/>
      <c r="GLV22" s="11"/>
      <c r="GLW22" s="11"/>
      <c r="GLX22" s="11"/>
      <c r="GLY22" s="11"/>
      <c r="GLZ22" s="11"/>
      <c r="GMA22" s="11"/>
      <c r="GMB22" s="11"/>
      <c r="GMC22" s="11"/>
      <c r="GMD22" s="11"/>
      <c r="GME22" s="11"/>
      <c r="GMF22" s="11"/>
      <c r="GMG22" s="11"/>
      <c r="GMH22" s="11"/>
      <c r="GMI22" s="11"/>
      <c r="GMJ22" s="11"/>
      <c r="GMK22" s="11"/>
      <c r="GML22" s="11"/>
      <c r="GMM22" s="11"/>
      <c r="GMN22" s="11"/>
      <c r="GMO22" s="11"/>
      <c r="GMP22" s="11"/>
      <c r="GMQ22" s="11"/>
      <c r="GMR22" s="11"/>
      <c r="GMS22" s="11"/>
      <c r="GMT22" s="11"/>
      <c r="GMU22" s="11"/>
      <c r="GMV22" s="11"/>
      <c r="GMW22" s="11"/>
      <c r="GMX22" s="11"/>
      <c r="GMY22" s="11"/>
      <c r="GMZ22" s="11"/>
      <c r="GNA22" s="11"/>
      <c r="GNB22" s="11"/>
      <c r="GNC22" s="11"/>
      <c r="GND22" s="11"/>
      <c r="GNE22" s="11"/>
      <c r="GNF22" s="11"/>
      <c r="GNG22" s="11"/>
      <c r="GNH22" s="11"/>
      <c r="GNI22" s="11"/>
      <c r="GNJ22" s="11"/>
      <c r="GNK22" s="11"/>
      <c r="GNL22" s="11"/>
      <c r="GNM22" s="11"/>
      <c r="GNN22" s="11"/>
      <c r="GNO22" s="11"/>
      <c r="GNP22" s="11"/>
      <c r="GNQ22" s="11"/>
      <c r="GNR22" s="11"/>
      <c r="GNS22" s="11"/>
      <c r="GNT22" s="11"/>
      <c r="GNU22" s="11"/>
      <c r="GNV22" s="11"/>
      <c r="GNW22" s="11"/>
      <c r="GNX22" s="11"/>
      <c r="GNY22" s="11"/>
      <c r="GNZ22" s="11"/>
      <c r="GOA22" s="11"/>
      <c r="GOB22" s="11"/>
      <c r="GOC22" s="11"/>
      <c r="GOD22" s="11"/>
      <c r="GOE22" s="11"/>
      <c r="GOF22" s="11"/>
      <c r="GOG22" s="11"/>
      <c r="GOH22" s="11"/>
      <c r="GOI22" s="11"/>
      <c r="GOJ22" s="11"/>
      <c r="GOK22" s="11"/>
      <c r="GOL22" s="11"/>
      <c r="GOM22" s="11"/>
      <c r="GON22" s="11"/>
      <c r="GOO22" s="11"/>
      <c r="GOP22" s="11"/>
      <c r="GOQ22" s="11"/>
      <c r="GOR22" s="11"/>
      <c r="GOS22" s="11"/>
      <c r="GOT22" s="11"/>
      <c r="GOU22" s="11"/>
      <c r="GOV22" s="11"/>
      <c r="GOW22" s="11"/>
      <c r="GOX22" s="11"/>
      <c r="GOY22" s="11"/>
      <c r="GOZ22" s="11"/>
      <c r="GPA22" s="11"/>
      <c r="GPB22" s="11"/>
      <c r="GPC22" s="11"/>
      <c r="GPD22" s="11"/>
      <c r="GPE22" s="11"/>
      <c r="GPF22" s="11"/>
      <c r="GPG22" s="11"/>
      <c r="GPH22" s="11"/>
      <c r="GPI22" s="11"/>
      <c r="GPJ22" s="11"/>
      <c r="GPK22" s="11"/>
      <c r="GPL22" s="11"/>
      <c r="GPM22" s="11"/>
      <c r="GPN22" s="11"/>
      <c r="GPO22" s="11"/>
      <c r="GPP22" s="11"/>
      <c r="GPQ22" s="11"/>
      <c r="GPR22" s="11"/>
      <c r="GPS22" s="11"/>
      <c r="GPT22" s="11"/>
      <c r="GPU22" s="11"/>
      <c r="GPV22" s="11"/>
      <c r="GPW22" s="11"/>
      <c r="GPX22" s="11"/>
      <c r="GPY22" s="11"/>
      <c r="GPZ22" s="11"/>
      <c r="GQA22" s="11"/>
      <c r="GQB22" s="11"/>
      <c r="GQC22" s="11"/>
      <c r="GQD22" s="11"/>
      <c r="GQE22" s="11"/>
      <c r="GQF22" s="11"/>
      <c r="GQG22" s="11"/>
      <c r="GQH22" s="11"/>
      <c r="GQI22" s="11"/>
      <c r="GQJ22" s="11"/>
      <c r="GQK22" s="11"/>
      <c r="GQL22" s="11"/>
      <c r="GQM22" s="11"/>
      <c r="GQN22" s="11"/>
      <c r="GQO22" s="11"/>
      <c r="GQP22" s="11"/>
      <c r="GQQ22" s="11"/>
      <c r="GQR22" s="11"/>
      <c r="GQS22" s="11"/>
      <c r="GQT22" s="11"/>
      <c r="GQU22" s="11"/>
      <c r="GQV22" s="11"/>
      <c r="GQW22" s="11"/>
      <c r="GQX22" s="11"/>
      <c r="GQY22" s="11"/>
      <c r="GQZ22" s="11"/>
      <c r="GRA22" s="11"/>
      <c r="GRB22" s="11"/>
      <c r="GRC22" s="11"/>
      <c r="GRD22" s="11"/>
      <c r="GRE22" s="11"/>
      <c r="GRF22" s="11"/>
      <c r="GRG22" s="11"/>
      <c r="GRH22" s="11"/>
      <c r="GRI22" s="11"/>
      <c r="GRJ22" s="11"/>
      <c r="GRK22" s="11"/>
      <c r="GRL22" s="11"/>
      <c r="GRM22" s="11"/>
      <c r="GRN22" s="11"/>
      <c r="GRO22" s="11"/>
      <c r="GRP22" s="11"/>
      <c r="GRQ22" s="11"/>
      <c r="GRR22" s="11"/>
      <c r="GRS22" s="11"/>
      <c r="GRT22" s="11"/>
      <c r="GRU22" s="11"/>
      <c r="GRV22" s="11"/>
      <c r="GRW22" s="11"/>
      <c r="GRX22" s="11"/>
      <c r="GRY22" s="11"/>
      <c r="GRZ22" s="11"/>
      <c r="GSA22" s="11"/>
      <c r="GSB22" s="11"/>
      <c r="GSC22" s="11"/>
      <c r="GSD22" s="11"/>
      <c r="GSE22" s="11"/>
      <c r="GSF22" s="11"/>
      <c r="GSG22" s="11"/>
      <c r="GSH22" s="11"/>
      <c r="GSI22" s="11"/>
      <c r="GSJ22" s="11"/>
      <c r="GSK22" s="11"/>
      <c r="GSL22" s="11"/>
      <c r="GSM22" s="11"/>
      <c r="GSN22" s="11"/>
      <c r="GSO22" s="11"/>
      <c r="GSP22" s="11"/>
      <c r="GSQ22" s="11"/>
      <c r="GSR22" s="11"/>
      <c r="GSS22" s="11"/>
      <c r="GST22" s="11"/>
      <c r="GSU22" s="11"/>
      <c r="GSV22" s="11"/>
      <c r="GSW22" s="11"/>
      <c r="GSX22" s="11"/>
      <c r="GSY22" s="11"/>
      <c r="GSZ22" s="11"/>
      <c r="GTA22" s="11"/>
      <c r="GTB22" s="11"/>
      <c r="GTC22" s="11"/>
      <c r="GTD22" s="11"/>
      <c r="GTE22" s="11"/>
      <c r="GTF22" s="11"/>
      <c r="GTG22" s="11"/>
      <c r="GTH22" s="11"/>
      <c r="GTI22" s="11"/>
      <c r="GTJ22" s="11"/>
      <c r="GTK22" s="11"/>
      <c r="GTL22" s="11"/>
      <c r="GTM22" s="11"/>
      <c r="GTN22" s="11"/>
      <c r="GTO22" s="11"/>
      <c r="GTP22" s="11"/>
      <c r="GTQ22" s="11"/>
      <c r="GTR22" s="11"/>
      <c r="GTS22" s="11"/>
      <c r="GTT22" s="11"/>
      <c r="GTU22" s="11"/>
      <c r="GTV22" s="11"/>
      <c r="GTW22" s="11"/>
      <c r="GTX22" s="11"/>
      <c r="GTY22" s="11"/>
      <c r="GTZ22" s="11"/>
      <c r="GUA22" s="11"/>
      <c r="GUB22" s="11"/>
      <c r="GUC22" s="11"/>
      <c r="GUD22" s="11"/>
      <c r="GUE22" s="11"/>
      <c r="GUF22" s="11"/>
      <c r="GUG22" s="11"/>
      <c r="GUH22" s="11"/>
      <c r="GUI22" s="11"/>
      <c r="GUJ22" s="11"/>
      <c r="GUK22" s="11"/>
      <c r="GUL22" s="11"/>
      <c r="GUM22" s="11"/>
      <c r="GUN22" s="11"/>
      <c r="GUO22" s="11"/>
      <c r="GUP22" s="11"/>
      <c r="GUQ22" s="11"/>
      <c r="GUR22" s="11"/>
      <c r="GUS22" s="11"/>
      <c r="GUT22" s="11"/>
      <c r="GUU22" s="11"/>
      <c r="GUV22" s="11"/>
      <c r="GUW22" s="11"/>
      <c r="GUX22" s="11"/>
      <c r="GUY22" s="11"/>
      <c r="GUZ22" s="11"/>
      <c r="GVA22" s="11"/>
      <c r="GVB22" s="11"/>
      <c r="GVC22" s="11"/>
      <c r="GVD22" s="11"/>
      <c r="GVE22" s="11"/>
      <c r="GVF22" s="11"/>
      <c r="GVG22" s="11"/>
      <c r="GVH22" s="11"/>
      <c r="GVI22" s="11"/>
      <c r="GVJ22" s="11"/>
      <c r="GVK22" s="11"/>
      <c r="GVL22" s="11"/>
      <c r="GVM22" s="11"/>
      <c r="GVN22" s="11"/>
      <c r="GVO22" s="11"/>
      <c r="GVP22" s="11"/>
      <c r="GVQ22" s="11"/>
      <c r="GVR22" s="11"/>
      <c r="GVS22" s="11"/>
      <c r="GVT22" s="11"/>
      <c r="GVU22" s="11"/>
      <c r="GVV22" s="11"/>
      <c r="GVW22" s="11"/>
      <c r="GVX22" s="11"/>
      <c r="GVY22" s="11"/>
      <c r="GVZ22" s="11"/>
      <c r="GWA22" s="11"/>
      <c r="GWB22" s="11"/>
      <c r="GWC22" s="11"/>
      <c r="GWD22" s="11"/>
      <c r="GWE22" s="11"/>
      <c r="GWF22" s="11"/>
      <c r="GWG22" s="11"/>
      <c r="GWH22" s="11"/>
      <c r="GWI22" s="11"/>
      <c r="GWJ22" s="11"/>
      <c r="GWK22" s="11"/>
      <c r="GWL22" s="11"/>
      <c r="GWM22" s="11"/>
      <c r="GWN22" s="11"/>
      <c r="GWO22" s="11"/>
      <c r="GWP22" s="11"/>
      <c r="GWQ22" s="11"/>
      <c r="GWR22" s="11"/>
      <c r="GWS22" s="11"/>
      <c r="GWT22" s="11"/>
      <c r="GWU22" s="11"/>
      <c r="GWV22" s="11"/>
      <c r="GWW22" s="11"/>
      <c r="GWX22" s="11"/>
      <c r="GWY22" s="11"/>
      <c r="GWZ22" s="11"/>
      <c r="GXA22" s="11"/>
      <c r="GXB22" s="11"/>
      <c r="GXC22" s="11"/>
      <c r="GXD22" s="11"/>
      <c r="GXE22" s="11"/>
      <c r="GXF22" s="11"/>
      <c r="GXG22" s="11"/>
      <c r="GXH22" s="11"/>
      <c r="GXI22" s="11"/>
      <c r="GXJ22" s="11"/>
      <c r="GXK22" s="11"/>
      <c r="GXL22" s="11"/>
      <c r="GXM22" s="11"/>
      <c r="GXN22" s="11"/>
      <c r="GXO22" s="11"/>
      <c r="GXP22" s="11"/>
      <c r="GXQ22" s="11"/>
      <c r="GXR22" s="11"/>
      <c r="GXS22" s="11"/>
      <c r="GXT22" s="11"/>
      <c r="GXU22" s="11"/>
      <c r="GXV22" s="11"/>
      <c r="GXW22" s="11"/>
      <c r="GXX22" s="11"/>
      <c r="GXY22" s="11"/>
      <c r="GXZ22" s="11"/>
      <c r="GYA22" s="11"/>
      <c r="GYB22" s="11"/>
      <c r="GYC22" s="11"/>
      <c r="GYD22" s="11"/>
      <c r="GYE22" s="11"/>
      <c r="GYF22" s="11"/>
      <c r="GYG22" s="11"/>
      <c r="GYH22" s="11"/>
      <c r="GYI22" s="11"/>
      <c r="GYJ22" s="11"/>
      <c r="GYK22" s="11"/>
      <c r="GYL22" s="11"/>
      <c r="GYM22" s="11"/>
      <c r="GYN22" s="11"/>
      <c r="GYO22" s="11"/>
      <c r="GYP22" s="11"/>
      <c r="GYQ22" s="11"/>
      <c r="GYR22" s="11"/>
      <c r="GYS22" s="11"/>
      <c r="GYT22" s="11"/>
      <c r="GYU22" s="11"/>
      <c r="GYV22" s="11"/>
      <c r="GYW22" s="11"/>
      <c r="GYX22" s="11"/>
      <c r="GYY22" s="11"/>
      <c r="GYZ22" s="11"/>
      <c r="GZA22" s="11"/>
      <c r="GZB22" s="11"/>
      <c r="GZC22" s="11"/>
      <c r="GZD22" s="11"/>
      <c r="GZE22" s="11"/>
      <c r="GZF22" s="11"/>
      <c r="GZG22" s="11"/>
      <c r="GZH22" s="11"/>
      <c r="GZI22" s="11"/>
      <c r="GZJ22" s="11"/>
      <c r="GZK22" s="11"/>
      <c r="GZL22" s="11"/>
      <c r="GZM22" s="11"/>
      <c r="GZN22" s="11"/>
      <c r="GZO22" s="11"/>
      <c r="GZP22" s="11"/>
      <c r="GZQ22" s="11"/>
      <c r="GZR22" s="11"/>
      <c r="GZS22" s="11"/>
      <c r="GZT22" s="11"/>
      <c r="GZU22" s="11"/>
      <c r="GZV22" s="11"/>
      <c r="GZW22" s="11"/>
      <c r="GZX22" s="11"/>
      <c r="GZY22" s="11"/>
      <c r="GZZ22" s="11"/>
      <c r="HAA22" s="11"/>
      <c r="HAB22" s="11"/>
      <c r="HAC22" s="11"/>
      <c r="HAD22" s="11"/>
      <c r="HAE22" s="11"/>
      <c r="HAF22" s="11"/>
      <c r="HAG22" s="11"/>
      <c r="HAH22" s="11"/>
      <c r="HAI22" s="11"/>
      <c r="HAJ22" s="11"/>
      <c r="HAK22" s="11"/>
      <c r="HAL22" s="11"/>
      <c r="HAM22" s="11"/>
      <c r="HAN22" s="11"/>
      <c r="HAO22" s="11"/>
      <c r="HAP22" s="11"/>
      <c r="HAQ22" s="11"/>
      <c r="HAR22" s="11"/>
      <c r="HAS22" s="11"/>
      <c r="HAT22" s="11"/>
      <c r="HAU22" s="11"/>
      <c r="HAV22" s="11"/>
      <c r="HAW22" s="11"/>
      <c r="HAX22" s="11"/>
      <c r="HAY22" s="11"/>
      <c r="HAZ22" s="11"/>
      <c r="HBA22" s="11"/>
      <c r="HBB22" s="11"/>
      <c r="HBC22" s="11"/>
      <c r="HBD22" s="11"/>
      <c r="HBE22" s="11"/>
      <c r="HBF22" s="11"/>
      <c r="HBG22" s="11"/>
      <c r="HBH22" s="11"/>
      <c r="HBI22" s="11"/>
      <c r="HBJ22" s="11"/>
      <c r="HBK22" s="11"/>
      <c r="HBL22" s="11"/>
      <c r="HBM22" s="11"/>
      <c r="HBN22" s="11"/>
      <c r="HBO22" s="11"/>
      <c r="HBP22" s="11"/>
      <c r="HBQ22" s="11"/>
      <c r="HBR22" s="11"/>
      <c r="HBS22" s="11"/>
      <c r="HBT22" s="11"/>
      <c r="HBU22" s="11"/>
      <c r="HBV22" s="11"/>
      <c r="HBW22" s="11"/>
      <c r="HBX22" s="11"/>
      <c r="HBY22" s="11"/>
      <c r="HBZ22" s="11"/>
      <c r="HCA22" s="11"/>
      <c r="HCB22" s="11"/>
      <c r="HCC22" s="11"/>
      <c r="HCD22" s="11"/>
      <c r="HCE22" s="11"/>
      <c r="HCF22" s="11"/>
      <c r="HCG22" s="11"/>
      <c r="HCH22" s="11"/>
      <c r="HCI22" s="11"/>
      <c r="HCJ22" s="11"/>
      <c r="HCK22" s="11"/>
      <c r="HCL22" s="11"/>
      <c r="HCM22" s="11"/>
      <c r="HCN22" s="11"/>
      <c r="HCO22" s="11"/>
      <c r="HCP22" s="11"/>
      <c r="HCQ22" s="11"/>
      <c r="HCR22" s="11"/>
      <c r="HCS22" s="11"/>
      <c r="HCT22" s="11"/>
      <c r="HCU22" s="11"/>
      <c r="HCV22" s="11"/>
      <c r="HCW22" s="11"/>
      <c r="HCX22" s="11"/>
      <c r="HCY22" s="11"/>
      <c r="HCZ22" s="11"/>
      <c r="HDA22" s="11"/>
      <c r="HDB22" s="11"/>
      <c r="HDC22" s="11"/>
      <c r="HDD22" s="11"/>
      <c r="HDE22" s="11"/>
      <c r="HDF22" s="11"/>
      <c r="HDG22" s="11"/>
      <c r="HDH22" s="11"/>
      <c r="HDI22" s="11"/>
      <c r="HDJ22" s="11"/>
      <c r="HDK22" s="11"/>
      <c r="HDL22" s="11"/>
      <c r="HDM22" s="11"/>
      <c r="HDN22" s="11"/>
      <c r="HDO22" s="11"/>
      <c r="HDP22" s="11"/>
      <c r="HDQ22" s="11"/>
      <c r="HDR22" s="11"/>
      <c r="HDS22" s="11"/>
      <c r="HDT22" s="11"/>
      <c r="HDU22" s="11"/>
      <c r="HDV22" s="11"/>
      <c r="HDW22" s="11"/>
      <c r="HDX22" s="11"/>
      <c r="HDY22" s="11"/>
      <c r="HDZ22" s="11"/>
      <c r="HEA22" s="11"/>
      <c r="HEB22" s="11"/>
      <c r="HEC22" s="11"/>
      <c r="HED22" s="11"/>
      <c r="HEE22" s="11"/>
      <c r="HEF22" s="11"/>
      <c r="HEG22" s="11"/>
      <c r="HEH22" s="11"/>
      <c r="HEI22" s="11"/>
      <c r="HEJ22" s="11"/>
      <c r="HEK22" s="11"/>
      <c r="HEL22" s="11"/>
      <c r="HEM22" s="11"/>
      <c r="HEN22" s="11"/>
      <c r="HEO22" s="11"/>
      <c r="HEP22" s="11"/>
      <c r="HEQ22" s="11"/>
      <c r="HER22" s="11"/>
      <c r="HES22" s="11"/>
      <c r="HET22" s="11"/>
      <c r="HEU22" s="11"/>
      <c r="HEV22" s="11"/>
      <c r="HEW22" s="11"/>
      <c r="HEX22" s="11"/>
      <c r="HEY22" s="11"/>
      <c r="HEZ22" s="11"/>
      <c r="HFA22" s="11"/>
      <c r="HFB22" s="11"/>
      <c r="HFC22" s="11"/>
      <c r="HFD22" s="11"/>
      <c r="HFE22" s="11"/>
      <c r="HFF22" s="11"/>
      <c r="HFG22" s="11"/>
      <c r="HFH22" s="11"/>
      <c r="HFI22" s="11"/>
      <c r="HFJ22" s="11"/>
      <c r="HFK22" s="11"/>
      <c r="HFL22" s="11"/>
      <c r="HFM22" s="11"/>
      <c r="HFN22" s="11"/>
      <c r="HFO22" s="11"/>
      <c r="HFP22" s="11"/>
      <c r="HFQ22" s="11"/>
      <c r="HFR22" s="11"/>
      <c r="HFS22" s="11"/>
      <c r="HFT22" s="11"/>
      <c r="HFU22" s="11"/>
      <c r="HFV22" s="11"/>
      <c r="HFW22" s="11"/>
      <c r="HFX22" s="11"/>
      <c r="HFY22" s="11"/>
      <c r="HFZ22" s="11"/>
      <c r="HGA22" s="11"/>
      <c r="HGB22" s="11"/>
      <c r="HGC22" s="11"/>
      <c r="HGD22" s="11"/>
      <c r="HGE22" s="11"/>
      <c r="HGF22" s="11"/>
      <c r="HGG22" s="11"/>
      <c r="HGH22" s="11"/>
      <c r="HGI22" s="11"/>
      <c r="HGJ22" s="11"/>
      <c r="HGK22" s="11"/>
      <c r="HGL22" s="11"/>
      <c r="HGM22" s="11"/>
      <c r="HGN22" s="11"/>
      <c r="HGO22" s="11"/>
      <c r="HGP22" s="11"/>
      <c r="HGQ22" s="11"/>
      <c r="HGR22" s="11"/>
      <c r="HGS22" s="11"/>
      <c r="HGT22" s="11"/>
      <c r="HGU22" s="11"/>
      <c r="HGV22" s="11"/>
      <c r="HGW22" s="11"/>
      <c r="HGX22" s="11"/>
      <c r="HGY22" s="11"/>
      <c r="HGZ22" s="11"/>
      <c r="HHA22" s="11"/>
      <c r="HHB22" s="11"/>
      <c r="HHC22" s="11"/>
      <c r="HHD22" s="11"/>
      <c r="HHE22" s="11"/>
      <c r="HHF22" s="11"/>
      <c r="HHG22" s="11"/>
      <c r="HHH22" s="11"/>
      <c r="HHI22" s="11"/>
      <c r="HHJ22" s="11"/>
      <c r="HHK22" s="11"/>
      <c r="HHL22" s="11"/>
      <c r="HHM22" s="11"/>
      <c r="HHN22" s="11"/>
      <c r="HHO22" s="11"/>
      <c r="HHP22" s="11"/>
      <c r="HHQ22" s="11"/>
      <c r="HHR22" s="11"/>
      <c r="HHS22" s="11"/>
      <c r="HHT22" s="11"/>
      <c r="HHU22" s="11"/>
      <c r="HHV22" s="11"/>
      <c r="HHW22" s="11"/>
      <c r="HHX22" s="11"/>
      <c r="HHY22" s="11"/>
      <c r="HHZ22" s="11"/>
      <c r="HIA22" s="11"/>
      <c r="HIB22" s="11"/>
      <c r="HIC22" s="11"/>
      <c r="HID22" s="11"/>
      <c r="HIE22" s="11"/>
      <c r="HIF22" s="11"/>
      <c r="HIG22" s="11"/>
      <c r="HIH22" s="11"/>
      <c r="HII22" s="11"/>
      <c r="HIJ22" s="11"/>
      <c r="HIK22" s="11"/>
      <c r="HIL22" s="11"/>
      <c r="HIM22" s="11"/>
      <c r="HIN22" s="11"/>
      <c r="HIO22" s="11"/>
      <c r="HIP22" s="11"/>
      <c r="HIQ22" s="11"/>
      <c r="HIR22" s="11"/>
      <c r="HIS22" s="11"/>
      <c r="HIT22" s="11"/>
      <c r="HIU22" s="11"/>
      <c r="HIV22" s="11"/>
      <c r="HIW22" s="11"/>
      <c r="HIX22" s="11"/>
      <c r="HIY22" s="11"/>
      <c r="HIZ22" s="11"/>
      <c r="HJA22" s="11"/>
      <c r="HJB22" s="11"/>
      <c r="HJC22" s="11"/>
      <c r="HJD22" s="11"/>
      <c r="HJE22" s="11"/>
      <c r="HJF22" s="11"/>
      <c r="HJG22" s="11"/>
      <c r="HJH22" s="11"/>
      <c r="HJI22" s="11"/>
      <c r="HJJ22" s="11"/>
      <c r="HJK22" s="11"/>
      <c r="HJL22" s="11"/>
      <c r="HJM22" s="11"/>
      <c r="HJN22" s="11"/>
      <c r="HJO22" s="11"/>
      <c r="HJP22" s="11"/>
      <c r="HJQ22" s="11"/>
      <c r="HJR22" s="11"/>
      <c r="HJS22" s="11"/>
      <c r="HJT22" s="11"/>
      <c r="HJU22" s="11"/>
      <c r="HJV22" s="11"/>
      <c r="HJW22" s="11"/>
      <c r="HJX22" s="11"/>
      <c r="HJY22" s="11"/>
      <c r="HJZ22" s="11"/>
      <c r="HKA22" s="11"/>
      <c r="HKB22" s="11"/>
      <c r="HKC22" s="11"/>
      <c r="HKD22" s="11"/>
      <c r="HKE22" s="11"/>
      <c r="HKF22" s="11"/>
      <c r="HKG22" s="11"/>
      <c r="HKH22" s="11"/>
      <c r="HKI22" s="11"/>
      <c r="HKJ22" s="11"/>
      <c r="HKK22" s="11"/>
      <c r="HKL22" s="11"/>
      <c r="HKM22" s="11"/>
      <c r="HKN22" s="11"/>
      <c r="HKO22" s="11"/>
      <c r="HKP22" s="11"/>
      <c r="HKQ22" s="11"/>
      <c r="HKR22" s="11"/>
      <c r="HKS22" s="11"/>
      <c r="HKT22" s="11"/>
      <c r="HKU22" s="11"/>
      <c r="HKV22" s="11"/>
      <c r="HKW22" s="11"/>
      <c r="HKX22" s="11"/>
      <c r="HKY22" s="11"/>
      <c r="HKZ22" s="11"/>
      <c r="HLA22" s="11"/>
      <c r="HLB22" s="11"/>
      <c r="HLC22" s="11"/>
      <c r="HLD22" s="11"/>
      <c r="HLE22" s="11"/>
      <c r="HLF22" s="11"/>
      <c r="HLG22" s="11"/>
      <c r="HLH22" s="11"/>
      <c r="HLI22" s="11"/>
      <c r="HLJ22" s="11"/>
      <c r="HLK22" s="11"/>
      <c r="HLL22" s="11"/>
      <c r="HLM22" s="11"/>
      <c r="HLN22" s="11"/>
      <c r="HLO22" s="11"/>
      <c r="HLP22" s="11"/>
      <c r="HLQ22" s="11"/>
      <c r="HLR22" s="11"/>
      <c r="HLS22" s="11"/>
      <c r="HLT22" s="11"/>
      <c r="HLU22" s="11"/>
      <c r="HLV22" s="11"/>
      <c r="HLW22" s="11"/>
      <c r="HLX22" s="11"/>
      <c r="HLY22" s="11"/>
      <c r="HLZ22" s="11"/>
      <c r="HMA22" s="11"/>
      <c r="HMB22" s="11"/>
      <c r="HMC22" s="11"/>
      <c r="HMD22" s="11"/>
      <c r="HME22" s="11"/>
      <c r="HMF22" s="11"/>
      <c r="HMG22" s="11"/>
      <c r="HMH22" s="11"/>
      <c r="HMI22" s="11"/>
      <c r="HMJ22" s="11"/>
      <c r="HMK22" s="11"/>
      <c r="HML22" s="11"/>
      <c r="HMM22" s="11"/>
      <c r="HMN22" s="11"/>
      <c r="HMO22" s="11"/>
      <c r="HMP22" s="11"/>
      <c r="HMQ22" s="11"/>
      <c r="HMR22" s="11"/>
      <c r="HMS22" s="11"/>
      <c r="HMT22" s="11"/>
      <c r="HMU22" s="11"/>
      <c r="HMV22" s="11"/>
      <c r="HMW22" s="11"/>
      <c r="HMX22" s="11"/>
      <c r="HMY22" s="11"/>
      <c r="HMZ22" s="11"/>
      <c r="HNA22" s="11"/>
      <c r="HNB22" s="11"/>
      <c r="HNC22" s="11"/>
      <c r="HND22" s="11"/>
      <c r="HNE22" s="11"/>
      <c r="HNF22" s="11"/>
      <c r="HNG22" s="11"/>
      <c r="HNH22" s="11"/>
      <c r="HNI22" s="11"/>
      <c r="HNJ22" s="11"/>
      <c r="HNK22" s="11"/>
      <c r="HNL22" s="11"/>
      <c r="HNM22" s="11"/>
      <c r="HNN22" s="11"/>
      <c r="HNO22" s="11"/>
      <c r="HNP22" s="11"/>
      <c r="HNQ22" s="11"/>
      <c r="HNR22" s="11"/>
      <c r="HNS22" s="11"/>
      <c r="HNT22" s="11"/>
      <c r="HNU22" s="11"/>
      <c r="HNV22" s="11"/>
      <c r="HNW22" s="11"/>
      <c r="HNX22" s="11"/>
      <c r="HNY22" s="11"/>
      <c r="HNZ22" s="11"/>
      <c r="HOA22" s="11"/>
      <c r="HOB22" s="11"/>
      <c r="HOC22" s="11"/>
      <c r="HOD22" s="11"/>
      <c r="HOE22" s="11"/>
      <c r="HOF22" s="11"/>
      <c r="HOG22" s="11"/>
      <c r="HOH22" s="11"/>
      <c r="HOI22" s="11"/>
      <c r="HOJ22" s="11"/>
      <c r="HOK22" s="11"/>
      <c r="HOL22" s="11"/>
      <c r="HOM22" s="11"/>
      <c r="HON22" s="11"/>
      <c r="HOO22" s="11"/>
      <c r="HOP22" s="11"/>
      <c r="HOQ22" s="11"/>
      <c r="HOR22" s="11"/>
      <c r="HOS22" s="11"/>
      <c r="HOT22" s="11"/>
      <c r="HOU22" s="11"/>
      <c r="HOV22" s="11"/>
      <c r="HOW22" s="11"/>
      <c r="HOX22" s="11"/>
      <c r="HOY22" s="11"/>
      <c r="HOZ22" s="11"/>
      <c r="HPA22" s="11"/>
      <c r="HPB22" s="11"/>
      <c r="HPC22" s="11"/>
      <c r="HPD22" s="11"/>
      <c r="HPE22" s="11"/>
      <c r="HPF22" s="11"/>
      <c r="HPG22" s="11"/>
      <c r="HPH22" s="11"/>
      <c r="HPI22" s="11"/>
      <c r="HPJ22" s="11"/>
      <c r="HPK22" s="11"/>
      <c r="HPL22" s="11"/>
      <c r="HPM22" s="11"/>
      <c r="HPN22" s="11"/>
      <c r="HPO22" s="11"/>
      <c r="HPP22" s="11"/>
      <c r="HPQ22" s="11"/>
      <c r="HPR22" s="11"/>
      <c r="HPS22" s="11"/>
      <c r="HPT22" s="11"/>
      <c r="HPU22" s="11"/>
      <c r="HPV22" s="11"/>
      <c r="HPW22" s="11"/>
      <c r="HPX22" s="11"/>
      <c r="HPY22" s="11"/>
      <c r="HPZ22" s="11"/>
      <c r="HQA22" s="11"/>
      <c r="HQB22" s="11"/>
      <c r="HQC22" s="11"/>
      <c r="HQD22" s="11"/>
      <c r="HQE22" s="11"/>
      <c r="HQF22" s="11"/>
      <c r="HQG22" s="11"/>
      <c r="HQH22" s="11"/>
      <c r="HQI22" s="11"/>
      <c r="HQJ22" s="11"/>
      <c r="HQK22" s="11"/>
      <c r="HQL22" s="11"/>
      <c r="HQM22" s="11"/>
      <c r="HQN22" s="11"/>
      <c r="HQO22" s="11"/>
      <c r="HQP22" s="11"/>
      <c r="HQQ22" s="11"/>
      <c r="HQR22" s="11"/>
      <c r="HQS22" s="11"/>
      <c r="HQT22" s="11"/>
      <c r="HQU22" s="11"/>
      <c r="HQV22" s="11"/>
      <c r="HQW22" s="11"/>
      <c r="HQX22" s="11"/>
      <c r="HQY22" s="11"/>
      <c r="HQZ22" s="11"/>
      <c r="HRA22" s="11"/>
      <c r="HRB22" s="11"/>
      <c r="HRC22" s="11"/>
      <c r="HRD22" s="11"/>
      <c r="HRE22" s="11"/>
      <c r="HRF22" s="11"/>
      <c r="HRG22" s="11"/>
      <c r="HRH22" s="11"/>
      <c r="HRI22" s="11"/>
      <c r="HRJ22" s="11"/>
      <c r="HRK22" s="11"/>
      <c r="HRL22" s="11"/>
      <c r="HRM22" s="11"/>
      <c r="HRN22" s="11"/>
      <c r="HRO22" s="11"/>
      <c r="HRP22" s="11"/>
      <c r="HRQ22" s="11"/>
      <c r="HRR22" s="11"/>
      <c r="HRS22" s="11"/>
      <c r="HRT22" s="11"/>
      <c r="HRU22" s="11"/>
      <c r="HRV22" s="11"/>
      <c r="HRW22" s="11"/>
      <c r="HRX22" s="11"/>
      <c r="HRY22" s="11"/>
      <c r="HRZ22" s="11"/>
      <c r="HSA22" s="11"/>
      <c r="HSB22" s="11"/>
      <c r="HSC22" s="11"/>
      <c r="HSD22" s="11"/>
      <c r="HSE22" s="11"/>
      <c r="HSF22" s="11"/>
      <c r="HSG22" s="11"/>
      <c r="HSH22" s="11"/>
      <c r="HSI22" s="11"/>
      <c r="HSJ22" s="11"/>
      <c r="HSK22" s="11"/>
      <c r="HSL22" s="11"/>
      <c r="HSM22" s="11"/>
      <c r="HSN22" s="11"/>
      <c r="HSO22" s="11"/>
      <c r="HSP22" s="11"/>
      <c r="HSQ22" s="11"/>
      <c r="HSR22" s="11"/>
      <c r="HSS22" s="11"/>
      <c r="HST22" s="11"/>
      <c r="HSU22" s="11"/>
      <c r="HSV22" s="11"/>
      <c r="HSW22" s="11"/>
      <c r="HSX22" s="11"/>
      <c r="HSY22" s="11"/>
      <c r="HSZ22" s="11"/>
      <c r="HTA22" s="11"/>
      <c r="HTB22" s="11"/>
      <c r="HTC22" s="11"/>
      <c r="HTD22" s="11"/>
      <c r="HTE22" s="11"/>
      <c r="HTF22" s="11"/>
      <c r="HTG22" s="11"/>
      <c r="HTH22" s="11"/>
      <c r="HTI22" s="11"/>
      <c r="HTJ22" s="11"/>
      <c r="HTK22" s="11"/>
      <c r="HTL22" s="11"/>
      <c r="HTM22" s="11"/>
      <c r="HTN22" s="11"/>
      <c r="HTO22" s="11"/>
      <c r="HTP22" s="11"/>
      <c r="HTQ22" s="11"/>
      <c r="HTR22" s="11"/>
      <c r="HTS22" s="11"/>
      <c r="HTT22" s="11"/>
      <c r="HTU22" s="11"/>
      <c r="HTV22" s="11"/>
      <c r="HTW22" s="11"/>
      <c r="HTX22" s="11"/>
      <c r="HTY22" s="11"/>
      <c r="HTZ22" s="11"/>
      <c r="HUA22" s="11"/>
      <c r="HUB22" s="11"/>
      <c r="HUC22" s="11"/>
      <c r="HUD22" s="11"/>
      <c r="HUE22" s="11"/>
      <c r="HUF22" s="11"/>
      <c r="HUG22" s="11"/>
      <c r="HUH22" s="11"/>
      <c r="HUI22" s="11"/>
      <c r="HUJ22" s="11"/>
      <c r="HUK22" s="11"/>
      <c r="HUL22" s="11"/>
      <c r="HUM22" s="11"/>
      <c r="HUN22" s="11"/>
      <c r="HUO22" s="11"/>
      <c r="HUP22" s="11"/>
      <c r="HUQ22" s="11"/>
      <c r="HUR22" s="11"/>
      <c r="HUS22" s="11"/>
      <c r="HUT22" s="11"/>
      <c r="HUU22" s="11"/>
      <c r="HUV22" s="11"/>
      <c r="HUW22" s="11"/>
      <c r="HUX22" s="11"/>
      <c r="HUY22" s="11"/>
      <c r="HUZ22" s="11"/>
      <c r="HVA22" s="11"/>
      <c r="HVB22" s="11"/>
      <c r="HVC22" s="11"/>
      <c r="HVD22" s="11"/>
      <c r="HVE22" s="11"/>
      <c r="HVF22" s="11"/>
      <c r="HVG22" s="11"/>
      <c r="HVH22" s="11"/>
      <c r="HVI22" s="11"/>
      <c r="HVJ22" s="11"/>
      <c r="HVK22" s="11"/>
      <c r="HVL22" s="11"/>
      <c r="HVM22" s="11"/>
      <c r="HVN22" s="11"/>
      <c r="HVO22" s="11"/>
      <c r="HVP22" s="11"/>
      <c r="HVQ22" s="11"/>
      <c r="HVR22" s="11"/>
      <c r="HVS22" s="11"/>
      <c r="HVT22" s="11"/>
      <c r="HVU22" s="11"/>
      <c r="HVV22" s="11"/>
      <c r="HVW22" s="11"/>
      <c r="HVX22" s="11"/>
      <c r="HVY22" s="11"/>
      <c r="HVZ22" s="11"/>
      <c r="HWA22" s="11"/>
      <c r="HWB22" s="11"/>
      <c r="HWC22" s="11"/>
      <c r="HWD22" s="11"/>
      <c r="HWE22" s="11"/>
      <c r="HWF22" s="11"/>
      <c r="HWG22" s="11"/>
      <c r="HWH22" s="11"/>
      <c r="HWI22" s="11"/>
      <c r="HWJ22" s="11"/>
      <c r="HWK22" s="11"/>
      <c r="HWL22" s="11"/>
      <c r="HWM22" s="11"/>
      <c r="HWN22" s="11"/>
      <c r="HWO22" s="11"/>
      <c r="HWP22" s="11"/>
      <c r="HWQ22" s="11"/>
      <c r="HWR22" s="11"/>
      <c r="HWS22" s="11"/>
      <c r="HWT22" s="11"/>
      <c r="HWU22" s="11"/>
      <c r="HWV22" s="11"/>
      <c r="HWW22" s="11"/>
      <c r="HWX22" s="11"/>
      <c r="HWY22" s="11"/>
      <c r="HWZ22" s="11"/>
      <c r="HXA22" s="11"/>
      <c r="HXB22" s="11"/>
      <c r="HXC22" s="11"/>
      <c r="HXD22" s="11"/>
      <c r="HXE22" s="11"/>
      <c r="HXF22" s="11"/>
      <c r="HXG22" s="11"/>
      <c r="HXH22" s="11"/>
      <c r="HXI22" s="11"/>
      <c r="HXJ22" s="11"/>
      <c r="HXK22" s="11"/>
      <c r="HXL22" s="11"/>
      <c r="HXM22" s="11"/>
      <c r="HXN22" s="11"/>
      <c r="HXO22" s="11"/>
      <c r="HXP22" s="11"/>
      <c r="HXQ22" s="11"/>
      <c r="HXR22" s="11"/>
      <c r="HXS22" s="11"/>
      <c r="HXT22" s="11"/>
      <c r="HXU22" s="11"/>
      <c r="HXV22" s="11"/>
      <c r="HXW22" s="11"/>
      <c r="HXX22" s="11"/>
      <c r="HXY22" s="11"/>
      <c r="HXZ22" s="11"/>
      <c r="HYA22" s="11"/>
      <c r="HYB22" s="11"/>
      <c r="HYC22" s="11"/>
      <c r="HYD22" s="11"/>
      <c r="HYE22" s="11"/>
      <c r="HYF22" s="11"/>
      <c r="HYG22" s="11"/>
      <c r="HYH22" s="11"/>
      <c r="HYI22" s="11"/>
      <c r="HYJ22" s="11"/>
      <c r="HYK22" s="11"/>
      <c r="HYL22" s="11"/>
      <c r="HYM22" s="11"/>
      <c r="HYN22" s="11"/>
      <c r="HYO22" s="11"/>
      <c r="HYP22" s="11"/>
      <c r="HYQ22" s="11"/>
      <c r="HYR22" s="11"/>
      <c r="HYS22" s="11"/>
      <c r="HYT22" s="11"/>
      <c r="HYU22" s="11"/>
      <c r="HYV22" s="11"/>
      <c r="HYW22" s="11"/>
      <c r="HYX22" s="11"/>
      <c r="HYY22" s="11"/>
      <c r="HYZ22" s="11"/>
      <c r="HZA22" s="11"/>
      <c r="HZB22" s="11"/>
      <c r="HZC22" s="11"/>
      <c r="HZD22" s="11"/>
      <c r="HZE22" s="11"/>
      <c r="HZF22" s="11"/>
      <c r="HZG22" s="11"/>
      <c r="HZH22" s="11"/>
      <c r="HZI22" s="11"/>
      <c r="HZJ22" s="11"/>
      <c r="HZK22" s="11"/>
      <c r="HZL22" s="11"/>
      <c r="HZM22" s="11"/>
      <c r="HZN22" s="11"/>
      <c r="HZO22" s="11"/>
      <c r="HZP22" s="11"/>
      <c r="HZQ22" s="11"/>
      <c r="HZR22" s="11"/>
      <c r="HZS22" s="11"/>
      <c r="HZT22" s="11"/>
      <c r="HZU22" s="11"/>
      <c r="HZV22" s="11"/>
      <c r="HZW22" s="11"/>
      <c r="HZX22" s="11"/>
      <c r="HZY22" s="11"/>
      <c r="HZZ22" s="11"/>
      <c r="IAA22" s="11"/>
      <c r="IAB22" s="11"/>
      <c r="IAC22" s="11"/>
      <c r="IAD22" s="11"/>
      <c r="IAE22" s="11"/>
      <c r="IAF22" s="11"/>
      <c r="IAG22" s="11"/>
      <c r="IAH22" s="11"/>
      <c r="IAI22" s="11"/>
      <c r="IAJ22" s="11"/>
      <c r="IAK22" s="11"/>
      <c r="IAL22" s="11"/>
      <c r="IAM22" s="11"/>
      <c r="IAN22" s="11"/>
      <c r="IAO22" s="11"/>
      <c r="IAP22" s="11"/>
      <c r="IAQ22" s="11"/>
      <c r="IAR22" s="11"/>
      <c r="IAS22" s="11"/>
      <c r="IAT22" s="11"/>
      <c r="IAU22" s="11"/>
      <c r="IAV22" s="11"/>
      <c r="IAW22" s="11"/>
      <c r="IAX22" s="11"/>
      <c r="IAY22" s="11"/>
      <c r="IAZ22" s="11"/>
      <c r="IBA22" s="11"/>
      <c r="IBB22" s="11"/>
      <c r="IBC22" s="11"/>
      <c r="IBD22" s="11"/>
      <c r="IBE22" s="11"/>
      <c r="IBF22" s="11"/>
      <c r="IBG22" s="11"/>
      <c r="IBH22" s="11"/>
      <c r="IBI22" s="11"/>
      <c r="IBJ22" s="11"/>
      <c r="IBK22" s="11"/>
      <c r="IBL22" s="11"/>
      <c r="IBM22" s="11"/>
      <c r="IBN22" s="11"/>
      <c r="IBO22" s="11"/>
      <c r="IBP22" s="11"/>
      <c r="IBQ22" s="11"/>
      <c r="IBR22" s="11"/>
      <c r="IBS22" s="11"/>
      <c r="IBT22" s="11"/>
      <c r="IBU22" s="11"/>
      <c r="IBV22" s="11"/>
      <c r="IBW22" s="11"/>
      <c r="IBX22" s="11"/>
      <c r="IBY22" s="11"/>
      <c r="IBZ22" s="11"/>
      <c r="ICA22" s="11"/>
      <c r="ICB22" s="11"/>
      <c r="ICC22" s="11"/>
      <c r="ICD22" s="11"/>
      <c r="ICE22" s="11"/>
      <c r="ICF22" s="11"/>
      <c r="ICG22" s="11"/>
      <c r="ICH22" s="11"/>
      <c r="ICI22" s="11"/>
      <c r="ICJ22" s="11"/>
      <c r="ICK22" s="11"/>
      <c r="ICL22" s="11"/>
      <c r="ICM22" s="11"/>
      <c r="ICN22" s="11"/>
      <c r="ICO22" s="11"/>
      <c r="ICP22" s="11"/>
      <c r="ICQ22" s="11"/>
      <c r="ICR22" s="11"/>
      <c r="ICS22" s="11"/>
      <c r="ICT22" s="11"/>
      <c r="ICU22" s="11"/>
      <c r="ICV22" s="11"/>
      <c r="ICW22" s="11"/>
      <c r="ICX22" s="11"/>
      <c r="ICY22" s="11"/>
      <c r="ICZ22" s="11"/>
      <c r="IDA22" s="11"/>
      <c r="IDB22" s="11"/>
      <c r="IDC22" s="11"/>
      <c r="IDD22" s="11"/>
      <c r="IDE22" s="11"/>
      <c r="IDF22" s="11"/>
      <c r="IDG22" s="11"/>
      <c r="IDH22" s="11"/>
      <c r="IDI22" s="11"/>
      <c r="IDJ22" s="11"/>
      <c r="IDK22" s="11"/>
      <c r="IDL22" s="11"/>
      <c r="IDM22" s="11"/>
      <c r="IDN22" s="11"/>
      <c r="IDO22" s="11"/>
      <c r="IDP22" s="11"/>
      <c r="IDQ22" s="11"/>
      <c r="IDR22" s="11"/>
      <c r="IDS22" s="11"/>
      <c r="IDT22" s="11"/>
      <c r="IDU22" s="11"/>
      <c r="IDV22" s="11"/>
      <c r="IDW22" s="11"/>
      <c r="IDX22" s="11"/>
      <c r="IDY22" s="11"/>
      <c r="IDZ22" s="11"/>
      <c r="IEA22" s="11"/>
      <c r="IEB22" s="11"/>
      <c r="IEC22" s="11"/>
      <c r="IED22" s="11"/>
      <c r="IEE22" s="11"/>
      <c r="IEF22" s="11"/>
      <c r="IEG22" s="11"/>
      <c r="IEH22" s="11"/>
      <c r="IEI22" s="11"/>
      <c r="IEJ22" s="11"/>
      <c r="IEK22" s="11"/>
      <c r="IEL22" s="11"/>
      <c r="IEM22" s="11"/>
      <c r="IEN22" s="11"/>
      <c r="IEO22" s="11"/>
      <c r="IEP22" s="11"/>
      <c r="IEQ22" s="11"/>
      <c r="IER22" s="11"/>
      <c r="IES22" s="11"/>
      <c r="IET22" s="11"/>
      <c r="IEU22" s="11"/>
      <c r="IEV22" s="11"/>
      <c r="IEW22" s="11"/>
      <c r="IEX22" s="11"/>
      <c r="IEY22" s="11"/>
      <c r="IEZ22" s="11"/>
      <c r="IFA22" s="11"/>
      <c r="IFB22" s="11"/>
      <c r="IFC22" s="11"/>
      <c r="IFD22" s="11"/>
      <c r="IFE22" s="11"/>
      <c r="IFF22" s="11"/>
      <c r="IFG22" s="11"/>
      <c r="IFH22" s="11"/>
      <c r="IFI22" s="11"/>
      <c r="IFJ22" s="11"/>
      <c r="IFK22" s="11"/>
      <c r="IFL22" s="11"/>
      <c r="IFM22" s="11"/>
      <c r="IFN22" s="11"/>
      <c r="IFO22" s="11"/>
      <c r="IFP22" s="11"/>
      <c r="IFQ22" s="11"/>
      <c r="IFR22" s="11"/>
      <c r="IFS22" s="11"/>
      <c r="IFT22" s="11"/>
      <c r="IFU22" s="11"/>
      <c r="IFV22" s="11"/>
      <c r="IFW22" s="11"/>
      <c r="IFX22" s="11"/>
      <c r="IFY22" s="11"/>
      <c r="IFZ22" s="11"/>
      <c r="IGA22" s="11"/>
      <c r="IGB22" s="11"/>
      <c r="IGC22" s="11"/>
      <c r="IGD22" s="11"/>
      <c r="IGE22" s="11"/>
      <c r="IGF22" s="11"/>
      <c r="IGG22" s="11"/>
      <c r="IGH22" s="11"/>
      <c r="IGI22" s="11"/>
      <c r="IGJ22" s="11"/>
      <c r="IGK22" s="11"/>
      <c r="IGL22" s="11"/>
      <c r="IGM22" s="11"/>
      <c r="IGN22" s="11"/>
      <c r="IGO22" s="11"/>
      <c r="IGP22" s="11"/>
      <c r="IGQ22" s="11"/>
      <c r="IGR22" s="11"/>
      <c r="IGS22" s="11"/>
      <c r="IGT22" s="11"/>
      <c r="IGU22" s="11"/>
      <c r="IGV22" s="11"/>
      <c r="IGW22" s="11"/>
      <c r="IGX22" s="11"/>
      <c r="IGY22" s="11"/>
      <c r="IGZ22" s="11"/>
      <c r="IHA22" s="11"/>
      <c r="IHB22" s="11"/>
      <c r="IHC22" s="11"/>
      <c r="IHD22" s="11"/>
      <c r="IHE22" s="11"/>
      <c r="IHF22" s="11"/>
      <c r="IHG22" s="11"/>
      <c r="IHH22" s="11"/>
      <c r="IHI22" s="11"/>
      <c r="IHJ22" s="11"/>
      <c r="IHK22" s="11"/>
      <c r="IHL22" s="11"/>
      <c r="IHM22" s="11"/>
      <c r="IHN22" s="11"/>
      <c r="IHO22" s="11"/>
      <c r="IHP22" s="11"/>
      <c r="IHQ22" s="11"/>
      <c r="IHR22" s="11"/>
      <c r="IHS22" s="11"/>
      <c r="IHT22" s="11"/>
      <c r="IHU22" s="11"/>
      <c r="IHV22" s="11"/>
      <c r="IHW22" s="11"/>
      <c r="IHX22" s="11"/>
      <c r="IHY22" s="11"/>
      <c r="IHZ22" s="11"/>
      <c r="IIA22" s="11"/>
      <c r="IIB22" s="11"/>
      <c r="IIC22" s="11"/>
      <c r="IID22" s="11"/>
      <c r="IIE22" s="11"/>
      <c r="IIF22" s="11"/>
      <c r="IIG22" s="11"/>
      <c r="IIH22" s="11"/>
      <c r="III22" s="11"/>
      <c r="IIJ22" s="11"/>
      <c r="IIK22" s="11"/>
      <c r="IIL22" s="11"/>
      <c r="IIM22" s="11"/>
      <c r="IIN22" s="11"/>
      <c r="IIO22" s="11"/>
      <c r="IIP22" s="11"/>
      <c r="IIQ22" s="11"/>
      <c r="IIR22" s="11"/>
      <c r="IIS22" s="11"/>
      <c r="IIT22" s="11"/>
      <c r="IIU22" s="11"/>
      <c r="IIV22" s="11"/>
      <c r="IIW22" s="11"/>
      <c r="IIX22" s="11"/>
      <c r="IIY22" s="11"/>
      <c r="IIZ22" s="11"/>
      <c r="IJA22" s="11"/>
      <c r="IJB22" s="11"/>
      <c r="IJC22" s="11"/>
      <c r="IJD22" s="11"/>
      <c r="IJE22" s="11"/>
      <c r="IJF22" s="11"/>
      <c r="IJG22" s="11"/>
      <c r="IJH22" s="11"/>
      <c r="IJI22" s="11"/>
      <c r="IJJ22" s="11"/>
      <c r="IJK22" s="11"/>
      <c r="IJL22" s="11"/>
      <c r="IJM22" s="11"/>
      <c r="IJN22" s="11"/>
      <c r="IJO22" s="11"/>
      <c r="IJP22" s="11"/>
      <c r="IJQ22" s="11"/>
      <c r="IJR22" s="11"/>
      <c r="IJS22" s="11"/>
      <c r="IJT22" s="11"/>
      <c r="IJU22" s="11"/>
      <c r="IJV22" s="11"/>
      <c r="IJW22" s="11"/>
      <c r="IJX22" s="11"/>
      <c r="IJY22" s="11"/>
      <c r="IJZ22" s="11"/>
      <c r="IKA22" s="11"/>
      <c r="IKB22" s="11"/>
      <c r="IKC22" s="11"/>
      <c r="IKD22" s="11"/>
      <c r="IKE22" s="11"/>
      <c r="IKF22" s="11"/>
      <c r="IKG22" s="11"/>
      <c r="IKH22" s="11"/>
      <c r="IKI22" s="11"/>
      <c r="IKJ22" s="11"/>
      <c r="IKK22" s="11"/>
      <c r="IKL22" s="11"/>
      <c r="IKM22" s="11"/>
      <c r="IKN22" s="11"/>
      <c r="IKO22" s="11"/>
      <c r="IKP22" s="11"/>
      <c r="IKQ22" s="11"/>
      <c r="IKR22" s="11"/>
      <c r="IKS22" s="11"/>
      <c r="IKT22" s="11"/>
      <c r="IKU22" s="11"/>
      <c r="IKV22" s="11"/>
      <c r="IKW22" s="11"/>
      <c r="IKX22" s="11"/>
      <c r="IKY22" s="11"/>
      <c r="IKZ22" s="11"/>
      <c r="ILA22" s="11"/>
      <c r="ILB22" s="11"/>
      <c r="ILC22" s="11"/>
      <c r="ILD22" s="11"/>
      <c r="ILE22" s="11"/>
      <c r="ILF22" s="11"/>
      <c r="ILG22" s="11"/>
      <c r="ILH22" s="11"/>
      <c r="ILI22" s="11"/>
      <c r="ILJ22" s="11"/>
      <c r="ILK22" s="11"/>
      <c r="ILL22" s="11"/>
      <c r="ILM22" s="11"/>
      <c r="ILN22" s="11"/>
      <c r="ILO22" s="11"/>
      <c r="ILP22" s="11"/>
      <c r="ILQ22" s="11"/>
      <c r="ILR22" s="11"/>
      <c r="ILS22" s="11"/>
      <c r="ILT22" s="11"/>
      <c r="ILU22" s="11"/>
      <c r="ILV22" s="11"/>
      <c r="ILW22" s="11"/>
      <c r="ILX22" s="11"/>
      <c r="ILY22" s="11"/>
      <c r="ILZ22" s="11"/>
      <c r="IMA22" s="11"/>
      <c r="IMB22" s="11"/>
      <c r="IMC22" s="11"/>
      <c r="IMD22" s="11"/>
      <c r="IME22" s="11"/>
      <c r="IMF22" s="11"/>
      <c r="IMG22" s="11"/>
      <c r="IMH22" s="11"/>
      <c r="IMI22" s="11"/>
      <c r="IMJ22" s="11"/>
      <c r="IMK22" s="11"/>
      <c r="IML22" s="11"/>
      <c r="IMM22" s="11"/>
      <c r="IMN22" s="11"/>
      <c r="IMO22" s="11"/>
      <c r="IMP22" s="11"/>
      <c r="IMQ22" s="11"/>
      <c r="IMR22" s="11"/>
      <c r="IMS22" s="11"/>
      <c r="IMT22" s="11"/>
      <c r="IMU22" s="11"/>
      <c r="IMV22" s="11"/>
      <c r="IMW22" s="11"/>
      <c r="IMX22" s="11"/>
      <c r="IMY22" s="11"/>
      <c r="IMZ22" s="11"/>
      <c r="INA22" s="11"/>
      <c r="INB22" s="11"/>
      <c r="INC22" s="11"/>
      <c r="IND22" s="11"/>
      <c r="INE22" s="11"/>
      <c r="INF22" s="11"/>
      <c r="ING22" s="11"/>
      <c r="INH22" s="11"/>
      <c r="INI22" s="11"/>
      <c r="INJ22" s="11"/>
      <c r="INK22" s="11"/>
      <c r="INL22" s="11"/>
      <c r="INM22" s="11"/>
      <c r="INN22" s="11"/>
      <c r="INO22" s="11"/>
      <c r="INP22" s="11"/>
      <c r="INQ22" s="11"/>
      <c r="INR22" s="11"/>
      <c r="INS22" s="11"/>
      <c r="INT22" s="11"/>
      <c r="INU22" s="11"/>
      <c r="INV22" s="11"/>
      <c r="INW22" s="11"/>
      <c r="INX22" s="11"/>
      <c r="INY22" s="11"/>
      <c r="INZ22" s="11"/>
      <c r="IOA22" s="11"/>
      <c r="IOB22" s="11"/>
      <c r="IOC22" s="11"/>
      <c r="IOD22" s="11"/>
      <c r="IOE22" s="11"/>
      <c r="IOF22" s="11"/>
      <c r="IOG22" s="11"/>
      <c r="IOH22" s="11"/>
      <c r="IOI22" s="11"/>
      <c r="IOJ22" s="11"/>
      <c r="IOK22" s="11"/>
      <c r="IOL22" s="11"/>
      <c r="IOM22" s="11"/>
      <c r="ION22" s="11"/>
      <c r="IOO22" s="11"/>
      <c r="IOP22" s="11"/>
      <c r="IOQ22" s="11"/>
      <c r="IOR22" s="11"/>
      <c r="IOS22" s="11"/>
      <c r="IOT22" s="11"/>
      <c r="IOU22" s="11"/>
      <c r="IOV22" s="11"/>
      <c r="IOW22" s="11"/>
      <c r="IOX22" s="11"/>
      <c r="IOY22" s="11"/>
      <c r="IOZ22" s="11"/>
      <c r="IPA22" s="11"/>
      <c r="IPB22" s="11"/>
      <c r="IPC22" s="11"/>
      <c r="IPD22" s="11"/>
      <c r="IPE22" s="11"/>
      <c r="IPF22" s="11"/>
      <c r="IPG22" s="11"/>
      <c r="IPH22" s="11"/>
      <c r="IPI22" s="11"/>
      <c r="IPJ22" s="11"/>
      <c r="IPK22" s="11"/>
      <c r="IPL22" s="11"/>
      <c r="IPM22" s="11"/>
      <c r="IPN22" s="11"/>
      <c r="IPO22" s="11"/>
      <c r="IPP22" s="11"/>
      <c r="IPQ22" s="11"/>
      <c r="IPR22" s="11"/>
      <c r="IPS22" s="11"/>
      <c r="IPT22" s="11"/>
      <c r="IPU22" s="11"/>
      <c r="IPV22" s="11"/>
      <c r="IPW22" s="11"/>
      <c r="IPX22" s="11"/>
      <c r="IPY22" s="11"/>
      <c r="IPZ22" s="11"/>
      <c r="IQA22" s="11"/>
      <c r="IQB22" s="11"/>
      <c r="IQC22" s="11"/>
      <c r="IQD22" s="11"/>
      <c r="IQE22" s="11"/>
      <c r="IQF22" s="11"/>
      <c r="IQG22" s="11"/>
      <c r="IQH22" s="11"/>
      <c r="IQI22" s="11"/>
      <c r="IQJ22" s="11"/>
      <c r="IQK22" s="11"/>
      <c r="IQL22" s="11"/>
      <c r="IQM22" s="11"/>
      <c r="IQN22" s="11"/>
      <c r="IQO22" s="11"/>
      <c r="IQP22" s="11"/>
      <c r="IQQ22" s="11"/>
      <c r="IQR22" s="11"/>
      <c r="IQS22" s="11"/>
      <c r="IQT22" s="11"/>
      <c r="IQU22" s="11"/>
      <c r="IQV22" s="11"/>
      <c r="IQW22" s="11"/>
      <c r="IQX22" s="11"/>
      <c r="IQY22" s="11"/>
      <c r="IQZ22" s="11"/>
      <c r="IRA22" s="11"/>
      <c r="IRB22" s="11"/>
      <c r="IRC22" s="11"/>
      <c r="IRD22" s="11"/>
      <c r="IRE22" s="11"/>
      <c r="IRF22" s="11"/>
      <c r="IRG22" s="11"/>
      <c r="IRH22" s="11"/>
      <c r="IRI22" s="11"/>
      <c r="IRJ22" s="11"/>
      <c r="IRK22" s="11"/>
      <c r="IRL22" s="11"/>
      <c r="IRM22" s="11"/>
      <c r="IRN22" s="11"/>
      <c r="IRO22" s="11"/>
      <c r="IRP22" s="11"/>
      <c r="IRQ22" s="11"/>
      <c r="IRR22" s="11"/>
      <c r="IRS22" s="11"/>
      <c r="IRT22" s="11"/>
      <c r="IRU22" s="11"/>
      <c r="IRV22" s="11"/>
      <c r="IRW22" s="11"/>
      <c r="IRX22" s="11"/>
      <c r="IRY22" s="11"/>
      <c r="IRZ22" s="11"/>
      <c r="ISA22" s="11"/>
      <c r="ISB22" s="11"/>
      <c r="ISC22" s="11"/>
      <c r="ISD22" s="11"/>
      <c r="ISE22" s="11"/>
      <c r="ISF22" s="11"/>
      <c r="ISG22" s="11"/>
      <c r="ISH22" s="11"/>
      <c r="ISI22" s="11"/>
      <c r="ISJ22" s="11"/>
      <c r="ISK22" s="11"/>
      <c r="ISL22" s="11"/>
      <c r="ISM22" s="11"/>
      <c r="ISN22" s="11"/>
      <c r="ISO22" s="11"/>
      <c r="ISP22" s="11"/>
      <c r="ISQ22" s="11"/>
      <c r="ISR22" s="11"/>
      <c r="ISS22" s="11"/>
      <c r="IST22" s="11"/>
      <c r="ISU22" s="11"/>
      <c r="ISV22" s="11"/>
      <c r="ISW22" s="11"/>
      <c r="ISX22" s="11"/>
      <c r="ISY22" s="11"/>
      <c r="ISZ22" s="11"/>
      <c r="ITA22" s="11"/>
      <c r="ITB22" s="11"/>
      <c r="ITC22" s="11"/>
      <c r="ITD22" s="11"/>
      <c r="ITE22" s="11"/>
      <c r="ITF22" s="11"/>
      <c r="ITG22" s="11"/>
      <c r="ITH22" s="11"/>
      <c r="ITI22" s="11"/>
      <c r="ITJ22" s="11"/>
      <c r="ITK22" s="11"/>
      <c r="ITL22" s="11"/>
      <c r="ITM22" s="11"/>
      <c r="ITN22" s="11"/>
      <c r="ITO22" s="11"/>
      <c r="ITP22" s="11"/>
      <c r="ITQ22" s="11"/>
      <c r="ITR22" s="11"/>
      <c r="ITS22" s="11"/>
      <c r="ITT22" s="11"/>
      <c r="ITU22" s="11"/>
      <c r="ITV22" s="11"/>
      <c r="ITW22" s="11"/>
      <c r="ITX22" s="11"/>
      <c r="ITY22" s="11"/>
      <c r="ITZ22" s="11"/>
      <c r="IUA22" s="11"/>
      <c r="IUB22" s="11"/>
      <c r="IUC22" s="11"/>
      <c r="IUD22" s="11"/>
      <c r="IUE22" s="11"/>
      <c r="IUF22" s="11"/>
      <c r="IUG22" s="11"/>
      <c r="IUH22" s="11"/>
      <c r="IUI22" s="11"/>
      <c r="IUJ22" s="11"/>
      <c r="IUK22" s="11"/>
      <c r="IUL22" s="11"/>
      <c r="IUM22" s="11"/>
      <c r="IUN22" s="11"/>
      <c r="IUO22" s="11"/>
      <c r="IUP22" s="11"/>
      <c r="IUQ22" s="11"/>
      <c r="IUR22" s="11"/>
      <c r="IUS22" s="11"/>
      <c r="IUT22" s="11"/>
      <c r="IUU22" s="11"/>
      <c r="IUV22" s="11"/>
      <c r="IUW22" s="11"/>
      <c r="IUX22" s="11"/>
      <c r="IUY22" s="11"/>
      <c r="IUZ22" s="11"/>
      <c r="IVA22" s="11"/>
      <c r="IVB22" s="11"/>
      <c r="IVC22" s="11"/>
      <c r="IVD22" s="11"/>
      <c r="IVE22" s="11"/>
      <c r="IVF22" s="11"/>
      <c r="IVG22" s="11"/>
      <c r="IVH22" s="11"/>
      <c r="IVI22" s="11"/>
      <c r="IVJ22" s="11"/>
      <c r="IVK22" s="11"/>
      <c r="IVL22" s="11"/>
      <c r="IVM22" s="11"/>
      <c r="IVN22" s="11"/>
      <c r="IVO22" s="11"/>
      <c r="IVP22" s="11"/>
      <c r="IVQ22" s="11"/>
      <c r="IVR22" s="11"/>
      <c r="IVS22" s="11"/>
      <c r="IVT22" s="11"/>
      <c r="IVU22" s="11"/>
      <c r="IVV22" s="11"/>
      <c r="IVW22" s="11"/>
      <c r="IVX22" s="11"/>
      <c r="IVY22" s="11"/>
      <c r="IVZ22" s="11"/>
      <c r="IWA22" s="11"/>
      <c r="IWB22" s="11"/>
      <c r="IWC22" s="11"/>
      <c r="IWD22" s="11"/>
      <c r="IWE22" s="11"/>
      <c r="IWF22" s="11"/>
      <c r="IWG22" s="11"/>
      <c r="IWH22" s="11"/>
      <c r="IWI22" s="11"/>
      <c r="IWJ22" s="11"/>
      <c r="IWK22" s="11"/>
      <c r="IWL22" s="11"/>
      <c r="IWM22" s="11"/>
      <c r="IWN22" s="11"/>
      <c r="IWO22" s="11"/>
      <c r="IWP22" s="11"/>
      <c r="IWQ22" s="11"/>
      <c r="IWR22" s="11"/>
      <c r="IWS22" s="11"/>
      <c r="IWT22" s="11"/>
      <c r="IWU22" s="11"/>
      <c r="IWV22" s="11"/>
      <c r="IWW22" s="11"/>
      <c r="IWX22" s="11"/>
      <c r="IWY22" s="11"/>
      <c r="IWZ22" s="11"/>
      <c r="IXA22" s="11"/>
      <c r="IXB22" s="11"/>
      <c r="IXC22" s="11"/>
      <c r="IXD22" s="11"/>
      <c r="IXE22" s="11"/>
      <c r="IXF22" s="11"/>
      <c r="IXG22" s="11"/>
      <c r="IXH22" s="11"/>
      <c r="IXI22" s="11"/>
      <c r="IXJ22" s="11"/>
      <c r="IXK22" s="11"/>
      <c r="IXL22" s="11"/>
      <c r="IXM22" s="11"/>
      <c r="IXN22" s="11"/>
      <c r="IXO22" s="11"/>
      <c r="IXP22" s="11"/>
      <c r="IXQ22" s="11"/>
      <c r="IXR22" s="11"/>
      <c r="IXS22" s="11"/>
      <c r="IXT22" s="11"/>
      <c r="IXU22" s="11"/>
      <c r="IXV22" s="11"/>
      <c r="IXW22" s="11"/>
      <c r="IXX22" s="11"/>
      <c r="IXY22" s="11"/>
      <c r="IXZ22" s="11"/>
      <c r="IYA22" s="11"/>
      <c r="IYB22" s="11"/>
      <c r="IYC22" s="11"/>
      <c r="IYD22" s="11"/>
      <c r="IYE22" s="11"/>
      <c r="IYF22" s="11"/>
      <c r="IYG22" s="11"/>
      <c r="IYH22" s="11"/>
      <c r="IYI22" s="11"/>
      <c r="IYJ22" s="11"/>
      <c r="IYK22" s="11"/>
      <c r="IYL22" s="11"/>
      <c r="IYM22" s="11"/>
      <c r="IYN22" s="11"/>
      <c r="IYO22" s="11"/>
      <c r="IYP22" s="11"/>
      <c r="IYQ22" s="11"/>
      <c r="IYR22" s="11"/>
      <c r="IYS22" s="11"/>
      <c r="IYT22" s="11"/>
      <c r="IYU22" s="11"/>
      <c r="IYV22" s="11"/>
      <c r="IYW22" s="11"/>
      <c r="IYX22" s="11"/>
      <c r="IYY22" s="11"/>
      <c r="IYZ22" s="11"/>
      <c r="IZA22" s="11"/>
      <c r="IZB22" s="11"/>
      <c r="IZC22" s="11"/>
      <c r="IZD22" s="11"/>
      <c r="IZE22" s="11"/>
      <c r="IZF22" s="11"/>
      <c r="IZG22" s="11"/>
      <c r="IZH22" s="11"/>
      <c r="IZI22" s="11"/>
      <c r="IZJ22" s="11"/>
      <c r="IZK22" s="11"/>
      <c r="IZL22" s="11"/>
      <c r="IZM22" s="11"/>
      <c r="IZN22" s="11"/>
      <c r="IZO22" s="11"/>
      <c r="IZP22" s="11"/>
      <c r="IZQ22" s="11"/>
      <c r="IZR22" s="11"/>
      <c r="IZS22" s="11"/>
      <c r="IZT22" s="11"/>
      <c r="IZU22" s="11"/>
      <c r="IZV22" s="11"/>
      <c r="IZW22" s="11"/>
      <c r="IZX22" s="11"/>
      <c r="IZY22" s="11"/>
      <c r="IZZ22" s="11"/>
      <c r="JAA22" s="11"/>
      <c r="JAB22" s="11"/>
      <c r="JAC22" s="11"/>
      <c r="JAD22" s="11"/>
      <c r="JAE22" s="11"/>
      <c r="JAF22" s="11"/>
      <c r="JAG22" s="11"/>
      <c r="JAH22" s="11"/>
      <c r="JAI22" s="11"/>
      <c r="JAJ22" s="11"/>
      <c r="JAK22" s="11"/>
      <c r="JAL22" s="11"/>
      <c r="JAM22" s="11"/>
      <c r="JAN22" s="11"/>
      <c r="JAO22" s="11"/>
      <c r="JAP22" s="11"/>
      <c r="JAQ22" s="11"/>
      <c r="JAR22" s="11"/>
      <c r="JAS22" s="11"/>
      <c r="JAT22" s="11"/>
      <c r="JAU22" s="11"/>
      <c r="JAV22" s="11"/>
      <c r="JAW22" s="11"/>
      <c r="JAX22" s="11"/>
      <c r="JAY22" s="11"/>
      <c r="JAZ22" s="11"/>
      <c r="JBA22" s="11"/>
      <c r="JBB22" s="11"/>
      <c r="JBC22" s="11"/>
      <c r="JBD22" s="11"/>
      <c r="JBE22" s="11"/>
      <c r="JBF22" s="11"/>
      <c r="JBG22" s="11"/>
      <c r="JBH22" s="11"/>
      <c r="JBI22" s="11"/>
      <c r="JBJ22" s="11"/>
      <c r="JBK22" s="11"/>
      <c r="JBL22" s="11"/>
      <c r="JBM22" s="11"/>
      <c r="JBN22" s="11"/>
      <c r="JBO22" s="11"/>
      <c r="JBP22" s="11"/>
      <c r="JBQ22" s="11"/>
      <c r="JBR22" s="11"/>
      <c r="JBS22" s="11"/>
      <c r="JBT22" s="11"/>
      <c r="JBU22" s="11"/>
      <c r="JBV22" s="11"/>
      <c r="JBW22" s="11"/>
      <c r="JBX22" s="11"/>
      <c r="JBY22" s="11"/>
      <c r="JBZ22" s="11"/>
      <c r="JCA22" s="11"/>
      <c r="JCB22" s="11"/>
      <c r="JCC22" s="11"/>
      <c r="JCD22" s="11"/>
      <c r="JCE22" s="11"/>
      <c r="JCF22" s="11"/>
      <c r="JCG22" s="11"/>
      <c r="JCH22" s="11"/>
      <c r="JCI22" s="11"/>
      <c r="JCJ22" s="11"/>
      <c r="JCK22" s="11"/>
      <c r="JCL22" s="11"/>
      <c r="JCM22" s="11"/>
      <c r="JCN22" s="11"/>
      <c r="JCO22" s="11"/>
      <c r="JCP22" s="11"/>
      <c r="JCQ22" s="11"/>
      <c r="JCR22" s="11"/>
      <c r="JCS22" s="11"/>
      <c r="JCT22" s="11"/>
      <c r="JCU22" s="11"/>
      <c r="JCV22" s="11"/>
      <c r="JCW22" s="11"/>
      <c r="JCX22" s="11"/>
      <c r="JCY22" s="11"/>
      <c r="JCZ22" s="11"/>
      <c r="JDA22" s="11"/>
      <c r="JDB22" s="11"/>
      <c r="JDC22" s="11"/>
      <c r="JDD22" s="11"/>
      <c r="JDE22" s="11"/>
      <c r="JDF22" s="11"/>
      <c r="JDG22" s="11"/>
      <c r="JDH22" s="11"/>
      <c r="JDI22" s="11"/>
      <c r="JDJ22" s="11"/>
      <c r="JDK22" s="11"/>
      <c r="JDL22" s="11"/>
      <c r="JDM22" s="11"/>
      <c r="JDN22" s="11"/>
      <c r="JDO22" s="11"/>
      <c r="JDP22" s="11"/>
      <c r="JDQ22" s="11"/>
      <c r="JDR22" s="11"/>
      <c r="JDS22" s="11"/>
      <c r="JDT22" s="11"/>
      <c r="JDU22" s="11"/>
      <c r="JDV22" s="11"/>
      <c r="JDW22" s="11"/>
      <c r="JDX22" s="11"/>
      <c r="JDY22" s="11"/>
      <c r="JDZ22" s="11"/>
      <c r="JEA22" s="11"/>
      <c r="JEB22" s="11"/>
      <c r="JEC22" s="11"/>
      <c r="JED22" s="11"/>
      <c r="JEE22" s="11"/>
      <c r="JEF22" s="11"/>
      <c r="JEG22" s="11"/>
      <c r="JEH22" s="11"/>
      <c r="JEI22" s="11"/>
      <c r="JEJ22" s="11"/>
      <c r="JEK22" s="11"/>
      <c r="JEL22" s="11"/>
      <c r="JEM22" s="11"/>
      <c r="JEN22" s="11"/>
      <c r="JEO22" s="11"/>
      <c r="JEP22" s="11"/>
      <c r="JEQ22" s="11"/>
      <c r="JER22" s="11"/>
      <c r="JES22" s="11"/>
      <c r="JET22" s="11"/>
      <c r="JEU22" s="11"/>
      <c r="JEV22" s="11"/>
      <c r="JEW22" s="11"/>
      <c r="JEX22" s="11"/>
      <c r="JEY22" s="11"/>
      <c r="JEZ22" s="11"/>
      <c r="JFA22" s="11"/>
      <c r="JFB22" s="11"/>
      <c r="JFC22" s="11"/>
      <c r="JFD22" s="11"/>
      <c r="JFE22" s="11"/>
      <c r="JFF22" s="11"/>
      <c r="JFG22" s="11"/>
      <c r="JFH22" s="11"/>
      <c r="JFI22" s="11"/>
      <c r="JFJ22" s="11"/>
      <c r="JFK22" s="11"/>
      <c r="JFL22" s="11"/>
      <c r="JFM22" s="11"/>
      <c r="JFN22" s="11"/>
      <c r="JFO22" s="11"/>
      <c r="JFP22" s="11"/>
      <c r="JFQ22" s="11"/>
      <c r="JFR22" s="11"/>
      <c r="JFS22" s="11"/>
      <c r="JFT22" s="11"/>
      <c r="JFU22" s="11"/>
      <c r="JFV22" s="11"/>
      <c r="JFW22" s="11"/>
      <c r="JFX22" s="11"/>
      <c r="JFY22" s="11"/>
      <c r="JFZ22" s="11"/>
      <c r="JGA22" s="11"/>
      <c r="JGB22" s="11"/>
      <c r="JGC22" s="11"/>
      <c r="JGD22" s="11"/>
      <c r="JGE22" s="11"/>
      <c r="JGF22" s="11"/>
      <c r="JGG22" s="11"/>
      <c r="JGH22" s="11"/>
      <c r="JGI22" s="11"/>
      <c r="JGJ22" s="11"/>
      <c r="JGK22" s="11"/>
      <c r="JGL22" s="11"/>
      <c r="JGM22" s="11"/>
      <c r="JGN22" s="11"/>
      <c r="JGO22" s="11"/>
      <c r="JGP22" s="11"/>
      <c r="JGQ22" s="11"/>
      <c r="JGR22" s="11"/>
      <c r="JGS22" s="11"/>
      <c r="JGT22" s="11"/>
      <c r="JGU22" s="11"/>
      <c r="JGV22" s="11"/>
      <c r="JGW22" s="11"/>
      <c r="JGX22" s="11"/>
      <c r="JGY22" s="11"/>
      <c r="JGZ22" s="11"/>
      <c r="JHA22" s="11"/>
      <c r="JHB22" s="11"/>
      <c r="JHC22" s="11"/>
      <c r="JHD22" s="11"/>
      <c r="JHE22" s="11"/>
      <c r="JHF22" s="11"/>
      <c r="JHG22" s="11"/>
      <c r="JHH22" s="11"/>
      <c r="JHI22" s="11"/>
      <c r="JHJ22" s="11"/>
      <c r="JHK22" s="11"/>
      <c r="JHL22" s="11"/>
      <c r="JHM22" s="11"/>
      <c r="JHN22" s="11"/>
      <c r="JHO22" s="11"/>
      <c r="JHP22" s="11"/>
      <c r="JHQ22" s="11"/>
      <c r="JHR22" s="11"/>
      <c r="JHS22" s="11"/>
      <c r="JHT22" s="11"/>
      <c r="JHU22" s="11"/>
      <c r="JHV22" s="11"/>
      <c r="JHW22" s="11"/>
      <c r="JHX22" s="11"/>
      <c r="JHY22" s="11"/>
      <c r="JHZ22" s="11"/>
      <c r="JIA22" s="11"/>
      <c r="JIB22" s="11"/>
      <c r="JIC22" s="11"/>
      <c r="JID22" s="11"/>
      <c r="JIE22" s="11"/>
      <c r="JIF22" s="11"/>
      <c r="JIG22" s="11"/>
      <c r="JIH22" s="11"/>
      <c r="JII22" s="11"/>
      <c r="JIJ22" s="11"/>
      <c r="JIK22" s="11"/>
      <c r="JIL22" s="11"/>
      <c r="JIM22" s="11"/>
      <c r="JIN22" s="11"/>
      <c r="JIO22" s="11"/>
      <c r="JIP22" s="11"/>
      <c r="JIQ22" s="11"/>
      <c r="JIR22" s="11"/>
      <c r="JIS22" s="11"/>
      <c r="JIT22" s="11"/>
      <c r="JIU22" s="11"/>
      <c r="JIV22" s="11"/>
      <c r="JIW22" s="11"/>
      <c r="JIX22" s="11"/>
      <c r="JIY22" s="11"/>
      <c r="JIZ22" s="11"/>
      <c r="JJA22" s="11"/>
      <c r="JJB22" s="11"/>
      <c r="JJC22" s="11"/>
      <c r="JJD22" s="11"/>
      <c r="JJE22" s="11"/>
      <c r="JJF22" s="11"/>
      <c r="JJG22" s="11"/>
      <c r="JJH22" s="11"/>
      <c r="JJI22" s="11"/>
      <c r="JJJ22" s="11"/>
      <c r="JJK22" s="11"/>
      <c r="JJL22" s="11"/>
      <c r="JJM22" s="11"/>
      <c r="JJN22" s="11"/>
      <c r="JJO22" s="11"/>
      <c r="JJP22" s="11"/>
      <c r="JJQ22" s="11"/>
      <c r="JJR22" s="11"/>
      <c r="JJS22" s="11"/>
      <c r="JJT22" s="11"/>
      <c r="JJU22" s="11"/>
      <c r="JJV22" s="11"/>
      <c r="JJW22" s="11"/>
      <c r="JJX22" s="11"/>
      <c r="JJY22" s="11"/>
      <c r="JJZ22" s="11"/>
      <c r="JKA22" s="11"/>
      <c r="JKB22" s="11"/>
      <c r="JKC22" s="11"/>
      <c r="JKD22" s="11"/>
      <c r="JKE22" s="11"/>
      <c r="JKF22" s="11"/>
      <c r="JKG22" s="11"/>
      <c r="JKH22" s="11"/>
      <c r="JKI22" s="11"/>
      <c r="JKJ22" s="11"/>
      <c r="JKK22" s="11"/>
      <c r="JKL22" s="11"/>
      <c r="JKM22" s="11"/>
      <c r="JKN22" s="11"/>
      <c r="JKO22" s="11"/>
      <c r="JKP22" s="11"/>
      <c r="JKQ22" s="11"/>
      <c r="JKR22" s="11"/>
      <c r="JKS22" s="11"/>
      <c r="JKT22" s="11"/>
      <c r="JKU22" s="11"/>
      <c r="JKV22" s="11"/>
      <c r="JKW22" s="11"/>
      <c r="JKX22" s="11"/>
      <c r="JKY22" s="11"/>
      <c r="JKZ22" s="11"/>
      <c r="JLA22" s="11"/>
      <c r="JLB22" s="11"/>
      <c r="JLC22" s="11"/>
      <c r="JLD22" s="11"/>
      <c r="JLE22" s="11"/>
      <c r="JLF22" s="11"/>
      <c r="JLG22" s="11"/>
      <c r="JLH22" s="11"/>
      <c r="JLI22" s="11"/>
      <c r="JLJ22" s="11"/>
      <c r="JLK22" s="11"/>
      <c r="JLL22" s="11"/>
      <c r="JLM22" s="11"/>
      <c r="JLN22" s="11"/>
      <c r="JLO22" s="11"/>
      <c r="JLP22" s="11"/>
      <c r="JLQ22" s="11"/>
      <c r="JLR22" s="11"/>
      <c r="JLS22" s="11"/>
      <c r="JLT22" s="11"/>
      <c r="JLU22" s="11"/>
      <c r="JLV22" s="11"/>
      <c r="JLW22" s="11"/>
      <c r="JLX22" s="11"/>
      <c r="JLY22" s="11"/>
      <c r="JLZ22" s="11"/>
      <c r="JMA22" s="11"/>
      <c r="JMB22" s="11"/>
      <c r="JMC22" s="11"/>
      <c r="JMD22" s="11"/>
      <c r="JME22" s="11"/>
      <c r="JMF22" s="11"/>
      <c r="JMG22" s="11"/>
      <c r="JMH22" s="11"/>
      <c r="JMI22" s="11"/>
      <c r="JMJ22" s="11"/>
      <c r="JMK22" s="11"/>
      <c r="JML22" s="11"/>
      <c r="JMM22" s="11"/>
      <c r="JMN22" s="11"/>
      <c r="JMO22" s="11"/>
      <c r="JMP22" s="11"/>
      <c r="JMQ22" s="11"/>
      <c r="JMR22" s="11"/>
      <c r="JMS22" s="11"/>
      <c r="JMT22" s="11"/>
      <c r="JMU22" s="11"/>
      <c r="JMV22" s="11"/>
      <c r="JMW22" s="11"/>
      <c r="JMX22" s="11"/>
      <c r="JMY22" s="11"/>
      <c r="JMZ22" s="11"/>
      <c r="JNA22" s="11"/>
      <c r="JNB22" s="11"/>
      <c r="JNC22" s="11"/>
      <c r="JND22" s="11"/>
      <c r="JNE22" s="11"/>
      <c r="JNF22" s="11"/>
      <c r="JNG22" s="11"/>
      <c r="JNH22" s="11"/>
      <c r="JNI22" s="11"/>
      <c r="JNJ22" s="11"/>
      <c r="JNK22" s="11"/>
      <c r="JNL22" s="11"/>
      <c r="JNM22" s="11"/>
      <c r="JNN22" s="11"/>
      <c r="JNO22" s="11"/>
      <c r="JNP22" s="11"/>
      <c r="JNQ22" s="11"/>
      <c r="JNR22" s="11"/>
      <c r="JNS22" s="11"/>
      <c r="JNT22" s="11"/>
      <c r="JNU22" s="11"/>
      <c r="JNV22" s="11"/>
      <c r="JNW22" s="11"/>
      <c r="JNX22" s="11"/>
      <c r="JNY22" s="11"/>
      <c r="JNZ22" s="11"/>
      <c r="JOA22" s="11"/>
      <c r="JOB22" s="11"/>
      <c r="JOC22" s="11"/>
      <c r="JOD22" s="11"/>
      <c r="JOE22" s="11"/>
      <c r="JOF22" s="11"/>
      <c r="JOG22" s="11"/>
      <c r="JOH22" s="11"/>
      <c r="JOI22" s="11"/>
      <c r="JOJ22" s="11"/>
      <c r="JOK22" s="11"/>
      <c r="JOL22" s="11"/>
      <c r="JOM22" s="11"/>
      <c r="JON22" s="11"/>
      <c r="JOO22" s="11"/>
      <c r="JOP22" s="11"/>
      <c r="JOQ22" s="11"/>
      <c r="JOR22" s="11"/>
      <c r="JOS22" s="11"/>
      <c r="JOT22" s="11"/>
      <c r="JOU22" s="11"/>
      <c r="JOV22" s="11"/>
      <c r="JOW22" s="11"/>
      <c r="JOX22" s="11"/>
      <c r="JOY22" s="11"/>
      <c r="JOZ22" s="11"/>
      <c r="JPA22" s="11"/>
      <c r="JPB22" s="11"/>
      <c r="JPC22" s="11"/>
      <c r="JPD22" s="11"/>
      <c r="JPE22" s="11"/>
      <c r="JPF22" s="11"/>
      <c r="JPG22" s="11"/>
      <c r="JPH22" s="11"/>
      <c r="JPI22" s="11"/>
      <c r="JPJ22" s="11"/>
      <c r="JPK22" s="11"/>
      <c r="JPL22" s="11"/>
      <c r="JPM22" s="11"/>
      <c r="JPN22" s="11"/>
      <c r="JPO22" s="11"/>
      <c r="JPP22" s="11"/>
      <c r="JPQ22" s="11"/>
      <c r="JPR22" s="11"/>
      <c r="JPS22" s="11"/>
      <c r="JPT22" s="11"/>
      <c r="JPU22" s="11"/>
      <c r="JPV22" s="11"/>
      <c r="JPW22" s="11"/>
      <c r="JPX22" s="11"/>
      <c r="JPY22" s="11"/>
      <c r="JPZ22" s="11"/>
      <c r="JQA22" s="11"/>
      <c r="JQB22" s="11"/>
      <c r="JQC22" s="11"/>
      <c r="JQD22" s="11"/>
      <c r="JQE22" s="11"/>
      <c r="JQF22" s="11"/>
      <c r="JQG22" s="11"/>
      <c r="JQH22" s="11"/>
      <c r="JQI22" s="11"/>
      <c r="JQJ22" s="11"/>
      <c r="JQK22" s="11"/>
      <c r="JQL22" s="11"/>
      <c r="JQM22" s="11"/>
      <c r="JQN22" s="11"/>
      <c r="JQO22" s="11"/>
      <c r="JQP22" s="11"/>
      <c r="JQQ22" s="11"/>
      <c r="JQR22" s="11"/>
      <c r="JQS22" s="11"/>
      <c r="JQT22" s="11"/>
      <c r="JQU22" s="11"/>
      <c r="JQV22" s="11"/>
      <c r="JQW22" s="11"/>
      <c r="JQX22" s="11"/>
      <c r="JQY22" s="11"/>
      <c r="JQZ22" s="11"/>
      <c r="JRA22" s="11"/>
      <c r="JRB22" s="11"/>
      <c r="JRC22" s="11"/>
      <c r="JRD22" s="11"/>
      <c r="JRE22" s="11"/>
      <c r="JRF22" s="11"/>
      <c r="JRG22" s="11"/>
      <c r="JRH22" s="11"/>
      <c r="JRI22" s="11"/>
      <c r="JRJ22" s="11"/>
      <c r="JRK22" s="11"/>
      <c r="JRL22" s="11"/>
      <c r="JRM22" s="11"/>
      <c r="JRN22" s="11"/>
      <c r="JRO22" s="11"/>
      <c r="JRP22" s="11"/>
      <c r="JRQ22" s="11"/>
      <c r="JRR22" s="11"/>
      <c r="JRS22" s="11"/>
      <c r="JRT22" s="11"/>
      <c r="JRU22" s="11"/>
      <c r="JRV22" s="11"/>
      <c r="JRW22" s="11"/>
      <c r="JRX22" s="11"/>
      <c r="JRY22" s="11"/>
      <c r="JRZ22" s="11"/>
      <c r="JSA22" s="11"/>
      <c r="JSB22" s="11"/>
      <c r="JSC22" s="11"/>
      <c r="JSD22" s="11"/>
      <c r="JSE22" s="11"/>
      <c r="JSF22" s="11"/>
      <c r="JSG22" s="11"/>
      <c r="JSH22" s="11"/>
      <c r="JSI22" s="11"/>
      <c r="JSJ22" s="11"/>
      <c r="JSK22" s="11"/>
      <c r="JSL22" s="11"/>
      <c r="JSM22" s="11"/>
      <c r="JSN22" s="11"/>
      <c r="JSO22" s="11"/>
      <c r="JSP22" s="11"/>
      <c r="JSQ22" s="11"/>
      <c r="JSR22" s="11"/>
      <c r="JSS22" s="11"/>
      <c r="JST22" s="11"/>
      <c r="JSU22" s="11"/>
      <c r="JSV22" s="11"/>
      <c r="JSW22" s="11"/>
      <c r="JSX22" s="11"/>
      <c r="JSY22" s="11"/>
      <c r="JSZ22" s="11"/>
      <c r="JTA22" s="11"/>
      <c r="JTB22" s="11"/>
      <c r="JTC22" s="11"/>
      <c r="JTD22" s="11"/>
      <c r="JTE22" s="11"/>
      <c r="JTF22" s="11"/>
      <c r="JTG22" s="11"/>
      <c r="JTH22" s="11"/>
      <c r="JTI22" s="11"/>
      <c r="JTJ22" s="11"/>
      <c r="JTK22" s="11"/>
      <c r="JTL22" s="11"/>
      <c r="JTM22" s="11"/>
      <c r="JTN22" s="11"/>
      <c r="JTO22" s="11"/>
      <c r="JTP22" s="11"/>
      <c r="JTQ22" s="11"/>
      <c r="JTR22" s="11"/>
      <c r="JTS22" s="11"/>
      <c r="JTT22" s="11"/>
      <c r="JTU22" s="11"/>
      <c r="JTV22" s="11"/>
      <c r="JTW22" s="11"/>
      <c r="JTX22" s="11"/>
      <c r="JTY22" s="11"/>
      <c r="JTZ22" s="11"/>
      <c r="JUA22" s="11"/>
      <c r="JUB22" s="11"/>
      <c r="JUC22" s="11"/>
      <c r="JUD22" s="11"/>
      <c r="JUE22" s="11"/>
      <c r="JUF22" s="11"/>
      <c r="JUG22" s="11"/>
      <c r="JUH22" s="11"/>
      <c r="JUI22" s="11"/>
      <c r="JUJ22" s="11"/>
      <c r="JUK22" s="11"/>
      <c r="JUL22" s="11"/>
      <c r="JUM22" s="11"/>
      <c r="JUN22" s="11"/>
      <c r="JUO22" s="11"/>
      <c r="JUP22" s="11"/>
      <c r="JUQ22" s="11"/>
      <c r="JUR22" s="11"/>
      <c r="JUS22" s="11"/>
      <c r="JUT22" s="11"/>
      <c r="JUU22" s="11"/>
      <c r="JUV22" s="11"/>
      <c r="JUW22" s="11"/>
      <c r="JUX22" s="11"/>
      <c r="JUY22" s="11"/>
      <c r="JUZ22" s="11"/>
      <c r="JVA22" s="11"/>
      <c r="JVB22" s="11"/>
      <c r="JVC22" s="11"/>
      <c r="JVD22" s="11"/>
      <c r="JVE22" s="11"/>
      <c r="JVF22" s="11"/>
      <c r="JVG22" s="11"/>
      <c r="JVH22" s="11"/>
      <c r="JVI22" s="11"/>
      <c r="JVJ22" s="11"/>
      <c r="JVK22" s="11"/>
      <c r="JVL22" s="11"/>
      <c r="JVM22" s="11"/>
      <c r="JVN22" s="11"/>
      <c r="JVO22" s="11"/>
      <c r="JVP22" s="11"/>
      <c r="JVQ22" s="11"/>
      <c r="JVR22" s="11"/>
      <c r="JVS22" s="11"/>
      <c r="JVT22" s="11"/>
      <c r="JVU22" s="11"/>
      <c r="JVV22" s="11"/>
      <c r="JVW22" s="11"/>
      <c r="JVX22" s="11"/>
      <c r="JVY22" s="11"/>
      <c r="JVZ22" s="11"/>
      <c r="JWA22" s="11"/>
      <c r="JWB22" s="11"/>
      <c r="JWC22" s="11"/>
      <c r="JWD22" s="11"/>
      <c r="JWE22" s="11"/>
      <c r="JWF22" s="11"/>
      <c r="JWG22" s="11"/>
      <c r="JWH22" s="11"/>
      <c r="JWI22" s="11"/>
      <c r="JWJ22" s="11"/>
      <c r="JWK22" s="11"/>
      <c r="JWL22" s="11"/>
      <c r="JWM22" s="11"/>
      <c r="JWN22" s="11"/>
      <c r="JWO22" s="11"/>
      <c r="JWP22" s="11"/>
      <c r="JWQ22" s="11"/>
      <c r="JWR22" s="11"/>
      <c r="JWS22" s="11"/>
      <c r="JWT22" s="11"/>
      <c r="JWU22" s="11"/>
      <c r="JWV22" s="11"/>
      <c r="JWW22" s="11"/>
      <c r="JWX22" s="11"/>
      <c r="JWY22" s="11"/>
      <c r="JWZ22" s="11"/>
      <c r="JXA22" s="11"/>
      <c r="JXB22" s="11"/>
      <c r="JXC22" s="11"/>
      <c r="JXD22" s="11"/>
      <c r="JXE22" s="11"/>
      <c r="JXF22" s="11"/>
      <c r="JXG22" s="11"/>
      <c r="JXH22" s="11"/>
      <c r="JXI22" s="11"/>
      <c r="JXJ22" s="11"/>
      <c r="JXK22" s="11"/>
      <c r="JXL22" s="11"/>
      <c r="JXM22" s="11"/>
      <c r="JXN22" s="11"/>
      <c r="JXO22" s="11"/>
      <c r="JXP22" s="11"/>
      <c r="JXQ22" s="11"/>
      <c r="JXR22" s="11"/>
      <c r="JXS22" s="11"/>
      <c r="JXT22" s="11"/>
      <c r="JXU22" s="11"/>
      <c r="JXV22" s="11"/>
      <c r="JXW22" s="11"/>
      <c r="JXX22" s="11"/>
      <c r="JXY22" s="11"/>
      <c r="JXZ22" s="11"/>
      <c r="JYA22" s="11"/>
      <c r="JYB22" s="11"/>
      <c r="JYC22" s="11"/>
      <c r="JYD22" s="11"/>
      <c r="JYE22" s="11"/>
      <c r="JYF22" s="11"/>
      <c r="JYG22" s="11"/>
      <c r="JYH22" s="11"/>
      <c r="JYI22" s="11"/>
      <c r="JYJ22" s="11"/>
      <c r="JYK22" s="11"/>
      <c r="JYL22" s="11"/>
      <c r="JYM22" s="11"/>
      <c r="JYN22" s="11"/>
      <c r="JYO22" s="11"/>
      <c r="JYP22" s="11"/>
      <c r="JYQ22" s="11"/>
      <c r="JYR22" s="11"/>
      <c r="JYS22" s="11"/>
      <c r="JYT22" s="11"/>
      <c r="JYU22" s="11"/>
      <c r="JYV22" s="11"/>
      <c r="JYW22" s="11"/>
      <c r="JYX22" s="11"/>
      <c r="JYY22" s="11"/>
      <c r="JYZ22" s="11"/>
      <c r="JZA22" s="11"/>
      <c r="JZB22" s="11"/>
      <c r="JZC22" s="11"/>
      <c r="JZD22" s="11"/>
      <c r="JZE22" s="11"/>
      <c r="JZF22" s="11"/>
      <c r="JZG22" s="11"/>
      <c r="JZH22" s="11"/>
      <c r="JZI22" s="11"/>
      <c r="JZJ22" s="11"/>
      <c r="JZK22" s="11"/>
      <c r="JZL22" s="11"/>
      <c r="JZM22" s="11"/>
      <c r="JZN22" s="11"/>
      <c r="JZO22" s="11"/>
      <c r="JZP22" s="11"/>
      <c r="JZQ22" s="11"/>
      <c r="JZR22" s="11"/>
      <c r="JZS22" s="11"/>
      <c r="JZT22" s="11"/>
      <c r="JZU22" s="11"/>
      <c r="JZV22" s="11"/>
      <c r="JZW22" s="11"/>
      <c r="JZX22" s="11"/>
      <c r="JZY22" s="11"/>
      <c r="JZZ22" s="11"/>
      <c r="KAA22" s="11"/>
      <c r="KAB22" s="11"/>
      <c r="KAC22" s="11"/>
      <c r="KAD22" s="11"/>
      <c r="KAE22" s="11"/>
      <c r="KAF22" s="11"/>
      <c r="KAG22" s="11"/>
      <c r="KAH22" s="11"/>
      <c r="KAI22" s="11"/>
      <c r="KAJ22" s="11"/>
      <c r="KAK22" s="11"/>
      <c r="KAL22" s="11"/>
      <c r="KAM22" s="11"/>
      <c r="KAN22" s="11"/>
      <c r="KAO22" s="11"/>
      <c r="KAP22" s="11"/>
      <c r="KAQ22" s="11"/>
      <c r="KAR22" s="11"/>
      <c r="KAS22" s="11"/>
      <c r="KAT22" s="11"/>
      <c r="KAU22" s="11"/>
      <c r="KAV22" s="11"/>
      <c r="KAW22" s="11"/>
      <c r="KAX22" s="11"/>
      <c r="KAY22" s="11"/>
      <c r="KAZ22" s="11"/>
      <c r="KBA22" s="11"/>
      <c r="KBB22" s="11"/>
      <c r="KBC22" s="11"/>
      <c r="KBD22" s="11"/>
      <c r="KBE22" s="11"/>
      <c r="KBF22" s="11"/>
      <c r="KBG22" s="11"/>
      <c r="KBH22" s="11"/>
      <c r="KBI22" s="11"/>
      <c r="KBJ22" s="11"/>
      <c r="KBK22" s="11"/>
      <c r="KBL22" s="11"/>
      <c r="KBM22" s="11"/>
      <c r="KBN22" s="11"/>
      <c r="KBO22" s="11"/>
      <c r="KBP22" s="11"/>
      <c r="KBQ22" s="11"/>
      <c r="KBR22" s="11"/>
      <c r="KBS22" s="11"/>
      <c r="KBT22" s="11"/>
      <c r="KBU22" s="11"/>
      <c r="KBV22" s="11"/>
      <c r="KBW22" s="11"/>
      <c r="KBX22" s="11"/>
      <c r="KBY22" s="11"/>
      <c r="KBZ22" s="11"/>
      <c r="KCA22" s="11"/>
      <c r="KCB22" s="11"/>
      <c r="KCC22" s="11"/>
      <c r="KCD22" s="11"/>
      <c r="KCE22" s="11"/>
      <c r="KCF22" s="11"/>
      <c r="KCG22" s="11"/>
      <c r="KCH22" s="11"/>
      <c r="KCI22" s="11"/>
      <c r="KCJ22" s="11"/>
      <c r="KCK22" s="11"/>
      <c r="KCL22" s="11"/>
      <c r="KCM22" s="11"/>
      <c r="KCN22" s="11"/>
      <c r="KCO22" s="11"/>
      <c r="KCP22" s="11"/>
      <c r="KCQ22" s="11"/>
      <c r="KCR22" s="11"/>
      <c r="KCS22" s="11"/>
      <c r="KCT22" s="11"/>
      <c r="KCU22" s="11"/>
      <c r="KCV22" s="11"/>
      <c r="KCW22" s="11"/>
      <c r="KCX22" s="11"/>
      <c r="KCY22" s="11"/>
      <c r="KCZ22" s="11"/>
      <c r="KDA22" s="11"/>
      <c r="KDB22" s="11"/>
      <c r="KDC22" s="11"/>
      <c r="KDD22" s="11"/>
      <c r="KDE22" s="11"/>
      <c r="KDF22" s="11"/>
      <c r="KDG22" s="11"/>
      <c r="KDH22" s="11"/>
      <c r="KDI22" s="11"/>
      <c r="KDJ22" s="11"/>
      <c r="KDK22" s="11"/>
      <c r="KDL22" s="11"/>
      <c r="KDM22" s="11"/>
      <c r="KDN22" s="11"/>
      <c r="KDO22" s="11"/>
      <c r="KDP22" s="11"/>
      <c r="KDQ22" s="11"/>
      <c r="KDR22" s="11"/>
      <c r="KDS22" s="11"/>
      <c r="KDT22" s="11"/>
      <c r="KDU22" s="11"/>
      <c r="KDV22" s="11"/>
      <c r="KDW22" s="11"/>
      <c r="KDX22" s="11"/>
      <c r="KDY22" s="11"/>
      <c r="KDZ22" s="11"/>
      <c r="KEA22" s="11"/>
      <c r="KEB22" s="11"/>
      <c r="KEC22" s="11"/>
      <c r="KED22" s="11"/>
      <c r="KEE22" s="11"/>
      <c r="KEF22" s="11"/>
      <c r="KEG22" s="11"/>
      <c r="KEH22" s="11"/>
      <c r="KEI22" s="11"/>
      <c r="KEJ22" s="11"/>
      <c r="KEK22" s="11"/>
      <c r="KEL22" s="11"/>
      <c r="KEM22" s="11"/>
      <c r="KEN22" s="11"/>
      <c r="KEO22" s="11"/>
      <c r="KEP22" s="11"/>
      <c r="KEQ22" s="11"/>
      <c r="KER22" s="11"/>
      <c r="KES22" s="11"/>
      <c r="KET22" s="11"/>
      <c r="KEU22" s="11"/>
      <c r="KEV22" s="11"/>
      <c r="KEW22" s="11"/>
      <c r="KEX22" s="11"/>
      <c r="KEY22" s="11"/>
      <c r="KEZ22" s="11"/>
      <c r="KFA22" s="11"/>
      <c r="KFB22" s="11"/>
      <c r="KFC22" s="11"/>
      <c r="KFD22" s="11"/>
      <c r="KFE22" s="11"/>
      <c r="KFF22" s="11"/>
      <c r="KFG22" s="11"/>
      <c r="KFH22" s="11"/>
      <c r="KFI22" s="11"/>
      <c r="KFJ22" s="11"/>
      <c r="KFK22" s="11"/>
      <c r="KFL22" s="11"/>
      <c r="KFM22" s="11"/>
      <c r="KFN22" s="11"/>
      <c r="KFO22" s="11"/>
      <c r="KFP22" s="11"/>
      <c r="KFQ22" s="11"/>
      <c r="KFR22" s="11"/>
      <c r="KFS22" s="11"/>
      <c r="KFT22" s="11"/>
      <c r="KFU22" s="11"/>
      <c r="KFV22" s="11"/>
      <c r="KFW22" s="11"/>
      <c r="KFX22" s="11"/>
      <c r="KFY22" s="11"/>
      <c r="KFZ22" s="11"/>
      <c r="KGA22" s="11"/>
      <c r="KGB22" s="11"/>
      <c r="KGC22" s="11"/>
      <c r="KGD22" s="11"/>
      <c r="KGE22" s="11"/>
      <c r="KGF22" s="11"/>
      <c r="KGG22" s="11"/>
      <c r="KGH22" s="11"/>
      <c r="KGI22" s="11"/>
      <c r="KGJ22" s="11"/>
      <c r="KGK22" s="11"/>
      <c r="KGL22" s="11"/>
      <c r="KGM22" s="11"/>
      <c r="KGN22" s="11"/>
      <c r="KGO22" s="11"/>
      <c r="KGP22" s="11"/>
      <c r="KGQ22" s="11"/>
      <c r="KGR22" s="11"/>
      <c r="KGS22" s="11"/>
      <c r="KGT22" s="11"/>
      <c r="KGU22" s="11"/>
      <c r="KGV22" s="11"/>
      <c r="KGW22" s="11"/>
      <c r="KGX22" s="11"/>
      <c r="KGY22" s="11"/>
      <c r="KGZ22" s="11"/>
      <c r="KHA22" s="11"/>
      <c r="KHB22" s="11"/>
      <c r="KHC22" s="11"/>
      <c r="KHD22" s="11"/>
      <c r="KHE22" s="11"/>
      <c r="KHF22" s="11"/>
      <c r="KHG22" s="11"/>
      <c r="KHH22" s="11"/>
      <c r="KHI22" s="11"/>
      <c r="KHJ22" s="11"/>
      <c r="KHK22" s="11"/>
      <c r="KHL22" s="11"/>
      <c r="KHM22" s="11"/>
      <c r="KHN22" s="11"/>
      <c r="KHO22" s="11"/>
      <c r="KHP22" s="11"/>
      <c r="KHQ22" s="11"/>
      <c r="KHR22" s="11"/>
      <c r="KHS22" s="11"/>
      <c r="KHT22" s="11"/>
      <c r="KHU22" s="11"/>
      <c r="KHV22" s="11"/>
      <c r="KHW22" s="11"/>
      <c r="KHX22" s="11"/>
      <c r="KHY22" s="11"/>
      <c r="KHZ22" s="11"/>
      <c r="KIA22" s="11"/>
      <c r="KIB22" s="11"/>
      <c r="KIC22" s="11"/>
      <c r="KID22" s="11"/>
      <c r="KIE22" s="11"/>
      <c r="KIF22" s="11"/>
      <c r="KIG22" s="11"/>
      <c r="KIH22" s="11"/>
      <c r="KII22" s="11"/>
      <c r="KIJ22" s="11"/>
      <c r="KIK22" s="11"/>
      <c r="KIL22" s="11"/>
      <c r="KIM22" s="11"/>
      <c r="KIN22" s="11"/>
      <c r="KIO22" s="11"/>
      <c r="KIP22" s="11"/>
      <c r="KIQ22" s="11"/>
      <c r="KIR22" s="11"/>
      <c r="KIS22" s="11"/>
      <c r="KIT22" s="11"/>
      <c r="KIU22" s="11"/>
      <c r="KIV22" s="11"/>
      <c r="KIW22" s="11"/>
      <c r="KIX22" s="11"/>
      <c r="KIY22" s="11"/>
      <c r="KIZ22" s="11"/>
      <c r="KJA22" s="11"/>
      <c r="KJB22" s="11"/>
      <c r="KJC22" s="11"/>
      <c r="KJD22" s="11"/>
      <c r="KJE22" s="11"/>
      <c r="KJF22" s="11"/>
      <c r="KJG22" s="11"/>
      <c r="KJH22" s="11"/>
      <c r="KJI22" s="11"/>
      <c r="KJJ22" s="11"/>
      <c r="KJK22" s="11"/>
      <c r="KJL22" s="11"/>
      <c r="KJM22" s="11"/>
      <c r="KJN22" s="11"/>
      <c r="KJO22" s="11"/>
      <c r="KJP22" s="11"/>
      <c r="KJQ22" s="11"/>
      <c r="KJR22" s="11"/>
      <c r="KJS22" s="11"/>
      <c r="KJT22" s="11"/>
      <c r="KJU22" s="11"/>
      <c r="KJV22" s="11"/>
      <c r="KJW22" s="11"/>
      <c r="KJX22" s="11"/>
      <c r="KJY22" s="11"/>
      <c r="KJZ22" s="11"/>
      <c r="KKA22" s="11"/>
      <c r="KKB22" s="11"/>
      <c r="KKC22" s="11"/>
      <c r="KKD22" s="11"/>
      <c r="KKE22" s="11"/>
      <c r="KKF22" s="11"/>
      <c r="KKG22" s="11"/>
      <c r="KKH22" s="11"/>
      <c r="KKI22" s="11"/>
      <c r="KKJ22" s="11"/>
      <c r="KKK22" s="11"/>
      <c r="KKL22" s="11"/>
      <c r="KKM22" s="11"/>
      <c r="KKN22" s="11"/>
      <c r="KKO22" s="11"/>
      <c r="KKP22" s="11"/>
      <c r="KKQ22" s="11"/>
      <c r="KKR22" s="11"/>
      <c r="KKS22" s="11"/>
      <c r="KKT22" s="11"/>
      <c r="KKU22" s="11"/>
      <c r="KKV22" s="11"/>
      <c r="KKW22" s="11"/>
      <c r="KKX22" s="11"/>
      <c r="KKY22" s="11"/>
      <c r="KKZ22" s="11"/>
      <c r="KLA22" s="11"/>
      <c r="KLB22" s="11"/>
      <c r="KLC22" s="11"/>
      <c r="KLD22" s="11"/>
      <c r="KLE22" s="11"/>
      <c r="KLF22" s="11"/>
      <c r="KLG22" s="11"/>
      <c r="KLH22" s="11"/>
      <c r="KLI22" s="11"/>
      <c r="KLJ22" s="11"/>
      <c r="KLK22" s="11"/>
      <c r="KLL22" s="11"/>
      <c r="KLM22" s="11"/>
      <c r="KLN22" s="11"/>
      <c r="KLO22" s="11"/>
      <c r="KLP22" s="11"/>
      <c r="KLQ22" s="11"/>
      <c r="KLR22" s="11"/>
      <c r="KLS22" s="11"/>
      <c r="KLT22" s="11"/>
      <c r="KLU22" s="11"/>
      <c r="KLV22" s="11"/>
      <c r="KLW22" s="11"/>
      <c r="KLX22" s="11"/>
      <c r="KLY22" s="11"/>
      <c r="KLZ22" s="11"/>
      <c r="KMA22" s="11"/>
      <c r="KMB22" s="11"/>
      <c r="KMC22" s="11"/>
      <c r="KMD22" s="11"/>
      <c r="KME22" s="11"/>
      <c r="KMF22" s="11"/>
      <c r="KMG22" s="11"/>
      <c r="KMH22" s="11"/>
      <c r="KMI22" s="11"/>
      <c r="KMJ22" s="11"/>
      <c r="KMK22" s="11"/>
      <c r="KML22" s="11"/>
      <c r="KMM22" s="11"/>
      <c r="KMN22" s="11"/>
      <c r="KMO22" s="11"/>
      <c r="KMP22" s="11"/>
      <c r="KMQ22" s="11"/>
      <c r="KMR22" s="11"/>
      <c r="KMS22" s="11"/>
      <c r="KMT22" s="11"/>
      <c r="KMU22" s="11"/>
      <c r="KMV22" s="11"/>
      <c r="KMW22" s="11"/>
      <c r="KMX22" s="11"/>
      <c r="KMY22" s="11"/>
      <c r="KMZ22" s="11"/>
      <c r="KNA22" s="11"/>
      <c r="KNB22" s="11"/>
      <c r="KNC22" s="11"/>
      <c r="KND22" s="11"/>
      <c r="KNE22" s="11"/>
      <c r="KNF22" s="11"/>
      <c r="KNG22" s="11"/>
      <c r="KNH22" s="11"/>
      <c r="KNI22" s="11"/>
      <c r="KNJ22" s="11"/>
      <c r="KNK22" s="11"/>
      <c r="KNL22" s="11"/>
      <c r="KNM22" s="11"/>
      <c r="KNN22" s="11"/>
      <c r="KNO22" s="11"/>
      <c r="KNP22" s="11"/>
      <c r="KNQ22" s="11"/>
      <c r="KNR22" s="11"/>
      <c r="KNS22" s="11"/>
      <c r="KNT22" s="11"/>
      <c r="KNU22" s="11"/>
      <c r="KNV22" s="11"/>
      <c r="KNW22" s="11"/>
      <c r="KNX22" s="11"/>
      <c r="KNY22" s="11"/>
      <c r="KNZ22" s="11"/>
      <c r="KOA22" s="11"/>
      <c r="KOB22" s="11"/>
      <c r="KOC22" s="11"/>
      <c r="KOD22" s="11"/>
      <c r="KOE22" s="11"/>
      <c r="KOF22" s="11"/>
      <c r="KOG22" s="11"/>
      <c r="KOH22" s="11"/>
      <c r="KOI22" s="11"/>
      <c r="KOJ22" s="11"/>
      <c r="KOK22" s="11"/>
      <c r="KOL22" s="11"/>
      <c r="KOM22" s="11"/>
      <c r="KON22" s="11"/>
      <c r="KOO22" s="11"/>
      <c r="KOP22" s="11"/>
      <c r="KOQ22" s="11"/>
      <c r="KOR22" s="11"/>
      <c r="KOS22" s="11"/>
      <c r="KOT22" s="11"/>
      <c r="KOU22" s="11"/>
      <c r="KOV22" s="11"/>
      <c r="KOW22" s="11"/>
      <c r="KOX22" s="11"/>
      <c r="KOY22" s="11"/>
      <c r="KOZ22" s="11"/>
      <c r="KPA22" s="11"/>
      <c r="KPB22" s="11"/>
      <c r="KPC22" s="11"/>
      <c r="KPD22" s="11"/>
      <c r="KPE22" s="11"/>
      <c r="KPF22" s="11"/>
      <c r="KPG22" s="11"/>
      <c r="KPH22" s="11"/>
      <c r="KPI22" s="11"/>
      <c r="KPJ22" s="11"/>
      <c r="KPK22" s="11"/>
      <c r="KPL22" s="11"/>
      <c r="KPM22" s="11"/>
      <c r="KPN22" s="11"/>
      <c r="KPO22" s="11"/>
      <c r="KPP22" s="11"/>
      <c r="KPQ22" s="11"/>
      <c r="KPR22" s="11"/>
      <c r="KPS22" s="11"/>
      <c r="KPT22" s="11"/>
      <c r="KPU22" s="11"/>
      <c r="KPV22" s="11"/>
      <c r="KPW22" s="11"/>
      <c r="KPX22" s="11"/>
      <c r="KPY22" s="11"/>
      <c r="KPZ22" s="11"/>
      <c r="KQA22" s="11"/>
      <c r="KQB22" s="11"/>
      <c r="KQC22" s="11"/>
      <c r="KQD22" s="11"/>
      <c r="KQE22" s="11"/>
      <c r="KQF22" s="11"/>
      <c r="KQG22" s="11"/>
      <c r="KQH22" s="11"/>
      <c r="KQI22" s="11"/>
      <c r="KQJ22" s="11"/>
      <c r="KQK22" s="11"/>
      <c r="KQL22" s="11"/>
      <c r="KQM22" s="11"/>
      <c r="KQN22" s="11"/>
      <c r="KQO22" s="11"/>
      <c r="KQP22" s="11"/>
      <c r="KQQ22" s="11"/>
      <c r="KQR22" s="11"/>
      <c r="KQS22" s="11"/>
      <c r="KQT22" s="11"/>
      <c r="KQU22" s="11"/>
      <c r="KQV22" s="11"/>
      <c r="KQW22" s="11"/>
      <c r="KQX22" s="11"/>
      <c r="KQY22" s="11"/>
      <c r="KQZ22" s="11"/>
      <c r="KRA22" s="11"/>
      <c r="KRB22" s="11"/>
      <c r="KRC22" s="11"/>
      <c r="KRD22" s="11"/>
      <c r="KRE22" s="11"/>
      <c r="KRF22" s="11"/>
      <c r="KRG22" s="11"/>
      <c r="KRH22" s="11"/>
      <c r="KRI22" s="11"/>
      <c r="KRJ22" s="11"/>
      <c r="KRK22" s="11"/>
      <c r="KRL22" s="11"/>
      <c r="KRM22" s="11"/>
      <c r="KRN22" s="11"/>
      <c r="KRO22" s="11"/>
      <c r="KRP22" s="11"/>
      <c r="KRQ22" s="11"/>
      <c r="KRR22" s="11"/>
      <c r="KRS22" s="11"/>
      <c r="KRT22" s="11"/>
      <c r="KRU22" s="11"/>
      <c r="KRV22" s="11"/>
      <c r="KRW22" s="11"/>
      <c r="KRX22" s="11"/>
      <c r="KRY22" s="11"/>
      <c r="KRZ22" s="11"/>
      <c r="KSA22" s="11"/>
      <c r="KSB22" s="11"/>
      <c r="KSC22" s="11"/>
      <c r="KSD22" s="11"/>
      <c r="KSE22" s="11"/>
      <c r="KSF22" s="11"/>
      <c r="KSG22" s="11"/>
      <c r="KSH22" s="11"/>
      <c r="KSI22" s="11"/>
      <c r="KSJ22" s="11"/>
      <c r="KSK22" s="11"/>
      <c r="KSL22" s="11"/>
      <c r="KSM22" s="11"/>
      <c r="KSN22" s="11"/>
      <c r="KSO22" s="11"/>
      <c r="KSP22" s="11"/>
      <c r="KSQ22" s="11"/>
      <c r="KSR22" s="11"/>
      <c r="KSS22" s="11"/>
      <c r="KST22" s="11"/>
      <c r="KSU22" s="11"/>
      <c r="KSV22" s="11"/>
      <c r="KSW22" s="11"/>
      <c r="KSX22" s="11"/>
      <c r="KSY22" s="11"/>
      <c r="KSZ22" s="11"/>
      <c r="KTA22" s="11"/>
      <c r="KTB22" s="11"/>
      <c r="KTC22" s="11"/>
      <c r="KTD22" s="11"/>
      <c r="KTE22" s="11"/>
      <c r="KTF22" s="11"/>
      <c r="KTG22" s="11"/>
      <c r="KTH22" s="11"/>
      <c r="KTI22" s="11"/>
      <c r="KTJ22" s="11"/>
      <c r="KTK22" s="11"/>
      <c r="KTL22" s="11"/>
      <c r="KTM22" s="11"/>
      <c r="KTN22" s="11"/>
      <c r="KTO22" s="11"/>
      <c r="KTP22" s="11"/>
      <c r="KTQ22" s="11"/>
      <c r="KTR22" s="11"/>
      <c r="KTS22" s="11"/>
      <c r="KTT22" s="11"/>
      <c r="KTU22" s="11"/>
      <c r="KTV22" s="11"/>
      <c r="KTW22" s="11"/>
      <c r="KTX22" s="11"/>
      <c r="KTY22" s="11"/>
      <c r="KTZ22" s="11"/>
      <c r="KUA22" s="11"/>
      <c r="KUB22" s="11"/>
      <c r="KUC22" s="11"/>
      <c r="KUD22" s="11"/>
      <c r="KUE22" s="11"/>
      <c r="KUF22" s="11"/>
      <c r="KUG22" s="11"/>
      <c r="KUH22" s="11"/>
      <c r="KUI22" s="11"/>
      <c r="KUJ22" s="11"/>
      <c r="KUK22" s="11"/>
      <c r="KUL22" s="11"/>
      <c r="KUM22" s="11"/>
      <c r="KUN22" s="11"/>
      <c r="KUO22" s="11"/>
      <c r="KUP22" s="11"/>
      <c r="KUQ22" s="11"/>
      <c r="KUR22" s="11"/>
      <c r="KUS22" s="11"/>
      <c r="KUT22" s="11"/>
      <c r="KUU22" s="11"/>
      <c r="KUV22" s="11"/>
      <c r="KUW22" s="11"/>
      <c r="KUX22" s="11"/>
      <c r="KUY22" s="11"/>
      <c r="KUZ22" s="11"/>
      <c r="KVA22" s="11"/>
      <c r="KVB22" s="11"/>
      <c r="KVC22" s="11"/>
      <c r="KVD22" s="11"/>
      <c r="KVE22" s="11"/>
      <c r="KVF22" s="11"/>
      <c r="KVG22" s="11"/>
      <c r="KVH22" s="11"/>
      <c r="KVI22" s="11"/>
      <c r="KVJ22" s="11"/>
      <c r="KVK22" s="11"/>
      <c r="KVL22" s="11"/>
      <c r="KVM22" s="11"/>
      <c r="KVN22" s="11"/>
      <c r="KVO22" s="11"/>
      <c r="KVP22" s="11"/>
      <c r="KVQ22" s="11"/>
      <c r="KVR22" s="11"/>
      <c r="KVS22" s="11"/>
      <c r="KVT22" s="11"/>
      <c r="KVU22" s="11"/>
      <c r="KVV22" s="11"/>
      <c r="KVW22" s="11"/>
      <c r="KVX22" s="11"/>
      <c r="KVY22" s="11"/>
      <c r="KVZ22" s="11"/>
      <c r="KWA22" s="11"/>
      <c r="KWB22" s="11"/>
      <c r="KWC22" s="11"/>
      <c r="KWD22" s="11"/>
      <c r="KWE22" s="11"/>
      <c r="KWF22" s="11"/>
      <c r="KWG22" s="11"/>
      <c r="KWH22" s="11"/>
      <c r="KWI22" s="11"/>
      <c r="KWJ22" s="11"/>
      <c r="KWK22" s="11"/>
      <c r="KWL22" s="11"/>
      <c r="KWM22" s="11"/>
      <c r="KWN22" s="11"/>
      <c r="KWO22" s="11"/>
      <c r="KWP22" s="11"/>
      <c r="KWQ22" s="11"/>
      <c r="KWR22" s="11"/>
      <c r="KWS22" s="11"/>
      <c r="KWT22" s="11"/>
      <c r="KWU22" s="11"/>
      <c r="KWV22" s="11"/>
      <c r="KWW22" s="11"/>
      <c r="KWX22" s="11"/>
      <c r="KWY22" s="11"/>
      <c r="KWZ22" s="11"/>
      <c r="KXA22" s="11"/>
      <c r="KXB22" s="11"/>
      <c r="KXC22" s="11"/>
      <c r="KXD22" s="11"/>
      <c r="KXE22" s="11"/>
      <c r="KXF22" s="11"/>
      <c r="KXG22" s="11"/>
      <c r="KXH22" s="11"/>
      <c r="KXI22" s="11"/>
      <c r="KXJ22" s="11"/>
      <c r="KXK22" s="11"/>
      <c r="KXL22" s="11"/>
      <c r="KXM22" s="11"/>
      <c r="KXN22" s="11"/>
      <c r="KXO22" s="11"/>
      <c r="KXP22" s="11"/>
      <c r="KXQ22" s="11"/>
      <c r="KXR22" s="11"/>
      <c r="KXS22" s="11"/>
      <c r="KXT22" s="11"/>
      <c r="KXU22" s="11"/>
      <c r="KXV22" s="11"/>
      <c r="KXW22" s="11"/>
      <c r="KXX22" s="11"/>
      <c r="KXY22" s="11"/>
      <c r="KXZ22" s="11"/>
      <c r="KYA22" s="11"/>
      <c r="KYB22" s="11"/>
      <c r="KYC22" s="11"/>
      <c r="KYD22" s="11"/>
      <c r="KYE22" s="11"/>
      <c r="KYF22" s="11"/>
      <c r="KYG22" s="11"/>
      <c r="KYH22" s="11"/>
      <c r="KYI22" s="11"/>
      <c r="KYJ22" s="11"/>
      <c r="KYK22" s="11"/>
      <c r="KYL22" s="11"/>
      <c r="KYM22" s="11"/>
      <c r="KYN22" s="11"/>
      <c r="KYO22" s="11"/>
      <c r="KYP22" s="11"/>
      <c r="KYQ22" s="11"/>
      <c r="KYR22" s="11"/>
      <c r="KYS22" s="11"/>
      <c r="KYT22" s="11"/>
      <c r="KYU22" s="11"/>
      <c r="KYV22" s="11"/>
      <c r="KYW22" s="11"/>
      <c r="KYX22" s="11"/>
      <c r="KYY22" s="11"/>
      <c r="KYZ22" s="11"/>
      <c r="KZA22" s="11"/>
      <c r="KZB22" s="11"/>
      <c r="KZC22" s="11"/>
      <c r="KZD22" s="11"/>
      <c r="KZE22" s="11"/>
      <c r="KZF22" s="11"/>
      <c r="KZG22" s="11"/>
      <c r="KZH22" s="11"/>
      <c r="KZI22" s="11"/>
      <c r="KZJ22" s="11"/>
      <c r="KZK22" s="11"/>
      <c r="KZL22" s="11"/>
      <c r="KZM22" s="11"/>
      <c r="KZN22" s="11"/>
      <c r="KZO22" s="11"/>
      <c r="KZP22" s="11"/>
      <c r="KZQ22" s="11"/>
      <c r="KZR22" s="11"/>
      <c r="KZS22" s="11"/>
      <c r="KZT22" s="11"/>
      <c r="KZU22" s="11"/>
      <c r="KZV22" s="11"/>
      <c r="KZW22" s="11"/>
      <c r="KZX22" s="11"/>
      <c r="KZY22" s="11"/>
      <c r="KZZ22" s="11"/>
      <c r="LAA22" s="11"/>
      <c r="LAB22" s="11"/>
      <c r="LAC22" s="11"/>
      <c r="LAD22" s="11"/>
      <c r="LAE22" s="11"/>
      <c r="LAF22" s="11"/>
      <c r="LAG22" s="11"/>
      <c r="LAH22" s="11"/>
      <c r="LAI22" s="11"/>
      <c r="LAJ22" s="11"/>
      <c r="LAK22" s="11"/>
      <c r="LAL22" s="11"/>
      <c r="LAM22" s="11"/>
      <c r="LAN22" s="11"/>
      <c r="LAO22" s="11"/>
      <c r="LAP22" s="11"/>
      <c r="LAQ22" s="11"/>
      <c r="LAR22" s="11"/>
      <c r="LAS22" s="11"/>
      <c r="LAT22" s="11"/>
      <c r="LAU22" s="11"/>
      <c r="LAV22" s="11"/>
      <c r="LAW22" s="11"/>
      <c r="LAX22" s="11"/>
      <c r="LAY22" s="11"/>
      <c r="LAZ22" s="11"/>
      <c r="LBA22" s="11"/>
      <c r="LBB22" s="11"/>
      <c r="LBC22" s="11"/>
      <c r="LBD22" s="11"/>
      <c r="LBE22" s="11"/>
      <c r="LBF22" s="11"/>
      <c r="LBG22" s="11"/>
      <c r="LBH22" s="11"/>
      <c r="LBI22" s="11"/>
      <c r="LBJ22" s="11"/>
      <c r="LBK22" s="11"/>
      <c r="LBL22" s="11"/>
      <c r="LBM22" s="11"/>
      <c r="LBN22" s="11"/>
      <c r="LBO22" s="11"/>
      <c r="LBP22" s="11"/>
      <c r="LBQ22" s="11"/>
      <c r="LBR22" s="11"/>
      <c r="LBS22" s="11"/>
      <c r="LBT22" s="11"/>
      <c r="LBU22" s="11"/>
      <c r="LBV22" s="11"/>
      <c r="LBW22" s="11"/>
      <c r="LBX22" s="11"/>
      <c r="LBY22" s="11"/>
      <c r="LBZ22" s="11"/>
      <c r="LCA22" s="11"/>
      <c r="LCB22" s="11"/>
      <c r="LCC22" s="11"/>
      <c r="LCD22" s="11"/>
      <c r="LCE22" s="11"/>
      <c r="LCF22" s="11"/>
      <c r="LCG22" s="11"/>
      <c r="LCH22" s="11"/>
      <c r="LCI22" s="11"/>
      <c r="LCJ22" s="11"/>
      <c r="LCK22" s="11"/>
      <c r="LCL22" s="11"/>
      <c r="LCM22" s="11"/>
      <c r="LCN22" s="11"/>
      <c r="LCO22" s="11"/>
      <c r="LCP22" s="11"/>
      <c r="LCQ22" s="11"/>
      <c r="LCR22" s="11"/>
      <c r="LCS22" s="11"/>
      <c r="LCT22" s="11"/>
      <c r="LCU22" s="11"/>
      <c r="LCV22" s="11"/>
      <c r="LCW22" s="11"/>
      <c r="LCX22" s="11"/>
      <c r="LCY22" s="11"/>
      <c r="LCZ22" s="11"/>
      <c r="LDA22" s="11"/>
      <c r="LDB22" s="11"/>
      <c r="LDC22" s="11"/>
      <c r="LDD22" s="11"/>
      <c r="LDE22" s="11"/>
      <c r="LDF22" s="11"/>
      <c r="LDG22" s="11"/>
      <c r="LDH22" s="11"/>
      <c r="LDI22" s="11"/>
      <c r="LDJ22" s="11"/>
      <c r="LDK22" s="11"/>
      <c r="LDL22" s="11"/>
      <c r="LDM22" s="11"/>
      <c r="LDN22" s="11"/>
      <c r="LDO22" s="11"/>
      <c r="LDP22" s="11"/>
      <c r="LDQ22" s="11"/>
      <c r="LDR22" s="11"/>
      <c r="LDS22" s="11"/>
      <c r="LDT22" s="11"/>
      <c r="LDU22" s="11"/>
      <c r="LDV22" s="11"/>
      <c r="LDW22" s="11"/>
      <c r="LDX22" s="11"/>
      <c r="LDY22" s="11"/>
      <c r="LDZ22" s="11"/>
      <c r="LEA22" s="11"/>
      <c r="LEB22" s="11"/>
      <c r="LEC22" s="11"/>
      <c r="LED22" s="11"/>
      <c r="LEE22" s="11"/>
      <c r="LEF22" s="11"/>
      <c r="LEG22" s="11"/>
      <c r="LEH22" s="11"/>
      <c r="LEI22" s="11"/>
      <c r="LEJ22" s="11"/>
      <c r="LEK22" s="11"/>
      <c r="LEL22" s="11"/>
      <c r="LEM22" s="11"/>
      <c r="LEN22" s="11"/>
      <c r="LEO22" s="11"/>
      <c r="LEP22" s="11"/>
      <c r="LEQ22" s="11"/>
      <c r="LER22" s="11"/>
      <c r="LES22" s="11"/>
      <c r="LET22" s="11"/>
      <c r="LEU22" s="11"/>
      <c r="LEV22" s="11"/>
      <c r="LEW22" s="11"/>
      <c r="LEX22" s="11"/>
      <c r="LEY22" s="11"/>
      <c r="LEZ22" s="11"/>
      <c r="LFA22" s="11"/>
      <c r="LFB22" s="11"/>
      <c r="LFC22" s="11"/>
      <c r="LFD22" s="11"/>
      <c r="LFE22" s="11"/>
      <c r="LFF22" s="11"/>
      <c r="LFG22" s="11"/>
      <c r="LFH22" s="11"/>
      <c r="LFI22" s="11"/>
      <c r="LFJ22" s="11"/>
      <c r="LFK22" s="11"/>
      <c r="LFL22" s="11"/>
      <c r="LFM22" s="11"/>
      <c r="LFN22" s="11"/>
      <c r="LFO22" s="11"/>
      <c r="LFP22" s="11"/>
      <c r="LFQ22" s="11"/>
      <c r="LFR22" s="11"/>
      <c r="LFS22" s="11"/>
      <c r="LFT22" s="11"/>
      <c r="LFU22" s="11"/>
      <c r="LFV22" s="11"/>
      <c r="LFW22" s="11"/>
      <c r="LFX22" s="11"/>
      <c r="LFY22" s="11"/>
      <c r="LFZ22" s="11"/>
      <c r="LGA22" s="11"/>
      <c r="LGB22" s="11"/>
      <c r="LGC22" s="11"/>
      <c r="LGD22" s="11"/>
      <c r="LGE22" s="11"/>
      <c r="LGF22" s="11"/>
      <c r="LGG22" s="11"/>
      <c r="LGH22" s="11"/>
      <c r="LGI22" s="11"/>
      <c r="LGJ22" s="11"/>
      <c r="LGK22" s="11"/>
      <c r="LGL22" s="11"/>
      <c r="LGM22" s="11"/>
      <c r="LGN22" s="11"/>
      <c r="LGO22" s="11"/>
      <c r="LGP22" s="11"/>
      <c r="LGQ22" s="11"/>
      <c r="LGR22" s="11"/>
      <c r="LGS22" s="11"/>
      <c r="LGT22" s="11"/>
      <c r="LGU22" s="11"/>
      <c r="LGV22" s="11"/>
      <c r="LGW22" s="11"/>
      <c r="LGX22" s="11"/>
      <c r="LGY22" s="11"/>
      <c r="LGZ22" s="11"/>
      <c r="LHA22" s="11"/>
      <c r="LHB22" s="11"/>
      <c r="LHC22" s="11"/>
      <c r="LHD22" s="11"/>
      <c r="LHE22" s="11"/>
      <c r="LHF22" s="11"/>
      <c r="LHG22" s="11"/>
      <c r="LHH22" s="11"/>
      <c r="LHI22" s="11"/>
      <c r="LHJ22" s="11"/>
      <c r="LHK22" s="11"/>
      <c r="LHL22" s="11"/>
      <c r="LHM22" s="11"/>
      <c r="LHN22" s="11"/>
      <c r="LHO22" s="11"/>
      <c r="LHP22" s="11"/>
      <c r="LHQ22" s="11"/>
      <c r="LHR22" s="11"/>
      <c r="LHS22" s="11"/>
      <c r="LHT22" s="11"/>
      <c r="LHU22" s="11"/>
      <c r="LHV22" s="11"/>
      <c r="LHW22" s="11"/>
      <c r="LHX22" s="11"/>
      <c r="LHY22" s="11"/>
      <c r="LHZ22" s="11"/>
      <c r="LIA22" s="11"/>
      <c r="LIB22" s="11"/>
      <c r="LIC22" s="11"/>
      <c r="LID22" s="11"/>
      <c r="LIE22" s="11"/>
      <c r="LIF22" s="11"/>
      <c r="LIG22" s="11"/>
      <c r="LIH22" s="11"/>
      <c r="LII22" s="11"/>
      <c r="LIJ22" s="11"/>
      <c r="LIK22" s="11"/>
      <c r="LIL22" s="11"/>
      <c r="LIM22" s="11"/>
      <c r="LIN22" s="11"/>
      <c r="LIO22" s="11"/>
      <c r="LIP22" s="11"/>
      <c r="LIQ22" s="11"/>
      <c r="LIR22" s="11"/>
      <c r="LIS22" s="11"/>
      <c r="LIT22" s="11"/>
      <c r="LIU22" s="11"/>
      <c r="LIV22" s="11"/>
      <c r="LIW22" s="11"/>
      <c r="LIX22" s="11"/>
      <c r="LIY22" s="11"/>
      <c r="LIZ22" s="11"/>
      <c r="LJA22" s="11"/>
      <c r="LJB22" s="11"/>
      <c r="LJC22" s="11"/>
      <c r="LJD22" s="11"/>
      <c r="LJE22" s="11"/>
      <c r="LJF22" s="11"/>
      <c r="LJG22" s="11"/>
      <c r="LJH22" s="11"/>
      <c r="LJI22" s="11"/>
      <c r="LJJ22" s="11"/>
      <c r="LJK22" s="11"/>
      <c r="LJL22" s="11"/>
      <c r="LJM22" s="11"/>
      <c r="LJN22" s="11"/>
      <c r="LJO22" s="11"/>
      <c r="LJP22" s="11"/>
      <c r="LJQ22" s="11"/>
      <c r="LJR22" s="11"/>
      <c r="LJS22" s="11"/>
      <c r="LJT22" s="11"/>
      <c r="LJU22" s="11"/>
      <c r="LJV22" s="11"/>
      <c r="LJW22" s="11"/>
      <c r="LJX22" s="11"/>
      <c r="LJY22" s="11"/>
      <c r="LJZ22" s="11"/>
      <c r="LKA22" s="11"/>
      <c r="LKB22" s="11"/>
      <c r="LKC22" s="11"/>
      <c r="LKD22" s="11"/>
      <c r="LKE22" s="11"/>
      <c r="LKF22" s="11"/>
      <c r="LKG22" s="11"/>
      <c r="LKH22" s="11"/>
      <c r="LKI22" s="11"/>
      <c r="LKJ22" s="11"/>
      <c r="LKK22" s="11"/>
      <c r="LKL22" s="11"/>
      <c r="LKM22" s="11"/>
      <c r="LKN22" s="11"/>
      <c r="LKO22" s="11"/>
      <c r="LKP22" s="11"/>
      <c r="LKQ22" s="11"/>
      <c r="LKR22" s="11"/>
      <c r="LKS22" s="11"/>
      <c r="LKT22" s="11"/>
      <c r="LKU22" s="11"/>
      <c r="LKV22" s="11"/>
      <c r="LKW22" s="11"/>
      <c r="LKX22" s="11"/>
      <c r="LKY22" s="11"/>
      <c r="LKZ22" s="11"/>
      <c r="LLA22" s="11"/>
      <c r="LLB22" s="11"/>
      <c r="LLC22" s="11"/>
      <c r="LLD22" s="11"/>
      <c r="LLE22" s="11"/>
      <c r="LLF22" s="11"/>
      <c r="LLG22" s="11"/>
      <c r="LLH22" s="11"/>
      <c r="LLI22" s="11"/>
      <c r="LLJ22" s="11"/>
      <c r="LLK22" s="11"/>
      <c r="LLL22" s="11"/>
      <c r="LLM22" s="11"/>
      <c r="LLN22" s="11"/>
      <c r="LLO22" s="11"/>
      <c r="LLP22" s="11"/>
      <c r="LLQ22" s="11"/>
      <c r="LLR22" s="11"/>
      <c r="LLS22" s="11"/>
      <c r="LLT22" s="11"/>
      <c r="LLU22" s="11"/>
      <c r="LLV22" s="11"/>
      <c r="LLW22" s="11"/>
      <c r="LLX22" s="11"/>
      <c r="LLY22" s="11"/>
      <c r="LLZ22" s="11"/>
      <c r="LMA22" s="11"/>
      <c r="LMB22" s="11"/>
      <c r="LMC22" s="11"/>
      <c r="LMD22" s="11"/>
      <c r="LME22" s="11"/>
      <c r="LMF22" s="11"/>
      <c r="LMG22" s="11"/>
      <c r="LMH22" s="11"/>
      <c r="LMI22" s="11"/>
      <c r="LMJ22" s="11"/>
      <c r="LMK22" s="11"/>
      <c r="LML22" s="11"/>
      <c r="LMM22" s="11"/>
      <c r="LMN22" s="11"/>
      <c r="LMO22" s="11"/>
      <c r="LMP22" s="11"/>
      <c r="LMQ22" s="11"/>
      <c r="LMR22" s="11"/>
      <c r="LMS22" s="11"/>
      <c r="LMT22" s="11"/>
      <c r="LMU22" s="11"/>
      <c r="LMV22" s="11"/>
      <c r="LMW22" s="11"/>
      <c r="LMX22" s="11"/>
      <c r="LMY22" s="11"/>
      <c r="LMZ22" s="11"/>
      <c r="LNA22" s="11"/>
      <c r="LNB22" s="11"/>
      <c r="LNC22" s="11"/>
      <c r="LND22" s="11"/>
      <c r="LNE22" s="11"/>
      <c r="LNF22" s="11"/>
      <c r="LNG22" s="11"/>
      <c r="LNH22" s="11"/>
      <c r="LNI22" s="11"/>
      <c r="LNJ22" s="11"/>
      <c r="LNK22" s="11"/>
      <c r="LNL22" s="11"/>
      <c r="LNM22" s="11"/>
      <c r="LNN22" s="11"/>
      <c r="LNO22" s="11"/>
      <c r="LNP22" s="11"/>
      <c r="LNQ22" s="11"/>
      <c r="LNR22" s="11"/>
      <c r="LNS22" s="11"/>
      <c r="LNT22" s="11"/>
      <c r="LNU22" s="11"/>
      <c r="LNV22" s="11"/>
      <c r="LNW22" s="11"/>
      <c r="LNX22" s="11"/>
      <c r="LNY22" s="11"/>
      <c r="LNZ22" s="11"/>
      <c r="LOA22" s="11"/>
      <c r="LOB22" s="11"/>
      <c r="LOC22" s="11"/>
      <c r="LOD22" s="11"/>
      <c r="LOE22" s="11"/>
      <c r="LOF22" s="11"/>
      <c r="LOG22" s="11"/>
      <c r="LOH22" s="11"/>
      <c r="LOI22" s="11"/>
      <c r="LOJ22" s="11"/>
      <c r="LOK22" s="11"/>
      <c r="LOL22" s="11"/>
      <c r="LOM22" s="11"/>
      <c r="LON22" s="11"/>
      <c r="LOO22" s="11"/>
      <c r="LOP22" s="11"/>
      <c r="LOQ22" s="11"/>
      <c r="LOR22" s="11"/>
      <c r="LOS22" s="11"/>
      <c r="LOT22" s="11"/>
      <c r="LOU22" s="11"/>
      <c r="LOV22" s="11"/>
      <c r="LOW22" s="11"/>
      <c r="LOX22" s="11"/>
      <c r="LOY22" s="11"/>
      <c r="LOZ22" s="11"/>
      <c r="LPA22" s="11"/>
      <c r="LPB22" s="11"/>
      <c r="LPC22" s="11"/>
      <c r="LPD22" s="11"/>
      <c r="LPE22" s="11"/>
      <c r="LPF22" s="11"/>
      <c r="LPG22" s="11"/>
      <c r="LPH22" s="11"/>
      <c r="LPI22" s="11"/>
      <c r="LPJ22" s="11"/>
      <c r="LPK22" s="11"/>
      <c r="LPL22" s="11"/>
      <c r="LPM22" s="11"/>
      <c r="LPN22" s="11"/>
      <c r="LPO22" s="11"/>
      <c r="LPP22" s="11"/>
      <c r="LPQ22" s="11"/>
      <c r="LPR22" s="11"/>
      <c r="LPS22" s="11"/>
      <c r="LPT22" s="11"/>
      <c r="LPU22" s="11"/>
      <c r="LPV22" s="11"/>
      <c r="LPW22" s="11"/>
      <c r="LPX22" s="11"/>
      <c r="LPY22" s="11"/>
      <c r="LPZ22" s="11"/>
      <c r="LQA22" s="11"/>
      <c r="LQB22" s="11"/>
      <c r="LQC22" s="11"/>
      <c r="LQD22" s="11"/>
      <c r="LQE22" s="11"/>
      <c r="LQF22" s="11"/>
      <c r="LQG22" s="11"/>
      <c r="LQH22" s="11"/>
      <c r="LQI22" s="11"/>
      <c r="LQJ22" s="11"/>
      <c r="LQK22" s="11"/>
      <c r="LQL22" s="11"/>
      <c r="LQM22" s="11"/>
      <c r="LQN22" s="11"/>
      <c r="LQO22" s="11"/>
      <c r="LQP22" s="11"/>
      <c r="LQQ22" s="11"/>
      <c r="LQR22" s="11"/>
      <c r="LQS22" s="11"/>
      <c r="LQT22" s="11"/>
      <c r="LQU22" s="11"/>
      <c r="LQV22" s="11"/>
      <c r="LQW22" s="11"/>
      <c r="LQX22" s="11"/>
      <c r="LQY22" s="11"/>
      <c r="LQZ22" s="11"/>
      <c r="LRA22" s="11"/>
      <c r="LRB22" s="11"/>
      <c r="LRC22" s="11"/>
      <c r="LRD22" s="11"/>
      <c r="LRE22" s="11"/>
      <c r="LRF22" s="11"/>
      <c r="LRG22" s="11"/>
      <c r="LRH22" s="11"/>
      <c r="LRI22" s="11"/>
      <c r="LRJ22" s="11"/>
      <c r="LRK22" s="11"/>
      <c r="LRL22" s="11"/>
      <c r="LRM22" s="11"/>
      <c r="LRN22" s="11"/>
      <c r="LRO22" s="11"/>
      <c r="LRP22" s="11"/>
      <c r="LRQ22" s="11"/>
      <c r="LRR22" s="11"/>
      <c r="LRS22" s="11"/>
      <c r="LRT22" s="11"/>
      <c r="LRU22" s="11"/>
      <c r="LRV22" s="11"/>
      <c r="LRW22" s="11"/>
      <c r="LRX22" s="11"/>
      <c r="LRY22" s="11"/>
      <c r="LRZ22" s="11"/>
      <c r="LSA22" s="11"/>
      <c r="LSB22" s="11"/>
      <c r="LSC22" s="11"/>
      <c r="LSD22" s="11"/>
      <c r="LSE22" s="11"/>
      <c r="LSF22" s="11"/>
      <c r="LSG22" s="11"/>
      <c r="LSH22" s="11"/>
      <c r="LSI22" s="11"/>
      <c r="LSJ22" s="11"/>
      <c r="LSK22" s="11"/>
      <c r="LSL22" s="11"/>
      <c r="LSM22" s="11"/>
      <c r="LSN22" s="11"/>
      <c r="LSO22" s="11"/>
      <c r="LSP22" s="11"/>
      <c r="LSQ22" s="11"/>
      <c r="LSR22" s="11"/>
      <c r="LSS22" s="11"/>
      <c r="LST22" s="11"/>
      <c r="LSU22" s="11"/>
      <c r="LSV22" s="11"/>
      <c r="LSW22" s="11"/>
      <c r="LSX22" s="11"/>
      <c r="LSY22" s="11"/>
      <c r="LSZ22" s="11"/>
      <c r="LTA22" s="11"/>
      <c r="LTB22" s="11"/>
      <c r="LTC22" s="11"/>
      <c r="LTD22" s="11"/>
      <c r="LTE22" s="11"/>
      <c r="LTF22" s="11"/>
      <c r="LTG22" s="11"/>
      <c r="LTH22" s="11"/>
      <c r="LTI22" s="11"/>
      <c r="LTJ22" s="11"/>
      <c r="LTK22" s="11"/>
      <c r="LTL22" s="11"/>
      <c r="LTM22" s="11"/>
      <c r="LTN22" s="11"/>
      <c r="LTO22" s="11"/>
      <c r="LTP22" s="11"/>
      <c r="LTQ22" s="11"/>
      <c r="LTR22" s="11"/>
      <c r="LTS22" s="11"/>
      <c r="LTT22" s="11"/>
      <c r="LTU22" s="11"/>
      <c r="LTV22" s="11"/>
      <c r="LTW22" s="11"/>
      <c r="LTX22" s="11"/>
      <c r="LTY22" s="11"/>
      <c r="LTZ22" s="11"/>
      <c r="LUA22" s="11"/>
      <c r="LUB22" s="11"/>
      <c r="LUC22" s="11"/>
      <c r="LUD22" s="11"/>
      <c r="LUE22" s="11"/>
      <c r="LUF22" s="11"/>
      <c r="LUG22" s="11"/>
      <c r="LUH22" s="11"/>
      <c r="LUI22" s="11"/>
      <c r="LUJ22" s="11"/>
      <c r="LUK22" s="11"/>
      <c r="LUL22" s="11"/>
      <c r="LUM22" s="11"/>
      <c r="LUN22" s="11"/>
      <c r="LUO22" s="11"/>
      <c r="LUP22" s="11"/>
      <c r="LUQ22" s="11"/>
      <c r="LUR22" s="11"/>
      <c r="LUS22" s="11"/>
      <c r="LUT22" s="11"/>
      <c r="LUU22" s="11"/>
      <c r="LUV22" s="11"/>
      <c r="LUW22" s="11"/>
      <c r="LUX22" s="11"/>
      <c r="LUY22" s="11"/>
      <c r="LUZ22" s="11"/>
      <c r="LVA22" s="11"/>
      <c r="LVB22" s="11"/>
      <c r="LVC22" s="11"/>
      <c r="LVD22" s="11"/>
      <c r="LVE22" s="11"/>
      <c r="LVF22" s="11"/>
      <c r="LVG22" s="11"/>
      <c r="LVH22" s="11"/>
      <c r="LVI22" s="11"/>
      <c r="LVJ22" s="11"/>
      <c r="LVK22" s="11"/>
      <c r="LVL22" s="11"/>
      <c r="LVM22" s="11"/>
      <c r="LVN22" s="11"/>
      <c r="LVO22" s="11"/>
      <c r="LVP22" s="11"/>
      <c r="LVQ22" s="11"/>
      <c r="LVR22" s="11"/>
      <c r="LVS22" s="11"/>
      <c r="LVT22" s="11"/>
      <c r="LVU22" s="11"/>
      <c r="LVV22" s="11"/>
      <c r="LVW22" s="11"/>
      <c r="LVX22" s="11"/>
      <c r="LVY22" s="11"/>
      <c r="LVZ22" s="11"/>
      <c r="LWA22" s="11"/>
      <c r="LWB22" s="11"/>
      <c r="LWC22" s="11"/>
      <c r="LWD22" s="11"/>
      <c r="LWE22" s="11"/>
      <c r="LWF22" s="11"/>
      <c r="LWG22" s="11"/>
      <c r="LWH22" s="11"/>
      <c r="LWI22" s="11"/>
      <c r="LWJ22" s="11"/>
      <c r="LWK22" s="11"/>
      <c r="LWL22" s="11"/>
      <c r="LWM22" s="11"/>
      <c r="LWN22" s="11"/>
      <c r="LWO22" s="11"/>
      <c r="LWP22" s="11"/>
      <c r="LWQ22" s="11"/>
      <c r="LWR22" s="11"/>
      <c r="LWS22" s="11"/>
      <c r="LWT22" s="11"/>
      <c r="LWU22" s="11"/>
      <c r="LWV22" s="11"/>
      <c r="LWW22" s="11"/>
      <c r="LWX22" s="11"/>
      <c r="LWY22" s="11"/>
      <c r="LWZ22" s="11"/>
      <c r="LXA22" s="11"/>
      <c r="LXB22" s="11"/>
      <c r="LXC22" s="11"/>
      <c r="LXD22" s="11"/>
      <c r="LXE22" s="11"/>
      <c r="LXF22" s="11"/>
      <c r="LXG22" s="11"/>
      <c r="LXH22" s="11"/>
      <c r="LXI22" s="11"/>
      <c r="LXJ22" s="11"/>
      <c r="LXK22" s="11"/>
      <c r="LXL22" s="11"/>
      <c r="LXM22" s="11"/>
      <c r="LXN22" s="11"/>
      <c r="LXO22" s="11"/>
      <c r="LXP22" s="11"/>
      <c r="LXQ22" s="11"/>
      <c r="LXR22" s="11"/>
      <c r="LXS22" s="11"/>
      <c r="LXT22" s="11"/>
      <c r="LXU22" s="11"/>
      <c r="LXV22" s="11"/>
      <c r="LXW22" s="11"/>
      <c r="LXX22" s="11"/>
      <c r="LXY22" s="11"/>
      <c r="LXZ22" s="11"/>
      <c r="LYA22" s="11"/>
      <c r="LYB22" s="11"/>
      <c r="LYC22" s="11"/>
      <c r="LYD22" s="11"/>
      <c r="LYE22" s="11"/>
      <c r="LYF22" s="11"/>
      <c r="LYG22" s="11"/>
      <c r="LYH22" s="11"/>
      <c r="LYI22" s="11"/>
      <c r="LYJ22" s="11"/>
      <c r="LYK22" s="11"/>
      <c r="LYL22" s="11"/>
      <c r="LYM22" s="11"/>
      <c r="LYN22" s="11"/>
      <c r="LYO22" s="11"/>
      <c r="LYP22" s="11"/>
      <c r="LYQ22" s="11"/>
      <c r="LYR22" s="11"/>
      <c r="LYS22" s="11"/>
      <c r="LYT22" s="11"/>
      <c r="LYU22" s="11"/>
      <c r="LYV22" s="11"/>
      <c r="LYW22" s="11"/>
      <c r="LYX22" s="11"/>
      <c r="LYY22" s="11"/>
      <c r="LYZ22" s="11"/>
      <c r="LZA22" s="11"/>
      <c r="LZB22" s="11"/>
      <c r="LZC22" s="11"/>
      <c r="LZD22" s="11"/>
      <c r="LZE22" s="11"/>
      <c r="LZF22" s="11"/>
      <c r="LZG22" s="11"/>
      <c r="LZH22" s="11"/>
      <c r="LZI22" s="11"/>
      <c r="LZJ22" s="11"/>
      <c r="LZK22" s="11"/>
      <c r="LZL22" s="11"/>
      <c r="LZM22" s="11"/>
      <c r="LZN22" s="11"/>
      <c r="LZO22" s="11"/>
      <c r="LZP22" s="11"/>
      <c r="LZQ22" s="11"/>
      <c r="LZR22" s="11"/>
      <c r="LZS22" s="11"/>
      <c r="LZT22" s="11"/>
      <c r="LZU22" s="11"/>
      <c r="LZV22" s="11"/>
      <c r="LZW22" s="11"/>
      <c r="LZX22" s="11"/>
      <c r="LZY22" s="11"/>
      <c r="LZZ22" s="11"/>
      <c r="MAA22" s="11"/>
      <c r="MAB22" s="11"/>
      <c r="MAC22" s="11"/>
      <c r="MAD22" s="11"/>
      <c r="MAE22" s="11"/>
      <c r="MAF22" s="11"/>
      <c r="MAG22" s="11"/>
      <c r="MAH22" s="11"/>
      <c r="MAI22" s="11"/>
      <c r="MAJ22" s="11"/>
      <c r="MAK22" s="11"/>
      <c r="MAL22" s="11"/>
      <c r="MAM22" s="11"/>
      <c r="MAN22" s="11"/>
      <c r="MAO22" s="11"/>
      <c r="MAP22" s="11"/>
      <c r="MAQ22" s="11"/>
      <c r="MAR22" s="11"/>
      <c r="MAS22" s="11"/>
      <c r="MAT22" s="11"/>
      <c r="MAU22" s="11"/>
      <c r="MAV22" s="11"/>
      <c r="MAW22" s="11"/>
      <c r="MAX22" s="11"/>
      <c r="MAY22" s="11"/>
      <c r="MAZ22" s="11"/>
      <c r="MBA22" s="11"/>
      <c r="MBB22" s="11"/>
      <c r="MBC22" s="11"/>
      <c r="MBD22" s="11"/>
      <c r="MBE22" s="11"/>
      <c r="MBF22" s="11"/>
      <c r="MBG22" s="11"/>
      <c r="MBH22" s="11"/>
      <c r="MBI22" s="11"/>
      <c r="MBJ22" s="11"/>
      <c r="MBK22" s="11"/>
      <c r="MBL22" s="11"/>
      <c r="MBM22" s="11"/>
      <c r="MBN22" s="11"/>
      <c r="MBO22" s="11"/>
      <c r="MBP22" s="11"/>
      <c r="MBQ22" s="11"/>
      <c r="MBR22" s="11"/>
      <c r="MBS22" s="11"/>
      <c r="MBT22" s="11"/>
      <c r="MBU22" s="11"/>
      <c r="MBV22" s="11"/>
      <c r="MBW22" s="11"/>
      <c r="MBX22" s="11"/>
      <c r="MBY22" s="11"/>
      <c r="MBZ22" s="11"/>
      <c r="MCA22" s="11"/>
      <c r="MCB22" s="11"/>
      <c r="MCC22" s="11"/>
      <c r="MCD22" s="11"/>
      <c r="MCE22" s="11"/>
      <c r="MCF22" s="11"/>
      <c r="MCG22" s="11"/>
      <c r="MCH22" s="11"/>
      <c r="MCI22" s="11"/>
      <c r="MCJ22" s="11"/>
      <c r="MCK22" s="11"/>
      <c r="MCL22" s="11"/>
      <c r="MCM22" s="11"/>
      <c r="MCN22" s="11"/>
      <c r="MCO22" s="11"/>
      <c r="MCP22" s="11"/>
      <c r="MCQ22" s="11"/>
      <c r="MCR22" s="11"/>
      <c r="MCS22" s="11"/>
      <c r="MCT22" s="11"/>
      <c r="MCU22" s="11"/>
      <c r="MCV22" s="11"/>
      <c r="MCW22" s="11"/>
      <c r="MCX22" s="11"/>
      <c r="MCY22" s="11"/>
      <c r="MCZ22" s="11"/>
      <c r="MDA22" s="11"/>
      <c r="MDB22" s="11"/>
      <c r="MDC22" s="11"/>
      <c r="MDD22" s="11"/>
      <c r="MDE22" s="11"/>
      <c r="MDF22" s="11"/>
      <c r="MDG22" s="11"/>
      <c r="MDH22" s="11"/>
      <c r="MDI22" s="11"/>
      <c r="MDJ22" s="11"/>
      <c r="MDK22" s="11"/>
      <c r="MDL22" s="11"/>
      <c r="MDM22" s="11"/>
      <c r="MDN22" s="11"/>
      <c r="MDO22" s="11"/>
      <c r="MDP22" s="11"/>
      <c r="MDQ22" s="11"/>
      <c r="MDR22" s="11"/>
      <c r="MDS22" s="11"/>
      <c r="MDT22" s="11"/>
      <c r="MDU22" s="11"/>
      <c r="MDV22" s="11"/>
      <c r="MDW22" s="11"/>
      <c r="MDX22" s="11"/>
      <c r="MDY22" s="11"/>
      <c r="MDZ22" s="11"/>
      <c r="MEA22" s="11"/>
      <c r="MEB22" s="11"/>
      <c r="MEC22" s="11"/>
      <c r="MED22" s="11"/>
      <c r="MEE22" s="11"/>
      <c r="MEF22" s="11"/>
      <c r="MEG22" s="11"/>
      <c r="MEH22" s="11"/>
      <c r="MEI22" s="11"/>
      <c r="MEJ22" s="11"/>
      <c r="MEK22" s="11"/>
      <c r="MEL22" s="11"/>
      <c r="MEM22" s="11"/>
      <c r="MEN22" s="11"/>
      <c r="MEO22" s="11"/>
      <c r="MEP22" s="11"/>
      <c r="MEQ22" s="11"/>
      <c r="MER22" s="11"/>
      <c r="MES22" s="11"/>
      <c r="MET22" s="11"/>
      <c r="MEU22" s="11"/>
      <c r="MEV22" s="11"/>
      <c r="MEW22" s="11"/>
      <c r="MEX22" s="11"/>
      <c r="MEY22" s="11"/>
      <c r="MEZ22" s="11"/>
      <c r="MFA22" s="11"/>
      <c r="MFB22" s="11"/>
      <c r="MFC22" s="11"/>
      <c r="MFD22" s="11"/>
      <c r="MFE22" s="11"/>
      <c r="MFF22" s="11"/>
      <c r="MFG22" s="11"/>
      <c r="MFH22" s="11"/>
      <c r="MFI22" s="11"/>
      <c r="MFJ22" s="11"/>
      <c r="MFK22" s="11"/>
      <c r="MFL22" s="11"/>
      <c r="MFM22" s="11"/>
      <c r="MFN22" s="11"/>
      <c r="MFO22" s="11"/>
      <c r="MFP22" s="11"/>
      <c r="MFQ22" s="11"/>
      <c r="MFR22" s="11"/>
      <c r="MFS22" s="11"/>
      <c r="MFT22" s="11"/>
      <c r="MFU22" s="11"/>
      <c r="MFV22" s="11"/>
      <c r="MFW22" s="11"/>
      <c r="MFX22" s="11"/>
      <c r="MFY22" s="11"/>
      <c r="MFZ22" s="11"/>
      <c r="MGA22" s="11"/>
      <c r="MGB22" s="11"/>
      <c r="MGC22" s="11"/>
      <c r="MGD22" s="11"/>
      <c r="MGE22" s="11"/>
      <c r="MGF22" s="11"/>
      <c r="MGG22" s="11"/>
      <c r="MGH22" s="11"/>
      <c r="MGI22" s="11"/>
      <c r="MGJ22" s="11"/>
      <c r="MGK22" s="11"/>
      <c r="MGL22" s="11"/>
      <c r="MGM22" s="11"/>
      <c r="MGN22" s="11"/>
      <c r="MGO22" s="11"/>
      <c r="MGP22" s="11"/>
      <c r="MGQ22" s="11"/>
      <c r="MGR22" s="11"/>
      <c r="MGS22" s="11"/>
      <c r="MGT22" s="11"/>
      <c r="MGU22" s="11"/>
      <c r="MGV22" s="11"/>
      <c r="MGW22" s="11"/>
      <c r="MGX22" s="11"/>
      <c r="MGY22" s="11"/>
      <c r="MGZ22" s="11"/>
      <c r="MHA22" s="11"/>
      <c r="MHB22" s="11"/>
      <c r="MHC22" s="11"/>
      <c r="MHD22" s="11"/>
      <c r="MHE22" s="11"/>
      <c r="MHF22" s="11"/>
      <c r="MHG22" s="11"/>
      <c r="MHH22" s="11"/>
      <c r="MHI22" s="11"/>
      <c r="MHJ22" s="11"/>
      <c r="MHK22" s="11"/>
      <c r="MHL22" s="11"/>
      <c r="MHM22" s="11"/>
      <c r="MHN22" s="11"/>
      <c r="MHO22" s="11"/>
      <c r="MHP22" s="11"/>
      <c r="MHQ22" s="11"/>
      <c r="MHR22" s="11"/>
      <c r="MHS22" s="11"/>
      <c r="MHT22" s="11"/>
      <c r="MHU22" s="11"/>
      <c r="MHV22" s="11"/>
      <c r="MHW22" s="11"/>
      <c r="MHX22" s="11"/>
      <c r="MHY22" s="11"/>
      <c r="MHZ22" s="11"/>
      <c r="MIA22" s="11"/>
      <c r="MIB22" s="11"/>
      <c r="MIC22" s="11"/>
      <c r="MID22" s="11"/>
      <c r="MIE22" s="11"/>
      <c r="MIF22" s="11"/>
      <c r="MIG22" s="11"/>
      <c r="MIH22" s="11"/>
      <c r="MII22" s="11"/>
      <c r="MIJ22" s="11"/>
      <c r="MIK22" s="11"/>
      <c r="MIL22" s="11"/>
      <c r="MIM22" s="11"/>
      <c r="MIN22" s="11"/>
      <c r="MIO22" s="11"/>
      <c r="MIP22" s="11"/>
      <c r="MIQ22" s="11"/>
      <c r="MIR22" s="11"/>
      <c r="MIS22" s="11"/>
      <c r="MIT22" s="11"/>
      <c r="MIU22" s="11"/>
      <c r="MIV22" s="11"/>
      <c r="MIW22" s="11"/>
      <c r="MIX22" s="11"/>
      <c r="MIY22" s="11"/>
      <c r="MIZ22" s="11"/>
      <c r="MJA22" s="11"/>
      <c r="MJB22" s="11"/>
      <c r="MJC22" s="11"/>
      <c r="MJD22" s="11"/>
      <c r="MJE22" s="11"/>
      <c r="MJF22" s="11"/>
      <c r="MJG22" s="11"/>
      <c r="MJH22" s="11"/>
      <c r="MJI22" s="11"/>
      <c r="MJJ22" s="11"/>
      <c r="MJK22" s="11"/>
      <c r="MJL22" s="11"/>
      <c r="MJM22" s="11"/>
      <c r="MJN22" s="11"/>
      <c r="MJO22" s="11"/>
      <c r="MJP22" s="11"/>
      <c r="MJQ22" s="11"/>
      <c r="MJR22" s="11"/>
      <c r="MJS22" s="11"/>
      <c r="MJT22" s="11"/>
      <c r="MJU22" s="11"/>
      <c r="MJV22" s="11"/>
      <c r="MJW22" s="11"/>
      <c r="MJX22" s="11"/>
      <c r="MJY22" s="11"/>
      <c r="MJZ22" s="11"/>
      <c r="MKA22" s="11"/>
      <c r="MKB22" s="11"/>
      <c r="MKC22" s="11"/>
      <c r="MKD22" s="11"/>
      <c r="MKE22" s="11"/>
      <c r="MKF22" s="11"/>
      <c r="MKG22" s="11"/>
      <c r="MKH22" s="11"/>
      <c r="MKI22" s="11"/>
      <c r="MKJ22" s="11"/>
      <c r="MKK22" s="11"/>
      <c r="MKL22" s="11"/>
      <c r="MKM22" s="11"/>
      <c r="MKN22" s="11"/>
      <c r="MKO22" s="11"/>
      <c r="MKP22" s="11"/>
      <c r="MKQ22" s="11"/>
      <c r="MKR22" s="11"/>
      <c r="MKS22" s="11"/>
      <c r="MKT22" s="11"/>
      <c r="MKU22" s="11"/>
      <c r="MKV22" s="11"/>
      <c r="MKW22" s="11"/>
      <c r="MKX22" s="11"/>
      <c r="MKY22" s="11"/>
      <c r="MKZ22" s="11"/>
      <c r="MLA22" s="11"/>
      <c r="MLB22" s="11"/>
      <c r="MLC22" s="11"/>
      <c r="MLD22" s="11"/>
      <c r="MLE22" s="11"/>
      <c r="MLF22" s="11"/>
      <c r="MLG22" s="11"/>
      <c r="MLH22" s="11"/>
      <c r="MLI22" s="11"/>
      <c r="MLJ22" s="11"/>
      <c r="MLK22" s="11"/>
      <c r="MLL22" s="11"/>
      <c r="MLM22" s="11"/>
      <c r="MLN22" s="11"/>
      <c r="MLO22" s="11"/>
      <c r="MLP22" s="11"/>
      <c r="MLQ22" s="11"/>
      <c r="MLR22" s="11"/>
      <c r="MLS22" s="11"/>
      <c r="MLT22" s="11"/>
      <c r="MLU22" s="11"/>
      <c r="MLV22" s="11"/>
      <c r="MLW22" s="11"/>
      <c r="MLX22" s="11"/>
      <c r="MLY22" s="11"/>
      <c r="MLZ22" s="11"/>
      <c r="MMA22" s="11"/>
      <c r="MMB22" s="11"/>
      <c r="MMC22" s="11"/>
      <c r="MMD22" s="11"/>
      <c r="MME22" s="11"/>
      <c r="MMF22" s="11"/>
      <c r="MMG22" s="11"/>
      <c r="MMH22" s="11"/>
      <c r="MMI22" s="11"/>
      <c r="MMJ22" s="11"/>
      <c r="MMK22" s="11"/>
      <c r="MML22" s="11"/>
      <c r="MMM22" s="11"/>
      <c r="MMN22" s="11"/>
      <c r="MMO22" s="11"/>
      <c r="MMP22" s="11"/>
      <c r="MMQ22" s="11"/>
      <c r="MMR22" s="11"/>
      <c r="MMS22" s="11"/>
      <c r="MMT22" s="11"/>
      <c r="MMU22" s="11"/>
      <c r="MMV22" s="11"/>
      <c r="MMW22" s="11"/>
      <c r="MMX22" s="11"/>
      <c r="MMY22" s="11"/>
      <c r="MMZ22" s="11"/>
      <c r="MNA22" s="11"/>
      <c r="MNB22" s="11"/>
      <c r="MNC22" s="11"/>
      <c r="MND22" s="11"/>
      <c r="MNE22" s="11"/>
      <c r="MNF22" s="11"/>
      <c r="MNG22" s="11"/>
      <c r="MNH22" s="11"/>
      <c r="MNI22" s="11"/>
      <c r="MNJ22" s="11"/>
      <c r="MNK22" s="11"/>
      <c r="MNL22" s="11"/>
      <c r="MNM22" s="11"/>
      <c r="MNN22" s="11"/>
      <c r="MNO22" s="11"/>
      <c r="MNP22" s="11"/>
      <c r="MNQ22" s="11"/>
      <c r="MNR22" s="11"/>
      <c r="MNS22" s="11"/>
      <c r="MNT22" s="11"/>
      <c r="MNU22" s="11"/>
      <c r="MNV22" s="11"/>
      <c r="MNW22" s="11"/>
      <c r="MNX22" s="11"/>
      <c r="MNY22" s="11"/>
      <c r="MNZ22" s="11"/>
      <c r="MOA22" s="11"/>
      <c r="MOB22" s="11"/>
      <c r="MOC22" s="11"/>
      <c r="MOD22" s="11"/>
      <c r="MOE22" s="11"/>
      <c r="MOF22" s="11"/>
      <c r="MOG22" s="11"/>
      <c r="MOH22" s="11"/>
      <c r="MOI22" s="11"/>
      <c r="MOJ22" s="11"/>
      <c r="MOK22" s="11"/>
      <c r="MOL22" s="11"/>
      <c r="MOM22" s="11"/>
      <c r="MON22" s="11"/>
      <c r="MOO22" s="11"/>
      <c r="MOP22" s="11"/>
      <c r="MOQ22" s="11"/>
      <c r="MOR22" s="11"/>
      <c r="MOS22" s="11"/>
      <c r="MOT22" s="11"/>
      <c r="MOU22" s="11"/>
      <c r="MOV22" s="11"/>
      <c r="MOW22" s="11"/>
      <c r="MOX22" s="11"/>
      <c r="MOY22" s="11"/>
      <c r="MOZ22" s="11"/>
      <c r="MPA22" s="11"/>
      <c r="MPB22" s="11"/>
      <c r="MPC22" s="11"/>
      <c r="MPD22" s="11"/>
      <c r="MPE22" s="11"/>
      <c r="MPF22" s="11"/>
      <c r="MPG22" s="11"/>
      <c r="MPH22" s="11"/>
      <c r="MPI22" s="11"/>
      <c r="MPJ22" s="11"/>
      <c r="MPK22" s="11"/>
      <c r="MPL22" s="11"/>
      <c r="MPM22" s="11"/>
      <c r="MPN22" s="11"/>
      <c r="MPO22" s="11"/>
      <c r="MPP22" s="11"/>
      <c r="MPQ22" s="11"/>
      <c r="MPR22" s="11"/>
      <c r="MPS22" s="11"/>
      <c r="MPT22" s="11"/>
      <c r="MPU22" s="11"/>
      <c r="MPV22" s="11"/>
      <c r="MPW22" s="11"/>
      <c r="MPX22" s="11"/>
      <c r="MPY22" s="11"/>
      <c r="MPZ22" s="11"/>
      <c r="MQA22" s="11"/>
      <c r="MQB22" s="11"/>
      <c r="MQC22" s="11"/>
      <c r="MQD22" s="11"/>
      <c r="MQE22" s="11"/>
      <c r="MQF22" s="11"/>
      <c r="MQG22" s="11"/>
      <c r="MQH22" s="11"/>
      <c r="MQI22" s="11"/>
      <c r="MQJ22" s="11"/>
      <c r="MQK22" s="11"/>
      <c r="MQL22" s="11"/>
      <c r="MQM22" s="11"/>
      <c r="MQN22" s="11"/>
      <c r="MQO22" s="11"/>
      <c r="MQP22" s="11"/>
      <c r="MQQ22" s="11"/>
      <c r="MQR22" s="11"/>
      <c r="MQS22" s="11"/>
      <c r="MQT22" s="11"/>
      <c r="MQU22" s="11"/>
      <c r="MQV22" s="11"/>
      <c r="MQW22" s="11"/>
      <c r="MQX22" s="11"/>
      <c r="MQY22" s="11"/>
      <c r="MQZ22" s="11"/>
      <c r="MRA22" s="11"/>
      <c r="MRB22" s="11"/>
      <c r="MRC22" s="11"/>
      <c r="MRD22" s="11"/>
      <c r="MRE22" s="11"/>
      <c r="MRF22" s="11"/>
      <c r="MRG22" s="11"/>
      <c r="MRH22" s="11"/>
      <c r="MRI22" s="11"/>
      <c r="MRJ22" s="11"/>
      <c r="MRK22" s="11"/>
      <c r="MRL22" s="11"/>
      <c r="MRM22" s="11"/>
      <c r="MRN22" s="11"/>
      <c r="MRO22" s="11"/>
      <c r="MRP22" s="11"/>
      <c r="MRQ22" s="11"/>
      <c r="MRR22" s="11"/>
      <c r="MRS22" s="11"/>
      <c r="MRT22" s="11"/>
      <c r="MRU22" s="11"/>
      <c r="MRV22" s="11"/>
      <c r="MRW22" s="11"/>
      <c r="MRX22" s="11"/>
      <c r="MRY22" s="11"/>
      <c r="MRZ22" s="11"/>
      <c r="MSA22" s="11"/>
      <c r="MSB22" s="11"/>
      <c r="MSC22" s="11"/>
      <c r="MSD22" s="11"/>
      <c r="MSE22" s="11"/>
      <c r="MSF22" s="11"/>
      <c r="MSG22" s="11"/>
      <c r="MSH22" s="11"/>
      <c r="MSI22" s="11"/>
      <c r="MSJ22" s="11"/>
      <c r="MSK22" s="11"/>
      <c r="MSL22" s="11"/>
      <c r="MSM22" s="11"/>
      <c r="MSN22" s="11"/>
      <c r="MSO22" s="11"/>
      <c r="MSP22" s="11"/>
      <c r="MSQ22" s="11"/>
      <c r="MSR22" s="11"/>
      <c r="MSS22" s="11"/>
      <c r="MST22" s="11"/>
      <c r="MSU22" s="11"/>
      <c r="MSV22" s="11"/>
      <c r="MSW22" s="11"/>
      <c r="MSX22" s="11"/>
      <c r="MSY22" s="11"/>
      <c r="MSZ22" s="11"/>
      <c r="MTA22" s="11"/>
      <c r="MTB22" s="11"/>
      <c r="MTC22" s="11"/>
      <c r="MTD22" s="11"/>
      <c r="MTE22" s="11"/>
      <c r="MTF22" s="11"/>
      <c r="MTG22" s="11"/>
      <c r="MTH22" s="11"/>
      <c r="MTI22" s="11"/>
      <c r="MTJ22" s="11"/>
      <c r="MTK22" s="11"/>
      <c r="MTL22" s="11"/>
      <c r="MTM22" s="11"/>
      <c r="MTN22" s="11"/>
      <c r="MTO22" s="11"/>
      <c r="MTP22" s="11"/>
      <c r="MTQ22" s="11"/>
      <c r="MTR22" s="11"/>
      <c r="MTS22" s="11"/>
      <c r="MTT22" s="11"/>
      <c r="MTU22" s="11"/>
      <c r="MTV22" s="11"/>
      <c r="MTW22" s="11"/>
      <c r="MTX22" s="11"/>
      <c r="MTY22" s="11"/>
      <c r="MTZ22" s="11"/>
      <c r="MUA22" s="11"/>
      <c r="MUB22" s="11"/>
      <c r="MUC22" s="11"/>
      <c r="MUD22" s="11"/>
      <c r="MUE22" s="11"/>
      <c r="MUF22" s="11"/>
      <c r="MUG22" s="11"/>
      <c r="MUH22" s="11"/>
      <c r="MUI22" s="11"/>
      <c r="MUJ22" s="11"/>
      <c r="MUK22" s="11"/>
      <c r="MUL22" s="11"/>
      <c r="MUM22" s="11"/>
      <c r="MUN22" s="11"/>
      <c r="MUO22" s="11"/>
      <c r="MUP22" s="11"/>
      <c r="MUQ22" s="11"/>
      <c r="MUR22" s="11"/>
      <c r="MUS22" s="11"/>
      <c r="MUT22" s="11"/>
      <c r="MUU22" s="11"/>
      <c r="MUV22" s="11"/>
      <c r="MUW22" s="11"/>
      <c r="MUX22" s="11"/>
      <c r="MUY22" s="11"/>
      <c r="MUZ22" s="11"/>
      <c r="MVA22" s="11"/>
      <c r="MVB22" s="11"/>
      <c r="MVC22" s="11"/>
      <c r="MVD22" s="11"/>
      <c r="MVE22" s="11"/>
      <c r="MVF22" s="11"/>
      <c r="MVG22" s="11"/>
      <c r="MVH22" s="11"/>
      <c r="MVI22" s="11"/>
      <c r="MVJ22" s="11"/>
      <c r="MVK22" s="11"/>
      <c r="MVL22" s="11"/>
      <c r="MVM22" s="11"/>
      <c r="MVN22" s="11"/>
      <c r="MVO22" s="11"/>
      <c r="MVP22" s="11"/>
      <c r="MVQ22" s="11"/>
      <c r="MVR22" s="11"/>
      <c r="MVS22" s="11"/>
      <c r="MVT22" s="11"/>
      <c r="MVU22" s="11"/>
      <c r="MVV22" s="11"/>
      <c r="MVW22" s="11"/>
      <c r="MVX22" s="11"/>
      <c r="MVY22" s="11"/>
      <c r="MVZ22" s="11"/>
      <c r="MWA22" s="11"/>
      <c r="MWB22" s="11"/>
      <c r="MWC22" s="11"/>
      <c r="MWD22" s="11"/>
      <c r="MWE22" s="11"/>
      <c r="MWF22" s="11"/>
      <c r="MWG22" s="11"/>
      <c r="MWH22" s="11"/>
      <c r="MWI22" s="11"/>
      <c r="MWJ22" s="11"/>
      <c r="MWK22" s="11"/>
      <c r="MWL22" s="11"/>
      <c r="MWM22" s="11"/>
      <c r="MWN22" s="11"/>
      <c r="MWO22" s="11"/>
      <c r="MWP22" s="11"/>
      <c r="MWQ22" s="11"/>
      <c r="MWR22" s="11"/>
      <c r="MWS22" s="11"/>
      <c r="MWT22" s="11"/>
      <c r="MWU22" s="11"/>
      <c r="MWV22" s="11"/>
      <c r="MWW22" s="11"/>
      <c r="MWX22" s="11"/>
      <c r="MWY22" s="11"/>
      <c r="MWZ22" s="11"/>
      <c r="MXA22" s="11"/>
      <c r="MXB22" s="11"/>
      <c r="MXC22" s="11"/>
      <c r="MXD22" s="11"/>
      <c r="MXE22" s="11"/>
      <c r="MXF22" s="11"/>
      <c r="MXG22" s="11"/>
      <c r="MXH22" s="11"/>
      <c r="MXI22" s="11"/>
      <c r="MXJ22" s="11"/>
      <c r="MXK22" s="11"/>
      <c r="MXL22" s="11"/>
      <c r="MXM22" s="11"/>
      <c r="MXN22" s="11"/>
      <c r="MXO22" s="11"/>
      <c r="MXP22" s="11"/>
      <c r="MXQ22" s="11"/>
      <c r="MXR22" s="11"/>
      <c r="MXS22" s="11"/>
      <c r="MXT22" s="11"/>
      <c r="MXU22" s="11"/>
      <c r="MXV22" s="11"/>
      <c r="MXW22" s="11"/>
      <c r="MXX22" s="11"/>
      <c r="MXY22" s="11"/>
      <c r="MXZ22" s="11"/>
      <c r="MYA22" s="11"/>
      <c r="MYB22" s="11"/>
      <c r="MYC22" s="11"/>
      <c r="MYD22" s="11"/>
      <c r="MYE22" s="11"/>
      <c r="MYF22" s="11"/>
      <c r="MYG22" s="11"/>
      <c r="MYH22" s="11"/>
      <c r="MYI22" s="11"/>
      <c r="MYJ22" s="11"/>
      <c r="MYK22" s="11"/>
      <c r="MYL22" s="11"/>
      <c r="MYM22" s="11"/>
      <c r="MYN22" s="11"/>
      <c r="MYO22" s="11"/>
      <c r="MYP22" s="11"/>
      <c r="MYQ22" s="11"/>
      <c r="MYR22" s="11"/>
      <c r="MYS22" s="11"/>
      <c r="MYT22" s="11"/>
      <c r="MYU22" s="11"/>
      <c r="MYV22" s="11"/>
      <c r="MYW22" s="11"/>
      <c r="MYX22" s="11"/>
      <c r="MYY22" s="11"/>
      <c r="MYZ22" s="11"/>
      <c r="MZA22" s="11"/>
      <c r="MZB22" s="11"/>
      <c r="MZC22" s="11"/>
      <c r="MZD22" s="11"/>
      <c r="MZE22" s="11"/>
      <c r="MZF22" s="11"/>
      <c r="MZG22" s="11"/>
      <c r="MZH22" s="11"/>
      <c r="MZI22" s="11"/>
      <c r="MZJ22" s="11"/>
      <c r="MZK22" s="11"/>
      <c r="MZL22" s="11"/>
      <c r="MZM22" s="11"/>
      <c r="MZN22" s="11"/>
      <c r="MZO22" s="11"/>
      <c r="MZP22" s="11"/>
      <c r="MZQ22" s="11"/>
      <c r="MZR22" s="11"/>
      <c r="MZS22" s="11"/>
      <c r="MZT22" s="11"/>
      <c r="MZU22" s="11"/>
      <c r="MZV22" s="11"/>
      <c r="MZW22" s="11"/>
      <c r="MZX22" s="11"/>
      <c r="MZY22" s="11"/>
      <c r="MZZ22" s="11"/>
      <c r="NAA22" s="11"/>
      <c r="NAB22" s="11"/>
      <c r="NAC22" s="11"/>
      <c r="NAD22" s="11"/>
      <c r="NAE22" s="11"/>
      <c r="NAF22" s="11"/>
      <c r="NAG22" s="11"/>
      <c r="NAH22" s="11"/>
      <c r="NAI22" s="11"/>
      <c r="NAJ22" s="11"/>
      <c r="NAK22" s="11"/>
      <c r="NAL22" s="11"/>
      <c r="NAM22" s="11"/>
      <c r="NAN22" s="11"/>
      <c r="NAO22" s="11"/>
      <c r="NAP22" s="11"/>
      <c r="NAQ22" s="11"/>
      <c r="NAR22" s="11"/>
      <c r="NAS22" s="11"/>
      <c r="NAT22" s="11"/>
      <c r="NAU22" s="11"/>
      <c r="NAV22" s="11"/>
      <c r="NAW22" s="11"/>
      <c r="NAX22" s="11"/>
      <c r="NAY22" s="11"/>
      <c r="NAZ22" s="11"/>
      <c r="NBA22" s="11"/>
      <c r="NBB22" s="11"/>
      <c r="NBC22" s="11"/>
      <c r="NBD22" s="11"/>
      <c r="NBE22" s="11"/>
      <c r="NBF22" s="11"/>
      <c r="NBG22" s="11"/>
      <c r="NBH22" s="11"/>
      <c r="NBI22" s="11"/>
      <c r="NBJ22" s="11"/>
      <c r="NBK22" s="11"/>
      <c r="NBL22" s="11"/>
      <c r="NBM22" s="11"/>
      <c r="NBN22" s="11"/>
      <c r="NBO22" s="11"/>
      <c r="NBP22" s="11"/>
      <c r="NBQ22" s="11"/>
      <c r="NBR22" s="11"/>
      <c r="NBS22" s="11"/>
      <c r="NBT22" s="11"/>
      <c r="NBU22" s="11"/>
      <c r="NBV22" s="11"/>
      <c r="NBW22" s="11"/>
      <c r="NBX22" s="11"/>
      <c r="NBY22" s="11"/>
      <c r="NBZ22" s="11"/>
      <c r="NCA22" s="11"/>
      <c r="NCB22" s="11"/>
      <c r="NCC22" s="11"/>
      <c r="NCD22" s="11"/>
      <c r="NCE22" s="11"/>
      <c r="NCF22" s="11"/>
      <c r="NCG22" s="11"/>
      <c r="NCH22" s="11"/>
      <c r="NCI22" s="11"/>
      <c r="NCJ22" s="11"/>
      <c r="NCK22" s="11"/>
      <c r="NCL22" s="11"/>
      <c r="NCM22" s="11"/>
      <c r="NCN22" s="11"/>
      <c r="NCO22" s="11"/>
      <c r="NCP22" s="11"/>
      <c r="NCQ22" s="11"/>
      <c r="NCR22" s="11"/>
      <c r="NCS22" s="11"/>
      <c r="NCT22" s="11"/>
      <c r="NCU22" s="11"/>
      <c r="NCV22" s="11"/>
      <c r="NCW22" s="11"/>
      <c r="NCX22" s="11"/>
      <c r="NCY22" s="11"/>
      <c r="NCZ22" s="11"/>
      <c r="NDA22" s="11"/>
      <c r="NDB22" s="11"/>
      <c r="NDC22" s="11"/>
      <c r="NDD22" s="11"/>
      <c r="NDE22" s="11"/>
      <c r="NDF22" s="11"/>
      <c r="NDG22" s="11"/>
      <c r="NDH22" s="11"/>
      <c r="NDI22" s="11"/>
      <c r="NDJ22" s="11"/>
      <c r="NDK22" s="11"/>
      <c r="NDL22" s="11"/>
      <c r="NDM22" s="11"/>
      <c r="NDN22" s="11"/>
      <c r="NDO22" s="11"/>
      <c r="NDP22" s="11"/>
      <c r="NDQ22" s="11"/>
      <c r="NDR22" s="11"/>
      <c r="NDS22" s="11"/>
      <c r="NDT22" s="11"/>
      <c r="NDU22" s="11"/>
      <c r="NDV22" s="11"/>
      <c r="NDW22" s="11"/>
      <c r="NDX22" s="11"/>
      <c r="NDY22" s="11"/>
      <c r="NDZ22" s="11"/>
      <c r="NEA22" s="11"/>
      <c r="NEB22" s="11"/>
      <c r="NEC22" s="11"/>
      <c r="NED22" s="11"/>
      <c r="NEE22" s="11"/>
      <c r="NEF22" s="11"/>
      <c r="NEG22" s="11"/>
      <c r="NEH22" s="11"/>
      <c r="NEI22" s="11"/>
      <c r="NEJ22" s="11"/>
      <c r="NEK22" s="11"/>
      <c r="NEL22" s="11"/>
      <c r="NEM22" s="11"/>
      <c r="NEN22" s="11"/>
      <c r="NEO22" s="11"/>
      <c r="NEP22" s="11"/>
      <c r="NEQ22" s="11"/>
      <c r="NER22" s="11"/>
      <c r="NES22" s="11"/>
      <c r="NET22" s="11"/>
      <c r="NEU22" s="11"/>
      <c r="NEV22" s="11"/>
      <c r="NEW22" s="11"/>
      <c r="NEX22" s="11"/>
      <c r="NEY22" s="11"/>
      <c r="NEZ22" s="11"/>
      <c r="NFA22" s="11"/>
      <c r="NFB22" s="11"/>
      <c r="NFC22" s="11"/>
      <c r="NFD22" s="11"/>
      <c r="NFE22" s="11"/>
      <c r="NFF22" s="11"/>
      <c r="NFG22" s="11"/>
      <c r="NFH22" s="11"/>
      <c r="NFI22" s="11"/>
      <c r="NFJ22" s="11"/>
      <c r="NFK22" s="11"/>
      <c r="NFL22" s="11"/>
      <c r="NFM22" s="11"/>
      <c r="NFN22" s="11"/>
      <c r="NFO22" s="11"/>
      <c r="NFP22" s="11"/>
      <c r="NFQ22" s="11"/>
      <c r="NFR22" s="11"/>
      <c r="NFS22" s="11"/>
      <c r="NFT22" s="11"/>
      <c r="NFU22" s="11"/>
      <c r="NFV22" s="11"/>
      <c r="NFW22" s="11"/>
      <c r="NFX22" s="11"/>
      <c r="NFY22" s="11"/>
      <c r="NFZ22" s="11"/>
      <c r="NGA22" s="11"/>
      <c r="NGB22" s="11"/>
      <c r="NGC22" s="11"/>
      <c r="NGD22" s="11"/>
      <c r="NGE22" s="11"/>
      <c r="NGF22" s="11"/>
      <c r="NGG22" s="11"/>
      <c r="NGH22" s="11"/>
      <c r="NGI22" s="11"/>
      <c r="NGJ22" s="11"/>
      <c r="NGK22" s="11"/>
      <c r="NGL22" s="11"/>
      <c r="NGM22" s="11"/>
      <c r="NGN22" s="11"/>
      <c r="NGO22" s="11"/>
      <c r="NGP22" s="11"/>
      <c r="NGQ22" s="11"/>
      <c r="NGR22" s="11"/>
      <c r="NGS22" s="11"/>
      <c r="NGT22" s="11"/>
      <c r="NGU22" s="11"/>
      <c r="NGV22" s="11"/>
      <c r="NGW22" s="11"/>
      <c r="NGX22" s="11"/>
      <c r="NGY22" s="11"/>
      <c r="NGZ22" s="11"/>
      <c r="NHA22" s="11"/>
      <c r="NHB22" s="11"/>
      <c r="NHC22" s="11"/>
      <c r="NHD22" s="11"/>
      <c r="NHE22" s="11"/>
      <c r="NHF22" s="11"/>
      <c r="NHG22" s="11"/>
      <c r="NHH22" s="11"/>
      <c r="NHI22" s="11"/>
      <c r="NHJ22" s="11"/>
      <c r="NHK22" s="11"/>
      <c r="NHL22" s="11"/>
      <c r="NHM22" s="11"/>
      <c r="NHN22" s="11"/>
      <c r="NHO22" s="11"/>
      <c r="NHP22" s="11"/>
      <c r="NHQ22" s="11"/>
      <c r="NHR22" s="11"/>
      <c r="NHS22" s="11"/>
      <c r="NHT22" s="11"/>
      <c r="NHU22" s="11"/>
      <c r="NHV22" s="11"/>
      <c r="NHW22" s="11"/>
      <c r="NHX22" s="11"/>
      <c r="NHY22" s="11"/>
      <c r="NHZ22" s="11"/>
      <c r="NIA22" s="11"/>
      <c r="NIB22" s="11"/>
      <c r="NIC22" s="11"/>
      <c r="NID22" s="11"/>
      <c r="NIE22" s="11"/>
      <c r="NIF22" s="11"/>
      <c r="NIG22" s="11"/>
      <c r="NIH22" s="11"/>
      <c r="NII22" s="11"/>
      <c r="NIJ22" s="11"/>
      <c r="NIK22" s="11"/>
      <c r="NIL22" s="11"/>
      <c r="NIM22" s="11"/>
      <c r="NIN22" s="11"/>
      <c r="NIO22" s="11"/>
      <c r="NIP22" s="11"/>
      <c r="NIQ22" s="11"/>
      <c r="NIR22" s="11"/>
      <c r="NIS22" s="11"/>
      <c r="NIT22" s="11"/>
      <c r="NIU22" s="11"/>
      <c r="NIV22" s="11"/>
      <c r="NIW22" s="11"/>
      <c r="NIX22" s="11"/>
      <c r="NIY22" s="11"/>
      <c r="NIZ22" s="11"/>
      <c r="NJA22" s="11"/>
      <c r="NJB22" s="11"/>
      <c r="NJC22" s="11"/>
      <c r="NJD22" s="11"/>
      <c r="NJE22" s="11"/>
      <c r="NJF22" s="11"/>
      <c r="NJG22" s="11"/>
      <c r="NJH22" s="11"/>
      <c r="NJI22" s="11"/>
      <c r="NJJ22" s="11"/>
      <c r="NJK22" s="11"/>
      <c r="NJL22" s="11"/>
      <c r="NJM22" s="11"/>
      <c r="NJN22" s="11"/>
      <c r="NJO22" s="11"/>
      <c r="NJP22" s="11"/>
      <c r="NJQ22" s="11"/>
      <c r="NJR22" s="11"/>
      <c r="NJS22" s="11"/>
      <c r="NJT22" s="11"/>
      <c r="NJU22" s="11"/>
      <c r="NJV22" s="11"/>
      <c r="NJW22" s="11"/>
      <c r="NJX22" s="11"/>
      <c r="NJY22" s="11"/>
      <c r="NJZ22" s="11"/>
      <c r="NKA22" s="11"/>
      <c r="NKB22" s="11"/>
      <c r="NKC22" s="11"/>
      <c r="NKD22" s="11"/>
      <c r="NKE22" s="11"/>
      <c r="NKF22" s="11"/>
      <c r="NKG22" s="11"/>
      <c r="NKH22" s="11"/>
      <c r="NKI22" s="11"/>
      <c r="NKJ22" s="11"/>
      <c r="NKK22" s="11"/>
      <c r="NKL22" s="11"/>
      <c r="NKM22" s="11"/>
      <c r="NKN22" s="11"/>
      <c r="NKO22" s="11"/>
      <c r="NKP22" s="11"/>
      <c r="NKQ22" s="11"/>
      <c r="NKR22" s="11"/>
      <c r="NKS22" s="11"/>
      <c r="NKT22" s="11"/>
      <c r="NKU22" s="11"/>
      <c r="NKV22" s="11"/>
      <c r="NKW22" s="11"/>
      <c r="NKX22" s="11"/>
      <c r="NKY22" s="11"/>
      <c r="NKZ22" s="11"/>
      <c r="NLA22" s="11"/>
      <c r="NLB22" s="11"/>
      <c r="NLC22" s="11"/>
      <c r="NLD22" s="11"/>
      <c r="NLE22" s="11"/>
      <c r="NLF22" s="11"/>
      <c r="NLG22" s="11"/>
      <c r="NLH22" s="11"/>
      <c r="NLI22" s="11"/>
      <c r="NLJ22" s="11"/>
      <c r="NLK22" s="11"/>
      <c r="NLL22" s="11"/>
      <c r="NLM22" s="11"/>
      <c r="NLN22" s="11"/>
      <c r="NLO22" s="11"/>
      <c r="NLP22" s="11"/>
      <c r="NLQ22" s="11"/>
      <c r="NLR22" s="11"/>
      <c r="NLS22" s="11"/>
      <c r="NLT22" s="11"/>
      <c r="NLU22" s="11"/>
      <c r="NLV22" s="11"/>
      <c r="NLW22" s="11"/>
      <c r="NLX22" s="11"/>
      <c r="NLY22" s="11"/>
      <c r="NLZ22" s="11"/>
      <c r="NMA22" s="11"/>
      <c r="NMB22" s="11"/>
      <c r="NMC22" s="11"/>
      <c r="NMD22" s="11"/>
      <c r="NME22" s="11"/>
      <c r="NMF22" s="11"/>
      <c r="NMG22" s="11"/>
      <c r="NMH22" s="11"/>
      <c r="NMI22" s="11"/>
      <c r="NMJ22" s="11"/>
      <c r="NMK22" s="11"/>
      <c r="NML22" s="11"/>
      <c r="NMM22" s="11"/>
      <c r="NMN22" s="11"/>
      <c r="NMO22" s="11"/>
      <c r="NMP22" s="11"/>
      <c r="NMQ22" s="11"/>
      <c r="NMR22" s="11"/>
      <c r="NMS22" s="11"/>
      <c r="NMT22" s="11"/>
      <c r="NMU22" s="11"/>
      <c r="NMV22" s="11"/>
      <c r="NMW22" s="11"/>
      <c r="NMX22" s="11"/>
      <c r="NMY22" s="11"/>
      <c r="NMZ22" s="11"/>
      <c r="NNA22" s="11"/>
      <c r="NNB22" s="11"/>
      <c r="NNC22" s="11"/>
      <c r="NND22" s="11"/>
      <c r="NNE22" s="11"/>
      <c r="NNF22" s="11"/>
      <c r="NNG22" s="11"/>
      <c r="NNH22" s="11"/>
      <c r="NNI22" s="11"/>
      <c r="NNJ22" s="11"/>
      <c r="NNK22" s="11"/>
      <c r="NNL22" s="11"/>
      <c r="NNM22" s="11"/>
      <c r="NNN22" s="11"/>
      <c r="NNO22" s="11"/>
      <c r="NNP22" s="11"/>
      <c r="NNQ22" s="11"/>
      <c r="NNR22" s="11"/>
      <c r="NNS22" s="11"/>
      <c r="NNT22" s="11"/>
      <c r="NNU22" s="11"/>
      <c r="NNV22" s="11"/>
      <c r="NNW22" s="11"/>
      <c r="NNX22" s="11"/>
      <c r="NNY22" s="11"/>
      <c r="NNZ22" s="11"/>
      <c r="NOA22" s="11"/>
      <c r="NOB22" s="11"/>
      <c r="NOC22" s="11"/>
      <c r="NOD22" s="11"/>
      <c r="NOE22" s="11"/>
      <c r="NOF22" s="11"/>
      <c r="NOG22" s="11"/>
      <c r="NOH22" s="11"/>
      <c r="NOI22" s="11"/>
      <c r="NOJ22" s="11"/>
      <c r="NOK22" s="11"/>
      <c r="NOL22" s="11"/>
      <c r="NOM22" s="11"/>
      <c r="NON22" s="11"/>
      <c r="NOO22" s="11"/>
      <c r="NOP22" s="11"/>
      <c r="NOQ22" s="11"/>
      <c r="NOR22" s="11"/>
      <c r="NOS22" s="11"/>
      <c r="NOT22" s="11"/>
      <c r="NOU22" s="11"/>
      <c r="NOV22" s="11"/>
      <c r="NOW22" s="11"/>
      <c r="NOX22" s="11"/>
      <c r="NOY22" s="11"/>
      <c r="NOZ22" s="11"/>
      <c r="NPA22" s="11"/>
      <c r="NPB22" s="11"/>
      <c r="NPC22" s="11"/>
      <c r="NPD22" s="11"/>
      <c r="NPE22" s="11"/>
      <c r="NPF22" s="11"/>
      <c r="NPG22" s="11"/>
      <c r="NPH22" s="11"/>
      <c r="NPI22" s="11"/>
      <c r="NPJ22" s="11"/>
      <c r="NPK22" s="11"/>
      <c r="NPL22" s="11"/>
      <c r="NPM22" s="11"/>
      <c r="NPN22" s="11"/>
      <c r="NPO22" s="11"/>
      <c r="NPP22" s="11"/>
      <c r="NPQ22" s="11"/>
      <c r="NPR22" s="11"/>
      <c r="NPS22" s="11"/>
      <c r="NPT22" s="11"/>
      <c r="NPU22" s="11"/>
      <c r="NPV22" s="11"/>
      <c r="NPW22" s="11"/>
      <c r="NPX22" s="11"/>
      <c r="NPY22" s="11"/>
      <c r="NPZ22" s="11"/>
      <c r="NQA22" s="11"/>
      <c r="NQB22" s="11"/>
      <c r="NQC22" s="11"/>
      <c r="NQD22" s="11"/>
      <c r="NQE22" s="11"/>
      <c r="NQF22" s="11"/>
      <c r="NQG22" s="11"/>
      <c r="NQH22" s="11"/>
      <c r="NQI22" s="11"/>
      <c r="NQJ22" s="11"/>
      <c r="NQK22" s="11"/>
      <c r="NQL22" s="11"/>
      <c r="NQM22" s="11"/>
      <c r="NQN22" s="11"/>
      <c r="NQO22" s="11"/>
      <c r="NQP22" s="11"/>
      <c r="NQQ22" s="11"/>
      <c r="NQR22" s="11"/>
      <c r="NQS22" s="11"/>
      <c r="NQT22" s="11"/>
      <c r="NQU22" s="11"/>
      <c r="NQV22" s="11"/>
      <c r="NQW22" s="11"/>
      <c r="NQX22" s="11"/>
      <c r="NQY22" s="11"/>
      <c r="NQZ22" s="11"/>
      <c r="NRA22" s="11"/>
      <c r="NRB22" s="11"/>
      <c r="NRC22" s="11"/>
      <c r="NRD22" s="11"/>
      <c r="NRE22" s="11"/>
      <c r="NRF22" s="11"/>
      <c r="NRG22" s="11"/>
      <c r="NRH22" s="11"/>
      <c r="NRI22" s="11"/>
      <c r="NRJ22" s="11"/>
      <c r="NRK22" s="11"/>
      <c r="NRL22" s="11"/>
      <c r="NRM22" s="11"/>
      <c r="NRN22" s="11"/>
      <c r="NRO22" s="11"/>
      <c r="NRP22" s="11"/>
      <c r="NRQ22" s="11"/>
      <c r="NRR22" s="11"/>
      <c r="NRS22" s="11"/>
      <c r="NRT22" s="11"/>
      <c r="NRU22" s="11"/>
      <c r="NRV22" s="11"/>
      <c r="NRW22" s="11"/>
      <c r="NRX22" s="11"/>
      <c r="NRY22" s="11"/>
      <c r="NRZ22" s="11"/>
      <c r="NSA22" s="11"/>
      <c r="NSB22" s="11"/>
      <c r="NSC22" s="11"/>
      <c r="NSD22" s="11"/>
      <c r="NSE22" s="11"/>
      <c r="NSF22" s="11"/>
      <c r="NSG22" s="11"/>
      <c r="NSH22" s="11"/>
      <c r="NSI22" s="11"/>
      <c r="NSJ22" s="11"/>
      <c r="NSK22" s="11"/>
      <c r="NSL22" s="11"/>
      <c r="NSM22" s="11"/>
      <c r="NSN22" s="11"/>
      <c r="NSO22" s="11"/>
      <c r="NSP22" s="11"/>
      <c r="NSQ22" s="11"/>
      <c r="NSR22" s="11"/>
      <c r="NSS22" s="11"/>
      <c r="NST22" s="11"/>
      <c r="NSU22" s="11"/>
      <c r="NSV22" s="11"/>
      <c r="NSW22" s="11"/>
      <c r="NSX22" s="11"/>
      <c r="NSY22" s="11"/>
      <c r="NSZ22" s="11"/>
      <c r="NTA22" s="11"/>
      <c r="NTB22" s="11"/>
      <c r="NTC22" s="11"/>
      <c r="NTD22" s="11"/>
      <c r="NTE22" s="11"/>
      <c r="NTF22" s="11"/>
      <c r="NTG22" s="11"/>
      <c r="NTH22" s="11"/>
      <c r="NTI22" s="11"/>
      <c r="NTJ22" s="11"/>
      <c r="NTK22" s="11"/>
      <c r="NTL22" s="11"/>
      <c r="NTM22" s="11"/>
      <c r="NTN22" s="11"/>
      <c r="NTO22" s="11"/>
      <c r="NTP22" s="11"/>
      <c r="NTQ22" s="11"/>
      <c r="NTR22" s="11"/>
      <c r="NTS22" s="11"/>
      <c r="NTT22" s="11"/>
      <c r="NTU22" s="11"/>
      <c r="NTV22" s="11"/>
      <c r="NTW22" s="11"/>
      <c r="NTX22" s="11"/>
      <c r="NTY22" s="11"/>
      <c r="NTZ22" s="11"/>
      <c r="NUA22" s="11"/>
      <c r="NUB22" s="11"/>
      <c r="NUC22" s="11"/>
      <c r="NUD22" s="11"/>
      <c r="NUE22" s="11"/>
      <c r="NUF22" s="11"/>
      <c r="NUG22" s="11"/>
      <c r="NUH22" s="11"/>
      <c r="NUI22" s="11"/>
      <c r="NUJ22" s="11"/>
      <c r="NUK22" s="11"/>
      <c r="NUL22" s="11"/>
      <c r="NUM22" s="11"/>
      <c r="NUN22" s="11"/>
      <c r="NUO22" s="11"/>
      <c r="NUP22" s="11"/>
      <c r="NUQ22" s="11"/>
      <c r="NUR22" s="11"/>
      <c r="NUS22" s="11"/>
      <c r="NUT22" s="11"/>
      <c r="NUU22" s="11"/>
      <c r="NUV22" s="11"/>
      <c r="NUW22" s="11"/>
      <c r="NUX22" s="11"/>
      <c r="NUY22" s="11"/>
      <c r="NUZ22" s="11"/>
      <c r="NVA22" s="11"/>
      <c r="NVB22" s="11"/>
      <c r="NVC22" s="11"/>
      <c r="NVD22" s="11"/>
      <c r="NVE22" s="11"/>
      <c r="NVF22" s="11"/>
      <c r="NVG22" s="11"/>
      <c r="NVH22" s="11"/>
      <c r="NVI22" s="11"/>
      <c r="NVJ22" s="11"/>
      <c r="NVK22" s="11"/>
      <c r="NVL22" s="11"/>
      <c r="NVM22" s="11"/>
      <c r="NVN22" s="11"/>
      <c r="NVO22" s="11"/>
      <c r="NVP22" s="11"/>
      <c r="NVQ22" s="11"/>
      <c r="NVR22" s="11"/>
      <c r="NVS22" s="11"/>
      <c r="NVT22" s="11"/>
      <c r="NVU22" s="11"/>
      <c r="NVV22" s="11"/>
      <c r="NVW22" s="11"/>
      <c r="NVX22" s="11"/>
      <c r="NVY22" s="11"/>
      <c r="NVZ22" s="11"/>
      <c r="NWA22" s="11"/>
      <c r="NWB22" s="11"/>
      <c r="NWC22" s="11"/>
      <c r="NWD22" s="11"/>
      <c r="NWE22" s="11"/>
      <c r="NWF22" s="11"/>
      <c r="NWG22" s="11"/>
      <c r="NWH22" s="11"/>
      <c r="NWI22" s="11"/>
      <c r="NWJ22" s="11"/>
      <c r="NWK22" s="11"/>
      <c r="NWL22" s="11"/>
      <c r="NWM22" s="11"/>
      <c r="NWN22" s="11"/>
      <c r="NWO22" s="11"/>
      <c r="NWP22" s="11"/>
      <c r="NWQ22" s="11"/>
      <c r="NWR22" s="11"/>
      <c r="NWS22" s="11"/>
      <c r="NWT22" s="11"/>
      <c r="NWU22" s="11"/>
      <c r="NWV22" s="11"/>
      <c r="NWW22" s="11"/>
      <c r="NWX22" s="11"/>
      <c r="NWY22" s="11"/>
      <c r="NWZ22" s="11"/>
      <c r="NXA22" s="11"/>
      <c r="NXB22" s="11"/>
      <c r="NXC22" s="11"/>
      <c r="NXD22" s="11"/>
      <c r="NXE22" s="11"/>
      <c r="NXF22" s="11"/>
      <c r="NXG22" s="11"/>
      <c r="NXH22" s="11"/>
      <c r="NXI22" s="11"/>
      <c r="NXJ22" s="11"/>
      <c r="NXK22" s="11"/>
      <c r="NXL22" s="11"/>
      <c r="NXM22" s="11"/>
      <c r="NXN22" s="11"/>
      <c r="NXO22" s="11"/>
      <c r="NXP22" s="11"/>
      <c r="NXQ22" s="11"/>
      <c r="NXR22" s="11"/>
      <c r="NXS22" s="11"/>
      <c r="NXT22" s="11"/>
      <c r="NXU22" s="11"/>
      <c r="NXV22" s="11"/>
      <c r="NXW22" s="11"/>
      <c r="NXX22" s="11"/>
      <c r="NXY22" s="11"/>
      <c r="NXZ22" s="11"/>
      <c r="NYA22" s="11"/>
      <c r="NYB22" s="11"/>
      <c r="NYC22" s="11"/>
      <c r="NYD22" s="11"/>
      <c r="NYE22" s="11"/>
      <c r="NYF22" s="11"/>
      <c r="NYG22" s="11"/>
      <c r="NYH22" s="11"/>
      <c r="NYI22" s="11"/>
      <c r="NYJ22" s="11"/>
      <c r="NYK22" s="11"/>
      <c r="NYL22" s="11"/>
      <c r="NYM22" s="11"/>
      <c r="NYN22" s="11"/>
      <c r="NYO22" s="11"/>
      <c r="NYP22" s="11"/>
      <c r="NYQ22" s="11"/>
      <c r="NYR22" s="11"/>
      <c r="NYS22" s="11"/>
      <c r="NYT22" s="11"/>
      <c r="NYU22" s="11"/>
      <c r="NYV22" s="11"/>
      <c r="NYW22" s="11"/>
      <c r="NYX22" s="11"/>
      <c r="NYY22" s="11"/>
      <c r="NYZ22" s="11"/>
      <c r="NZA22" s="11"/>
      <c r="NZB22" s="11"/>
      <c r="NZC22" s="11"/>
      <c r="NZD22" s="11"/>
      <c r="NZE22" s="11"/>
      <c r="NZF22" s="11"/>
      <c r="NZG22" s="11"/>
      <c r="NZH22" s="11"/>
      <c r="NZI22" s="11"/>
      <c r="NZJ22" s="11"/>
      <c r="NZK22" s="11"/>
      <c r="NZL22" s="11"/>
      <c r="NZM22" s="11"/>
      <c r="NZN22" s="11"/>
      <c r="NZO22" s="11"/>
      <c r="NZP22" s="11"/>
      <c r="NZQ22" s="11"/>
      <c r="NZR22" s="11"/>
      <c r="NZS22" s="11"/>
      <c r="NZT22" s="11"/>
      <c r="NZU22" s="11"/>
      <c r="NZV22" s="11"/>
      <c r="NZW22" s="11"/>
      <c r="NZX22" s="11"/>
      <c r="NZY22" s="11"/>
      <c r="NZZ22" s="11"/>
      <c r="OAA22" s="11"/>
      <c r="OAB22" s="11"/>
      <c r="OAC22" s="11"/>
      <c r="OAD22" s="11"/>
      <c r="OAE22" s="11"/>
      <c r="OAF22" s="11"/>
      <c r="OAG22" s="11"/>
      <c r="OAH22" s="11"/>
      <c r="OAI22" s="11"/>
      <c r="OAJ22" s="11"/>
      <c r="OAK22" s="11"/>
      <c r="OAL22" s="11"/>
      <c r="OAM22" s="11"/>
      <c r="OAN22" s="11"/>
      <c r="OAO22" s="11"/>
      <c r="OAP22" s="11"/>
      <c r="OAQ22" s="11"/>
      <c r="OAR22" s="11"/>
      <c r="OAS22" s="11"/>
      <c r="OAT22" s="11"/>
      <c r="OAU22" s="11"/>
      <c r="OAV22" s="11"/>
      <c r="OAW22" s="11"/>
      <c r="OAX22" s="11"/>
      <c r="OAY22" s="11"/>
      <c r="OAZ22" s="11"/>
      <c r="OBA22" s="11"/>
      <c r="OBB22" s="11"/>
      <c r="OBC22" s="11"/>
      <c r="OBD22" s="11"/>
      <c r="OBE22" s="11"/>
      <c r="OBF22" s="11"/>
      <c r="OBG22" s="11"/>
      <c r="OBH22" s="11"/>
      <c r="OBI22" s="11"/>
      <c r="OBJ22" s="11"/>
      <c r="OBK22" s="11"/>
      <c r="OBL22" s="11"/>
      <c r="OBM22" s="11"/>
      <c r="OBN22" s="11"/>
      <c r="OBO22" s="11"/>
      <c r="OBP22" s="11"/>
      <c r="OBQ22" s="11"/>
      <c r="OBR22" s="11"/>
      <c r="OBS22" s="11"/>
      <c r="OBT22" s="11"/>
      <c r="OBU22" s="11"/>
      <c r="OBV22" s="11"/>
      <c r="OBW22" s="11"/>
      <c r="OBX22" s="11"/>
      <c r="OBY22" s="11"/>
      <c r="OBZ22" s="11"/>
      <c r="OCA22" s="11"/>
      <c r="OCB22" s="11"/>
      <c r="OCC22" s="11"/>
      <c r="OCD22" s="11"/>
      <c r="OCE22" s="11"/>
      <c r="OCF22" s="11"/>
      <c r="OCG22" s="11"/>
      <c r="OCH22" s="11"/>
      <c r="OCI22" s="11"/>
      <c r="OCJ22" s="11"/>
      <c r="OCK22" s="11"/>
      <c r="OCL22" s="11"/>
      <c r="OCM22" s="11"/>
      <c r="OCN22" s="11"/>
      <c r="OCO22" s="11"/>
      <c r="OCP22" s="11"/>
      <c r="OCQ22" s="11"/>
      <c r="OCR22" s="11"/>
      <c r="OCS22" s="11"/>
      <c r="OCT22" s="11"/>
      <c r="OCU22" s="11"/>
      <c r="OCV22" s="11"/>
      <c r="OCW22" s="11"/>
      <c r="OCX22" s="11"/>
      <c r="OCY22" s="11"/>
      <c r="OCZ22" s="11"/>
      <c r="ODA22" s="11"/>
      <c r="ODB22" s="11"/>
      <c r="ODC22" s="11"/>
      <c r="ODD22" s="11"/>
      <c r="ODE22" s="11"/>
      <c r="ODF22" s="11"/>
      <c r="ODG22" s="11"/>
      <c r="ODH22" s="11"/>
      <c r="ODI22" s="11"/>
      <c r="ODJ22" s="11"/>
      <c r="ODK22" s="11"/>
      <c r="ODL22" s="11"/>
      <c r="ODM22" s="11"/>
      <c r="ODN22" s="11"/>
      <c r="ODO22" s="11"/>
      <c r="ODP22" s="11"/>
      <c r="ODQ22" s="11"/>
      <c r="ODR22" s="11"/>
      <c r="ODS22" s="11"/>
      <c r="ODT22" s="11"/>
      <c r="ODU22" s="11"/>
      <c r="ODV22" s="11"/>
      <c r="ODW22" s="11"/>
      <c r="ODX22" s="11"/>
      <c r="ODY22" s="11"/>
      <c r="ODZ22" s="11"/>
      <c r="OEA22" s="11"/>
      <c r="OEB22" s="11"/>
      <c r="OEC22" s="11"/>
      <c r="OED22" s="11"/>
      <c r="OEE22" s="11"/>
      <c r="OEF22" s="11"/>
      <c r="OEG22" s="11"/>
      <c r="OEH22" s="11"/>
      <c r="OEI22" s="11"/>
      <c r="OEJ22" s="11"/>
      <c r="OEK22" s="11"/>
      <c r="OEL22" s="11"/>
      <c r="OEM22" s="11"/>
      <c r="OEN22" s="11"/>
      <c r="OEO22" s="11"/>
      <c r="OEP22" s="11"/>
      <c r="OEQ22" s="11"/>
      <c r="OER22" s="11"/>
      <c r="OES22" s="11"/>
      <c r="OET22" s="11"/>
      <c r="OEU22" s="11"/>
      <c r="OEV22" s="11"/>
      <c r="OEW22" s="11"/>
      <c r="OEX22" s="11"/>
      <c r="OEY22" s="11"/>
      <c r="OEZ22" s="11"/>
      <c r="OFA22" s="11"/>
      <c r="OFB22" s="11"/>
      <c r="OFC22" s="11"/>
      <c r="OFD22" s="11"/>
      <c r="OFE22" s="11"/>
      <c r="OFF22" s="11"/>
      <c r="OFG22" s="11"/>
      <c r="OFH22" s="11"/>
      <c r="OFI22" s="11"/>
      <c r="OFJ22" s="11"/>
      <c r="OFK22" s="11"/>
      <c r="OFL22" s="11"/>
      <c r="OFM22" s="11"/>
      <c r="OFN22" s="11"/>
      <c r="OFO22" s="11"/>
      <c r="OFP22" s="11"/>
      <c r="OFQ22" s="11"/>
      <c r="OFR22" s="11"/>
      <c r="OFS22" s="11"/>
      <c r="OFT22" s="11"/>
      <c r="OFU22" s="11"/>
      <c r="OFV22" s="11"/>
      <c r="OFW22" s="11"/>
      <c r="OFX22" s="11"/>
      <c r="OFY22" s="11"/>
      <c r="OFZ22" s="11"/>
      <c r="OGA22" s="11"/>
      <c r="OGB22" s="11"/>
      <c r="OGC22" s="11"/>
      <c r="OGD22" s="11"/>
      <c r="OGE22" s="11"/>
      <c r="OGF22" s="11"/>
      <c r="OGG22" s="11"/>
      <c r="OGH22" s="11"/>
      <c r="OGI22" s="11"/>
      <c r="OGJ22" s="11"/>
      <c r="OGK22" s="11"/>
      <c r="OGL22" s="11"/>
      <c r="OGM22" s="11"/>
      <c r="OGN22" s="11"/>
      <c r="OGO22" s="11"/>
      <c r="OGP22" s="11"/>
      <c r="OGQ22" s="11"/>
      <c r="OGR22" s="11"/>
      <c r="OGS22" s="11"/>
      <c r="OGT22" s="11"/>
      <c r="OGU22" s="11"/>
      <c r="OGV22" s="11"/>
      <c r="OGW22" s="11"/>
      <c r="OGX22" s="11"/>
      <c r="OGY22" s="11"/>
      <c r="OGZ22" s="11"/>
      <c r="OHA22" s="11"/>
      <c r="OHB22" s="11"/>
      <c r="OHC22" s="11"/>
      <c r="OHD22" s="11"/>
      <c r="OHE22" s="11"/>
      <c r="OHF22" s="11"/>
      <c r="OHG22" s="11"/>
      <c r="OHH22" s="11"/>
      <c r="OHI22" s="11"/>
      <c r="OHJ22" s="11"/>
      <c r="OHK22" s="11"/>
      <c r="OHL22" s="11"/>
      <c r="OHM22" s="11"/>
      <c r="OHN22" s="11"/>
      <c r="OHO22" s="11"/>
      <c r="OHP22" s="11"/>
      <c r="OHQ22" s="11"/>
      <c r="OHR22" s="11"/>
      <c r="OHS22" s="11"/>
      <c r="OHT22" s="11"/>
      <c r="OHU22" s="11"/>
      <c r="OHV22" s="11"/>
      <c r="OHW22" s="11"/>
      <c r="OHX22" s="11"/>
      <c r="OHY22" s="11"/>
      <c r="OHZ22" s="11"/>
      <c r="OIA22" s="11"/>
      <c r="OIB22" s="11"/>
      <c r="OIC22" s="11"/>
      <c r="OID22" s="11"/>
      <c r="OIE22" s="11"/>
      <c r="OIF22" s="11"/>
      <c r="OIG22" s="11"/>
      <c r="OIH22" s="11"/>
      <c r="OII22" s="11"/>
      <c r="OIJ22" s="11"/>
      <c r="OIK22" s="11"/>
      <c r="OIL22" s="11"/>
      <c r="OIM22" s="11"/>
      <c r="OIN22" s="11"/>
      <c r="OIO22" s="11"/>
      <c r="OIP22" s="11"/>
      <c r="OIQ22" s="11"/>
      <c r="OIR22" s="11"/>
      <c r="OIS22" s="11"/>
      <c r="OIT22" s="11"/>
      <c r="OIU22" s="11"/>
      <c r="OIV22" s="11"/>
      <c r="OIW22" s="11"/>
      <c r="OIX22" s="11"/>
      <c r="OIY22" s="11"/>
      <c r="OIZ22" s="11"/>
      <c r="OJA22" s="11"/>
      <c r="OJB22" s="11"/>
      <c r="OJC22" s="11"/>
      <c r="OJD22" s="11"/>
      <c r="OJE22" s="11"/>
      <c r="OJF22" s="11"/>
      <c r="OJG22" s="11"/>
      <c r="OJH22" s="11"/>
      <c r="OJI22" s="11"/>
      <c r="OJJ22" s="11"/>
      <c r="OJK22" s="11"/>
      <c r="OJL22" s="11"/>
      <c r="OJM22" s="11"/>
      <c r="OJN22" s="11"/>
      <c r="OJO22" s="11"/>
      <c r="OJP22" s="11"/>
      <c r="OJQ22" s="11"/>
      <c r="OJR22" s="11"/>
      <c r="OJS22" s="11"/>
      <c r="OJT22" s="11"/>
      <c r="OJU22" s="11"/>
      <c r="OJV22" s="11"/>
      <c r="OJW22" s="11"/>
      <c r="OJX22" s="11"/>
      <c r="OJY22" s="11"/>
      <c r="OJZ22" s="11"/>
      <c r="OKA22" s="11"/>
      <c r="OKB22" s="11"/>
      <c r="OKC22" s="11"/>
      <c r="OKD22" s="11"/>
      <c r="OKE22" s="11"/>
      <c r="OKF22" s="11"/>
      <c r="OKG22" s="11"/>
      <c r="OKH22" s="11"/>
      <c r="OKI22" s="11"/>
      <c r="OKJ22" s="11"/>
      <c r="OKK22" s="11"/>
      <c r="OKL22" s="11"/>
      <c r="OKM22" s="11"/>
      <c r="OKN22" s="11"/>
      <c r="OKO22" s="11"/>
      <c r="OKP22" s="11"/>
      <c r="OKQ22" s="11"/>
      <c r="OKR22" s="11"/>
      <c r="OKS22" s="11"/>
      <c r="OKT22" s="11"/>
      <c r="OKU22" s="11"/>
      <c r="OKV22" s="11"/>
      <c r="OKW22" s="11"/>
      <c r="OKX22" s="11"/>
      <c r="OKY22" s="11"/>
      <c r="OKZ22" s="11"/>
      <c r="OLA22" s="11"/>
      <c r="OLB22" s="11"/>
      <c r="OLC22" s="11"/>
      <c r="OLD22" s="11"/>
      <c r="OLE22" s="11"/>
      <c r="OLF22" s="11"/>
      <c r="OLG22" s="11"/>
      <c r="OLH22" s="11"/>
      <c r="OLI22" s="11"/>
      <c r="OLJ22" s="11"/>
      <c r="OLK22" s="11"/>
      <c r="OLL22" s="11"/>
      <c r="OLM22" s="11"/>
      <c r="OLN22" s="11"/>
      <c r="OLO22" s="11"/>
      <c r="OLP22" s="11"/>
      <c r="OLQ22" s="11"/>
      <c r="OLR22" s="11"/>
      <c r="OLS22" s="11"/>
      <c r="OLT22" s="11"/>
      <c r="OLU22" s="11"/>
      <c r="OLV22" s="11"/>
      <c r="OLW22" s="11"/>
      <c r="OLX22" s="11"/>
      <c r="OLY22" s="11"/>
      <c r="OLZ22" s="11"/>
      <c r="OMA22" s="11"/>
      <c r="OMB22" s="11"/>
      <c r="OMC22" s="11"/>
      <c r="OMD22" s="11"/>
      <c r="OME22" s="11"/>
      <c r="OMF22" s="11"/>
      <c r="OMG22" s="11"/>
      <c r="OMH22" s="11"/>
      <c r="OMI22" s="11"/>
      <c r="OMJ22" s="11"/>
      <c r="OMK22" s="11"/>
      <c r="OML22" s="11"/>
      <c r="OMM22" s="11"/>
      <c r="OMN22" s="11"/>
      <c r="OMO22" s="11"/>
      <c r="OMP22" s="11"/>
      <c r="OMQ22" s="11"/>
      <c r="OMR22" s="11"/>
      <c r="OMS22" s="11"/>
      <c r="OMT22" s="11"/>
      <c r="OMU22" s="11"/>
      <c r="OMV22" s="11"/>
      <c r="OMW22" s="11"/>
      <c r="OMX22" s="11"/>
      <c r="OMY22" s="11"/>
      <c r="OMZ22" s="11"/>
      <c r="ONA22" s="11"/>
      <c r="ONB22" s="11"/>
      <c r="ONC22" s="11"/>
      <c r="OND22" s="11"/>
      <c r="ONE22" s="11"/>
      <c r="ONF22" s="11"/>
      <c r="ONG22" s="11"/>
      <c r="ONH22" s="11"/>
      <c r="ONI22" s="11"/>
      <c r="ONJ22" s="11"/>
      <c r="ONK22" s="11"/>
      <c r="ONL22" s="11"/>
      <c r="ONM22" s="11"/>
      <c r="ONN22" s="11"/>
      <c r="ONO22" s="11"/>
      <c r="ONP22" s="11"/>
      <c r="ONQ22" s="11"/>
      <c r="ONR22" s="11"/>
      <c r="ONS22" s="11"/>
      <c r="ONT22" s="11"/>
      <c r="ONU22" s="11"/>
      <c r="ONV22" s="11"/>
      <c r="ONW22" s="11"/>
      <c r="ONX22" s="11"/>
      <c r="ONY22" s="11"/>
      <c r="ONZ22" s="11"/>
      <c r="OOA22" s="11"/>
      <c r="OOB22" s="11"/>
      <c r="OOC22" s="11"/>
      <c r="OOD22" s="11"/>
      <c r="OOE22" s="11"/>
      <c r="OOF22" s="11"/>
      <c r="OOG22" s="11"/>
      <c r="OOH22" s="11"/>
      <c r="OOI22" s="11"/>
      <c r="OOJ22" s="11"/>
      <c r="OOK22" s="11"/>
      <c r="OOL22" s="11"/>
      <c r="OOM22" s="11"/>
      <c r="OON22" s="11"/>
      <c r="OOO22" s="11"/>
      <c r="OOP22" s="11"/>
      <c r="OOQ22" s="11"/>
      <c r="OOR22" s="11"/>
      <c r="OOS22" s="11"/>
      <c r="OOT22" s="11"/>
      <c r="OOU22" s="11"/>
      <c r="OOV22" s="11"/>
      <c r="OOW22" s="11"/>
      <c r="OOX22" s="11"/>
      <c r="OOY22" s="11"/>
      <c r="OOZ22" s="11"/>
      <c r="OPA22" s="11"/>
      <c r="OPB22" s="11"/>
      <c r="OPC22" s="11"/>
      <c r="OPD22" s="11"/>
      <c r="OPE22" s="11"/>
      <c r="OPF22" s="11"/>
      <c r="OPG22" s="11"/>
      <c r="OPH22" s="11"/>
      <c r="OPI22" s="11"/>
      <c r="OPJ22" s="11"/>
      <c r="OPK22" s="11"/>
      <c r="OPL22" s="11"/>
      <c r="OPM22" s="11"/>
      <c r="OPN22" s="11"/>
      <c r="OPO22" s="11"/>
      <c r="OPP22" s="11"/>
      <c r="OPQ22" s="11"/>
      <c r="OPR22" s="11"/>
      <c r="OPS22" s="11"/>
      <c r="OPT22" s="11"/>
      <c r="OPU22" s="11"/>
      <c r="OPV22" s="11"/>
      <c r="OPW22" s="11"/>
      <c r="OPX22" s="11"/>
      <c r="OPY22" s="11"/>
      <c r="OPZ22" s="11"/>
      <c r="OQA22" s="11"/>
      <c r="OQB22" s="11"/>
      <c r="OQC22" s="11"/>
      <c r="OQD22" s="11"/>
      <c r="OQE22" s="11"/>
      <c r="OQF22" s="11"/>
      <c r="OQG22" s="11"/>
      <c r="OQH22" s="11"/>
      <c r="OQI22" s="11"/>
      <c r="OQJ22" s="11"/>
      <c r="OQK22" s="11"/>
      <c r="OQL22" s="11"/>
      <c r="OQM22" s="11"/>
      <c r="OQN22" s="11"/>
      <c r="OQO22" s="11"/>
      <c r="OQP22" s="11"/>
      <c r="OQQ22" s="11"/>
      <c r="OQR22" s="11"/>
      <c r="OQS22" s="11"/>
      <c r="OQT22" s="11"/>
      <c r="OQU22" s="11"/>
      <c r="OQV22" s="11"/>
      <c r="OQW22" s="11"/>
      <c r="OQX22" s="11"/>
      <c r="OQY22" s="11"/>
      <c r="OQZ22" s="11"/>
      <c r="ORA22" s="11"/>
      <c r="ORB22" s="11"/>
      <c r="ORC22" s="11"/>
      <c r="ORD22" s="11"/>
      <c r="ORE22" s="11"/>
      <c r="ORF22" s="11"/>
      <c r="ORG22" s="11"/>
      <c r="ORH22" s="11"/>
      <c r="ORI22" s="11"/>
      <c r="ORJ22" s="11"/>
      <c r="ORK22" s="11"/>
      <c r="ORL22" s="11"/>
      <c r="ORM22" s="11"/>
      <c r="ORN22" s="11"/>
      <c r="ORO22" s="11"/>
      <c r="ORP22" s="11"/>
      <c r="ORQ22" s="11"/>
      <c r="ORR22" s="11"/>
      <c r="ORS22" s="11"/>
      <c r="ORT22" s="11"/>
      <c r="ORU22" s="11"/>
      <c r="ORV22" s="11"/>
      <c r="ORW22" s="11"/>
      <c r="ORX22" s="11"/>
      <c r="ORY22" s="11"/>
      <c r="ORZ22" s="11"/>
      <c r="OSA22" s="11"/>
      <c r="OSB22" s="11"/>
      <c r="OSC22" s="11"/>
      <c r="OSD22" s="11"/>
      <c r="OSE22" s="11"/>
      <c r="OSF22" s="11"/>
      <c r="OSG22" s="11"/>
      <c r="OSH22" s="11"/>
      <c r="OSI22" s="11"/>
      <c r="OSJ22" s="11"/>
      <c r="OSK22" s="11"/>
      <c r="OSL22" s="11"/>
      <c r="OSM22" s="11"/>
      <c r="OSN22" s="11"/>
      <c r="OSO22" s="11"/>
      <c r="OSP22" s="11"/>
      <c r="OSQ22" s="11"/>
      <c r="OSR22" s="11"/>
      <c r="OSS22" s="11"/>
      <c r="OST22" s="11"/>
      <c r="OSU22" s="11"/>
      <c r="OSV22" s="11"/>
      <c r="OSW22" s="11"/>
      <c r="OSX22" s="11"/>
      <c r="OSY22" s="11"/>
      <c r="OSZ22" s="11"/>
      <c r="OTA22" s="11"/>
      <c r="OTB22" s="11"/>
      <c r="OTC22" s="11"/>
      <c r="OTD22" s="11"/>
      <c r="OTE22" s="11"/>
      <c r="OTF22" s="11"/>
      <c r="OTG22" s="11"/>
      <c r="OTH22" s="11"/>
      <c r="OTI22" s="11"/>
      <c r="OTJ22" s="11"/>
      <c r="OTK22" s="11"/>
      <c r="OTL22" s="11"/>
      <c r="OTM22" s="11"/>
      <c r="OTN22" s="11"/>
      <c r="OTO22" s="11"/>
      <c r="OTP22" s="11"/>
      <c r="OTQ22" s="11"/>
      <c r="OTR22" s="11"/>
      <c r="OTS22" s="11"/>
      <c r="OTT22" s="11"/>
      <c r="OTU22" s="11"/>
      <c r="OTV22" s="11"/>
      <c r="OTW22" s="11"/>
      <c r="OTX22" s="11"/>
      <c r="OTY22" s="11"/>
      <c r="OTZ22" s="11"/>
      <c r="OUA22" s="11"/>
      <c r="OUB22" s="11"/>
      <c r="OUC22" s="11"/>
      <c r="OUD22" s="11"/>
      <c r="OUE22" s="11"/>
      <c r="OUF22" s="11"/>
      <c r="OUG22" s="11"/>
      <c r="OUH22" s="11"/>
      <c r="OUI22" s="11"/>
      <c r="OUJ22" s="11"/>
      <c r="OUK22" s="11"/>
      <c r="OUL22" s="11"/>
      <c r="OUM22" s="11"/>
      <c r="OUN22" s="11"/>
      <c r="OUO22" s="11"/>
      <c r="OUP22" s="11"/>
      <c r="OUQ22" s="11"/>
      <c r="OUR22" s="11"/>
      <c r="OUS22" s="11"/>
      <c r="OUT22" s="11"/>
      <c r="OUU22" s="11"/>
      <c r="OUV22" s="11"/>
      <c r="OUW22" s="11"/>
      <c r="OUX22" s="11"/>
      <c r="OUY22" s="11"/>
      <c r="OUZ22" s="11"/>
      <c r="OVA22" s="11"/>
      <c r="OVB22" s="11"/>
      <c r="OVC22" s="11"/>
      <c r="OVD22" s="11"/>
      <c r="OVE22" s="11"/>
      <c r="OVF22" s="11"/>
      <c r="OVG22" s="11"/>
      <c r="OVH22" s="11"/>
      <c r="OVI22" s="11"/>
      <c r="OVJ22" s="11"/>
      <c r="OVK22" s="11"/>
      <c r="OVL22" s="11"/>
      <c r="OVM22" s="11"/>
      <c r="OVN22" s="11"/>
      <c r="OVO22" s="11"/>
      <c r="OVP22" s="11"/>
      <c r="OVQ22" s="11"/>
      <c r="OVR22" s="11"/>
      <c r="OVS22" s="11"/>
      <c r="OVT22" s="11"/>
      <c r="OVU22" s="11"/>
      <c r="OVV22" s="11"/>
      <c r="OVW22" s="11"/>
      <c r="OVX22" s="11"/>
      <c r="OVY22" s="11"/>
      <c r="OVZ22" s="11"/>
      <c r="OWA22" s="11"/>
      <c r="OWB22" s="11"/>
      <c r="OWC22" s="11"/>
      <c r="OWD22" s="11"/>
      <c r="OWE22" s="11"/>
      <c r="OWF22" s="11"/>
      <c r="OWG22" s="11"/>
      <c r="OWH22" s="11"/>
      <c r="OWI22" s="11"/>
      <c r="OWJ22" s="11"/>
      <c r="OWK22" s="11"/>
      <c r="OWL22" s="11"/>
      <c r="OWM22" s="11"/>
      <c r="OWN22" s="11"/>
      <c r="OWO22" s="11"/>
      <c r="OWP22" s="11"/>
      <c r="OWQ22" s="11"/>
      <c r="OWR22" s="11"/>
      <c r="OWS22" s="11"/>
      <c r="OWT22" s="11"/>
      <c r="OWU22" s="11"/>
      <c r="OWV22" s="11"/>
      <c r="OWW22" s="11"/>
      <c r="OWX22" s="11"/>
      <c r="OWY22" s="11"/>
      <c r="OWZ22" s="11"/>
      <c r="OXA22" s="11"/>
      <c r="OXB22" s="11"/>
      <c r="OXC22" s="11"/>
      <c r="OXD22" s="11"/>
      <c r="OXE22" s="11"/>
      <c r="OXF22" s="11"/>
      <c r="OXG22" s="11"/>
      <c r="OXH22" s="11"/>
      <c r="OXI22" s="11"/>
      <c r="OXJ22" s="11"/>
      <c r="OXK22" s="11"/>
      <c r="OXL22" s="11"/>
      <c r="OXM22" s="11"/>
      <c r="OXN22" s="11"/>
      <c r="OXO22" s="11"/>
      <c r="OXP22" s="11"/>
      <c r="OXQ22" s="11"/>
      <c r="OXR22" s="11"/>
      <c r="OXS22" s="11"/>
      <c r="OXT22" s="11"/>
      <c r="OXU22" s="11"/>
      <c r="OXV22" s="11"/>
      <c r="OXW22" s="11"/>
      <c r="OXX22" s="11"/>
      <c r="OXY22" s="11"/>
      <c r="OXZ22" s="11"/>
      <c r="OYA22" s="11"/>
      <c r="OYB22" s="11"/>
      <c r="OYC22" s="11"/>
      <c r="OYD22" s="11"/>
      <c r="OYE22" s="11"/>
      <c r="OYF22" s="11"/>
      <c r="OYG22" s="11"/>
      <c r="OYH22" s="11"/>
      <c r="OYI22" s="11"/>
      <c r="OYJ22" s="11"/>
      <c r="OYK22" s="11"/>
      <c r="OYL22" s="11"/>
      <c r="OYM22" s="11"/>
      <c r="OYN22" s="11"/>
      <c r="OYO22" s="11"/>
      <c r="OYP22" s="11"/>
      <c r="OYQ22" s="11"/>
      <c r="OYR22" s="11"/>
      <c r="OYS22" s="11"/>
      <c r="OYT22" s="11"/>
      <c r="OYU22" s="11"/>
      <c r="OYV22" s="11"/>
      <c r="OYW22" s="11"/>
      <c r="OYX22" s="11"/>
      <c r="OYY22" s="11"/>
      <c r="OYZ22" s="11"/>
      <c r="OZA22" s="11"/>
      <c r="OZB22" s="11"/>
      <c r="OZC22" s="11"/>
      <c r="OZD22" s="11"/>
      <c r="OZE22" s="11"/>
      <c r="OZF22" s="11"/>
      <c r="OZG22" s="11"/>
      <c r="OZH22" s="11"/>
      <c r="OZI22" s="11"/>
      <c r="OZJ22" s="11"/>
      <c r="OZK22" s="11"/>
      <c r="OZL22" s="11"/>
      <c r="OZM22" s="11"/>
      <c r="OZN22" s="11"/>
      <c r="OZO22" s="11"/>
      <c r="OZP22" s="11"/>
      <c r="OZQ22" s="11"/>
      <c r="OZR22" s="11"/>
      <c r="OZS22" s="11"/>
      <c r="OZT22" s="11"/>
      <c r="OZU22" s="11"/>
      <c r="OZV22" s="11"/>
      <c r="OZW22" s="11"/>
      <c r="OZX22" s="11"/>
      <c r="OZY22" s="11"/>
      <c r="OZZ22" s="11"/>
      <c r="PAA22" s="11"/>
      <c r="PAB22" s="11"/>
      <c r="PAC22" s="11"/>
      <c r="PAD22" s="11"/>
      <c r="PAE22" s="11"/>
      <c r="PAF22" s="11"/>
      <c r="PAG22" s="11"/>
      <c r="PAH22" s="11"/>
      <c r="PAI22" s="11"/>
      <c r="PAJ22" s="11"/>
      <c r="PAK22" s="11"/>
      <c r="PAL22" s="11"/>
      <c r="PAM22" s="11"/>
      <c r="PAN22" s="11"/>
      <c r="PAO22" s="11"/>
      <c r="PAP22" s="11"/>
      <c r="PAQ22" s="11"/>
      <c r="PAR22" s="11"/>
      <c r="PAS22" s="11"/>
      <c r="PAT22" s="11"/>
      <c r="PAU22" s="11"/>
      <c r="PAV22" s="11"/>
      <c r="PAW22" s="11"/>
      <c r="PAX22" s="11"/>
      <c r="PAY22" s="11"/>
      <c r="PAZ22" s="11"/>
      <c r="PBA22" s="11"/>
      <c r="PBB22" s="11"/>
      <c r="PBC22" s="11"/>
      <c r="PBD22" s="11"/>
      <c r="PBE22" s="11"/>
      <c r="PBF22" s="11"/>
      <c r="PBG22" s="11"/>
      <c r="PBH22" s="11"/>
      <c r="PBI22" s="11"/>
      <c r="PBJ22" s="11"/>
      <c r="PBK22" s="11"/>
      <c r="PBL22" s="11"/>
      <c r="PBM22" s="11"/>
      <c r="PBN22" s="11"/>
      <c r="PBO22" s="11"/>
      <c r="PBP22" s="11"/>
      <c r="PBQ22" s="11"/>
      <c r="PBR22" s="11"/>
      <c r="PBS22" s="11"/>
      <c r="PBT22" s="11"/>
      <c r="PBU22" s="11"/>
      <c r="PBV22" s="11"/>
      <c r="PBW22" s="11"/>
      <c r="PBX22" s="11"/>
      <c r="PBY22" s="11"/>
      <c r="PBZ22" s="11"/>
      <c r="PCA22" s="11"/>
      <c r="PCB22" s="11"/>
      <c r="PCC22" s="11"/>
      <c r="PCD22" s="11"/>
      <c r="PCE22" s="11"/>
      <c r="PCF22" s="11"/>
      <c r="PCG22" s="11"/>
      <c r="PCH22" s="11"/>
      <c r="PCI22" s="11"/>
      <c r="PCJ22" s="11"/>
      <c r="PCK22" s="11"/>
      <c r="PCL22" s="11"/>
      <c r="PCM22" s="11"/>
      <c r="PCN22" s="11"/>
      <c r="PCO22" s="11"/>
      <c r="PCP22" s="11"/>
      <c r="PCQ22" s="11"/>
      <c r="PCR22" s="11"/>
      <c r="PCS22" s="11"/>
      <c r="PCT22" s="11"/>
      <c r="PCU22" s="11"/>
      <c r="PCV22" s="11"/>
      <c r="PCW22" s="11"/>
      <c r="PCX22" s="11"/>
      <c r="PCY22" s="11"/>
      <c r="PCZ22" s="11"/>
      <c r="PDA22" s="11"/>
      <c r="PDB22" s="11"/>
      <c r="PDC22" s="11"/>
      <c r="PDD22" s="11"/>
      <c r="PDE22" s="11"/>
      <c r="PDF22" s="11"/>
      <c r="PDG22" s="11"/>
      <c r="PDH22" s="11"/>
      <c r="PDI22" s="11"/>
      <c r="PDJ22" s="11"/>
      <c r="PDK22" s="11"/>
      <c r="PDL22" s="11"/>
      <c r="PDM22" s="11"/>
      <c r="PDN22" s="11"/>
      <c r="PDO22" s="11"/>
      <c r="PDP22" s="11"/>
      <c r="PDQ22" s="11"/>
      <c r="PDR22" s="11"/>
      <c r="PDS22" s="11"/>
      <c r="PDT22" s="11"/>
      <c r="PDU22" s="11"/>
      <c r="PDV22" s="11"/>
      <c r="PDW22" s="11"/>
      <c r="PDX22" s="11"/>
      <c r="PDY22" s="11"/>
      <c r="PDZ22" s="11"/>
      <c r="PEA22" s="11"/>
      <c r="PEB22" s="11"/>
      <c r="PEC22" s="11"/>
      <c r="PED22" s="11"/>
      <c r="PEE22" s="11"/>
      <c r="PEF22" s="11"/>
      <c r="PEG22" s="11"/>
      <c r="PEH22" s="11"/>
      <c r="PEI22" s="11"/>
      <c r="PEJ22" s="11"/>
      <c r="PEK22" s="11"/>
      <c r="PEL22" s="11"/>
      <c r="PEM22" s="11"/>
      <c r="PEN22" s="11"/>
      <c r="PEO22" s="11"/>
      <c r="PEP22" s="11"/>
      <c r="PEQ22" s="11"/>
      <c r="PER22" s="11"/>
      <c r="PES22" s="11"/>
      <c r="PET22" s="11"/>
      <c r="PEU22" s="11"/>
      <c r="PEV22" s="11"/>
      <c r="PEW22" s="11"/>
      <c r="PEX22" s="11"/>
      <c r="PEY22" s="11"/>
      <c r="PEZ22" s="11"/>
      <c r="PFA22" s="11"/>
      <c r="PFB22" s="11"/>
      <c r="PFC22" s="11"/>
      <c r="PFD22" s="11"/>
      <c r="PFE22" s="11"/>
      <c r="PFF22" s="11"/>
      <c r="PFG22" s="11"/>
      <c r="PFH22" s="11"/>
      <c r="PFI22" s="11"/>
      <c r="PFJ22" s="11"/>
      <c r="PFK22" s="11"/>
      <c r="PFL22" s="11"/>
      <c r="PFM22" s="11"/>
      <c r="PFN22" s="11"/>
      <c r="PFO22" s="11"/>
      <c r="PFP22" s="11"/>
      <c r="PFQ22" s="11"/>
      <c r="PFR22" s="11"/>
      <c r="PFS22" s="11"/>
      <c r="PFT22" s="11"/>
      <c r="PFU22" s="11"/>
      <c r="PFV22" s="11"/>
      <c r="PFW22" s="11"/>
      <c r="PFX22" s="11"/>
      <c r="PFY22" s="11"/>
      <c r="PFZ22" s="11"/>
      <c r="PGA22" s="11"/>
      <c r="PGB22" s="11"/>
      <c r="PGC22" s="11"/>
      <c r="PGD22" s="11"/>
      <c r="PGE22" s="11"/>
      <c r="PGF22" s="11"/>
      <c r="PGG22" s="11"/>
      <c r="PGH22" s="11"/>
      <c r="PGI22" s="11"/>
      <c r="PGJ22" s="11"/>
      <c r="PGK22" s="11"/>
      <c r="PGL22" s="11"/>
      <c r="PGM22" s="11"/>
      <c r="PGN22" s="11"/>
      <c r="PGO22" s="11"/>
      <c r="PGP22" s="11"/>
      <c r="PGQ22" s="11"/>
      <c r="PGR22" s="11"/>
      <c r="PGS22" s="11"/>
      <c r="PGT22" s="11"/>
      <c r="PGU22" s="11"/>
      <c r="PGV22" s="11"/>
      <c r="PGW22" s="11"/>
      <c r="PGX22" s="11"/>
      <c r="PGY22" s="11"/>
      <c r="PGZ22" s="11"/>
      <c r="PHA22" s="11"/>
      <c r="PHB22" s="11"/>
      <c r="PHC22" s="11"/>
      <c r="PHD22" s="11"/>
      <c r="PHE22" s="11"/>
      <c r="PHF22" s="11"/>
      <c r="PHG22" s="11"/>
      <c r="PHH22" s="11"/>
      <c r="PHI22" s="11"/>
      <c r="PHJ22" s="11"/>
      <c r="PHK22" s="11"/>
      <c r="PHL22" s="11"/>
      <c r="PHM22" s="11"/>
      <c r="PHN22" s="11"/>
      <c r="PHO22" s="11"/>
      <c r="PHP22" s="11"/>
      <c r="PHQ22" s="11"/>
      <c r="PHR22" s="11"/>
      <c r="PHS22" s="11"/>
      <c r="PHT22" s="11"/>
      <c r="PHU22" s="11"/>
      <c r="PHV22" s="11"/>
      <c r="PHW22" s="11"/>
      <c r="PHX22" s="11"/>
      <c r="PHY22" s="11"/>
      <c r="PHZ22" s="11"/>
      <c r="PIA22" s="11"/>
      <c r="PIB22" s="11"/>
      <c r="PIC22" s="11"/>
      <c r="PID22" s="11"/>
      <c r="PIE22" s="11"/>
      <c r="PIF22" s="11"/>
      <c r="PIG22" s="11"/>
      <c r="PIH22" s="11"/>
      <c r="PII22" s="11"/>
      <c r="PIJ22" s="11"/>
      <c r="PIK22" s="11"/>
      <c r="PIL22" s="11"/>
      <c r="PIM22" s="11"/>
      <c r="PIN22" s="11"/>
      <c r="PIO22" s="11"/>
      <c r="PIP22" s="11"/>
      <c r="PIQ22" s="11"/>
      <c r="PIR22" s="11"/>
      <c r="PIS22" s="11"/>
      <c r="PIT22" s="11"/>
      <c r="PIU22" s="11"/>
      <c r="PIV22" s="11"/>
      <c r="PIW22" s="11"/>
      <c r="PIX22" s="11"/>
      <c r="PIY22" s="11"/>
      <c r="PIZ22" s="11"/>
      <c r="PJA22" s="11"/>
      <c r="PJB22" s="11"/>
      <c r="PJC22" s="11"/>
      <c r="PJD22" s="11"/>
      <c r="PJE22" s="11"/>
      <c r="PJF22" s="11"/>
      <c r="PJG22" s="11"/>
      <c r="PJH22" s="11"/>
      <c r="PJI22" s="11"/>
      <c r="PJJ22" s="11"/>
      <c r="PJK22" s="11"/>
      <c r="PJL22" s="11"/>
      <c r="PJM22" s="11"/>
      <c r="PJN22" s="11"/>
      <c r="PJO22" s="11"/>
      <c r="PJP22" s="11"/>
      <c r="PJQ22" s="11"/>
      <c r="PJR22" s="11"/>
      <c r="PJS22" s="11"/>
      <c r="PJT22" s="11"/>
      <c r="PJU22" s="11"/>
      <c r="PJV22" s="11"/>
      <c r="PJW22" s="11"/>
      <c r="PJX22" s="11"/>
      <c r="PJY22" s="11"/>
      <c r="PJZ22" s="11"/>
      <c r="PKA22" s="11"/>
      <c r="PKB22" s="11"/>
      <c r="PKC22" s="11"/>
      <c r="PKD22" s="11"/>
      <c r="PKE22" s="11"/>
      <c r="PKF22" s="11"/>
      <c r="PKG22" s="11"/>
      <c r="PKH22" s="11"/>
      <c r="PKI22" s="11"/>
      <c r="PKJ22" s="11"/>
      <c r="PKK22" s="11"/>
      <c r="PKL22" s="11"/>
      <c r="PKM22" s="11"/>
      <c r="PKN22" s="11"/>
      <c r="PKO22" s="11"/>
      <c r="PKP22" s="11"/>
      <c r="PKQ22" s="11"/>
      <c r="PKR22" s="11"/>
      <c r="PKS22" s="11"/>
      <c r="PKT22" s="11"/>
      <c r="PKU22" s="11"/>
      <c r="PKV22" s="11"/>
      <c r="PKW22" s="11"/>
      <c r="PKX22" s="11"/>
      <c r="PKY22" s="11"/>
      <c r="PKZ22" s="11"/>
      <c r="PLA22" s="11"/>
      <c r="PLB22" s="11"/>
      <c r="PLC22" s="11"/>
      <c r="PLD22" s="11"/>
      <c r="PLE22" s="11"/>
      <c r="PLF22" s="11"/>
      <c r="PLG22" s="11"/>
      <c r="PLH22" s="11"/>
      <c r="PLI22" s="11"/>
      <c r="PLJ22" s="11"/>
      <c r="PLK22" s="11"/>
      <c r="PLL22" s="11"/>
      <c r="PLM22" s="11"/>
      <c r="PLN22" s="11"/>
      <c r="PLO22" s="11"/>
      <c r="PLP22" s="11"/>
      <c r="PLQ22" s="11"/>
      <c r="PLR22" s="11"/>
      <c r="PLS22" s="11"/>
      <c r="PLT22" s="11"/>
      <c r="PLU22" s="11"/>
      <c r="PLV22" s="11"/>
      <c r="PLW22" s="11"/>
      <c r="PLX22" s="11"/>
      <c r="PLY22" s="11"/>
      <c r="PLZ22" s="11"/>
      <c r="PMA22" s="11"/>
      <c r="PMB22" s="11"/>
      <c r="PMC22" s="11"/>
      <c r="PMD22" s="11"/>
      <c r="PME22" s="11"/>
      <c r="PMF22" s="11"/>
      <c r="PMG22" s="11"/>
      <c r="PMH22" s="11"/>
      <c r="PMI22" s="11"/>
      <c r="PMJ22" s="11"/>
      <c r="PMK22" s="11"/>
      <c r="PML22" s="11"/>
      <c r="PMM22" s="11"/>
      <c r="PMN22" s="11"/>
      <c r="PMO22" s="11"/>
      <c r="PMP22" s="11"/>
      <c r="PMQ22" s="11"/>
      <c r="PMR22" s="11"/>
      <c r="PMS22" s="11"/>
      <c r="PMT22" s="11"/>
      <c r="PMU22" s="11"/>
      <c r="PMV22" s="11"/>
      <c r="PMW22" s="11"/>
      <c r="PMX22" s="11"/>
      <c r="PMY22" s="11"/>
      <c r="PMZ22" s="11"/>
      <c r="PNA22" s="11"/>
      <c r="PNB22" s="11"/>
      <c r="PNC22" s="11"/>
      <c r="PND22" s="11"/>
      <c r="PNE22" s="11"/>
      <c r="PNF22" s="11"/>
      <c r="PNG22" s="11"/>
      <c r="PNH22" s="11"/>
      <c r="PNI22" s="11"/>
      <c r="PNJ22" s="11"/>
      <c r="PNK22" s="11"/>
      <c r="PNL22" s="11"/>
      <c r="PNM22" s="11"/>
      <c r="PNN22" s="11"/>
      <c r="PNO22" s="11"/>
      <c r="PNP22" s="11"/>
      <c r="PNQ22" s="11"/>
      <c r="PNR22" s="11"/>
      <c r="PNS22" s="11"/>
      <c r="PNT22" s="11"/>
      <c r="PNU22" s="11"/>
      <c r="PNV22" s="11"/>
      <c r="PNW22" s="11"/>
      <c r="PNX22" s="11"/>
      <c r="PNY22" s="11"/>
      <c r="PNZ22" s="11"/>
      <c r="POA22" s="11"/>
      <c r="POB22" s="11"/>
      <c r="POC22" s="11"/>
      <c r="POD22" s="11"/>
      <c r="POE22" s="11"/>
      <c r="POF22" s="11"/>
      <c r="POG22" s="11"/>
      <c r="POH22" s="11"/>
      <c r="POI22" s="11"/>
      <c r="POJ22" s="11"/>
      <c r="POK22" s="11"/>
      <c r="POL22" s="11"/>
      <c r="POM22" s="11"/>
      <c r="PON22" s="11"/>
      <c r="POO22" s="11"/>
      <c r="POP22" s="11"/>
      <c r="POQ22" s="11"/>
      <c r="POR22" s="11"/>
      <c r="POS22" s="11"/>
      <c r="POT22" s="11"/>
      <c r="POU22" s="11"/>
      <c r="POV22" s="11"/>
      <c r="POW22" s="11"/>
      <c r="POX22" s="11"/>
      <c r="POY22" s="11"/>
      <c r="POZ22" s="11"/>
      <c r="PPA22" s="11"/>
      <c r="PPB22" s="11"/>
      <c r="PPC22" s="11"/>
      <c r="PPD22" s="11"/>
      <c r="PPE22" s="11"/>
      <c r="PPF22" s="11"/>
      <c r="PPG22" s="11"/>
      <c r="PPH22" s="11"/>
      <c r="PPI22" s="11"/>
      <c r="PPJ22" s="11"/>
      <c r="PPK22" s="11"/>
      <c r="PPL22" s="11"/>
      <c r="PPM22" s="11"/>
      <c r="PPN22" s="11"/>
      <c r="PPO22" s="11"/>
      <c r="PPP22" s="11"/>
      <c r="PPQ22" s="11"/>
      <c r="PPR22" s="11"/>
      <c r="PPS22" s="11"/>
      <c r="PPT22" s="11"/>
      <c r="PPU22" s="11"/>
      <c r="PPV22" s="11"/>
      <c r="PPW22" s="11"/>
      <c r="PPX22" s="11"/>
      <c r="PPY22" s="11"/>
      <c r="PPZ22" s="11"/>
      <c r="PQA22" s="11"/>
      <c r="PQB22" s="11"/>
      <c r="PQC22" s="11"/>
      <c r="PQD22" s="11"/>
      <c r="PQE22" s="11"/>
      <c r="PQF22" s="11"/>
      <c r="PQG22" s="11"/>
      <c r="PQH22" s="11"/>
      <c r="PQI22" s="11"/>
      <c r="PQJ22" s="11"/>
      <c r="PQK22" s="11"/>
      <c r="PQL22" s="11"/>
      <c r="PQM22" s="11"/>
      <c r="PQN22" s="11"/>
      <c r="PQO22" s="11"/>
      <c r="PQP22" s="11"/>
      <c r="PQQ22" s="11"/>
      <c r="PQR22" s="11"/>
      <c r="PQS22" s="11"/>
      <c r="PQT22" s="11"/>
      <c r="PQU22" s="11"/>
      <c r="PQV22" s="11"/>
      <c r="PQW22" s="11"/>
      <c r="PQX22" s="11"/>
      <c r="PQY22" s="11"/>
      <c r="PQZ22" s="11"/>
      <c r="PRA22" s="11"/>
      <c r="PRB22" s="11"/>
      <c r="PRC22" s="11"/>
      <c r="PRD22" s="11"/>
      <c r="PRE22" s="11"/>
      <c r="PRF22" s="11"/>
      <c r="PRG22" s="11"/>
      <c r="PRH22" s="11"/>
      <c r="PRI22" s="11"/>
      <c r="PRJ22" s="11"/>
      <c r="PRK22" s="11"/>
      <c r="PRL22" s="11"/>
      <c r="PRM22" s="11"/>
      <c r="PRN22" s="11"/>
      <c r="PRO22" s="11"/>
      <c r="PRP22" s="11"/>
      <c r="PRQ22" s="11"/>
      <c r="PRR22" s="11"/>
      <c r="PRS22" s="11"/>
      <c r="PRT22" s="11"/>
      <c r="PRU22" s="11"/>
      <c r="PRV22" s="11"/>
      <c r="PRW22" s="11"/>
      <c r="PRX22" s="11"/>
      <c r="PRY22" s="11"/>
      <c r="PRZ22" s="11"/>
      <c r="PSA22" s="11"/>
      <c r="PSB22" s="11"/>
      <c r="PSC22" s="11"/>
      <c r="PSD22" s="11"/>
      <c r="PSE22" s="11"/>
      <c r="PSF22" s="11"/>
      <c r="PSG22" s="11"/>
      <c r="PSH22" s="11"/>
      <c r="PSI22" s="11"/>
      <c r="PSJ22" s="11"/>
      <c r="PSK22" s="11"/>
      <c r="PSL22" s="11"/>
      <c r="PSM22" s="11"/>
      <c r="PSN22" s="11"/>
      <c r="PSO22" s="11"/>
      <c r="PSP22" s="11"/>
      <c r="PSQ22" s="11"/>
      <c r="PSR22" s="11"/>
      <c r="PSS22" s="11"/>
      <c r="PST22" s="11"/>
      <c r="PSU22" s="11"/>
      <c r="PSV22" s="11"/>
      <c r="PSW22" s="11"/>
      <c r="PSX22" s="11"/>
      <c r="PSY22" s="11"/>
      <c r="PSZ22" s="11"/>
      <c r="PTA22" s="11"/>
      <c r="PTB22" s="11"/>
      <c r="PTC22" s="11"/>
      <c r="PTD22" s="11"/>
      <c r="PTE22" s="11"/>
      <c r="PTF22" s="11"/>
      <c r="PTG22" s="11"/>
      <c r="PTH22" s="11"/>
      <c r="PTI22" s="11"/>
      <c r="PTJ22" s="11"/>
      <c r="PTK22" s="11"/>
      <c r="PTL22" s="11"/>
      <c r="PTM22" s="11"/>
      <c r="PTN22" s="11"/>
      <c r="PTO22" s="11"/>
      <c r="PTP22" s="11"/>
      <c r="PTQ22" s="11"/>
      <c r="PTR22" s="11"/>
      <c r="PTS22" s="11"/>
      <c r="PTT22" s="11"/>
      <c r="PTU22" s="11"/>
      <c r="PTV22" s="11"/>
      <c r="PTW22" s="11"/>
      <c r="PTX22" s="11"/>
      <c r="PTY22" s="11"/>
      <c r="PTZ22" s="11"/>
      <c r="PUA22" s="11"/>
      <c r="PUB22" s="11"/>
      <c r="PUC22" s="11"/>
      <c r="PUD22" s="11"/>
      <c r="PUE22" s="11"/>
      <c r="PUF22" s="11"/>
      <c r="PUG22" s="11"/>
      <c r="PUH22" s="11"/>
      <c r="PUI22" s="11"/>
      <c r="PUJ22" s="11"/>
      <c r="PUK22" s="11"/>
      <c r="PUL22" s="11"/>
      <c r="PUM22" s="11"/>
      <c r="PUN22" s="11"/>
      <c r="PUO22" s="11"/>
      <c r="PUP22" s="11"/>
      <c r="PUQ22" s="11"/>
      <c r="PUR22" s="11"/>
      <c r="PUS22" s="11"/>
      <c r="PUT22" s="11"/>
      <c r="PUU22" s="11"/>
      <c r="PUV22" s="11"/>
      <c r="PUW22" s="11"/>
      <c r="PUX22" s="11"/>
      <c r="PUY22" s="11"/>
      <c r="PUZ22" s="11"/>
      <c r="PVA22" s="11"/>
      <c r="PVB22" s="11"/>
      <c r="PVC22" s="11"/>
      <c r="PVD22" s="11"/>
      <c r="PVE22" s="11"/>
      <c r="PVF22" s="11"/>
      <c r="PVG22" s="11"/>
      <c r="PVH22" s="11"/>
      <c r="PVI22" s="11"/>
      <c r="PVJ22" s="11"/>
      <c r="PVK22" s="11"/>
      <c r="PVL22" s="11"/>
      <c r="PVM22" s="11"/>
      <c r="PVN22" s="11"/>
      <c r="PVO22" s="11"/>
      <c r="PVP22" s="11"/>
      <c r="PVQ22" s="11"/>
      <c r="PVR22" s="11"/>
      <c r="PVS22" s="11"/>
      <c r="PVT22" s="11"/>
      <c r="PVU22" s="11"/>
      <c r="PVV22" s="11"/>
      <c r="PVW22" s="11"/>
      <c r="PVX22" s="11"/>
      <c r="PVY22" s="11"/>
      <c r="PVZ22" s="11"/>
      <c r="PWA22" s="11"/>
      <c r="PWB22" s="11"/>
      <c r="PWC22" s="11"/>
      <c r="PWD22" s="11"/>
      <c r="PWE22" s="11"/>
      <c r="PWF22" s="11"/>
      <c r="PWG22" s="11"/>
      <c r="PWH22" s="11"/>
      <c r="PWI22" s="11"/>
      <c r="PWJ22" s="11"/>
      <c r="PWK22" s="11"/>
      <c r="PWL22" s="11"/>
      <c r="PWM22" s="11"/>
      <c r="PWN22" s="11"/>
      <c r="PWO22" s="11"/>
      <c r="PWP22" s="11"/>
      <c r="PWQ22" s="11"/>
      <c r="PWR22" s="11"/>
      <c r="PWS22" s="11"/>
      <c r="PWT22" s="11"/>
      <c r="PWU22" s="11"/>
      <c r="PWV22" s="11"/>
      <c r="PWW22" s="11"/>
      <c r="PWX22" s="11"/>
      <c r="PWY22" s="11"/>
      <c r="PWZ22" s="11"/>
      <c r="PXA22" s="11"/>
      <c r="PXB22" s="11"/>
      <c r="PXC22" s="11"/>
      <c r="PXD22" s="11"/>
      <c r="PXE22" s="11"/>
      <c r="PXF22" s="11"/>
      <c r="PXG22" s="11"/>
      <c r="PXH22" s="11"/>
      <c r="PXI22" s="11"/>
      <c r="PXJ22" s="11"/>
      <c r="PXK22" s="11"/>
      <c r="PXL22" s="11"/>
      <c r="PXM22" s="11"/>
      <c r="PXN22" s="11"/>
      <c r="PXO22" s="11"/>
      <c r="PXP22" s="11"/>
      <c r="PXQ22" s="11"/>
      <c r="PXR22" s="11"/>
      <c r="PXS22" s="11"/>
      <c r="PXT22" s="11"/>
      <c r="PXU22" s="11"/>
      <c r="PXV22" s="11"/>
      <c r="PXW22" s="11"/>
      <c r="PXX22" s="11"/>
      <c r="PXY22" s="11"/>
      <c r="PXZ22" s="11"/>
      <c r="PYA22" s="11"/>
      <c r="PYB22" s="11"/>
      <c r="PYC22" s="11"/>
      <c r="PYD22" s="11"/>
      <c r="PYE22" s="11"/>
      <c r="PYF22" s="11"/>
      <c r="PYG22" s="11"/>
      <c r="PYH22" s="11"/>
      <c r="PYI22" s="11"/>
      <c r="PYJ22" s="11"/>
      <c r="PYK22" s="11"/>
      <c r="PYL22" s="11"/>
      <c r="PYM22" s="11"/>
      <c r="PYN22" s="11"/>
      <c r="PYO22" s="11"/>
      <c r="PYP22" s="11"/>
      <c r="PYQ22" s="11"/>
      <c r="PYR22" s="11"/>
      <c r="PYS22" s="11"/>
      <c r="PYT22" s="11"/>
      <c r="PYU22" s="11"/>
      <c r="PYV22" s="11"/>
      <c r="PYW22" s="11"/>
      <c r="PYX22" s="11"/>
      <c r="PYY22" s="11"/>
      <c r="PYZ22" s="11"/>
      <c r="PZA22" s="11"/>
      <c r="PZB22" s="11"/>
      <c r="PZC22" s="11"/>
      <c r="PZD22" s="11"/>
      <c r="PZE22" s="11"/>
      <c r="PZF22" s="11"/>
      <c r="PZG22" s="11"/>
      <c r="PZH22" s="11"/>
      <c r="PZI22" s="11"/>
      <c r="PZJ22" s="11"/>
      <c r="PZK22" s="11"/>
      <c r="PZL22" s="11"/>
      <c r="PZM22" s="11"/>
      <c r="PZN22" s="11"/>
      <c r="PZO22" s="11"/>
      <c r="PZP22" s="11"/>
      <c r="PZQ22" s="11"/>
      <c r="PZR22" s="11"/>
      <c r="PZS22" s="11"/>
      <c r="PZT22" s="11"/>
      <c r="PZU22" s="11"/>
      <c r="PZV22" s="11"/>
      <c r="PZW22" s="11"/>
      <c r="PZX22" s="11"/>
      <c r="PZY22" s="11"/>
      <c r="PZZ22" s="11"/>
      <c r="QAA22" s="11"/>
      <c r="QAB22" s="11"/>
      <c r="QAC22" s="11"/>
      <c r="QAD22" s="11"/>
      <c r="QAE22" s="11"/>
      <c r="QAF22" s="11"/>
      <c r="QAG22" s="11"/>
      <c r="QAH22" s="11"/>
      <c r="QAI22" s="11"/>
      <c r="QAJ22" s="11"/>
      <c r="QAK22" s="11"/>
      <c r="QAL22" s="11"/>
      <c r="QAM22" s="11"/>
      <c r="QAN22" s="11"/>
      <c r="QAO22" s="11"/>
      <c r="QAP22" s="11"/>
      <c r="QAQ22" s="11"/>
      <c r="QAR22" s="11"/>
      <c r="QAS22" s="11"/>
      <c r="QAT22" s="11"/>
      <c r="QAU22" s="11"/>
      <c r="QAV22" s="11"/>
      <c r="QAW22" s="11"/>
      <c r="QAX22" s="11"/>
      <c r="QAY22" s="11"/>
      <c r="QAZ22" s="11"/>
      <c r="QBA22" s="11"/>
      <c r="QBB22" s="11"/>
      <c r="QBC22" s="11"/>
      <c r="QBD22" s="11"/>
      <c r="QBE22" s="11"/>
      <c r="QBF22" s="11"/>
      <c r="QBG22" s="11"/>
      <c r="QBH22" s="11"/>
      <c r="QBI22" s="11"/>
      <c r="QBJ22" s="11"/>
      <c r="QBK22" s="11"/>
      <c r="QBL22" s="11"/>
      <c r="QBM22" s="11"/>
      <c r="QBN22" s="11"/>
      <c r="QBO22" s="11"/>
      <c r="QBP22" s="11"/>
      <c r="QBQ22" s="11"/>
      <c r="QBR22" s="11"/>
      <c r="QBS22" s="11"/>
      <c r="QBT22" s="11"/>
      <c r="QBU22" s="11"/>
      <c r="QBV22" s="11"/>
      <c r="QBW22" s="11"/>
      <c r="QBX22" s="11"/>
      <c r="QBY22" s="11"/>
      <c r="QBZ22" s="11"/>
      <c r="QCA22" s="11"/>
      <c r="QCB22" s="11"/>
      <c r="QCC22" s="11"/>
      <c r="QCD22" s="11"/>
      <c r="QCE22" s="11"/>
      <c r="QCF22" s="11"/>
      <c r="QCG22" s="11"/>
      <c r="QCH22" s="11"/>
      <c r="QCI22" s="11"/>
      <c r="QCJ22" s="11"/>
      <c r="QCK22" s="11"/>
      <c r="QCL22" s="11"/>
      <c r="QCM22" s="11"/>
      <c r="QCN22" s="11"/>
      <c r="QCO22" s="11"/>
      <c r="QCP22" s="11"/>
      <c r="QCQ22" s="11"/>
      <c r="QCR22" s="11"/>
      <c r="QCS22" s="11"/>
      <c r="QCT22" s="11"/>
      <c r="QCU22" s="11"/>
      <c r="QCV22" s="11"/>
      <c r="QCW22" s="11"/>
      <c r="QCX22" s="11"/>
      <c r="QCY22" s="11"/>
      <c r="QCZ22" s="11"/>
      <c r="QDA22" s="11"/>
      <c r="QDB22" s="11"/>
      <c r="QDC22" s="11"/>
      <c r="QDD22" s="11"/>
      <c r="QDE22" s="11"/>
      <c r="QDF22" s="11"/>
      <c r="QDG22" s="11"/>
      <c r="QDH22" s="11"/>
      <c r="QDI22" s="11"/>
      <c r="QDJ22" s="11"/>
      <c r="QDK22" s="11"/>
      <c r="QDL22" s="11"/>
      <c r="QDM22" s="11"/>
      <c r="QDN22" s="11"/>
      <c r="QDO22" s="11"/>
      <c r="QDP22" s="11"/>
      <c r="QDQ22" s="11"/>
      <c r="QDR22" s="11"/>
      <c r="QDS22" s="11"/>
      <c r="QDT22" s="11"/>
      <c r="QDU22" s="11"/>
      <c r="QDV22" s="11"/>
      <c r="QDW22" s="11"/>
      <c r="QDX22" s="11"/>
      <c r="QDY22" s="11"/>
      <c r="QDZ22" s="11"/>
      <c r="QEA22" s="11"/>
      <c r="QEB22" s="11"/>
      <c r="QEC22" s="11"/>
      <c r="QED22" s="11"/>
      <c r="QEE22" s="11"/>
      <c r="QEF22" s="11"/>
      <c r="QEG22" s="11"/>
      <c r="QEH22" s="11"/>
      <c r="QEI22" s="11"/>
      <c r="QEJ22" s="11"/>
      <c r="QEK22" s="11"/>
      <c r="QEL22" s="11"/>
      <c r="QEM22" s="11"/>
      <c r="QEN22" s="11"/>
      <c r="QEO22" s="11"/>
      <c r="QEP22" s="11"/>
      <c r="QEQ22" s="11"/>
      <c r="QER22" s="11"/>
      <c r="QES22" s="11"/>
      <c r="QET22" s="11"/>
      <c r="QEU22" s="11"/>
      <c r="QEV22" s="11"/>
      <c r="QEW22" s="11"/>
      <c r="QEX22" s="11"/>
      <c r="QEY22" s="11"/>
      <c r="QEZ22" s="11"/>
      <c r="QFA22" s="11"/>
      <c r="QFB22" s="11"/>
      <c r="QFC22" s="11"/>
      <c r="QFD22" s="11"/>
      <c r="QFE22" s="11"/>
      <c r="QFF22" s="11"/>
      <c r="QFG22" s="11"/>
      <c r="QFH22" s="11"/>
      <c r="QFI22" s="11"/>
      <c r="QFJ22" s="11"/>
      <c r="QFK22" s="11"/>
      <c r="QFL22" s="11"/>
      <c r="QFM22" s="11"/>
      <c r="QFN22" s="11"/>
      <c r="QFO22" s="11"/>
      <c r="QFP22" s="11"/>
      <c r="QFQ22" s="11"/>
      <c r="QFR22" s="11"/>
      <c r="QFS22" s="11"/>
      <c r="QFT22" s="11"/>
      <c r="QFU22" s="11"/>
      <c r="QFV22" s="11"/>
      <c r="QFW22" s="11"/>
      <c r="QFX22" s="11"/>
      <c r="QFY22" s="11"/>
      <c r="QFZ22" s="11"/>
      <c r="QGA22" s="11"/>
      <c r="QGB22" s="11"/>
      <c r="QGC22" s="11"/>
      <c r="QGD22" s="11"/>
      <c r="QGE22" s="11"/>
      <c r="QGF22" s="11"/>
      <c r="QGG22" s="11"/>
      <c r="QGH22" s="11"/>
      <c r="QGI22" s="11"/>
      <c r="QGJ22" s="11"/>
      <c r="QGK22" s="11"/>
      <c r="QGL22" s="11"/>
      <c r="QGM22" s="11"/>
      <c r="QGN22" s="11"/>
      <c r="QGO22" s="11"/>
      <c r="QGP22" s="11"/>
      <c r="QGQ22" s="11"/>
      <c r="QGR22" s="11"/>
      <c r="QGS22" s="11"/>
      <c r="QGT22" s="11"/>
      <c r="QGU22" s="11"/>
      <c r="QGV22" s="11"/>
      <c r="QGW22" s="11"/>
      <c r="QGX22" s="11"/>
      <c r="QGY22" s="11"/>
      <c r="QGZ22" s="11"/>
      <c r="QHA22" s="11"/>
      <c r="QHB22" s="11"/>
      <c r="QHC22" s="11"/>
      <c r="QHD22" s="11"/>
      <c r="QHE22" s="11"/>
      <c r="QHF22" s="11"/>
      <c r="QHG22" s="11"/>
      <c r="QHH22" s="11"/>
      <c r="QHI22" s="11"/>
      <c r="QHJ22" s="11"/>
      <c r="QHK22" s="11"/>
      <c r="QHL22" s="11"/>
      <c r="QHM22" s="11"/>
      <c r="QHN22" s="11"/>
      <c r="QHO22" s="11"/>
      <c r="QHP22" s="11"/>
      <c r="QHQ22" s="11"/>
      <c r="QHR22" s="11"/>
      <c r="QHS22" s="11"/>
      <c r="QHT22" s="11"/>
      <c r="QHU22" s="11"/>
      <c r="QHV22" s="11"/>
      <c r="QHW22" s="11"/>
      <c r="QHX22" s="11"/>
      <c r="QHY22" s="11"/>
      <c r="QHZ22" s="11"/>
      <c r="QIA22" s="11"/>
      <c r="QIB22" s="11"/>
      <c r="QIC22" s="11"/>
      <c r="QID22" s="11"/>
      <c r="QIE22" s="11"/>
      <c r="QIF22" s="11"/>
      <c r="QIG22" s="11"/>
      <c r="QIH22" s="11"/>
      <c r="QII22" s="11"/>
      <c r="QIJ22" s="11"/>
      <c r="QIK22" s="11"/>
      <c r="QIL22" s="11"/>
      <c r="QIM22" s="11"/>
      <c r="QIN22" s="11"/>
      <c r="QIO22" s="11"/>
      <c r="QIP22" s="11"/>
      <c r="QIQ22" s="11"/>
      <c r="QIR22" s="11"/>
      <c r="QIS22" s="11"/>
      <c r="QIT22" s="11"/>
      <c r="QIU22" s="11"/>
      <c r="QIV22" s="11"/>
      <c r="QIW22" s="11"/>
      <c r="QIX22" s="11"/>
      <c r="QIY22" s="11"/>
      <c r="QIZ22" s="11"/>
      <c r="QJA22" s="11"/>
      <c r="QJB22" s="11"/>
      <c r="QJC22" s="11"/>
      <c r="QJD22" s="11"/>
      <c r="QJE22" s="11"/>
      <c r="QJF22" s="11"/>
      <c r="QJG22" s="11"/>
      <c r="QJH22" s="11"/>
      <c r="QJI22" s="11"/>
      <c r="QJJ22" s="11"/>
      <c r="QJK22" s="11"/>
      <c r="QJL22" s="11"/>
      <c r="QJM22" s="11"/>
      <c r="QJN22" s="11"/>
      <c r="QJO22" s="11"/>
      <c r="QJP22" s="11"/>
      <c r="QJQ22" s="11"/>
      <c r="QJR22" s="11"/>
      <c r="QJS22" s="11"/>
      <c r="QJT22" s="11"/>
      <c r="QJU22" s="11"/>
      <c r="QJV22" s="11"/>
      <c r="QJW22" s="11"/>
      <c r="QJX22" s="11"/>
      <c r="QJY22" s="11"/>
      <c r="QJZ22" s="11"/>
      <c r="QKA22" s="11"/>
      <c r="QKB22" s="11"/>
      <c r="QKC22" s="11"/>
      <c r="QKD22" s="11"/>
      <c r="QKE22" s="11"/>
      <c r="QKF22" s="11"/>
      <c r="QKG22" s="11"/>
      <c r="QKH22" s="11"/>
      <c r="QKI22" s="11"/>
      <c r="QKJ22" s="11"/>
      <c r="QKK22" s="11"/>
      <c r="QKL22" s="11"/>
      <c r="QKM22" s="11"/>
      <c r="QKN22" s="11"/>
      <c r="QKO22" s="11"/>
      <c r="QKP22" s="11"/>
      <c r="QKQ22" s="11"/>
      <c r="QKR22" s="11"/>
      <c r="QKS22" s="11"/>
      <c r="QKT22" s="11"/>
      <c r="QKU22" s="11"/>
      <c r="QKV22" s="11"/>
      <c r="QKW22" s="11"/>
      <c r="QKX22" s="11"/>
      <c r="QKY22" s="11"/>
      <c r="QKZ22" s="11"/>
      <c r="QLA22" s="11"/>
      <c r="QLB22" s="11"/>
      <c r="QLC22" s="11"/>
      <c r="QLD22" s="11"/>
      <c r="QLE22" s="11"/>
      <c r="QLF22" s="11"/>
      <c r="QLG22" s="11"/>
      <c r="QLH22" s="11"/>
      <c r="QLI22" s="11"/>
      <c r="QLJ22" s="11"/>
      <c r="QLK22" s="11"/>
      <c r="QLL22" s="11"/>
      <c r="QLM22" s="11"/>
      <c r="QLN22" s="11"/>
      <c r="QLO22" s="11"/>
      <c r="QLP22" s="11"/>
      <c r="QLQ22" s="11"/>
      <c r="QLR22" s="11"/>
      <c r="QLS22" s="11"/>
      <c r="QLT22" s="11"/>
      <c r="QLU22" s="11"/>
      <c r="QLV22" s="11"/>
      <c r="QLW22" s="11"/>
      <c r="QLX22" s="11"/>
      <c r="QLY22" s="11"/>
      <c r="QLZ22" s="11"/>
      <c r="QMA22" s="11"/>
      <c r="QMB22" s="11"/>
      <c r="QMC22" s="11"/>
      <c r="QMD22" s="11"/>
      <c r="QME22" s="11"/>
      <c r="QMF22" s="11"/>
      <c r="QMG22" s="11"/>
      <c r="QMH22" s="11"/>
      <c r="QMI22" s="11"/>
      <c r="QMJ22" s="11"/>
      <c r="QMK22" s="11"/>
      <c r="QML22" s="11"/>
      <c r="QMM22" s="11"/>
      <c r="QMN22" s="11"/>
      <c r="QMO22" s="11"/>
      <c r="QMP22" s="11"/>
      <c r="QMQ22" s="11"/>
      <c r="QMR22" s="11"/>
      <c r="QMS22" s="11"/>
      <c r="QMT22" s="11"/>
      <c r="QMU22" s="11"/>
      <c r="QMV22" s="11"/>
      <c r="QMW22" s="11"/>
      <c r="QMX22" s="11"/>
      <c r="QMY22" s="11"/>
      <c r="QMZ22" s="11"/>
      <c r="QNA22" s="11"/>
      <c r="QNB22" s="11"/>
      <c r="QNC22" s="11"/>
      <c r="QND22" s="11"/>
      <c r="QNE22" s="11"/>
      <c r="QNF22" s="11"/>
      <c r="QNG22" s="11"/>
      <c r="QNH22" s="11"/>
      <c r="QNI22" s="11"/>
      <c r="QNJ22" s="11"/>
      <c r="QNK22" s="11"/>
      <c r="QNL22" s="11"/>
      <c r="QNM22" s="11"/>
      <c r="QNN22" s="11"/>
      <c r="QNO22" s="11"/>
      <c r="QNP22" s="11"/>
      <c r="QNQ22" s="11"/>
      <c r="QNR22" s="11"/>
      <c r="QNS22" s="11"/>
      <c r="QNT22" s="11"/>
      <c r="QNU22" s="11"/>
      <c r="QNV22" s="11"/>
      <c r="QNW22" s="11"/>
      <c r="QNX22" s="11"/>
      <c r="QNY22" s="11"/>
      <c r="QNZ22" s="11"/>
      <c r="QOA22" s="11"/>
      <c r="QOB22" s="11"/>
      <c r="QOC22" s="11"/>
      <c r="QOD22" s="11"/>
      <c r="QOE22" s="11"/>
      <c r="QOF22" s="11"/>
      <c r="QOG22" s="11"/>
      <c r="QOH22" s="11"/>
      <c r="QOI22" s="11"/>
      <c r="QOJ22" s="11"/>
      <c r="QOK22" s="11"/>
      <c r="QOL22" s="11"/>
      <c r="QOM22" s="11"/>
      <c r="QON22" s="11"/>
      <c r="QOO22" s="11"/>
      <c r="QOP22" s="11"/>
      <c r="QOQ22" s="11"/>
      <c r="QOR22" s="11"/>
      <c r="QOS22" s="11"/>
      <c r="QOT22" s="11"/>
      <c r="QOU22" s="11"/>
      <c r="QOV22" s="11"/>
      <c r="QOW22" s="11"/>
      <c r="QOX22" s="11"/>
      <c r="QOY22" s="11"/>
      <c r="QOZ22" s="11"/>
      <c r="QPA22" s="11"/>
      <c r="QPB22" s="11"/>
      <c r="QPC22" s="11"/>
      <c r="QPD22" s="11"/>
      <c r="QPE22" s="11"/>
      <c r="QPF22" s="11"/>
      <c r="QPG22" s="11"/>
      <c r="QPH22" s="11"/>
      <c r="QPI22" s="11"/>
      <c r="QPJ22" s="11"/>
      <c r="QPK22" s="11"/>
      <c r="QPL22" s="11"/>
      <c r="QPM22" s="11"/>
      <c r="QPN22" s="11"/>
      <c r="QPO22" s="11"/>
      <c r="QPP22" s="11"/>
      <c r="QPQ22" s="11"/>
      <c r="QPR22" s="11"/>
      <c r="QPS22" s="11"/>
      <c r="QPT22" s="11"/>
      <c r="QPU22" s="11"/>
      <c r="QPV22" s="11"/>
      <c r="QPW22" s="11"/>
      <c r="QPX22" s="11"/>
      <c r="QPY22" s="11"/>
      <c r="QPZ22" s="11"/>
      <c r="QQA22" s="11"/>
      <c r="QQB22" s="11"/>
      <c r="QQC22" s="11"/>
      <c r="QQD22" s="11"/>
      <c r="QQE22" s="11"/>
      <c r="QQF22" s="11"/>
      <c r="QQG22" s="11"/>
      <c r="QQH22" s="11"/>
      <c r="QQI22" s="11"/>
      <c r="QQJ22" s="11"/>
      <c r="QQK22" s="11"/>
      <c r="QQL22" s="11"/>
      <c r="QQM22" s="11"/>
      <c r="QQN22" s="11"/>
      <c r="QQO22" s="11"/>
      <c r="QQP22" s="11"/>
      <c r="QQQ22" s="11"/>
      <c r="QQR22" s="11"/>
      <c r="QQS22" s="11"/>
      <c r="QQT22" s="11"/>
      <c r="QQU22" s="11"/>
      <c r="QQV22" s="11"/>
      <c r="QQW22" s="11"/>
      <c r="QQX22" s="11"/>
      <c r="QQY22" s="11"/>
      <c r="QQZ22" s="11"/>
      <c r="QRA22" s="11"/>
      <c r="QRB22" s="11"/>
      <c r="QRC22" s="11"/>
      <c r="QRD22" s="11"/>
      <c r="QRE22" s="11"/>
      <c r="QRF22" s="11"/>
      <c r="QRG22" s="11"/>
      <c r="QRH22" s="11"/>
      <c r="QRI22" s="11"/>
      <c r="QRJ22" s="11"/>
      <c r="QRK22" s="11"/>
      <c r="QRL22" s="11"/>
      <c r="QRM22" s="11"/>
      <c r="QRN22" s="11"/>
      <c r="QRO22" s="11"/>
      <c r="QRP22" s="11"/>
      <c r="QRQ22" s="11"/>
      <c r="QRR22" s="11"/>
      <c r="QRS22" s="11"/>
      <c r="QRT22" s="11"/>
      <c r="QRU22" s="11"/>
      <c r="QRV22" s="11"/>
      <c r="QRW22" s="11"/>
      <c r="QRX22" s="11"/>
      <c r="QRY22" s="11"/>
      <c r="QRZ22" s="11"/>
      <c r="QSA22" s="11"/>
      <c r="QSB22" s="11"/>
      <c r="QSC22" s="11"/>
      <c r="QSD22" s="11"/>
      <c r="QSE22" s="11"/>
      <c r="QSF22" s="11"/>
      <c r="QSG22" s="11"/>
      <c r="QSH22" s="11"/>
      <c r="QSI22" s="11"/>
      <c r="QSJ22" s="11"/>
      <c r="QSK22" s="11"/>
      <c r="QSL22" s="11"/>
      <c r="QSM22" s="11"/>
      <c r="QSN22" s="11"/>
      <c r="QSO22" s="11"/>
      <c r="QSP22" s="11"/>
      <c r="QSQ22" s="11"/>
      <c r="QSR22" s="11"/>
      <c r="QSS22" s="11"/>
      <c r="QST22" s="11"/>
      <c r="QSU22" s="11"/>
      <c r="QSV22" s="11"/>
      <c r="QSW22" s="11"/>
      <c r="QSX22" s="11"/>
      <c r="QSY22" s="11"/>
      <c r="QSZ22" s="11"/>
      <c r="QTA22" s="11"/>
      <c r="QTB22" s="11"/>
      <c r="QTC22" s="11"/>
      <c r="QTD22" s="11"/>
      <c r="QTE22" s="11"/>
      <c r="QTF22" s="11"/>
      <c r="QTG22" s="11"/>
      <c r="QTH22" s="11"/>
      <c r="QTI22" s="11"/>
      <c r="QTJ22" s="11"/>
      <c r="QTK22" s="11"/>
      <c r="QTL22" s="11"/>
      <c r="QTM22" s="11"/>
      <c r="QTN22" s="11"/>
      <c r="QTO22" s="11"/>
      <c r="QTP22" s="11"/>
      <c r="QTQ22" s="11"/>
      <c r="QTR22" s="11"/>
      <c r="QTS22" s="11"/>
      <c r="QTT22" s="11"/>
      <c r="QTU22" s="11"/>
      <c r="QTV22" s="11"/>
      <c r="QTW22" s="11"/>
      <c r="QTX22" s="11"/>
      <c r="QTY22" s="11"/>
      <c r="QTZ22" s="11"/>
      <c r="QUA22" s="11"/>
      <c r="QUB22" s="11"/>
      <c r="QUC22" s="11"/>
      <c r="QUD22" s="11"/>
      <c r="QUE22" s="11"/>
      <c r="QUF22" s="11"/>
      <c r="QUG22" s="11"/>
      <c r="QUH22" s="11"/>
      <c r="QUI22" s="11"/>
      <c r="QUJ22" s="11"/>
      <c r="QUK22" s="11"/>
      <c r="QUL22" s="11"/>
      <c r="QUM22" s="11"/>
      <c r="QUN22" s="11"/>
      <c r="QUO22" s="11"/>
      <c r="QUP22" s="11"/>
      <c r="QUQ22" s="11"/>
      <c r="QUR22" s="11"/>
      <c r="QUS22" s="11"/>
      <c r="QUT22" s="11"/>
      <c r="QUU22" s="11"/>
      <c r="QUV22" s="11"/>
      <c r="QUW22" s="11"/>
      <c r="QUX22" s="11"/>
      <c r="QUY22" s="11"/>
      <c r="QUZ22" s="11"/>
      <c r="QVA22" s="11"/>
      <c r="QVB22" s="11"/>
      <c r="QVC22" s="11"/>
      <c r="QVD22" s="11"/>
      <c r="QVE22" s="11"/>
      <c r="QVF22" s="11"/>
      <c r="QVG22" s="11"/>
      <c r="QVH22" s="11"/>
      <c r="QVI22" s="11"/>
      <c r="QVJ22" s="11"/>
      <c r="QVK22" s="11"/>
      <c r="QVL22" s="11"/>
      <c r="QVM22" s="11"/>
      <c r="QVN22" s="11"/>
      <c r="QVO22" s="11"/>
      <c r="QVP22" s="11"/>
      <c r="QVQ22" s="11"/>
      <c r="QVR22" s="11"/>
      <c r="QVS22" s="11"/>
      <c r="QVT22" s="11"/>
      <c r="QVU22" s="11"/>
      <c r="QVV22" s="11"/>
      <c r="QVW22" s="11"/>
      <c r="QVX22" s="11"/>
      <c r="QVY22" s="11"/>
      <c r="QVZ22" s="11"/>
      <c r="QWA22" s="11"/>
      <c r="QWB22" s="11"/>
      <c r="QWC22" s="11"/>
      <c r="QWD22" s="11"/>
      <c r="QWE22" s="11"/>
      <c r="QWF22" s="11"/>
      <c r="QWG22" s="11"/>
      <c r="QWH22" s="11"/>
      <c r="QWI22" s="11"/>
      <c r="QWJ22" s="11"/>
      <c r="QWK22" s="11"/>
      <c r="QWL22" s="11"/>
      <c r="QWM22" s="11"/>
      <c r="QWN22" s="11"/>
      <c r="QWO22" s="11"/>
      <c r="QWP22" s="11"/>
      <c r="QWQ22" s="11"/>
      <c r="QWR22" s="11"/>
      <c r="QWS22" s="11"/>
      <c r="QWT22" s="11"/>
      <c r="QWU22" s="11"/>
      <c r="QWV22" s="11"/>
      <c r="QWW22" s="11"/>
      <c r="QWX22" s="11"/>
      <c r="QWY22" s="11"/>
      <c r="QWZ22" s="11"/>
      <c r="QXA22" s="11"/>
      <c r="QXB22" s="11"/>
      <c r="QXC22" s="11"/>
      <c r="QXD22" s="11"/>
      <c r="QXE22" s="11"/>
      <c r="QXF22" s="11"/>
      <c r="QXG22" s="11"/>
      <c r="QXH22" s="11"/>
      <c r="QXI22" s="11"/>
      <c r="QXJ22" s="11"/>
      <c r="QXK22" s="11"/>
      <c r="QXL22" s="11"/>
      <c r="QXM22" s="11"/>
      <c r="QXN22" s="11"/>
      <c r="QXO22" s="11"/>
      <c r="QXP22" s="11"/>
      <c r="QXQ22" s="11"/>
      <c r="QXR22" s="11"/>
      <c r="QXS22" s="11"/>
      <c r="QXT22" s="11"/>
      <c r="QXU22" s="11"/>
      <c r="QXV22" s="11"/>
      <c r="QXW22" s="11"/>
      <c r="QXX22" s="11"/>
      <c r="QXY22" s="11"/>
      <c r="QXZ22" s="11"/>
      <c r="QYA22" s="11"/>
      <c r="QYB22" s="11"/>
      <c r="QYC22" s="11"/>
      <c r="QYD22" s="11"/>
      <c r="QYE22" s="11"/>
      <c r="QYF22" s="11"/>
      <c r="QYG22" s="11"/>
      <c r="QYH22" s="11"/>
      <c r="QYI22" s="11"/>
      <c r="QYJ22" s="11"/>
      <c r="QYK22" s="11"/>
      <c r="QYL22" s="11"/>
      <c r="QYM22" s="11"/>
      <c r="QYN22" s="11"/>
      <c r="QYO22" s="11"/>
      <c r="QYP22" s="11"/>
      <c r="QYQ22" s="11"/>
      <c r="QYR22" s="11"/>
      <c r="QYS22" s="11"/>
      <c r="QYT22" s="11"/>
      <c r="QYU22" s="11"/>
      <c r="QYV22" s="11"/>
      <c r="QYW22" s="11"/>
      <c r="QYX22" s="11"/>
      <c r="QYY22" s="11"/>
      <c r="QYZ22" s="11"/>
      <c r="QZA22" s="11"/>
      <c r="QZB22" s="11"/>
      <c r="QZC22" s="11"/>
      <c r="QZD22" s="11"/>
      <c r="QZE22" s="11"/>
      <c r="QZF22" s="11"/>
      <c r="QZG22" s="11"/>
      <c r="QZH22" s="11"/>
      <c r="QZI22" s="11"/>
      <c r="QZJ22" s="11"/>
      <c r="QZK22" s="11"/>
      <c r="QZL22" s="11"/>
      <c r="QZM22" s="11"/>
      <c r="QZN22" s="11"/>
      <c r="QZO22" s="11"/>
      <c r="QZP22" s="11"/>
      <c r="QZQ22" s="11"/>
      <c r="QZR22" s="11"/>
      <c r="QZS22" s="11"/>
      <c r="QZT22" s="11"/>
      <c r="QZU22" s="11"/>
      <c r="QZV22" s="11"/>
      <c r="QZW22" s="11"/>
      <c r="QZX22" s="11"/>
      <c r="QZY22" s="11"/>
      <c r="QZZ22" s="11"/>
      <c r="RAA22" s="11"/>
      <c r="RAB22" s="11"/>
      <c r="RAC22" s="11"/>
      <c r="RAD22" s="11"/>
      <c r="RAE22" s="11"/>
      <c r="RAF22" s="11"/>
      <c r="RAG22" s="11"/>
      <c r="RAH22" s="11"/>
      <c r="RAI22" s="11"/>
      <c r="RAJ22" s="11"/>
      <c r="RAK22" s="11"/>
      <c r="RAL22" s="11"/>
      <c r="RAM22" s="11"/>
      <c r="RAN22" s="11"/>
      <c r="RAO22" s="11"/>
      <c r="RAP22" s="11"/>
      <c r="RAQ22" s="11"/>
      <c r="RAR22" s="11"/>
      <c r="RAS22" s="11"/>
      <c r="RAT22" s="11"/>
      <c r="RAU22" s="11"/>
      <c r="RAV22" s="11"/>
      <c r="RAW22" s="11"/>
      <c r="RAX22" s="11"/>
      <c r="RAY22" s="11"/>
      <c r="RAZ22" s="11"/>
      <c r="RBA22" s="11"/>
      <c r="RBB22" s="11"/>
      <c r="RBC22" s="11"/>
      <c r="RBD22" s="11"/>
      <c r="RBE22" s="11"/>
      <c r="RBF22" s="11"/>
      <c r="RBG22" s="11"/>
      <c r="RBH22" s="11"/>
      <c r="RBI22" s="11"/>
      <c r="RBJ22" s="11"/>
      <c r="RBK22" s="11"/>
      <c r="RBL22" s="11"/>
      <c r="RBM22" s="11"/>
      <c r="RBN22" s="11"/>
      <c r="RBO22" s="11"/>
      <c r="RBP22" s="11"/>
      <c r="RBQ22" s="11"/>
      <c r="RBR22" s="11"/>
      <c r="RBS22" s="11"/>
      <c r="RBT22" s="11"/>
      <c r="RBU22" s="11"/>
      <c r="RBV22" s="11"/>
      <c r="RBW22" s="11"/>
      <c r="RBX22" s="11"/>
      <c r="RBY22" s="11"/>
      <c r="RBZ22" s="11"/>
      <c r="RCA22" s="11"/>
      <c r="RCB22" s="11"/>
      <c r="RCC22" s="11"/>
      <c r="RCD22" s="11"/>
      <c r="RCE22" s="11"/>
      <c r="RCF22" s="11"/>
      <c r="RCG22" s="11"/>
      <c r="RCH22" s="11"/>
      <c r="RCI22" s="11"/>
      <c r="RCJ22" s="11"/>
      <c r="RCK22" s="11"/>
      <c r="RCL22" s="11"/>
      <c r="RCM22" s="11"/>
      <c r="RCN22" s="11"/>
      <c r="RCO22" s="11"/>
      <c r="RCP22" s="11"/>
      <c r="RCQ22" s="11"/>
      <c r="RCR22" s="11"/>
      <c r="RCS22" s="11"/>
      <c r="RCT22" s="11"/>
      <c r="RCU22" s="11"/>
      <c r="RCV22" s="11"/>
      <c r="RCW22" s="11"/>
      <c r="RCX22" s="11"/>
      <c r="RCY22" s="11"/>
      <c r="RCZ22" s="11"/>
      <c r="RDA22" s="11"/>
      <c r="RDB22" s="11"/>
      <c r="RDC22" s="11"/>
      <c r="RDD22" s="11"/>
      <c r="RDE22" s="11"/>
      <c r="RDF22" s="11"/>
      <c r="RDG22" s="11"/>
      <c r="RDH22" s="11"/>
      <c r="RDI22" s="11"/>
      <c r="RDJ22" s="11"/>
      <c r="RDK22" s="11"/>
      <c r="RDL22" s="11"/>
      <c r="RDM22" s="11"/>
      <c r="RDN22" s="11"/>
      <c r="RDO22" s="11"/>
      <c r="RDP22" s="11"/>
      <c r="RDQ22" s="11"/>
      <c r="RDR22" s="11"/>
      <c r="RDS22" s="11"/>
      <c r="RDT22" s="11"/>
      <c r="RDU22" s="11"/>
      <c r="RDV22" s="11"/>
      <c r="RDW22" s="11"/>
      <c r="RDX22" s="11"/>
      <c r="RDY22" s="11"/>
      <c r="RDZ22" s="11"/>
      <c r="REA22" s="11"/>
      <c r="REB22" s="11"/>
      <c r="REC22" s="11"/>
      <c r="RED22" s="11"/>
      <c r="REE22" s="11"/>
      <c r="REF22" s="11"/>
      <c r="REG22" s="11"/>
      <c r="REH22" s="11"/>
      <c r="REI22" s="11"/>
      <c r="REJ22" s="11"/>
      <c r="REK22" s="11"/>
      <c r="REL22" s="11"/>
      <c r="REM22" s="11"/>
      <c r="REN22" s="11"/>
      <c r="REO22" s="11"/>
      <c r="REP22" s="11"/>
      <c r="REQ22" s="11"/>
      <c r="RER22" s="11"/>
      <c r="RES22" s="11"/>
      <c r="RET22" s="11"/>
      <c r="REU22" s="11"/>
      <c r="REV22" s="11"/>
      <c r="REW22" s="11"/>
      <c r="REX22" s="11"/>
      <c r="REY22" s="11"/>
      <c r="REZ22" s="11"/>
      <c r="RFA22" s="11"/>
      <c r="RFB22" s="11"/>
      <c r="RFC22" s="11"/>
      <c r="RFD22" s="11"/>
      <c r="RFE22" s="11"/>
      <c r="RFF22" s="11"/>
      <c r="RFG22" s="11"/>
      <c r="RFH22" s="11"/>
      <c r="RFI22" s="11"/>
      <c r="RFJ22" s="11"/>
      <c r="RFK22" s="11"/>
      <c r="RFL22" s="11"/>
      <c r="RFM22" s="11"/>
      <c r="RFN22" s="11"/>
      <c r="RFO22" s="11"/>
      <c r="RFP22" s="11"/>
      <c r="RFQ22" s="11"/>
      <c r="RFR22" s="11"/>
      <c r="RFS22" s="11"/>
      <c r="RFT22" s="11"/>
      <c r="RFU22" s="11"/>
      <c r="RFV22" s="11"/>
      <c r="RFW22" s="11"/>
      <c r="RFX22" s="11"/>
      <c r="RFY22" s="11"/>
      <c r="RFZ22" s="11"/>
      <c r="RGA22" s="11"/>
      <c r="RGB22" s="11"/>
      <c r="RGC22" s="11"/>
      <c r="RGD22" s="11"/>
      <c r="RGE22" s="11"/>
      <c r="RGF22" s="11"/>
      <c r="RGG22" s="11"/>
      <c r="RGH22" s="11"/>
      <c r="RGI22" s="11"/>
      <c r="RGJ22" s="11"/>
      <c r="RGK22" s="11"/>
      <c r="RGL22" s="11"/>
      <c r="RGM22" s="11"/>
      <c r="RGN22" s="11"/>
      <c r="RGO22" s="11"/>
      <c r="RGP22" s="11"/>
      <c r="RGQ22" s="11"/>
      <c r="RGR22" s="11"/>
      <c r="RGS22" s="11"/>
      <c r="RGT22" s="11"/>
      <c r="RGU22" s="11"/>
      <c r="RGV22" s="11"/>
      <c r="RGW22" s="11"/>
      <c r="RGX22" s="11"/>
      <c r="RGY22" s="11"/>
      <c r="RGZ22" s="11"/>
      <c r="RHA22" s="11"/>
      <c r="RHB22" s="11"/>
      <c r="RHC22" s="11"/>
      <c r="RHD22" s="11"/>
      <c r="RHE22" s="11"/>
      <c r="RHF22" s="11"/>
      <c r="RHG22" s="11"/>
      <c r="RHH22" s="11"/>
      <c r="RHI22" s="11"/>
      <c r="RHJ22" s="11"/>
      <c r="RHK22" s="11"/>
      <c r="RHL22" s="11"/>
      <c r="RHM22" s="11"/>
      <c r="RHN22" s="11"/>
      <c r="RHO22" s="11"/>
      <c r="RHP22" s="11"/>
      <c r="RHQ22" s="11"/>
      <c r="RHR22" s="11"/>
      <c r="RHS22" s="11"/>
      <c r="RHT22" s="11"/>
      <c r="RHU22" s="11"/>
      <c r="RHV22" s="11"/>
      <c r="RHW22" s="11"/>
      <c r="RHX22" s="11"/>
      <c r="RHY22" s="11"/>
      <c r="RHZ22" s="11"/>
      <c r="RIA22" s="11"/>
      <c r="RIB22" s="11"/>
      <c r="RIC22" s="11"/>
      <c r="RID22" s="11"/>
      <c r="RIE22" s="11"/>
      <c r="RIF22" s="11"/>
      <c r="RIG22" s="11"/>
      <c r="RIH22" s="11"/>
      <c r="RII22" s="11"/>
      <c r="RIJ22" s="11"/>
      <c r="RIK22" s="11"/>
      <c r="RIL22" s="11"/>
      <c r="RIM22" s="11"/>
      <c r="RIN22" s="11"/>
      <c r="RIO22" s="11"/>
      <c r="RIP22" s="11"/>
      <c r="RIQ22" s="11"/>
      <c r="RIR22" s="11"/>
      <c r="RIS22" s="11"/>
      <c r="RIT22" s="11"/>
      <c r="RIU22" s="11"/>
      <c r="RIV22" s="11"/>
      <c r="RIW22" s="11"/>
      <c r="RIX22" s="11"/>
      <c r="RIY22" s="11"/>
      <c r="RIZ22" s="11"/>
      <c r="RJA22" s="11"/>
      <c r="RJB22" s="11"/>
      <c r="RJC22" s="11"/>
      <c r="RJD22" s="11"/>
      <c r="RJE22" s="11"/>
      <c r="RJF22" s="11"/>
      <c r="RJG22" s="11"/>
      <c r="RJH22" s="11"/>
      <c r="RJI22" s="11"/>
      <c r="RJJ22" s="11"/>
      <c r="RJK22" s="11"/>
      <c r="RJL22" s="11"/>
      <c r="RJM22" s="11"/>
      <c r="RJN22" s="11"/>
      <c r="RJO22" s="11"/>
      <c r="RJP22" s="11"/>
      <c r="RJQ22" s="11"/>
      <c r="RJR22" s="11"/>
      <c r="RJS22" s="11"/>
      <c r="RJT22" s="11"/>
      <c r="RJU22" s="11"/>
      <c r="RJV22" s="11"/>
      <c r="RJW22" s="11"/>
      <c r="RJX22" s="11"/>
      <c r="RJY22" s="11"/>
      <c r="RJZ22" s="11"/>
      <c r="RKA22" s="11"/>
      <c r="RKB22" s="11"/>
      <c r="RKC22" s="11"/>
      <c r="RKD22" s="11"/>
      <c r="RKE22" s="11"/>
      <c r="RKF22" s="11"/>
      <c r="RKG22" s="11"/>
      <c r="RKH22" s="11"/>
      <c r="RKI22" s="11"/>
      <c r="RKJ22" s="11"/>
      <c r="RKK22" s="11"/>
      <c r="RKL22" s="11"/>
      <c r="RKM22" s="11"/>
      <c r="RKN22" s="11"/>
      <c r="RKO22" s="11"/>
      <c r="RKP22" s="11"/>
      <c r="RKQ22" s="11"/>
      <c r="RKR22" s="11"/>
      <c r="RKS22" s="11"/>
      <c r="RKT22" s="11"/>
      <c r="RKU22" s="11"/>
      <c r="RKV22" s="11"/>
      <c r="RKW22" s="11"/>
      <c r="RKX22" s="11"/>
      <c r="RKY22" s="11"/>
      <c r="RKZ22" s="11"/>
      <c r="RLA22" s="11"/>
      <c r="RLB22" s="11"/>
      <c r="RLC22" s="11"/>
      <c r="RLD22" s="11"/>
      <c r="RLE22" s="11"/>
      <c r="RLF22" s="11"/>
      <c r="RLG22" s="11"/>
      <c r="RLH22" s="11"/>
      <c r="RLI22" s="11"/>
      <c r="RLJ22" s="11"/>
      <c r="RLK22" s="11"/>
      <c r="RLL22" s="11"/>
      <c r="RLM22" s="11"/>
      <c r="RLN22" s="11"/>
      <c r="RLO22" s="11"/>
      <c r="RLP22" s="11"/>
      <c r="RLQ22" s="11"/>
      <c r="RLR22" s="11"/>
      <c r="RLS22" s="11"/>
      <c r="RLT22" s="11"/>
      <c r="RLU22" s="11"/>
      <c r="RLV22" s="11"/>
      <c r="RLW22" s="11"/>
      <c r="RLX22" s="11"/>
      <c r="RLY22" s="11"/>
      <c r="RLZ22" s="11"/>
      <c r="RMA22" s="11"/>
      <c r="RMB22" s="11"/>
      <c r="RMC22" s="11"/>
      <c r="RMD22" s="11"/>
      <c r="RME22" s="11"/>
      <c r="RMF22" s="11"/>
      <c r="RMG22" s="11"/>
      <c r="RMH22" s="11"/>
      <c r="RMI22" s="11"/>
      <c r="RMJ22" s="11"/>
      <c r="RMK22" s="11"/>
      <c r="RML22" s="11"/>
      <c r="RMM22" s="11"/>
      <c r="RMN22" s="11"/>
      <c r="RMO22" s="11"/>
      <c r="RMP22" s="11"/>
      <c r="RMQ22" s="11"/>
      <c r="RMR22" s="11"/>
      <c r="RMS22" s="11"/>
      <c r="RMT22" s="11"/>
      <c r="RMU22" s="11"/>
      <c r="RMV22" s="11"/>
      <c r="RMW22" s="11"/>
      <c r="RMX22" s="11"/>
      <c r="RMY22" s="11"/>
      <c r="RMZ22" s="11"/>
      <c r="RNA22" s="11"/>
      <c r="RNB22" s="11"/>
      <c r="RNC22" s="11"/>
      <c r="RND22" s="11"/>
      <c r="RNE22" s="11"/>
      <c r="RNF22" s="11"/>
      <c r="RNG22" s="11"/>
      <c r="RNH22" s="11"/>
      <c r="RNI22" s="11"/>
      <c r="RNJ22" s="11"/>
      <c r="RNK22" s="11"/>
      <c r="RNL22" s="11"/>
      <c r="RNM22" s="11"/>
      <c r="RNN22" s="11"/>
      <c r="RNO22" s="11"/>
      <c r="RNP22" s="11"/>
      <c r="RNQ22" s="11"/>
      <c r="RNR22" s="11"/>
      <c r="RNS22" s="11"/>
      <c r="RNT22" s="11"/>
      <c r="RNU22" s="11"/>
      <c r="RNV22" s="11"/>
      <c r="RNW22" s="11"/>
      <c r="RNX22" s="11"/>
      <c r="RNY22" s="11"/>
      <c r="RNZ22" s="11"/>
      <c r="ROA22" s="11"/>
      <c r="ROB22" s="11"/>
      <c r="ROC22" s="11"/>
      <c r="ROD22" s="11"/>
      <c r="ROE22" s="11"/>
      <c r="ROF22" s="11"/>
      <c r="ROG22" s="11"/>
      <c r="ROH22" s="11"/>
      <c r="ROI22" s="11"/>
      <c r="ROJ22" s="11"/>
      <c r="ROK22" s="11"/>
      <c r="ROL22" s="11"/>
      <c r="ROM22" s="11"/>
      <c r="RON22" s="11"/>
      <c r="ROO22" s="11"/>
      <c r="ROP22" s="11"/>
      <c r="ROQ22" s="11"/>
      <c r="ROR22" s="11"/>
      <c r="ROS22" s="11"/>
      <c r="ROT22" s="11"/>
      <c r="ROU22" s="11"/>
      <c r="ROV22" s="11"/>
      <c r="ROW22" s="11"/>
      <c r="ROX22" s="11"/>
      <c r="ROY22" s="11"/>
      <c r="ROZ22" s="11"/>
      <c r="RPA22" s="11"/>
      <c r="RPB22" s="11"/>
      <c r="RPC22" s="11"/>
      <c r="RPD22" s="11"/>
      <c r="RPE22" s="11"/>
      <c r="RPF22" s="11"/>
      <c r="RPG22" s="11"/>
      <c r="RPH22" s="11"/>
      <c r="RPI22" s="11"/>
      <c r="RPJ22" s="11"/>
      <c r="RPK22" s="11"/>
      <c r="RPL22" s="11"/>
      <c r="RPM22" s="11"/>
      <c r="RPN22" s="11"/>
      <c r="RPO22" s="11"/>
      <c r="RPP22" s="11"/>
      <c r="RPQ22" s="11"/>
      <c r="RPR22" s="11"/>
      <c r="RPS22" s="11"/>
      <c r="RPT22" s="11"/>
      <c r="RPU22" s="11"/>
      <c r="RPV22" s="11"/>
      <c r="RPW22" s="11"/>
      <c r="RPX22" s="11"/>
      <c r="RPY22" s="11"/>
      <c r="RPZ22" s="11"/>
      <c r="RQA22" s="11"/>
      <c r="RQB22" s="11"/>
      <c r="RQC22" s="11"/>
      <c r="RQD22" s="11"/>
      <c r="RQE22" s="11"/>
      <c r="RQF22" s="11"/>
      <c r="RQG22" s="11"/>
      <c r="RQH22" s="11"/>
      <c r="RQI22" s="11"/>
      <c r="RQJ22" s="11"/>
      <c r="RQK22" s="11"/>
      <c r="RQL22" s="11"/>
      <c r="RQM22" s="11"/>
      <c r="RQN22" s="11"/>
      <c r="RQO22" s="11"/>
      <c r="RQP22" s="11"/>
      <c r="RQQ22" s="11"/>
      <c r="RQR22" s="11"/>
      <c r="RQS22" s="11"/>
      <c r="RQT22" s="11"/>
      <c r="RQU22" s="11"/>
      <c r="RQV22" s="11"/>
      <c r="RQW22" s="11"/>
      <c r="RQX22" s="11"/>
      <c r="RQY22" s="11"/>
      <c r="RQZ22" s="11"/>
      <c r="RRA22" s="11"/>
      <c r="RRB22" s="11"/>
      <c r="RRC22" s="11"/>
      <c r="RRD22" s="11"/>
      <c r="RRE22" s="11"/>
      <c r="RRF22" s="11"/>
      <c r="RRG22" s="11"/>
      <c r="RRH22" s="11"/>
      <c r="RRI22" s="11"/>
      <c r="RRJ22" s="11"/>
      <c r="RRK22" s="11"/>
      <c r="RRL22" s="11"/>
      <c r="RRM22" s="11"/>
      <c r="RRN22" s="11"/>
      <c r="RRO22" s="11"/>
      <c r="RRP22" s="11"/>
      <c r="RRQ22" s="11"/>
      <c r="RRR22" s="11"/>
      <c r="RRS22" s="11"/>
      <c r="RRT22" s="11"/>
      <c r="RRU22" s="11"/>
      <c r="RRV22" s="11"/>
      <c r="RRW22" s="11"/>
      <c r="RRX22" s="11"/>
      <c r="RRY22" s="11"/>
      <c r="RRZ22" s="11"/>
      <c r="RSA22" s="11"/>
      <c r="RSB22" s="11"/>
      <c r="RSC22" s="11"/>
      <c r="RSD22" s="11"/>
      <c r="RSE22" s="11"/>
      <c r="RSF22" s="11"/>
      <c r="RSG22" s="11"/>
      <c r="RSH22" s="11"/>
      <c r="RSI22" s="11"/>
      <c r="RSJ22" s="11"/>
      <c r="RSK22" s="11"/>
      <c r="RSL22" s="11"/>
      <c r="RSM22" s="11"/>
      <c r="RSN22" s="11"/>
      <c r="RSO22" s="11"/>
      <c r="RSP22" s="11"/>
      <c r="RSQ22" s="11"/>
      <c r="RSR22" s="11"/>
      <c r="RSS22" s="11"/>
      <c r="RST22" s="11"/>
      <c r="RSU22" s="11"/>
      <c r="RSV22" s="11"/>
      <c r="RSW22" s="11"/>
      <c r="RSX22" s="11"/>
      <c r="RSY22" s="11"/>
      <c r="RSZ22" s="11"/>
      <c r="RTA22" s="11"/>
      <c r="RTB22" s="11"/>
      <c r="RTC22" s="11"/>
      <c r="RTD22" s="11"/>
      <c r="RTE22" s="11"/>
      <c r="RTF22" s="11"/>
      <c r="RTG22" s="11"/>
      <c r="RTH22" s="11"/>
      <c r="RTI22" s="11"/>
      <c r="RTJ22" s="11"/>
      <c r="RTK22" s="11"/>
      <c r="RTL22" s="11"/>
      <c r="RTM22" s="11"/>
      <c r="RTN22" s="11"/>
      <c r="RTO22" s="11"/>
      <c r="RTP22" s="11"/>
      <c r="RTQ22" s="11"/>
      <c r="RTR22" s="11"/>
      <c r="RTS22" s="11"/>
      <c r="RTT22" s="11"/>
      <c r="RTU22" s="11"/>
      <c r="RTV22" s="11"/>
      <c r="RTW22" s="11"/>
      <c r="RTX22" s="11"/>
      <c r="RTY22" s="11"/>
      <c r="RTZ22" s="11"/>
      <c r="RUA22" s="11"/>
      <c r="RUB22" s="11"/>
      <c r="RUC22" s="11"/>
      <c r="RUD22" s="11"/>
      <c r="RUE22" s="11"/>
      <c r="RUF22" s="11"/>
      <c r="RUG22" s="11"/>
      <c r="RUH22" s="11"/>
      <c r="RUI22" s="11"/>
      <c r="RUJ22" s="11"/>
      <c r="RUK22" s="11"/>
      <c r="RUL22" s="11"/>
      <c r="RUM22" s="11"/>
      <c r="RUN22" s="11"/>
      <c r="RUO22" s="11"/>
      <c r="RUP22" s="11"/>
      <c r="RUQ22" s="11"/>
      <c r="RUR22" s="11"/>
      <c r="RUS22" s="11"/>
      <c r="RUT22" s="11"/>
      <c r="RUU22" s="11"/>
      <c r="RUV22" s="11"/>
      <c r="RUW22" s="11"/>
      <c r="RUX22" s="11"/>
      <c r="RUY22" s="11"/>
      <c r="RUZ22" s="11"/>
      <c r="RVA22" s="11"/>
      <c r="RVB22" s="11"/>
      <c r="RVC22" s="11"/>
      <c r="RVD22" s="11"/>
      <c r="RVE22" s="11"/>
      <c r="RVF22" s="11"/>
      <c r="RVG22" s="11"/>
      <c r="RVH22" s="11"/>
      <c r="RVI22" s="11"/>
      <c r="RVJ22" s="11"/>
      <c r="RVK22" s="11"/>
      <c r="RVL22" s="11"/>
      <c r="RVM22" s="11"/>
      <c r="RVN22" s="11"/>
      <c r="RVO22" s="11"/>
      <c r="RVP22" s="11"/>
      <c r="RVQ22" s="11"/>
      <c r="RVR22" s="11"/>
      <c r="RVS22" s="11"/>
      <c r="RVT22" s="11"/>
      <c r="RVU22" s="11"/>
      <c r="RVV22" s="11"/>
      <c r="RVW22" s="11"/>
      <c r="RVX22" s="11"/>
      <c r="RVY22" s="11"/>
      <c r="RVZ22" s="11"/>
      <c r="RWA22" s="11"/>
      <c r="RWB22" s="11"/>
      <c r="RWC22" s="11"/>
      <c r="RWD22" s="11"/>
      <c r="RWE22" s="11"/>
      <c r="RWF22" s="11"/>
      <c r="RWG22" s="11"/>
      <c r="RWH22" s="11"/>
      <c r="RWI22" s="11"/>
      <c r="RWJ22" s="11"/>
      <c r="RWK22" s="11"/>
      <c r="RWL22" s="11"/>
      <c r="RWM22" s="11"/>
      <c r="RWN22" s="11"/>
      <c r="RWO22" s="11"/>
      <c r="RWP22" s="11"/>
      <c r="RWQ22" s="11"/>
      <c r="RWR22" s="11"/>
      <c r="RWS22" s="11"/>
      <c r="RWT22" s="11"/>
      <c r="RWU22" s="11"/>
      <c r="RWV22" s="11"/>
      <c r="RWW22" s="11"/>
      <c r="RWX22" s="11"/>
      <c r="RWY22" s="11"/>
      <c r="RWZ22" s="11"/>
      <c r="RXA22" s="11"/>
      <c r="RXB22" s="11"/>
      <c r="RXC22" s="11"/>
      <c r="RXD22" s="11"/>
      <c r="RXE22" s="11"/>
      <c r="RXF22" s="11"/>
      <c r="RXG22" s="11"/>
      <c r="RXH22" s="11"/>
      <c r="RXI22" s="11"/>
      <c r="RXJ22" s="11"/>
      <c r="RXK22" s="11"/>
      <c r="RXL22" s="11"/>
      <c r="RXM22" s="11"/>
      <c r="RXN22" s="11"/>
      <c r="RXO22" s="11"/>
      <c r="RXP22" s="11"/>
      <c r="RXQ22" s="11"/>
      <c r="RXR22" s="11"/>
      <c r="RXS22" s="11"/>
      <c r="RXT22" s="11"/>
      <c r="RXU22" s="11"/>
      <c r="RXV22" s="11"/>
      <c r="RXW22" s="11"/>
      <c r="RXX22" s="11"/>
      <c r="RXY22" s="11"/>
      <c r="RXZ22" s="11"/>
      <c r="RYA22" s="11"/>
      <c r="RYB22" s="11"/>
      <c r="RYC22" s="11"/>
      <c r="RYD22" s="11"/>
      <c r="RYE22" s="11"/>
      <c r="RYF22" s="11"/>
      <c r="RYG22" s="11"/>
      <c r="RYH22" s="11"/>
      <c r="RYI22" s="11"/>
      <c r="RYJ22" s="11"/>
      <c r="RYK22" s="11"/>
      <c r="RYL22" s="11"/>
      <c r="RYM22" s="11"/>
      <c r="RYN22" s="11"/>
      <c r="RYO22" s="11"/>
      <c r="RYP22" s="11"/>
      <c r="RYQ22" s="11"/>
      <c r="RYR22" s="11"/>
      <c r="RYS22" s="11"/>
      <c r="RYT22" s="11"/>
      <c r="RYU22" s="11"/>
      <c r="RYV22" s="11"/>
      <c r="RYW22" s="11"/>
      <c r="RYX22" s="11"/>
      <c r="RYY22" s="11"/>
      <c r="RYZ22" s="11"/>
      <c r="RZA22" s="11"/>
      <c r="RZB22" s="11"/>
      <c r="RZC22" s="11"/>
      <c r="RZD22" s="11"/>
      <c r="RZE22" s="11"/>
      <c r="RZF22" s="11"/>
      <c r="RZG22" s="11"/>
      <c r="RZH22" s="11"/>
      <c r="RZI22" s="11"/>
      <c r="RZJ22" s="11"/>
      <c r="RZK22" s="11"/>
      <c r="RZL22" s="11"/>
      <c r="RZM22" s="11"/>
      <c r="RZN22" s="11"/>
      <c r="RZO22" s="11"/>
      <c r="RZP22" s="11"/>
      <c r="RZQ22" s="11"/>
      <c r="RZR22" s="11"/>
      <c r="RZS22" s="11"/>
      <c r="RZT22" s="11"/>
      <c r="RZU22" s="11"/>
      <c r="RZV22" s="11"/>
      <c r="RZW22" s="11"/>
      <c r="RZX22" s="11"/>
      <c r="RZY22" s="11"/>
      <c r="RZZ22" s="11"/>
      <c r="SAA22" s="11"/>
      <c r="SAB22" s="11"/>
      <c r="SAC22" s="11"/>
      <c r="SAD22" s="11"/>
      <c r="SAE22" s="11"/>
      <c r="SAF22" s="11"/>
      <c r="SAG22" s="11"/>
      <c r="SAH22" s="11"/>
      <c r="SAI22" s="11"/>
      <c r="SAJ22" s="11"/>
      <c r="SAK22" s="11"/>
      <c r="SAL22" s="11"/>
      <c r="SAM22" s="11"/>
      <c r="SAN22" s="11"/>
      <c r="SAO22" s="11"/>
      <c r="SAP22" s="11"/>
      <c r="SAQ22" s="11"/>
      <c r="SAR22" s="11"/>
      <c r="SAS22" s="11"/>
      <c r="SAT22" s="11"/>
      <c r="SAU22" s="11"/>
      <c r="SAV22" s="11"/>
      <c r="SAW22" s="11"/>
      <c r="SAX22" s="11"/>
      <c r="SAY22" s="11"/>
      <c r="SAZ22" s="11"/>
      <c r="SBA22" s="11"/>
      <c r="SBB22" s="11"/>
      <c r="SBC22" s="11"/>
      <c r="SBD22" s="11"/>
      <c r="SBE22" s="11"/>
      <c r="SBF22" s="11"/>
      <c r="SBG22" s="11"/>
      <c r="SBH22" s="11"/>
      <c r="SBI22" s="11"/>
      <c r="SBJ22" s="11"/>
      <c r="SBK22" s="11"/>
      <c r="SBL22" s="11"/>
      <c r="SBM22" s="11"/>
      <c r="SBN22" s="11"/>
      <c r="SBO22" s="11"/>
      <c r="SBP22" s="11"/>
      <c r="SBQ22" s="11"/>
      <c r="SBR22" s="11"/>
      <c r="SBS22" s="11"/>
      <c r="SBT22" s="11"/>
      <c r="SBU22" s="11"/>
      <c r="SBV22" s="11"/>
      <c r="SBW22" s="11"/>
      <c r="SBX22" s="11"/>
      <c r="SBY22" s="11"/>
      <c r="SBZ22" s="11"/>
      <c r="SCA22" s="11"/>
      <c r="SCB22" s="11"/>
      <c r="SCC22" s="11"/>
      <c r="SCD22" s="11"/>
      <c r="SCE22" s="11"/>
      <c r="SCF22" s="11"/>
      <c r="SCG22" s="11"/>
      <c r="SCH22" s="11"/>
      <c r="SCI22" s="11"/>
      <c r="SCJ22" s="11"/>
      <c r="SCK22" s="11"/>
      <c r="SCL22" s="11"/>
      <c r="SCM22" s="11"/>
      <c r="SCN22" s="11"/>
      <c r="SCO22" s="11"/>
      <c r="SCP22" s="11"/>
      <c r="SCQ22" s="11"/>
      <c r="SCR22" s="11"/>
      <c r="SCS22" s="11"/>
      <c r="SCT22" s="11"/>
      <c r="SCU22" s="11"/>
      <c r="SCV22" s="11"/>
      <c r="SCW22" s="11"/>
      <c r="SCX22" s="11"/>
      <c r="SCY22" s="11"/>
      <c r="SCZ22" s="11"/>
      <c r="SDA22" s="11"/>
      <c r="SDB22" s="11"/>
      <c r="SDC22" s="11"/>
      <c r="SDD22" s="11"/>
      <c r="SDE22" s="11"/>
      <c r="SDF22" s="11"/>
      <c r="SDG22" s="11"/>
      <c r="SDH22" s="11"/>
      <c r="SDI22" s="11"/>
      <c r="SDJ22" s="11"/>
      <c r="SDK22" s="11"/>
      <c r="SDL22" s="11"/>
      <c r="SDM22" s="11"/>
      <c r="SDN22" s="11"/>
      <c r="SDO22" s="11"/>
      <c r="SDP22" s="11"/>
      <c r="SDQ22" s="11"/>
      <c r="SDR22" s="11"/>
      <c r="SDS22" s="11"/>
      <c r="SDT22" s="11"/>
      <c r="SDU22" s="11"/>
      <c r="SDV22" s="11"/>
      <c r="SDW22" s="11"/>
      <c r="SDX22" s="11"/>
      <c r="SDY22" s="11"/>
      <c r="SDZ22" s="11"/>
      <c r="SEA22" s="11"/>
      <c r="SEB22" s="11"/>
      <c r="SEC22" s="11"/>
      <c r="SED22" s="11"/>
      <c r="SEE22" s="11"/>
      <c r="SEF22" s="11"/>
      <c r="SEG22" s="11"/>
      <c r="SEH22" s="11"/>
      <c r="SEI22" s="11"/>
      <c r="SEJ22" s="11"/>
      <c r="SEK22" s="11"/>
      <c r="SEL22" s="11"/>
      <c r="SEM22" s="11"/>
      <c r="SEN22" s="11"/>
      <c r="SEO22" s="11"/>
      <c r="SEP22" s="11"/>
      <c r="SEQ22" s="11"/>
      <c r="SER22" s="11"/>
      <c r="SES22" s="11"/>
      <c r="SET22" s="11"/>
      <c r="SEU22" s="11"/>
      <c r="SEV22" s="11"/>
      <c r="SEW22" s="11"/>
      <c r="SEX22" s="11"/>
      <c r="SEY22" s="11"/>
      <c r="SEZ22" s="11"/>
      <c r="SFA22" s="11"/>
      <c r="SFB22" s="11"/>
      <c r="SFC22" s="11"/>
      <c r="SFD22" s="11"/>
      <c r="SFE22" s="11"/>
      <c r="SFF22" s="11"/>
      <c r="SFG22" s="11"/>
      <c r="SFH22" s="11"/>
      <c r="SFI22" s="11"/>
      <c r="SFJ22" s="11"/>
      <c r="SFK22" s="11"/>
      <c r="SFL22" s="11"/>
      <c r="SFM22" s="11"/>
      <c r="SFN22" s="11"/>
      <c r="SFO22" s="11"/>
      <c r="SFP22" s="11"/>
      <c r="SFQ22" s="11"/>
      <c r="SFR22" s="11"/>
      <c r="SFS22" s="11"/>
      <c r="SFT22" s="11"/>
      <c r="SFU22" s="11"/>
      <c r="SFV22" s="11"/>
      <c r="SFW22" s="11"/>
      <c r="SFX22" s="11"/>
      <c r="SFY22" s="11"/>
      <c r="SFZ22" s="11"/>
      <c r="SGA22" s="11"/>
      <c r="SGB22" s="11"/>
      <c r="SGC22" s="11"/>
      <c r="SGD22" s="11"/>
      <c r="SGE22" s="11"/>
      <c r="SGF22" s="11"/>
      <c r="SGG22" s="11"/>
      <c r="SGH22" s="11"/>
      <c r="SGI22" s="11"/>
      <c r="SGJ22" s="11"/>
      <c r="SGK22" s="11"/>
      <c r="SGL22" s="11"/>
      <c r="SGM22" s="11"/>
      <c r="SGN22" s="11"/>
      <c r="SGO22" s="11"/>
      <c r="SGP22" s="11"/>
      <c r="SGQ22" s="11"/>
      <c r="SGR22" s="11"/>
      <c r="SGS22" s="11"/>
      <c r="SGT22" s="11"/>
      <c r="SGU22" s="11"/>
      <c r="SGV22" s="11"/>
      <c r="SGW22" s="11"/>
      <c r="SGX22" s="11"/>
      <c r="SGY22" s="11"/>
      <c r="SGZ22" s="11"/>
      <c r="SHA22" s="11"/>
      <c r="SHB22" s="11"/>
      <c r="SHC22" s="11"/>
      <c r="SHD22" s="11"/>
      <c r="SHE22" s="11"/>
      <c r="SHF22" s="11"/>
      <c r="SHG22" s="11"/>
      <c r="SHH22" s="11"/>
      <c r="SHI22" s="11"/>
      <c r="SHJ22" s="11"/>
      <c r="SHK22" s="11"/>
      <c r="SHL22" s="11"/>
      <c r="SHM22" s="11"/>
      <c r="SHN22" s="11"/>
      <c r="SHO22" s="11"/>
      <c r="SHP22" s="11"/>
      <c r="SHQ22" s="11"/>
      <c r="SHR22" s="11"/>
      <c r="SHS22" s="11"/>
      <c r="SHT22" s="11"/>
      <c r="SHU22" s="11"/>
      <c r="SHV22" s="11"/>
      <c r="SHW22" s="11"/>
      <c r="SHX22" s="11"/>
      <c r="SHY22" s="11"/>
      <c r="SHZ22" s="11"/>
      <c r="SIA22" s="11"/>
      <c r="SIB22" s="11"/>
      <c r="SIC22" s="11"/>
      <c r="SID22" s="11"/>
      <c r="SIE22" s="11"/>
      <c r="SIF22" s="11"/>
      <c r="SIG22" s="11"/>
      <c r="SIH22" s="11"/>
      <c r="SII22" s="11"/>
      <c r="SIJ22" s="11"/>
      <c r="SIK22" s="11"/>
      <c r="SIL22" s="11"/>
      <c r="SIM22" s="11"/>
      <c r="SIN22" s="11"/>
      <c r="SIO22" s="11"/>
      <c r="SIP22" s="11"/>
      <c r="SIQ22" s="11"/>
      <c r="SIR22" s="11"/>
      <c r="SIS22" s="11"/>
      <c r="SIT22" s="11"/>
      <c r="SIU22" s="11"/>
      <c r="SIV22" s="11"/>
      <c r="SIW22" s="11"/>
      <c r="SIX22" s="11"/>
      <c r="SIY22" s="11"/>
      <c r="SIZ22" s="11"/>
      <c r="SJA22" s="11"/>
      <c r="SJB22" s="11"/>
      <c r="SJC22" s="11"/>
      <c r="SJD22" s="11"/>
      <c r="SJE22" s="11"/>
      <c r="SJF22" s="11"/>
      <c r="SJG22" s="11"/>
      <c r="SJH22" s="11"/>
      <c r="SJI22" s="11"/>
      <c r="SJJ22" s="11"/>
      <c r="SJK22" s="11"/>
      <c r="SJL22" s="11"/>
      <c r="SJM22" s="11"/>
      <c r="SJN22" s="11"/>
      <c r="SJO22" s="11"/>
      <c r="SJP22" s="11"/>
      <c r="SJQ22" s="11"/>
      <c r="SJR22" s="11"/>
      <c r="SJS22" s="11"/>
      <c r="SJT22" s="11"/>
      <c r="SJU22" s="11"/>
      <c r="SJV22" s="11"/>
      <c r="SJW22" s="11"/>
      <c r="SJX22" s="11"/>
      <c r="SJY22" s="11"/>
      <c r="SJZ22" s="11"/>
      <c r="SKA22" s="11"/>
      <c r="SKB22" s="11"/>
      <c r="SKC22" s="11"/>
      <c r="SKD22" s="11"/>
      <c r="SKE22" s="11"/>
      <c r="SKF22" s="11"/>
      <c r="SKG22" s="11"/>
      <c r="SKH22" s="11"/>
      <c r="SKI22" s="11"/>
      <c r="SKJ22" s="11"/>
      <c r="SKK22" s="11"/>
      <c r="SKL22" s="11"/>
      <c r="SKM22" s="11"/>
      <c r="SKN22" s="11"/>
      <c r="SKO22" s="11"/>
      <c r="SKP22" s="11"/>
      <c r="SKQ22" s="11"/>
      <c r="SKR22" s="11"/>
      <c r="SKS22" s="11"/>
      <c r="SKT22" s="11"/>
      <c r="SKU22" s="11"/>
      <c r="SKV22" s="11"/>
      <c r="SKW22" s="11"/>
      <c r="SKX22" s="11"/>
      <c r="SKY22" s="11"/>
      <c r="SKZ22" s="11"/>
      <c r="SLA22" s="11"/>
      <c r="SLB22" s="11"/>
      <c r="SLC22" s="11"/>
      <c r="SLD22" s="11"/>
      <c r="SLE22" s="11"/>
      <c r="SLF22" s="11"/>
      <c r="SLG22" s="11"/>
      <c r="SLH22" s="11"/>
      <c r="SLI22" s="11"/>
      <c r="SLJ22" s="11"/>
      <c r="SLK22" s="11"/>
      <c r="SLL22" s="11"/>
      <c r="SLM22" s="11"/>
      <c r="SLN22" s="11"/>
      <c r="SLO22" s="11"/>
      <c r="SLP22" s="11"/>
      <c r="SLQ22" s="11"/>
      <c r="SLR22" s="11"/>
      <c r="SLS22" s="11"/>
      <c r="SLT22" s="11"/>
      <c r="SLU22" s="11"/>
      <c r="SLV22" s="11"/>
      <c r="SLW22" s="11"/>
      <c r="SLX22" s="11"/>
      <c r="SLY22" s="11"/>
      <c r="SLZ22" s="11"/>
      <c r="SMA22" s="11"/>
      <c r="SMB22" s="11"/>
      <c r="SMC22" s="11"/>
      <c r="SMD22" s="11"/>
      <c r="SME22" s="11"/>
      <c r="SMF22" s="11"/>
      <c r="SMG22" s="11"/>
      <c r="SMH22" s="11"/>
      <c r="SMI22" s="11"/>
      <c r="SMJ22" s="11"/>
      <c r="SMK22" s="11"/>
      <c r="SML22" s="11"/>
      <c r="SMM22" s="11"/>
      <c r="SMN22" s="11"/>
      <c r="SMO22" s="11"/>
      <c r="SMP22" s="11"/>
      <c r="SMQ22" s="11"/>
      <c r="SMR22" s="11"/>
      <c r="SMS22" s="11"/>
      <c r="SMT22" s="11"/>
      <c r="SMU22" s="11"/>
      <c r="SMV22" s="11"/>
      <c r="SMW22" s="11"/>
      <c r="SMX22" s="11"/>
      <c r="SMY22" s="11"/>
      <c r="SMZ22" s="11"/>
      <c r="SNA22" s="11"/>
      <c r="SNB22" s="11"/>
      <c r="SNC22" s="11"/>
      <c r="SND22" s="11"/>
      <c r="SNE22" s="11"/>
      <c r="SNF22" s="11"/>
      <c r="SNG22" s="11"/>
      <c r="SNH22" s="11"/>
      <c r="SNI22" s="11"/>
      <c r="SNJ22" s="11"/>
      <c r="SNK22" s="11"/>
      <c r="SNL22" s="11"/>
      <c r="SNM22" s="11"/>
      <c r="SNN22" s="11"/>
      <c r="SNO22" s="11"/>
      <c r="SNP22" s="11"/>
      <c r="SNQ22" s="11"/>
      <c r="SNR22" s="11"/>
      <c r="SNS22" s="11"/>
      <c r="SNT22" s="11"/>
      <c r="SNU22" s="11"/>
      <c r="SNV22" s="11"/>
      <c r="SNW22" s="11"/>
      <c r="SNX22" s="11"/>
      <c r="SNY22" s="11"/>
      <c r="SNZ22" s="11"/>
      <c r="SOA22" s="11"/>
      <c r="SOB22" s="11"/>
      <c r="SOC22" s="11"/>
      <c r="SOD22" s="11"/>
      <c r="SOE22" s="11"/>
      <c r="SOF22" s="11"/>
      <c r="SOG22" s="11"/>
      <c r="SOH22" s="11"/>
      <c r="SOI22" s="11"/>
      <c r="SOJ22" s="11"/>
      <c r="SOK22" s="11"/>
      <c r="SOL22" s="11"/>
      <c r="SOM22" s="11"/>
      <c r="SON22" s="11"/>
      <c r="SOO22" s="11"/>
      <c r="SOP22" s="11"/>
      <c r="SOQ22" s="11"/>
      <c r="SOR22" s="11"/>
      <c r="SOS22" s="11"/>
      <c r="SOT22" s="11"/>
      <c r="SOU22" s="11"/>
      <c r="SOV22" s="11"/>
      <c r="SOW22" s="11"/>
      <c r="SOX22" s="11"/>
      <c r="SOY22" s="11"/>
      <c r="SOZ22" s="11"/>
      <c r="SPA22" s="11"/>
      <c r="SPB22" s="11"/>
      <c r="SPC22" s="11"/>
      <c r="SPD22" s="11"/>
      <c r="SPE22" s="11"/>
      <c r="SPF22" s="11"/>
      <c r="SPG22" s="11"/>
      <c r="SPH22" s="11"/>
      <c r="SPI22" s="11"/>
      <c r="SPJ22" s="11"/>
      <c r="SPK22" s="11"/>
      <c r="SPL22" s="11"/>
      <c r="SPM22" s="11"/>
      <c r="SPN22" s="11"/>
      <c r="SPO22" s="11"/>
      <c r="SPP22" s="11"/>
      <c r="SPQ22" s="11"/>
      <c r="SPR22" s="11"/>
      <c r="SPS22" s="11"/>
      <c r="SPT22" s="11"/>
      <c r="SPU22" s="11"/>
      <c r="SPV22" s="11"/>
      <c r="SPW22" s="11"/>
      <c r="SPX22" s="11"/>
      <c r="SPY22" s="11"/>
      <c r="SPZ22" s="11"/>
      <c r="SQA22" s="11"/>
      <c r="SQB22" s="11"/>
      <c r="SQC22" s="11"/>
      <c r="SQD22" s="11"/>
      <c r="SQE22" s="11"/>
      <c r="SQF22" s="11"/>
      <c r="SQG22" s="11"/>
      <c r="SQH22" s="11"/>
      <c r="SQI22" s="11"/>
      <c r="SQJ22" s="11"/>
      <c r="SQK22" s="11"/>
      <c r="SQL22" s="11"/>
      <c r="SQM22" s="11"/>
      <c r="SQN22" s="11"/>
      <c r="SQO22" s="11"/>
      <c r="SQP22" s="11"/>
      <c r="SQQ22" s="11"/>
      <c r="SQR22" s="11"/>
      <c r="SQS22" s="11"/>
      <c r="SQT22" s="11"/>
      <c r="SQU22" s="11"/>
      <c r="SQV22" s="11"/>
      <c r="SQW22" s="11"/>
      <c r="SQX22" s="11"/>
      <c r="SQY22" s="11"/>
      <c r="SQZ22" s="11"/>
      <c r="SRA22" s="11"/>
      <c r="SRB22" s="11"/>
      <c r="SRC22" s="11"/>
      <c r="SRD22" s="11"/>
      <c r="SRE22" s="11"/>
      <c r="SRF22" s="11"/>
      <c r="SRG22" s="11"/>
      <c r="SRH22" s="11"/>
      <c r="SRI22" s="11"/>
      <c r="SRJ22" s="11"/>
      <c r="SRK22" s="11"/>
      <c r="SRL22" s="11"/>
      <c r="SRM22" s="11"/>
      <c r="SRN22" s="11"/>
      <c r="SRO22" s="11"/>
      <c r="SRP22" s="11"/>
      <c r="SRQ22" s="11"/>
      <c r="SRR22" s="11"/>
      <c r="SRS22" s="11"/>
      <c r="SRT22" s="11"/>
      <c r="SRU22" s="11"/>
      <c r="SRV22" s="11"/>
      <c r="SRW22" s="11"/>
      <c r="SRX22" s="11"/>
      <c r="SRY22" s="11"/>
      <c r="SRZ22" s="11"/>
      <c r="SSA22" s="11"/>
      <c r="SSB22" s="11"/>
      <c r="SSC22" s="11"/>
      <c r="SSD22" s="11"/>
      <c r="SSE22" s="11"/>
      <c r="SSF22" s="11"/>
      <c r="SSG22" s="11"/>
      <c r="SSH22" s="11"/>
      <c r="SSI22" s="11"/>
      <c r="SSJ22" s="11"/>
      <c r="SSK22" s="11"/>
      <c r="SSL22" s="11"/>
      <c r="SSM22" s="11"/>
      <c r="SSN22" s="11"/>
      <c r="SSO22" s="11"/>
      <c r="SSP22" s="11"/>
      <c r="SSQ22" s="11"/>
      <c r="SSR22" s="11"/>
      <c r="SSS22" s="11"/>
      <c r="SST22" s="11"/>
      <c r="SSU22" s="11"/>
      <c r="SSV22" s="11"/>
      <c r="SSW22" s="11"/>
      <c r="SSX22" s="11"/>
      <c r="SSY22" s="11"/>
      <c r="SSZ22" s="11"/>
      <c r="STA22" s="11"/>
      <c r="STB22" s="11"/>
      <c r="STC22" s="11"/>
      <c r="STD22" s="11"/>
      <c r="STE22" s="11"/>
      <c r="STF22" s="11"/>
      <c r="STG22" s="11"/>
      <c r="STH22" s="11"/>
      <c r="STI22" s="11"/>
      <c r="STJ22" s="11"/>
      <c r="STK22" s="11"/>
      <c r="STL22" s="11"/>
      <c r="STM22" s="11"/>
      <c r="STN22" s="11"/>
      <c r="STO22" s="11"/>
      <c r="STP22" s="11"/>
      <c r="STQ22" s="11"/>
      <c r="STR22" s="11"/>
      <c r="STS22" s="11"/>
      <c r="STT22" s="11"/>
      <c r="STU22" s="11"/>
      <c r="STV22" s="11"/>
      <c r="STW22" s="11"/>
      <c r="STX22" s="11"/>
      <c r="STY22" s="11"/>
      <c r="STZ22" s="11"/>
      <c r="SUA22" s="11"/>
      <c r="SUB22" s="11"/>
      <c r="SUC22" s="11"/>
      <c r="SUD22" s="11"/>
      <c r="SUE22" s="11"/>
      <c r="SUF22" s="11"/>
      <c r="SUG22" s="11"/>
      <c r="SUH22" s="11"/>
      <c r="SUI22" s="11"/>
      <c r="SUJ22" s="11"/>
      <c r="SUK22" s="11"/>
      <c r="SUL22" s="11"/>
      <c r="SUM22" s="11"/>
      <c r="SUN22" s="11"/>
      <c r="SUO22" s="11"/>
      <c r="SUP22" s="11"/>
      <c r="SUQ22" s="11"/>
      <c r="SUR22" s="11"/>
      <c r="SUS22" s="11"/>
      <c r="SUT22" s="11"/>
      <c r="SUU22" s="11"/>
      <c r="SUV22" s="11"/>
      <c r="SUW22" s="11"/>
      <c r="SUX22" s="11"/>
      <c r="SUY22" s="11"/>
      <c r="SUZ22" s="11"/>
      <c r="SVA22" s="11"/>
      <c r="SVB22" s="11"/>
      <c r="SVC22" s="11"/>
      <c r="SVD22" s="11"/>
      <c r="SVE22" s="11"/>
      <c r="SVF22" s="11"/>
      <c r="SVG22" s="11"/>
      <c r="SVH22" s="11"/>
      <c r="SVI22" s="11"/>
      <c r="SVJ22" s="11"/>
      <c r="SVK22" s="11"/>
      <c r="SVL22" s="11"/>
      <c r="SVM22" s="11"/>
      <c r="SVN22" s="11"/>
      <c r="SVO22" s="11"/>
      <c r="SVP22" s="11"/>
      <c r="SVQ22" s="11"/>
      <c r="SVR22" s="11"/>
      <c r="SVS22" s="11"/>
      <c r="SVT22" s="11"/>
      <c r="SVU22" s="11"/>
      <c r="SVV22" s="11"/>
      <c r="SVW22" s="11"/>
      <c r="SVX22" s="11"/>
      <c r="SVY22" s="11"/>
      <c r="SVZ22" s="11"/>
      <c r="SWA22" s="11"/>
      <c r="SWB22" s="11"/>
      <c r="SWC22" s="11"/>
      <c r="SWD22" s="11"/>
      <c r="SWE22" s="11"/>
      <c r="SWF22" s="11"/>
      <c r="SWG22" s="11"/>
      <c r="SWH22" s="11"/>
      <c r="SWI22" s="11"/>
      <c r="SWJ22" s="11"/>
      <c r="SWK22" s="11"/>
      <c r="SWL22" s="11"/>
      <c r="SWM22" s="11"/>
      <c r="SWN22" s="11"/>
      <c r="SWO22" s="11"/>
      <c r="SWP22" s="11"/>
      <c r="SWQ22" s="11"/>
      <c r="SWR22" s="11"/>
      <c r="SWS22" s="11"/>
      <c r="SWT22" s="11"/>
      <c r="SWU22" s="11"/>
      <c r="SWV22" s="11"/>
      <c r="SWW22" s="11"/>
      <c r="SWX22" s="11"/>
      <c r="SWY22" s="11"/>
      <c r="SWZ22" s="11"/>
      <c r="SXA22" s="11"/>
      <c r="SXB22" s="11"/>
      <c r="SXC22" s="11"/>
      <c r="SXD22" s="11"/>
      <c r="SXE22" s="11"/>
      <c r="SXF22" s="11"/>
      <c r="SXG22" s="11"/>
      <c r="SXH22" s="11"/>
      <c r="SXI22" s="11"/>
      <c r="SXJ22" s="11"/>
      <c r="SXK22" s="11"/>
      <c r="SXL22" s="11"/>
      <c r="SXM22" s="11"/>
      <c r="SXN22" s="11"/>
      <c r="SXO22" s="11"/>
      <c r="SXP22" s="11"/>
      <c r="SXQ22" s="11"/>
      <c r="SXR22" s="11"/>
      <c r="SXS22" s="11"/>
      <c r="SXT22" s="11"/>
      <c r="SXU22" s="11"/>
      <c r="SXV22" s="11"/>
      <c r="SXW22" s="11"/>
      <c r="SXX22" s="11"/>
      <c r="SXY22" s="11"/>
      <c r="SXZ22" s="11"/>
      <c r="SYA22" s="11"/>
      <c r="SYB22" s="11"/>
      <c r="SYC22" s="11"/>
      <c r="SYD22" s="11"/>
      <c r="SYE22" s="11"/>
      <c r="SYF22" s="11"/>
      <c r="SYG22" s="11"/>
      <c r="SYH22" s="11"/>
      <c r="SYI22" s="11"/>
      <c r="SYJ22" s="11"/>
      <c r="SYK22" s="11"/>
      <c r="SYL22" s="11"/>
      <c r="SYM22" s="11"/>
      <c r="SYN22" s="11"/>
      <c r="SYO22" s="11"/>
      <c r="SYP22" s="11"/>
      <c r="SYQ22" s="11"/>
      <c r="SYR22" s="11"/>
      <c r="SYS22" s="11"/>
      <c r="SYT22" s="11"/>
      <c r="SYU22" s="11"/>
      <c r="SYV22" s="11"/>
      <c r="SYW22" s="11"/>
      <c r="SYX22" s="11"/>
      <c r="SYY22" s="11"/>
      <c r="SYZ22" s="11"/>
      <c r="SZA22" s="11"/>
      <c r="SZB22" s="11"/>
      <c r="SZC22" s="11"/>
      <c r="SZD22" s="11"/>
      <c r="SZE22" s="11"/>
      <c r="SZF22" s="11"/>
      <c r="SZG22" s="11"/>
      <c r="SZH22" s="11"/>
      <c r="SZI22" s="11"/>
      <c r="SZJ22" s="11"/>
      <c r="SZK22" s="11"/>
      <c r="SZL22" s="11"/>
      <c r="SZM22" s="11"/>
      <c r="SZN22" s="11"/>
      <c r="SZO22" s="11"/>
      <c r="SZP22" s="11"/>
      <c r="SZQ22" s="11"/>
      <c r="SZR22" s="11"/>
      <c r="SZS22" s="11"/>
      <c r="SZT22" s="11"/>
      <c r="SZU22" s="11"/>
      <c r="SZV22" s="11"/>
      <c r="SZW22" s="11"/>
      <c r="SZX22" s="11"/>
      <c r="SZY22" s="11"/>
      <c r="SZZ22" s="11"/>
      <c r="TAA22" s="11"/>
      <c r="TAB22" s="11"/>
      <c r="TAC22" s="11"/>
      <c r="TAD22" s="11"/>
      <c r="TAE22" s="11"/>
      <c r="TAF22" s="11"/>
      <c r="TAG22" s="11"/>
      <c r="TAH22" s="11"/>
      <c r="TAI22" s="11"/>
      <c r="TAJ22" s="11"/>
      <c r="TAK22" s="11"/>
      <c r="TAL22" s="11"/>
      <c r="TAM22" s="11"/>
      <c r="TAN22" s="11"/>
      <c r="TAO22" s="11"/>
      <c r="TAP22" s="11"/>
      <c r="TAQ22" s="11"/>
      <c r="TAR22" s="11"/>
      <c r="TAS22" s="11"/>
      <c r="TAT22" s="11"/>
      <c r="TAU22" s="11"/>
      <c r="TAV22" s="11"/>
      <c r="TAW22" s="11"/>
      <c r="TAX22" s="11"/>
      <c r="TAY22" s="11"/>
      <c r="TAZ22" s="11"/>
      <c r="TBA22" s="11"/>
      <c r="TBB22" s="11"/>
      <c r="TBC22" s="11"/>
      <c r="TBD22" s="11"/>
      <c r="TBE22" s="11"/>
      <c r="TBF22" s="11"/>
      <c r="TBG22" s="11"/>
      <c r="TBH22" s="11"/>
      <c r="TBI22" s="11"/>
      <c r="TBJ22" s="11"/>
      <c r="TBK22" s="11"/>
      <c r="TBL22" s="11"/>
      <c r="TBM22" s="11"/>
      <c r="TBN22" s="11"/>
      <c r="TBO22" s="11"/>
      <c r="TBP22" s="11"/>
      <c r="TBQ22" s="11"/>
      <c r="TBR22" s="11"/>
      <c r="TBS22" s="11"/>
      <c r="TBT22" s="11"/>
      <c r="TBU22" s="11"/>
      <c r="TBV22" s="11"/>
      <c r="TBW22" s="11"/>
      <c r="TBX22" s="11"/>
      <c r="TBY22" s="11"/>
      <c r="TBZ22" s="11"/>
      <c r="TCA22" s="11"/>
      <c r="TCB22" s="11"/>
      <c r="TCC22" s="11"/>
      <c r="TCD22" s="11"/>
      <c r="TCE22" s="11"/>
      <c r="TCF22" s="11"/>
      <c r="TCG22" s="11"/>
      <c r="TCH22" s="11"/>
      <c r="TCI22" s="11"/>
      <c r="TCJ22" s="11"/>
      <c r="TCK22" s="11"/>
      <c r="TCL22" s="11"/>
      <c r="TCM22" s="11"/>
      <c r="TCN22" s="11"/>
      <c r="TCO22" s="11"/>
      <c r="TCP22" s="11"/>
      <c r="TCQ22" s="11"/>
      <c r="TCR22" s="11"/>
      <c r="TCS22" s="11"/>
      <c r="TCT22" s="11"/>
      <c r="TCU22" s="11"/>
      <c r="TCV22" s="11"/>
      <c r="TCW22" s="11"/>
      <c r="TCX22" s="11"/>
      <c r="TCY22" s="11"/>
      <c r="TCZ22" s="11"/>
      <c r="TDA22" s="11"/>
      <c r="TDB22" s="11"/>
      <c r="TDC22" s="11"/>
      <c r="TDD22" s="11"/>
      <c r="TDE22" s="11"/>
      <c r="TDF22" s="11"/>
      <c r="TDG22" s="11"/>
      <c r="TDH22" s="11"/>
      <c r="TDI22" s="11"/>
      <c r="TDJ22" s="11"/>
      <c r="TDK22" s="11"/>
      <c r="TDL22" s="11"/>
      <c r="TDM22" s="11"/>
      <c r="TDN22" s="11"/>
      <c r="TDO22" s="11"/>
      <c r="TDP22" s="11"/>
      <c r="TDQ22" s="11"/>
      <c r="TDR22" s="11"/>
      <c r="TDS22" s="11"/>
      <c r="TDT22" s="11"/>
      <c r="TDU22" s="11"/>
      <c r="TDV22" s="11"/>
      <c r="TDW22" s="11"/>
      <c r="TDX22" s="11"/>
      <c r="TDY22" s="11"/>
      <c r="TDZ22" s="11"/>
      <c r="TEA22" s="11"/>
      <c r="TEB22" s="11"/>
      <c r="TEC22" s="11"/>
      <c r="TED22" s="11"/>
      <c r="TEE22" s="11"/>
      <c r="TEF22" s="11"/>
      <c r="TEG22" s="11"/>
      <c r="TEH22" s="11"/>
      <c r="TEI22" s="11"/>
      <c r="TEJ22" s="11"/>
      <c r="TEK22" s="11"/>
      <c r="TEL22" s="11"/>
      <c r="TEM22" s="11"/>
      <c r="TEN22" s="11"/>
      <c r="TEO22" s="11"/>
      <c r="TEP22" s="11"/>
      <c r="TEQ22" s="11"/>
      <c r="TER22" s="11"/>
      <c r="TES22" s="11"/>
      <c r="TET22" s="11"/>
      <c r="TEU22" s="11"/>
      <c r="TEV22" s="11"/>
      <c r="TEW22" s="11"/>
      <c r="TEX22" s="11"/>
      <c r="TEY22" s="11"/>
      <c r="TEZ22" s="11"/>
      <c r="TFA22" s="11"/>
      <c r="TFB22" s="11"/>
      <c r="TFC22" s="11"/>
      <c r="TFD22" s="11"/>
      <c r="TFE22" s="11"/>
      <c r="TFF22" s="11"/>
      <c r="TFG22" s="11"/>
      <c r="TFH22" s="11"/>
      <c r="TFI22" s="11"/>
      <c r="TFJ22" s="11"/>
      <c r="TFK22" s="11"/>
      <c r="TFL22" s="11"/>
      <c r="TFM22" s="11"/>
      <c r="TFN22" s="11"/>
      <c r="TFO22" s="11"/>
      <c r="TFP22" s="11"/>
      <c r="TFQ22" s="11"/>
      <c r="TFR22" s="11"/>
      <c r="TFS22" s="11"/>
      <c r="TFT22" s="11"/>
      <c r="TFU22" s="11"/>
      <c r="TFV22" s="11"/>
      <c r="TFW22" s="11"/>
      <c r="TFX22" s="11"/>
      <c r="TFY22" s="11"/>
      <c r="TFZ22" s="11"/>
      <c r="TGA22" s="11"/>
      <c r="TGB22" s="11"/>
      <c r="TGC22" s="11"/>
      <c r="TGD22" s="11"/>
      <c r="TGE22" s="11"/>
      <c r="TGF22" s="11"/>
      <c r="TGG22" s="11"/>
      <c r="TGH22" s="11"/>
      <c r="TGI22" s="11"/>
      <c r="TGJ22" s="11"/>
      <c r="TGK22" s="11"/>
      <c r="TGL22" s="11"/>
      <c r="TGM22" s="11"/>
      <c r="TGN22" s="11"/>
      <c r="TGO22" s="11"/>
      <c r="TGP22" s="11"/>
      <c r="TGQ22" s="11"/>
      <c r="TGR22" s="11"/>
      <c r="TGS22" s="11"/>
      <c r="TGT22" s="11"/>
      <c r="TGU22" s="11"/>
      <c r="TGV22" s="11"/>
      <c r="TGW22" s="11"/>
      <c r="TGX22" s="11"/>
      <c r="TGY22" s="11"/>
      <c r="TGZ22" s="11"/>
      <c r="THA22" s="11"/>
      <c r="THB22" s="11"/>
      <c r="THC22" s="11"/>
      <c r="THD22" s="11"/>
      <c r="THE22" s="11"/>
      <c r="THF22" s="11"/>
      <c r="THG22" s="11"/>
      <c r="THH22" s="11"/>
      <c r="THI22" s="11"/>
      <c r="THJ22" s="11"/>
      <c r="THK22" s="11"/>
      <c r="THL22" s="11"/>
      <c r="THM22" s="11"/>
      <c r="THN22" s="11"/>
      <c r="THO22" s="11"/>
      <c r="THP22" s="11"/>
      <c r="THQ22" s="11"/>
      <c r="THR22" s="11"/>
      <c r="THS22" s="11"/>
      <c r="THT22" s="11"/>
      <c r="THU22" s="11"/>
      <c r="THV22" s="11"/>
      <c r="THW22" s="11"/>
      <c r="THX22" s="11"/>
      <c r="THY22" s="11"/>
      <c r="THZ22" s="11"/>
      <c r="TIA22" s="11"/>
      <c r="TIB22" s="11"/>
      <c r="TIC22" s="11"/>
      <c r="TID22" s="11"/>
      <c r="TIE22" s="11"/>
      <c r="TIF22" s="11"/>
      <c r="TIG22" s="11"/>
      <c r="TIH22" s="11"/>
      <c r="TII22" s="11"/>
      <c r="TIJ22" s="11"/>
      <c r="TIK22" s="11"/>
      <c r="TIL22" s="11"/>
      <c r="TIM22" s="11"/>
      <c r="TIN22" s="11"/>
      <c r="TIO22" s="11"/>
      <c r="TIP22" s="11"/>
      <c r="TIQ22" s="11"/>
      <c r="TIR22" s="11"/>
      <c r="TIS22" s="11"/>
      <c r="TIT22" s="11"/>
      <c r="TIU22" s="11"/>
      <c r="TIV22" s="11"/>
      <c r="TIW22" s="11"/>
      <c r="TIX22" s="11"/>
      <c r="TIY22" s="11"/>
      <c r="TIZ22" s="11"/>
      <c r="TJA22" s="11"/>
      <c r="TJB22" s="11"/>
      <c r="TJC22" s="11"/>
      <c r="TJD22" s="11"/>
      <c r="TJE22" s="11"/>
      <c r="TJF22" s="11"/>
      <c r="TJG22" s="11"/>
      <c r="TJH22" s="11"/>
      <c r="TJI22" s="11"/>
      <c r="TJJ22" s="11"/>
      <c r="TJK22" s="11"/>
      <c r="TJL22" s="11"/>
      <c r="TJM22" s="11"/>
      <c r="TJN22" s="11"/>
      <c r="TJO22" s="11"/>
      <c r="TJP22" s="11"/>
      <c r="TJQ22" s="11"/>
      <c r="TJR22" s="11"/>
      <c r="TJS22" s="11"/>
      <c r="TJT22" s="11"/>
      <c r="TJU22" s="11"/>
      <c r="TJV22" s="11"/>
      <c r="TJW22" s="11"/>
      <c r="TJX22" s="11"/>
      <c r="TJY22" s="11"/>
      <c r="TJZ22" s="11"/>
      <c r="TKA22" s="11"/>
      <c r="TKB22" s="11"/>
      <c r="TKC22" s="11"/>
      <c r="TKD22" s="11"/>
      <c r="TKE22" s="11"/>
      <c r="TKF22" s="11"/>
      <c r="TKG22" s="11"/>
      <c r="TKH22" s="11"/>
      <c r="TKI22" s="11"/>
      <c r="TKJ22" s="11"/>
      <c r="TKK22" s="11"/>
      <c r="TKL22" s="11"/>
      <c r="TKM22" s="11"/>
      <c r="TKN22" s="11"/>
      <c r="TKO22" s="11"/>
      <c r="TKP22" s="11"/>
      <c r="TKQ22" s="11"/>
      <c r="TKR22" s="11"/>
      <c r="TKS22" s="11"/>
      <c r="TKT22" s="11"/>
      <c r="TKU22" s="11"/>
      <c r="TKV22" s="11"/>
      <c r="TKW22" s="11"/>
      <c r="TKX22" s="11"/>
      <c r="TKY22" s="11"/>
      <c r="TKZ22" s="11"/>
      <c r="TLA22" s="11"/>
      <c r="TLB22" s="11"/>
      <c r="TLC22" s="11"/>
      <c r="TLD22" s="11"/>
      <c r="TLE22" s="11"/>
      <c r="TLF22" s="11"/>
      <c r="TLG22" s="11"/>
      <c r="TLH22" s="11"/>
      <c r="TLI22" s="11"/>
      <c r="TLJ22" s="11"/>
      <c r="TLK22" s="11"/>
      <c r="TLL22" s="11"/>
      <c r="TLM22" s="11"/>
      <c r="TLN22" s="11"/>
      <c r="TLO22" s="11"/>
      <c r="TLP22" s="11"/>
      <c r="TLQ22" s="11"/>
      <c r="TLR22" s="11"/>
      <c r="TLS22" s="11"/>
      <c r="TLT22" s="11"/>
      <c r="TLU22" s="11"/>
      <c r="TLV22" s="11"/>
      <c r="TLW22" s="11"/>
      <c r="TLX22" s="11"/>
      <c r="TLY22" s="11"/>
      <c r="TLZ22" s="11"/>
      <c r="TMA22" s="11"/>
      <c r="TMB22" s="11"/>
      <c r="TMC22" s="11"/>
      <c r="TMD22" s="11"/>
      <c r="TME22" s="11"/>
      <c r="TMF22" s="11"/>
      <c r="TMG22" s="11"/>
      <c r="TMH22" s="11"/>
      <c r="TMI22" s="11"/>
      <c r="TMJ22" s="11"/>
      <c r="TMK22" s="11"/>
      <c r="TML22" s="11"/>
      <c r="TMM22" s="11"/>
      <c r="TMN22" s="11"/>
      <c r="TMO22" s="11"/>
      <c r="TMP22" s="11"/>
      <c r="TMQ22" s="11"/>
      <c r="TMR22" s="11"/>
      <c r="TMS22" s="11"/>
      <c r="TMT22" s="11"/>
      <c r="TMU22" s="11"/>
      <c r="TMV22" s="11"/>
      <c r="TMW22" s="11"/>
      <c r="TMX22" s="11"/>
      <c r="TMY22" s="11"/>
      <c r="TMZ22" s="11"/>
      <c r="TNA22" s="11"/>
      <c r="TNB22" s="11"/>
      <c r="TNC22" s="11"/>
      <c r="TND22" s="11"/>
      <c r="TNE22" s="11"/>
      <c r="TNF22" s="11"/>
      <c r="TNG22" s="11"/>
      <c r="TNH22" s="11"/>
      <c r="TNI22" s="11"/>
      <c r="TNJ22" s="11"/>
      <c r="TNK22" s="11"/>
      <c r="TNL22" s="11"/>
      <c r="TNM22" s="11"/>
      <c r="TNN22" s="11"/>
      <c r="TNO22" s="11"/>
      <c r="TNP22" s="11"/>
      <c r="TNQ22" s="11"/>
      <c r="TNR22" s="11"/>
      <c r="TNS22" s="11"/>
      <c r="TNT22" s="11"/>
      <c r="TNU22" s="11"/>
      <c r="TNV22" s="11"/>
      <c r="TNW22" s="11"/>
      <c r="TNX22" s="11"/>
      <c r="TNY22" s="11"/>
      <c r="TNZ22" s="11"/>
      <c r="TOA22" s="11"/>
      <c r="TOB22" s="11"/>
      <c r="TOC22" s="11"/>
      <c r="TOD22" s="11"/>
      <c r="TOE22" s="11"/>
      <c r="TOF22" s="11"/>
      <c r="TOG22" s="11"/>
      <c r="TOH22" s="11"/>
      <c r="TOI22" s="11"/>
      <c r="TOJ22" s="11"/>
      <c r="TOK22" s="11"/>
      <c r="TOL22" s="11"/>
      <c r="TOM22" s="11"/>
      <c r="TON22" s="11"/>
      <c r="TOO22" s="11"/>
      <c r="TOP22" s="11"/>
      <c r="TOQ22" s="11"/>
      <c r="TOR22" s="11"/>
      <c r="TOS22" s="11"/>
      <c r="TOT22" s="11"/>
      <c r="TOU22" s="11"/>
      <c r="TOV22" s="11"/>
      <c r="TOW22" s="11"/>
      <c r="TOX22" s="11"/>
      <c r="TOY22" s="11"/>
      <c r="TOZ22" s="11"/>
      <c r="TPA22" s="11"/>
      <c r="TPB22" s="11"/>
      <c r="TPC22" s="11"/>
      <c r="TPD22" s="11"/>
      <c r="TPE22" s="11"/>
      <c r="TPF22" s="11"/>
      <c r="TPG22" s="11"/>
      <c r="TPH22" s="11"/>
      <c r="TPI22" s="11"/>
      <c r="TPJ22" s="11"/>
      <c r="TPK22" s="11"/>
      <c r="TPL22" s="11"/>
      <c r="TPM22" s="11"/>
      <c r="TPN22" s="11"/>
      <c r="TPO22" s="11"/>
      <c r="TPP22" s="11"/>
      <c r="TPQ22" s="11"/>
      <c r="TPR22" s="11"/>
      <c r="TPS22" s="11"/>
      <c r="TPT22" s="11"/>
      <c r="TPU22" s="11"/>
      <c r="TPV22" s="11"/>
      <c r="TPW22" s="11"/>
      <c r="TPX22" s="11"/>
      <c r="TPY22" s="11"/>
      <c r="TPZ22" s="11"/>
      <c r="TQA22" s="11"/>
      <c r="TQB22" s="11"/>
      <c r="TQC22" s="11"/>
      <c r="TQD22" s="11"/>
      <c r="TQE22" s="11"/>
      <c r="TQF22" s="11"/>
      <c r="TQG22" s="11"/>
      <c r="TQH22" s="11"/>
      <c r="TQI22" s="11"/>
      <c r="TQJ22" s="11"/>
      <c r="TQK22" s="11"/>
      <c r="TQL22" s="11"/>
      <c r="TQM22" s="11"/>
      <c r="TQN22" s="11"/>
      <c r="TQO22" s="11"/>
      <c r="TQP22" s="11"/>
      <c r="TQQ22" s="11"/>
      <c r="TQR22" s="11"/>
      <c r="TQS22" s="11"/>
      <c r="TQT22" s="11"/>
      <c r="TQU22" s="11"/>
      <c r="TQV22" s="11"/>
      <c r="TQW22" s="11"/>
      <c r="TQX22" s="11"/>
      <c r="TQY22" s="11"/>
      <c r="TQZ22" s="11"/>
      <c r="TRA22" s="11"/>
      <c r="TRB22" s="11"/>
      <c r="TRC22" s="11"/>
      <c r="TRD22" s="11"/>
      <c r="TRE22" s="11"/>
      <c r="TRF22" s="11"/>
      <c r="TRG22" s="11"/>
      <c r="TRH22" s="11"/>
      <c r="TRI22" s="11"/>
      <c r="TRJ22" s="11"/>
      <c r="TRK22" s="11"/>
      <c r="TRL22" s="11"/>
      <c r="TRM22" s="11"/>
      <c r="TRN22" s="11"/>
      <c r="TRO22" s="11"/>
      <c r="TRP22" s="11"/>
      <c r="TRQ22" s="11"/>
      <c r="TRR22" s="11"/>
      <c r="TRS22" s="11"/>
      <c r="TRT22" s="11"/>
      <c r="TRU22" s="11"/>
      <c r="TRV22" s="11"/>
      <c r="TRW22" s="11"/>
      <c r="TRX22" s="11"/>
      <c r="TRY22" s="11"/>
      <c r="TRZ22" s="11"/>
      <c r="TSA22" s="11"/>
      <c r="TSB22" s="11"/>
      <c r="TSC22" s="11"/>
      <c r="TSD22" s="11"/>
      <c r="TSE22" s="11"/>
      <c r="TSF22" s="11"/>
      <c r="TSG22" s="11"/>
      <c r="TSH22" s="11"/>
      <c r="TSI22" s="11"/>
      <c r="TSJ22" s="11"/>
      <c r="TSK22" s="11"/>
      <c r="TSL22" s="11"/>
      <c r="TSM22" s="11"/>
      <c r="TSN22" s="11"/>
      <c r="TSO22" s="11"/>
      <c r="TSP22" s="11"/>
      <c r="TSQ22" s="11"/>
      <c r="TSR22" s="11"/>
      <c r="TSS22" s="11"/>
      <c r="TST22" s="11"/>
      <c r="TSU22" s="11"/>
      <c r="TSV22" s="11"/>
      <c r="TSW22" s="11"/>
      <c r="TSX22" s="11"/>
      <c r="TSY22" s="11"/>
      <c r="TSZ22" s="11"/>
      <c r="TTA22" s="11"/>
      <c r="TTB22" s="11"/>
      <c r="TTC22" s="11"/>
      <c r="TTD22" s="11"/>
      <c r="TTE22" s="11"/>
      <c r="TTF22" s="11"/>
      <c r="TTG22" s="11"/>
      <c r="TTH22" s="11"/>
      <c r="TTI22" s="11"/>
      <c r="TTJ22" s="11"/>
      <c r="TTK22" s="11"/>
      <c r="TTL22" s="11"/>
      <c r="TTM22" s="11"/>
      <c r="TTN22" s="11"/>
      <c r="TTO22" s="11"/>
      <c r="TTP22" s="11"/>
      <c r="TTQ22" s="11"/>
      <c r="TTR22" s="11"/>
      <c r="TTS22" s="11"/>
      <c r="TTT22" s="11"/>
      <c r="TTU22" s="11"/>
      <c r="TTV22" s="11"/>
      <c r="TTW22" s="11"/>
      <c r="TTX22" s="11"/>
      <c r="TTY22" s="11"/>
      <c r="TTZ22" s="11"/>
      <c r="TUA22" s="11"/>
      <c r="TUB22" s="11"/>
      <c r="TUC22" s="11"/>
      <c r="TUD22" s="11"/>
      <c r="TUE22" s="11"/>
      <c r="TUF22" s="11"/>
      <c r="TUG22" s="11"/>
      <c r="TUH22" s="11"/>
      <c r="TUI22" s="11"/>
      <c r="TUJ22" s="11"/>
      <c r="TUK22" s="11"/>
      <c r="TUL22" s="11"/>
      <c r="TUM22" s="11"/>
      <c r="TUN22" s="11"/>
      <c r="TUO22" s="11"/>
      <c r="TUP22" s="11"/>
      <c r="TUQ22" s="11"/>
      <c r="TUR22" s="11"/>
      <c r="TUS22" s="11"/>
      <c r="TUT22" s="11"/>
      <c r="TUU22" s="11"/>
      <c r="TUV22" s="11"/>
      <c r="TUW22" s="11"/>
      <c r="TUX22" s="11"/>
      <c r="TUY22" s="11"/>
      <c r="TUZ22" s="11"/>
      <c r="TVA22" s="11"/>
      <c r="TVB22" s="11"/>
      <c r="TVC22" s="11"/>
      <c r="TVD22" s="11"/>
      <c r="TVE22" s="11"/>
      <c r="TVF22" s="11"/>
      <c r="TVG22" s="11"/>
      <c r="TVH22" s="11"/>
      <c r="TVI22" s="11"/>
      <c r="TVJ22" s="11"/>
      <c r="TVK22" s="11"/>
      <c r="TVL22" s="11"/>
      <c r="TVM22" s="11"/>
      <c r="TVN22" s="11"/>
      <c r="TVO22" s="11"/>
      <c r="TVP22" s="11"/>
      <c r="TVQ22" s="11"/>
      <c r="TVR22" s="11"/>
      <c r="TVS22" s="11"/>
      <c r="TVT22" s="11"/>
      <c r="TVU22" s="11"/>
      <c r="TVV22" s="11"/>
      <c r="TVW22" s="11"/>
      <c r="TVX22" s="11"/>
      <c r="TVY22" s="11"/>
      <c r="TVZ22" s="11"/>
      <c r="TWA22" s="11"/>
      <c r="TWB22" s="11"/>
      <c r="TWC22" s="11"/>
      <c r="TWD22" s="11"/>
      <c r="TWE22" s="11"/>
      <c r="TWF22" s="11"/>
      <c r="TWG22" s="11"/>
      <c r="TWH22" s="11"/>
      <c r="TWI22" s="11"/>
      <c r="TWJ22" s="11"/>
      <c r="TWK22" s="11"/>
      <c r="TWL22" s="11"/>
      <c r="TWM22" s="11"/>
      <c r="TWN22" s="11"/>
      <c r="TWO22" s="11"/>
      <c r="TWP22" s="11"/>
      <c r="TWQ22" s="11"/>
      <c r="TWR22" s="11"/>
      <c r="TWS22" s="11"/>
      <c r="TWT22" s="11"/>
      <c r="TWU22" s="11"/>
      <c r="TWV22" s="11"/>
      <c r="TWW22" s="11"/>
      <c r="TWX22" s="11"/>
      <c r="TWY22" s="11"/>
      <c r="TWZ22" s="11"/>
      <c r="TXA22" s="11"/>
      <c r="TXB22" s="11"/>
      <c r="TXC22" s="11"/>
      <c r="TXD22" s="11"/>
      <c r="TXE22" s="11"/>
      <c r="TXF22" s="11"/>
      <c r="TXG22" s="11"/>
      <c r="TXH22" s="11"/>
      <c r="TXI22" s="11"/>
      <c r="TXJ22" s="11"/>
      <c r="TXK22" s="11"/>
      <c r="TXL22" s="11"/>
      <c r="TXM22" s="11"/>
      <c r="TXN22" s="11"/>
      <c r="TXO22" s="11"/>
      <c r="TXP22" s="11"/>
      <c r="TXQ22" s="11"/>
      <c r="TXR22" s="11"/>
      <c r="TXS22" s="11"/>
      <c r="TXT22" s="11"/>
      <c r="TXU22" s="11"/>
      <c r="TXV22" s="11"/>
      <c r="TXW22" s="11"/>
      <c r="TXX22" s="11"/>
      <c r="TXY22" s="11"/>
      <c r="TXZ22" s="11"/>
      <c r="TYA22" s="11"/>
      <c r="TYB22" s="11"/>
      <c r="TYC22" s="11"/>
      <c r="TYD22" s="11"/>
      <c r="TYE22" s="11"/>
      <c r="TYF22" s="11"/>
      <c r="TYG22" s="11"/>
      <c r="TYH22" s="11"/>
      <c r="TYI22" s="11"/>
      <c r="TYJ22" s="11"/>
      <c r="TYK22" s="11"/>
      <c r="TYL22" s="11"/>
      <c r="TYM22" s="11"/>
      <c r="TYN22" s="11"/>
      <c r="TYO22" s="11"/>
      <c r="TYP22" s="11"/>
      <c r="TYQ22" s="11"/>
      <c r="TYR22" s="11"/>
      <c r="TYS22" s="11"/>
      <c r="TYT22" s="11"/>
      <c r="TYU22" s="11"/>
      <c r="TYV22" s="11"/>
      <c r="TYW22" s="11"/>
      <c r="TYX22" s="11"/>
      <c r="TYY22" s="11"/>
      <c r="TYZ22" s="11"/>
      <c r="TZA22" s="11"/>
      <c r="TZB22" s="11"/>
      <c r="TZC22" s="11"/>
      <c r="TZD22" s="11"/>
      <c r="TZE22" s="11"/>
      <c r="TZF22" s="11"/>
      <c r="TZG22" s="11"/>
      <c r="TZH22" s="11"/>
      <c r="TZI22" s="11"/>
      <c r="TZJ22" s="11"/>
      <c r="TZK22" s="11"/>
      <c r="TZL22" s="11"/>
      <c r="TZM22" s="11"/>
      <c r="TZN22" s="11"/>
      <c r="TZO22" s="11"/>
      <c r="TZP22" s="11"/>
      <c r="TZQ22" s="11"/>
      <c r="TZR22" s="11"/>
      <c r="TZS22" s="11"/>
      <c r="TZT22" s="11"/>
      <c r="TZU22" s="11"/>
      <c r="TZV22" s="11"/>
      <c r="TZW22" s="11"/>
      <c r="TZX22" s="11"/>
      <c r="TZY22" s="11"/>
      <c r="TZZ22" s="11"/>
      <c r="UAA22" s="11"/>
      <c r="UAB22" s="11"/>
      <c r="UAC22" s="11"/>
      <c r="UAD22" s="11"/>
      <c r="UAE22" s="11"/>
      <c r="UAF22" s="11"/>
      <c r="UAG22" s="11"/>
      <c r="UAH22" s="11"/>
      <c r="UAI22" s="11"/>
      <c r="UAJ22" s="11"/>
      <c r="UAK22" s="11"/>
      <c r="UAL22" s="11"/>
      <c r="UAM22" s="11"/>
      <c r="UAN22" s="11"/>
      <c r="UAO22" s="11"/>
      <c r="UAP22" s="11"/>
      <c r="UAQ22" s="11"/>
      <c r="UAR22" s="11"/>
      <c r="UAS22" s="11"/>
      <c r="UAT22" s="11"/>
      <c r="UAU22" s="11"/>
      <c r="UAV22" s="11"/>
      <c r="UAW22" s="11"/>
      <c r="UAX22" s="11"/>
      <c r="UAY22" s="11"/>
      <c r="UAZ22" s="11"/>
      <c r="UBA22" s="11"/>
      <c r="UBB22" s="11"/>
      <c r="UBC22" s="11"/>
      <c r="UBD22" s="11"/>
      <c r="UBE22" s="11"/>
      <c r="UBF22" s="11"/>
      <c r="UBG22" s="11"/>
      <c r="UBH22" s="11"/>
      <c r="UBI22" s="11"/>
      <c r="UBJ22" s="11"/>
      <c r="UBK22" s="11"/>
      <c r="UBL22" s="11"/>
      <c r="UBM22" s="11"/>
      <c r="UBN22" s="11"/>
      <c r="UBO22" s="11"/>
      <c r="UBP22" s="11"/>
      <c r="UBQ22" s="11"/>
      <c r="UBR22" s="11"/>
      <c r="UBS22" s="11"/>
      <c r="UBT22" s="11"/>
      <c r="UBU22" s="11"/>
      <c r="UBV22" s="11"/>
      <c r="UBW22" s="11"/>
      <c r="UBX22" s="11"/>
      <c r="UBY22" s="11"/>
      <c r="UBZ22" s="11"/>
      <c r="UCA22" s="11"/>
      <c r="UCB22" s="11"/>
      <c r="UCC22" s="11"/>
      <c r="UCD22" s="11"/>
      <c r="UCE22" s="11"/>
      <c r="UCF22" s="11"/>
      <c r="UCG22" s="11"/>
      <c r="UCH22" s="11"/>
      <c r="UCI22" s="11"/>
      <c r="UCJ22" s="11"/>
      <c r="UCK22" s="11"/>
      <c r="UCL22" s="11"/>
      <c r="UCM22" s="11"/>
      <c r="UCN22" s="11"/>
      <c r="UCO22" s="11"/>
      <c r="UCP22" s="11"/>
      <c r="UCQ22" s="11"/>
      <c r="UCR22" s="11"/>
      <c r="UCS22" s="11"/>
      <c r="UCT22" s="11"/>
      <c r="UCU22" s="11"/>
      <c r="UCV22" s="11"/>
      <c r="UCW22" s="11"/>
      <c r="UCX22" s="11"/>
      <c r="UCY22" s="11"/>
      <c r="UCZ22" s="11"/>
      <c r="UDA22" s="11"/>
      <c r="UDB22" s="11"/>
      <c r="UDC22" s="11"/>
      <c r="UDD22" s="11"/>
      <c r="UDE22" s="11"/>
      <c r="UDF22" s="11"/>
      <c r="UDG22" s="11"/>
      <c r="UDH22" s="11"/>
      <c r="UDI22" s="11"/>
      <c r="UDJ22" s="11"/>
      <c r="UDK22" s="11"/>
      <c r="UDL22" s="11"/>
      <c r="UDM22" s="11"/>
      <c r="UDN22" s="11"/>
      <c r="UDO22" s="11"/>
      <c r="UDP22" s="11"/>
      <c r="UDQ22" s="11"/>
      <c r="UDR22" s="11"/>
      <c r="UDS22" s="11"/>
      <c r="UDT22" s="11"/>
      <c r="UDU22" s="11"/>
      <c r="UDV22" s="11"/>
      <c r="UDW22" s="11"/>
      <c r="UDX22" s="11"/>
      <c r="UDY22" s="11"/>
      <c r="UDZ22" s="11"/>
      <c r="UEA22" s="11"/>
      <c r="UEB22" s="11"/>
      <c r="UEC22" s="11"/>
      <c r="UED22" s="11"/>
      <c r="UEE22" s="11"/>
      <c r="UEF22" s="11"/>
      <c r="UEG22" s="11"/>
      <c r="UEH22" s="11"/>
      <c r="UEI22" s="11"/>
      <c r="UEJ22" s="11"/>
      <c r="UEK22" s="11"/>
      <c r="UEL22" s="11"/>
      <c r="UEM22" s="11"/>
      <c r="UEN22" s="11"/>
      <c r="UEO22" s="11"/>
      <c r="UEP22" s="11"/>
      <c r="UEQ22" s="11"/>
      <c r="UER22" s="11"/>
      <c r="UES22" s="11"/>
      <c r="UET22" s="11"/>
      <c r="UEU22" s="11"/>
      <c r="UEV22" s="11"/>
      <c r="UEW22" s="11"/>
      <c r="UEX22" s="11"/>
      <c r="UEY22" s="11"/>
      <c r="UEZ22" s="11"/>
      <c r="UFA22" s="11"/>
      <c r="UFB22" s="11"/>
      <c r="UFC22" s="11"/>
      <c r="UFD22" s="11"/>
      <c r="UFE22" s="11"/>
      <c r="UFF22" s="11"/>
      <c r="UFG22" s="11"/>
      <c r="UFH22" s="11"/>
      <c r="UFI22" s="11"/>
      <c r="UFJ22" s="11"/>
      <c r="UFK22" s="11"/>
      <c r="UFL22" s="11"/>
      <c r="UFM22" s="11"/>
      <c r="UFN22" s="11"/>
      <c r="UFO22" s="11"/>
      <c r="UFP22" s="11"/>
      <c r="UFQ22" s="11"/>
      <c r="UFR22" s="11"/>
      <c r="UFS22" s="11"/>
      <c r="UFT22" s="11"/>
      <c r="UFU22" s="11"/>
      <c r="UFV22" s="11"/>
      <c r="UFW22" s="11"/>
      <c r="UFX22" s="11"/>
      <c r="UFY22" s="11"/>
      <c r="UFZ22" s="11"/>
      <c r="UGA22" s="11"/>
      <c r="UGB22" s="11"/>
      <c r="UGC22" s="11"/>
      <c r="UGD22" s="11"/>
      <c r="UGE22" s="11"/>
      <c r="UGF22" s="11"/>
      <c r="UGG22" s="11"/>
      <c r="UGH22" s="11"/>
      <c r="UGI22" s="11"/>
      <c r="UGJ22" s="11"/>
      <c r="UGK22" s="11"/>
      <c r="UGL22" s="11"/>
      <c r="UGM22" s="11"/>
      <c r="UGN22" s="11"/>
      <c r="UGO22" s="11"/>
      <c r="UGP22" s="11"/>
      <c r="UGQ22" s="11"/>
      <c r="UGR22" s="11"/>
      <c r="UGS22" s="11"/>
      <c r="UGT22" s="11"/>
      <c r="UGU22" s="11"/>
      <c r="UGV22" s="11"/>
      <c r="UGW22" s="11"/>
      <c r="UGX22" s="11"/>
      <c r="UGY22" s="11"/>
      <c r="UGZ22" s="11"/>
      <c r="UHA22" s="11"/>
      <c r="UHB22" s="11"/>
      <c r="UHC22" s="11"/>
      <c r="UHD22" s="11"/>
      <c r="UHE22" s="11"/>
      <c r="UHF22" s="11"/>
      <c r="UHG22" s="11"/>
      <c r="UHH22" s="11"/>
      <c r="UHI22" s="11"/>
      <c r="UHJ22" s="11"/>
      <c r="UHK22" s="11"/>
      <c r="UHL22" s="11"/>
      <c r="UHM22" s="11"/>
      <c r="UHN22" s="11"/>
      <c r="UHO22" s="11"/>
      <c r="UHP22" s="11"/>
      <c r="UHQ22" s="11"/>
      <c r="UHR22" s="11"/>
      <c r="UHS22" s="11"/>
      <c r="UHT22" s="11"/>
      <c r="UHU22" s="11"/>
      <c r="UHV22" s="11"/>
      <c r="UHW22" s="11"/>
      <c r="UHX22" s="11"/>
      <c r="UHY22" s="11"/>
      <c r="UHZ22" s="11"/>
      <c r="UIA22" s="11"/>
      <c r="UIB22" s="11"/>
      <c r="UIC22" s="11"/>
      <c r="UID22" s="11"/>
      <c r="UIE22" s="11"/>
      <c r="UIF22" s="11"/>
      <c r="UIG22" s="11"/>
      <c r="UIH22" s="11"/>
      <c r="UII22" s="11"/>
      <c r="UIJ22" s="11"/>
      <c r="UIK22" s="11"/>
      <c r="UIL22" s="11"/>
      <c r="UIM22" s="11"/>
      <c r="UIN22" s="11"/>
      <c r="UIO22" s="11"/>
      <c r="UIP22" s="11"/>
      <c r="UIQ22" s="11"/>
      <c r="UIR22" s="11"/>
      <c r="UIS22" s="11"/>
      <c r="UIT22" s="11"/>
      <c r="UIU22" s="11"/>
      <c r="UIV22" s="11"/>
      <c r="UIW22" s="11"/>
      <c r="UIX22" s="11"/>
      <c r="UIY22" s="11"/>
      <c r="UIZ22" s="11"/>
      <c r="UJA22" s="11"/>
      <c r="UJB22" s="11"/>
      <c r="UJC22" s="11"/>
      <c r="UJD22" s="11"/>
      <c r="UJE22" s="11"/>
      <c r="UJF22" s="11"/>
      <c r="UJG22" s="11"/>
      <c r="UJH22" s="11"/>
      <c r="UJI22" s="11"/>
      <c r="UJJ22" s="11"/>
      <c r="UJK22" s="11"/>
      <c r="UJL22" s="11"/>
      <c r="UJM22" s="11"/>
      <c r="UJN22" s="11"/>
      <c r="UJO22" s="11"/>
      <c r="UJP22" s="11"/>
      <c r="UJQ22" s="11"/>
      <c r="UJR22" s="11"/>
      <c r="UJS22" s="11"/>
      <c r="UJT22" s="11"/>
      <c r="UJU22" s="11"/>
      <c r="UJV22" s="11"/>
      <c r="UJW22" s="11"/>
      <c r="UJX22" s="11"/>
      <c r="UJY22" s="11"/>
      <c r="UJZ22" s="11"/>
      <c r="UKA22" s="11"/>
      <c r="UKB22" s="11"/>
      <c r="UKC22" s="11"/>
      <c r="UKD22" s="11"/>
      <c r="UKE22" s="11"/>
      <c r="UKF22" s="11"/>
      <c r="UKG22" s="11"/>
      <c r="UKH22" s="11"/>
      <c r="UKI22" s="11"/>
      <c r="UKJ22" s="11"/>
      <c r="UKK22" s="11"/>
      <c r="UKL22" s="11"/>
      <c r="UKM22" s="11"/>
      <c r="UKN22" s="11"/>
      <c r="UKO22" s="11"/>
      <c r="UKP22" s="11"/>
      <c r="UKQ22" s="11"/>
      <c r="UKR22" s="11"/>
      <c r="UKS22" s="11"/>
      <c r="UKT22" s="11"/>
      <c r="UKU22" s="11"/>
      <c r="UKV22" s="11"/>
      <c r="UKW22" s="11"/>
      <c r="UKX22" s="11"/>
      <c r="UKY22" s="11"/>
      <c r="UKZ22" s="11"/>
      <c r="ULA22" s="11"/>
      <c r="ULB22" s="11"/>
      <c r="ULC22" s="11"/>
      <c r="ULD22" s="11"/>
      <c r="ULE22" s="11"/>
      <c r="ULF22" s="11"/>
      <c r="ULG22" s="11"/>
      <c r="ULH22" s="11"/>
      <c r="ULI22" s="11"/>
      <c r="ULJ22" s="11"/>
      <c r="ULK22" s="11"/>
      <c r="ULL22" s="11"/>
      <c r="ULM22" s="11"/>
      <c r="ULN22" s="11"/>
      <c r="ULO22" s="11"/>
      <c r="ULP22" s="11"/>
      <c r="ULQ22" s="11"/>
      <c r="ULR22" s="11"/>
      <c r="ULS22" s="11"/>
      <c r="ULT22" s="11"/>
      <c r="ULU22" s="11"/>
      <c r="ULV22" s="11"/>
      <c r="ULW22" s="11"/>
      <c r="ULX22" s="11"/>
      <c r="ULY22" s="11"/>
      <c r="ULZ22" s="11"/>
      <c r="UMA22" s="11"/>
      <c r="UMB22" s="11"/>
      <c r="UMC22" s="11"/>
      <c r="UMD22" s="11"/>
      <c r="UME22" s="11"/>
      <c r="UMF22" s="11"/>
      <c r="UMG22" s="11"/>
      <c r="UMH22" s="11"/>
      <c r="UMI22" s="11"/>
      <c r="UMJ22" s="11"/>
      <c r="UMK22" s="11"/>
      <c r="UML22" s="11"/>
      <c r="UMM22" s="11"/>
      <c r="UMN22" s="11"/>
      <c r="UMO22" s="11"/>
      <c r="UMP22" s="11"/>
      <c r="UMQ22" s="11"/>
      <c r="UMR22" s="11"/>
      <c r="UMS22" s="11"/>
      <c r="UMT22" s="11"/>
      <c r="UMU22" s="11"/>
      <c r="UMV22" s="11"/>
      <c r="UMW22" s="11"/>
      <c r="UMX22" s="11"/>
      <c r="UMY22" s="11"/>
      <c r="UMZ22" s="11"/>
      <c r="UNA22" s="11"/>
      <c r="UNB22" s="11"/>
      <c r="UNC22" s="11"/>
      <c r="UND22" s="11"/>
      <c r="UNE22" s="11"/>
      <c r="UNF22" s="11"/>
      <c r="UNG22" s="11"/>
      <c r="UNH22" s="11"/>
      <c r="UNI22" s="11"/>
      <c r="UNJ22" s="11"/>
      <c r="UNK22" s="11"/>
      <c r="UNL22" s="11"/>
      <c r="UNM22" s="11"/>
      <c r="UNN22" s="11"/>
      <c r="UNO22" s="11"/>
      <c r="UNP22" s="11"/>
      <c r="UNQ22" s="11"/>
      <c r="UNR22" s="11"/>
      <c r="UNS22" s="11"/>
      <c r="UNT22" s="11"/>
      <c r="UNU22" s="11"/>
      <c r="UNV22" s="11"/>
      <c r="UNW22" s="11"/>
      <c r="UNX22" s="11"/>
      <c r="UNY22" s="11"/>
      <c r="UNZ22" s="11"/>
      <c r="UOA22" s="11"/>
      <c r="UOB22" s="11"/>
      <c r="UOC22" s="11"/>
      <c r="UOD22" s="11"/>
      <c r="UOE22" s="11"/>
      <c r="UOF22" s="11"/>
      <c r="UOG22" s="11"/>
      <c r="UOH22" s="11"/>
      <c r="UOI22" s="11"/>
      <c r="UOJ22" s="11"/>
      <c r="UOK22" s="11"/>
      <c r="UOL22" s="11"/>
      <c r="UOM22" s="11"/>
      <c r="UON22" s="11"/>
      <c r="UOO22" s="11"/>
      <c r="UOP22" s="11"/>
      <c r="UOQ22" s="11"/>
      <c r="UOR22" s="11"/>
      <c r="UOS22" s="11"/>
      <c r="UOT22" s="11"/>
      <c r="UOU22" s="11"/>
      <c r="UOV22" s="11"/>
      <c r="UOW22" s="11"/>
      <c r="UOX22" s="11"/>
      <c r="UOY22" s="11"/>
      <c r="UOZ22" s="11"/>
      <c r="UPA22" s="11"/>
      <c r="UPB22" s="11"/>
      <c r="UPC22" s="11"/>
      <c r="UPD22" s="11"/>
      <c r="UPE22" s="11"/>
      <c r="UPF22" s="11"/>
      <c r="UPG22" s="11"/>
      <c r="UPH22" s="11"/>
      <c r="UPI22" s="11"/>
      <c r="UPJ22" s="11"/>
      <c r="UPK22" s="11"/>
      <c r="UPL22" s="11"/>
      <c r="UPM22" s="11"/>
      <c r="UPN22" s="11"/>
      <c r="UPO22" s="11"/>
      <c r="UPP22" s="11"/>
      <c r="UPQ22" s="11"/>
      <c r="UPR22" s="11"/>
      <c r="UPS22" s="11"/>
      <c r="UPT22" s="11"/>
      <c r="UPU22" s="11"/>
      <c r="UPV22" s="11"/>
      <c r="UPW22" s="11"/>
      <c r="UPX22" s="11"/>
      <c r="UPY22" s="11"/>
      <c r="UPZ22" s="11"/>
      <c r="UQA22" s="11"/>
      <c r="UQB22" s="11"/>
      <c r="UQC22" s="11"/>
      <c r="UQD22" s="11"/>
      <c r="UQE22" s="11"/>
      <c r="UQF22" s="11"/>
      <c r="UQG22" s="11"/>
      <c r="UQH22" s="11"/>
      <c r="UQI22" s="11"/>
      <c r="UQJ22" s="11"/>
      <c r="UQK22" s="11"/>
      <c r="UQL22" s="11"/>
      <c r="UQM22" s="11"/>
      <c r="UQN22" s="11"/>
      <c r="UQO22" s="11"/>
      <c r="UQP22" s="11"/>
      <c r="UQQ22" s="11"/>
      <c r="UQR22" s="11"/>
      <c r="UQS22" s="11"/>
      <c r="UQT22" s="11"/>
      <c r="UQU22" s="11"/>
      <c r="UQV22" s="11"/>
      <c r="UQW22" s="11"/>
      <c r="UQX22" s="11"/>
      <c r="UQY22" s="11"/>
      <c r="UQZ22" s="11"/>
      <c r="URA22" s="11"/>
      <c r="URB22" s="11"/>
      <c r="URC22" s="11"/>
      <c r="URD22" s="11"/>
      <c r="URE22" s="11"/>
      <c r="URF22" s="11"/>
      <c r="URG22" s="11"/>
      <c r="URH22" s="11"/>
      <c r="URI22" s="11"/>
      <c r="URJ22" s="11"/>
      <c r="URK22" s="11"/>
      <c r="URL22" s="11"/>
      <c r="URM22" s="11"/>
      <c r="URN22" s="11"/>
      <c r="URO22" s="11"/>
      <c r="URP22" s="11"/>
      <c r="URQ22" s="11"/>
      <c r="URR22" s="11"/>
      <c r="URS22" s="11"/>
      <c r="URT22" s="11"/>
      <c r="URU22" s="11"/>
      <c r="URV22" s="11"/>
      <c r="URW22" s="11"/>
      <c r="URX22" s="11"/>
      <c r="URY22" s="11"/>
      <c r="URZ22" s="11"/>
      <c r="USA22" s="11"/>
      <c r="USB22" s="11"/>
      <c r="USC22" s="11"/>
      <c r="USD22" s="11"/>
      <c r="USE22" s="11"/>
      <c r="USF22" s="11"/>
      <c r="USG22" s="11"/>
      <c r="USH22" s="11"/>
      <c r="USI22" s="11"/>
      <c r="USJ22" s="11"/>
      <c r="USK22" s="11"/>
      <c r="USL22" s="11"/>
      <c r="USM22" s="11"/>
      <c r="USN22" s="11"/>
      <c r="USO22" s="11"/>
      <c r="USP22" s="11"/>
      <c r="USQ22" s="11"/>
      <c r="USR22" s="11"/>
      <c r="USS22" s="11"/>
      <c r="UST22" s="11"/>
      <c r="USU22" s="11"/>
      <c r="USV22" s="11"/>
      <c r="USW22" s="11"/>
      <c r="USX22" s="11"/>
      <c r="USY22" s="11"/>
      <c r="USZ22" s="11"/>
      <c r="UTA22" s="11"/>
      <c r="UTB22" s="11"/>
      <c r="UTC22" s="11"/>
      <c r="UTD22" s="11"/>
      <c r="UTE22" s="11"/>
      <c r="UTF22" s="11"/>
      <c r="UTG22" s="11"/>
      <c r="UTH22" s="11"/>
      <c r="UTI22" s="11"/>
      <c r="UTJ22" s="11"/>
      <c r="UTK22" s="11"/>
      <c r="UTL22" s="11"/>
      <c r="UTM22" s="11"/>
      <c r="UTN22" s="11"/>
      <c r="UTO22" s="11"/>
      <c r="UTP22" s="11"/>
      <c r="UTQ22" s="11"/>
      <c r="UTR22" s="11"/>
      <c r="UTS22" s="11"/>
      <c r="UTT22" s="11"/>
      <c r="UTU22" s="11"/>
      <c r="UTV22" s="11"/>
      <c r="UTW22" s="11"/>
      <c r="UTX22" s="11"/>
      <c r="UTY22" s="11"/>
      <c r="UTZ22" s="11"/>
      <c r="UUA22" s="11"/>
      <c r="UUB22" s="11"/>
      <c r="UUC22" s="11"/>
      <c r="UUD22" s="11"/>
      <c r="UUE22" s="11"/>
      <c r="UUF22" s="11"/>
      <c r="UUG22" s="11"/>
      <c r="UUH22" s="11"/>
      <c r="UUI22" s="11"/>
      <c r="UUJ22" s="11"/>
      <c r="UUK22" s="11"/>
      <c r="UUL22" s="11"/>
      <c r="UUM22" s="11"/>
      <c r="UUN22" s="11"/>
      <c r="UUO22" s="11"/>
      <c r="UUP22" s="11"/>
      <c r="UUQ22" s="11"/>
      <c r="UUR22" s="11"/>
      <c r="UUS22" s="11"/>
      <c r="UUT22" s="11"/>
      <c r="UUU22" s="11"/>
      <c r="UUV22" s="11"/>
      <c r="UUW22" s="11"/>
      <c r="UUX22" s="11"/>
      <c r="UUY22" s="11"/>
      <c r="UUZ22" s="11"/>
      <c r="UVA22" s="11"/>
      <c r="UVB22" s="11"/>
      <c r="UVC22" s="11"/>
      <c r="UVD22" s="11"/>
      <c r="UVE22" s="11"/>
      <c r="UVF22" s="11"/>
      <c r="UVG22" s="11"/>
      <c r="UVH22" s="11"/>
      <c r="UVI22" s="11"/>
      <c r="UVJ22" s="11"/>
      <c r="UVK22" s="11"/>
      <c r="UVL22" s="11"/>
      <c r="UVM22" s="11"/>
      <c r="UVN22" s="11"/>
      <c r="UVO22" s="11"/>
      <c r="UVP22" s="11"/>
      <c r="UVQ22" s="11"/>
      <c r="UVR22" s="11"/>
      <c r="UVS22" s="11"/>
      <c r="UVT22" s="11"/>
      <c r="UVU22" s="11"/>
      <c r="UVV22" s="11"/>
      <c r="UVW22" s="11"/>
      <c r="UVX22" s="11"/>
      <c r="UVY22" s="11"/>
      <c r="UVZ22" s="11"/>
      <c r="UWA22" s="11"/>
      <c r="UWB22" s="11"/>
      <c r="UWC22" s="11"/>
      <c r="UWD22" s="11"/>
      <c r="UWE22" s="11"/>
      <c r="UWF22" s="11"/>
      <c r="UWG22" s="11"/>
      <c r="UWH22" s="11"/>
      <c r="UWI22" s="11"/>
      <c r="UWJ22" s="11"/>
      <c r="UWK22" s="11"/>
      <c r="UWL22" s="11"/>
      <c r="UWM22" s="11"/>
      <c r="UWN22" s="11"/>
      <c r="UWO22" s="11"/>
      <c r="UWP22" s="11"/>
      <c r="UWQ22" s="11"/>
      <c r="UWR22" s="11"/>
      <c r="UWS22" s="11"/>
      <c r="UWT22" s="11"/>
      <c r="UWU22" s="11"/>
      <c r="UWV22" s="11"/>
      <c r="UWW22" s="11"/>
      <c r="UWX22" s="11"/>
      <c r="UWY22" s="11"/>
      <c r="UWZ22" s="11"/>
      <c r="UXA22" s="11"/>
      <c r="UXB22" s="11"/>
      <c r="UXC22" s="11"/>
      <c r="UXD22" s="11"/>
      <c r="UXE22" s="11"/>
      <c r="UXF22" s="11"/>
      <c r="UXG22" s="11"/>
      <c r="UXH22" s="11"/>
      <c r="UXI22" s="11"/>
      <c r="UXJ22" s="11"/>
      <c r="UXK22" s="11"/>
      <c r="UXL22" s="11"/>
      <c r="UXM22" s="11"/>
      <c r="UXN22" s="11"/>
      <c r="UXO22" s="11"/>
      <c r="UXP22" s="11"/>
      <c r="UXQ22" s="11"/>
      <c r="UXR22" s="11"/>
      <c r="UXS22" s="11"/>
      <c r="UXT22" s="11"/>
      <c r="UXU22" s="11"/>
      <c r="UXV22" s="11"/>
      <c r="UXW22" s="11"/>
      <c r="UXX22" s="11"/>
      <c r="UXY22" s="11"/>
      <c r="UXZ22" s="11"/>
      <c r="UYA22" s="11"/>
      <c r="UYB22" s="11"/>
      <c r="UYC22" s="11"/>
      <c r="UYD22" s="11"/>
      <c r="UYE22" s="11"/>
      <c r="UYF22" s="11"/>
      <c r="UYG22" s="11"/>
      <c r="UYH22" s="11"/>
      <c r="UYI22" s="11"/>
      <c r="UYJ22" s="11"/>
      <c r="UYK22" s="11"/>
      <c r="UYL22" s="11"/>
      <c r="UYM22" s="11"/>
      <c r="UYN22" s="11"/>
      <c r="UYO22" s="11"/>
      <c r="UYP22" s="11"/>
      <c r="UYQ22" s="11"/>
      <c r="UYR22" s="11"/>
      <c r="UYS22" s="11"/>
      <c r="UYT22" s="11"/>
      <c r="UYU22" s="11"/>
      <c r="UYV22" s="11"/>
      <c r="UYW22" s="11"/>
      <c r="UYX22" s="11"/>
      <c r="UYY22" s="11"/>
      <c r="UYZ22" s="11"/>
      <c r="UZA22" s="11"/>
      <c r="UZB22" s="11"/>
      <c r="UZC22" s="11"/>
      <c r="UZD22" s="11"/>
      <c r="UZE22" s="11"/>
      <c r="UZF22" s="11"/>
      <c r="UZG22" s="11"/>
      <c r="UZH22" s="11"/>
      <c r="UZI22" s="11"/>
      <c r="UZJ22" s="11"/>
      <c r="UZK22" s="11"/>
      <c r="UZL22" s="11"/>
      <c r="UZM22" s="11"/>
      <c r="UZN22" s="11"/>
      <c r="UZO22" s="11"/>
      <c r="UZP22" s="11"/>
      <c r="UZQ22" s="11"/>
      <c r="UZR22" s="11"/>
      <c r="UZS22" s="11"/>
      <c r="UZT22" s="11"/>
      <c r="UZU22" s="11"/>
      <c r="UZV22" s="11"/>
      <c r="UZW22" s="11"/>
      <c r="UZX22" s="11"/>
      <c r="UZY22" s="11"/>
      <c r="UZZ22" s="11"/>
      <c r="VAA22" s="11"/>
      <c r="VAB22" s="11"/>
      <c r="VAC22" s="11"/>
      <c r="VAD22" s="11"/>
      <c r="VAE22" s="11"/>
      <c r="VAF22" s="11"/>
      <c r="VAG22" s="11"/>
      <c r="VAH22" s="11"/>
      <c r="VAI22" s="11"/>
      <c r="VAJ22" s="11"/>
      <c r="VAK22" s="11"/>
      <c r="VAL22" s="11"/>
      <c r="VAM22" s="11"/>
      <c r="VAN22" s="11"/>
      <c r="VAO22" s="11"/>
      <c r="VAP22" s="11"/>
      <c r="VAQ22" s="11"/>
      <c r="VAR22" s="11"/>
      <c r="VAS22" s="11"/>
      <c r="VAT22" s="11"/>
      <c r="VAU22" s="11"/>
      <c r="VAV22" s="11"/>
      <c r="VAW22" s="11"/>
      <c r="VAX22" s="11"/>
      <c r="VAY22" s="11"/>
      <c r="VAZ22" s="11"/>
      <c r="VBA22" s="11"/>
      <c r="VBB22" s="11"/>
      <c r="VBC22" s="11"/>
      <c r="VBD22" s="11"/>
      <c r="VBE22" s="11"/>
      <c r="VBF22" s="11"/>
      <c r="VBG22" s="11"/>
      <c r="VBH22" s="11"/>
      <c r="VBI22" s="11"/>
      <c r="VBJ22" s="11"/>
      <c r="VBK22" s="11"/>
      <c r="VBL22" s="11"/>
      <c r="VBM22" s="11"/>
      <c r="VBN22" s="11"/>
      <c r="VBO22" s="11"/>
      <c r="VBP22" s="11"/>
      <c r="VBQ22" s="11"/>
      <c r="VBR22" s="11"/>
      <c r="VBS22" s="11"/>
      <c r="VBT22" s="11"/>
      <c r="VBU22" s="11"/>
      <c r="VBV22" s="11"/>
      <c r="VBW22" s="11"/>
      <c r="VBX22" s="11"/>
      <c r="VBY22" s="11"/>
      <c r="VBZ22" s="11"/>
      <c r="VCA22" s="11"/>
      <c r="VCB22" s="11"/>
      <c r="VCC22" s="11"/>
      <c r="VCD22" s="11"/>
      <c r="VCE22" s="11"/>
      <c r="VCF22" s="11"/>
      <c r="VCG22" s="11"/>
      <c r="VCH22" s="11"/>
      <c r="VCI22" s="11"/>
      <c r="VCJ22" s="11"/>
      <c r="VCK22" s="11"/>
      <c r="VCL22" s="11"/>
      <c r="VCM22" s="11"/>
      <c r="VCN22" s="11"/>
      <c r="VCO22" s="11"/>
      <c r="VCP22" s="11"/>
      <c r="VCQ22" s="11"/>
      <c r="VCR22" s="11"/>
      <c r="VCS22" s="11"/>
      <c r="VCT22" s="11"/>
      <c r="VCU22" s="11"/>
      <c r="VCV22" s="11"/>
      <c r="VCW22" s="11"/>
      <c r="VCX22" s="11"/>
      <c r="VCY22" s="11"/>
      <c r="VCZ22" s="11"/>
      <c r="VDA22" s="11"/>
      <c r="VDB22" s="11"/>
      <c r="VDC22" s="11"/>
      <c r="VDD22" s="11"/>
      <c r="VDE22" s="11"/>
      <c r="VDF22" s="11"/>
      <c r="VDG22" s="11"/>
      <c r="VDH22" s="11"/>
      <c r="VDI22" s="11"/>
      <c r="VDJ22" s="11"/>
      <c r="VDK22" s="11"/>
      <c r="VDL22" s="11"/>
      <c r="VDM22" s="11"/>
      <c r="VDN22" s="11"/>
      <c r="VDO22" s="11"/>
      <c r="VDP22" s="11"/>
      <c r="VDQ22" s="11"/>
      <c r="VDR22" s="11"/>
      <c r="VDS22" s="11"/>
      <c r="VDT22" s="11"/>
      <c r="VDU22" s="11"/>
      <c r="VDV22" s="11"/>
      <c r="VDW22" s="11"/>
      <c r="VDX22" s="11"/>
      <c r="VDY22" s="11"/>
      <c r="VDZ22" s="11"/>
      <c r="VEA22" s="11"/>
      <c r="VEB22" s="11"/>
      <c r="VEC22" s="11"/>
      <c r="VED22" s="11"/>
      <c r="VEE22" s="11"/>
      <c r="VEF22" s="11"/>
      <c r="VEG22" s="11"/>
      <c r="VEH22" s="11"/>
      <c r="VEI22" s="11"/>
      <c r="VEJ22" s="11"/>
      <c r="VEK22" s="11"/>
      <c r="VEL22" s="11"/>
      <c r="VEM22" s="11"/>
      <c r="VEN22" s="11"/>
      <c r="VEO22" s="11"/>
      <c r="VEP22" s="11"/>
      <c r="VEQ22" s="11"/>
      <c r="VER22" s="11"/>
      <c r="VES22" s="11"/>
      <c r="VET22" s="11"/>
      <c r="VEU22" s="11"/>
      <c r="VEV22" s="11"/>
      <c r="VEW22" s="11"/>
      <c r="VEX22" s="11"/>
      <c r="VEY22" s="11"/>
      <c r="VEZ22" s="11"/>
      <c r="VFA22" s="11"/>
      <c r="VFB22" s="11"/>
      <c r="VFC22" s="11"/>
      <c r="VFD22" s="11"/>
      <c r="VFE22" s="11"/>
      <c r="VFF22" s="11"/>
      <c r="VFG22" s="11"/>
      <c r="VFH22" s="11"/>
      <c r="VFI22" s="11"/>
      <c r="VFJ22" s="11"/>
      <c r="VFK22" s="11"/>
      <c r="VFL22" s="11"/>
      <c r="VFM22" s="11"/>
      <c r="VFN22" s="11"/>
      <c r="VFO22" s="11"/>
      <c r="VFP22" s="11"/>
      <c r="VFQ22" s="11"/>
      <c r="VFR22" s="11"/>
      <c r="VFS22" s="11"/>
      <c r="VFT22" s="11"/>
      <c r="VFU22" s="11"/>
      <c r="VFV22" s="11"/>
      <c r="VFW22" s="11"/>
      <c r="VFX22" s="11"/>
      <c r="VFY22" s="11"/>
      <c r="VFZ22" s="11"/>
      <c r="VGA22" s="11"/>
      <c r="VGB22" s="11"/>
      <c r="VGC22" s="11"/>
      <c r="VGD22" s="11"/>
      <c r="VGE22" s="11"/>
      <c r="VGF22" s="11"/>
      <c r="VGG22" s="11"/>
      <c r="VGH22" s="11"/>
      <c r="VGI22" s="11"/>
      <c r="VGJ22" s="11"/>
      <c r="VGK22" s="11"/>
      <c r="VGL22" s="11"/>
      <c r="VGM22" s="11"/>
      <c r="VGN22" s="11"/>
      <c r="VGO22" s="11"/>
      <c r="VGP22" s="11"/>
      <c r="VGQ22" s="11"/>
      <c r="VGR22" s="11"/>
      <c r="VGS22" s="11"/>
      <c r="VGT22" s="11"/>
      <c r="VGU22" s="11"/>
      <c r="VGV22" s="11"/>
      <c r="VGW22" s="11"/>
      <c r="VGX22" s="11"/>
      <c r="VGY22" s="11"/>
      <c r="VGZ22" s="11"/>
      <c r="VHA22" s="11"/>
      <c r="VHB22" s="11"/>
      <c r="VHC22" s="11"/>
      <c r="VHD22" s="11"/>
      <c r="VHE22" s="11"/>
      <c r="VHF22" s="11"/>
      <c r="VHG22" s="11"/>
      <c r="VHH22" s="11"/>
      <c r="VHI22" s="11"/>
      <c r="VHJ22" s="11"/>
      <c r="VHK22" s="11"/>
      <c r="VHL22" s="11"/>
      <c r="VHM22" s="11"/>
      <c r="VHN22" s="11"/>
      <c r="VHO22" s="11"/>
      <c r="VHP22" s="11"/>
      <c r="VHQ22" s="11"/>
      <c r="VHR22" s="11"/>
      <c r="VHS22" s="11"/>
      <c r="VHT22" s="11"/>
      <c r="VHU22" s="11"/>
      <c r="VHV22" s="11"/>
      <c r="VHW22" s="11"/>
      <c r="VHX22" s="11"/>
      <c r="VHY22" s="11"/>
      <c r="VHZ22" s="11"/>
      <c r="VIA22" s="11"/>
      <c r="VIB22" s="11"/>
      <c r="VIC22" s="11"/>
      <c r="VID22" s="11"/>
      <c r="VIE22" s="11"/>
      <c r="VIF22" s="11"/>
      <c r="VIG22" s="11"/>
      <c r="VIH22" s="11"/>
      <c r="VII22" s="11"/>
      <c r="VIJ22" s="11"/>
      <c r="VIK22" s="11"/>
      <c r="VIL22" s="11"/>
      <c r="VIM22" s="11"/>
      <c r="VIN22" s="11"/>
      <c r="VIO22" s="11"/>
      <c r="VIP22" s="11"/>
      <c r="VIQ22" s="11"/>
      <c r="VIR22" s="11"/>
      <c r="VIS22" s="11"/>
      <c r="VIT22" s="11"/>
      <c r="VIU22" s="11"/>
      <c r="VIV22" s="11"/>
      <c r="VIW22" s="11"/>
      <c r="VIX22" s="11"/>
      <c r="VIY22" s="11"/>
      <c r="VIZ22" s="11"/>
      <c r="VJA22" s="11"/>
      <c r="VJB22" s="11"/>
      <c r="VJC22" s="11"/>
      <c r="VJD22" s="11"/>
      <c r="VJE22" s="11"/>
      <c r="VJF22" s="11"/>
      <c r="VJG22" s="11"/>
      <c r="VJH22" s="11"/>
      <c r="VJI22" s="11"/>
      <c r="VJJ22" s="11"/>
      <c r="VJK22" s="11"/>
      <c r="VJL22" s="11"/>
      <c r="VJM22" s="11"/>
      <c r="VJN22" s="11"/>
      <c r="VJO22" s="11"/>
      <c r="VJP22" s="11"/>
      <c r="VJQ22" s="11"/>
      <c r="VJR22" s="11"/>
      <c r="VJS22" s="11"/>
      <c r="VJT22" s="11"/>
      <c r="VJU22" s="11"/>
      <c r="VJV22" s="11"/>
      <c r="VJW22" s="11"/>
      <c r="VJX22" s="11"/>
      <c r="VJY22" s="11"/>
      <c r="VJZ22" s="11"/>
      <c r="VKA22" s="11"/>
      <c r="VKB22" s="11"/>
      <c r="VKC22" s="11"/>
      <c r="VKD22" s="11"/>
      <c r="VKE22" s="11"/>
      <c r="VKF22" s="11"/>
      <c r="VKG22" s="11"/>
      <c r="VKH22" s="11"/>
      <c r="VKI22" s="11"/>
      <c r="VKJ22" s="11"/>
      <c r="VKK22" s="11"/>
      <c r="VKL22" s="11"/>
      <c r="VKM22" s="11"/>
      <c r="VKN22" s="11"/>
      <c r="VKO22" s="11"/>
      <c r="VKP22" s="11"/>
      <c r="VKQ22" s="11"/>
      <c r="VKR22" s="11"/>
      <c r="VKS22" s="11"/>
      <c r="VKT22" s="11"/>
      <c r="VKU22" s="11"/>
      <c r="VKV22" s="11"/>
      <c r="VKW22" s="11"/>
      <c r="VKX22" s="11"/>
      <c r="VKY22" s="11"/>
      <c r="VKZ22" s="11"/>
      <c r="VLA22" s="11"/>
      <c r="VLB22" s="11"/>
      <c r="VLC22" s="11"/>
      <c r="VLD22" s="11"/>
      <c r="VLE22" s="11"/>
      <c r="VLF22" s="11"/>
      <c r="VLG22" s="11"/>
      <c r="VLH22" s="11"/>
      <c r="VLI22" s="11"/>
      <c r="VLJ22" s="11"/>
      <c r="VLK22" s="11"/>
      <c r="VLL22" s="11"/>
      <c r="VLM22" s="11"/>
      <c r="VLN22" s="11"/>
      <c r="VLO22" s="11"/>
      <c r="VLP22" s="11"/>
      <c r="VLQ22" s="11"/>
      <c r="VLR22" s="11"/>
      <c r="VLS22" s="11"/>
      <c r="VLT22" s="11"/>
      <c r="VLU22" s="11"/>
      <c r="VLV22" s="11"/>
      <c r="VLW22" s="11"/>
      <c r="VLX22" s="11"/>
      <c r="VLY22" s="11"/>
      <c r="VLZ22" s="11"/>
      <c r="VMA22" s="11"/>
      <c r="VMB22" s="11"/>
      <c r="VMC22" s="11"/>
      <c r="VMD22" s="11"/>
      <c r="VME22" s="11"/>
      <c r="VMF22" s="11"/>
      <c r="VMG22" s="11"/>
      <c r="VMH22" s="11"/>
      <c r="VMI22" s="11"/>
      <c r="VMJ22" s="11"/>
      <c r="VMK22" s="11"/>
      <c r="VML22" s="11"/>
      <c r="VMM22" s="11"/>
      <c r="VMN22" s="11"/>
      <c r="VMO22" s="11"/>
      <c r="VMP22" s="11"/>
      <c r="VMQ22" s="11"/>
      <c r="VMR22" s="11"/>
      <c r="VMS22" s="11"/>
      <c r="VMT22" s="11"/>
      <c r="VMU22" s="11"/>
      <c r="VMV22" s="11"/>
      <c r="VMW22" s="11"/>
      <c r="VMX22" s="11"/>
      <c r="VMY22" s="11"/>
      <c r="VMZ22" s="11"/>
      <c r="VNA22" s="11"/>
      <c r="VNB22" s="11"/>
      <c r="VNC22" s="11"/>
      <c r="VND22" s="11"/>
      <c r="VNE22" s="11"/>
      <c r="VNF22" s="11"/>
      <c r="VNG22" s="11"/>
      <c r="VNH22" s="11"/>
      <c r="VNI22" s="11"/>
      <c r="VNJ22" s="11"/>
      <c r="VNK22" s="11"/>
      <c r="VNL22" s="11"/>
      <c r="VNM22" s="11"/>
      <c r="VNN22" s="11"/>
      <c r="VNO22" s="11"/>
      <c r="VNP22" s="11"/>
      <c r="VNQ22" s="11"/>
      <c r="VNR22" s="11"/>
      <c r="VNS22" s="11"/>
      <c r="VNT22" s="11"/>
      <c r="VNU22" s="11"/>
      <c r="VNV22" s="11"/>
      <c r="VNW22" s="11"/>
      <c r="VNX22" s="11"/>
      <c r="VNY22" s="11"/>
      <c r="VNZ22" s="11"/>
      <c r="VOA22" s="11"/>
      <c r="VOB22" s="11"/>
      <c r="VOC22" s="11"/>
      <c r="VOD22" s="11"/>
      <c r="VOE22" s="11"/>
      <c r="VOF22" s="11"/>
      <c r="VOG22" s="11"/>
      <c r="VOH22" s="11"/>
      <c r="VOI22" s="11"/>
      <c r="VOJ22" s="11"/>
      <c r="VOK22" s="11"/>
      <c r="VOL22" s="11"/>
      <c r="VOM22" s="11"/>
      <c r="VON22" s="11"/>
      <c r="VOO22" s="11"/>
      <c r="VOP22" s="11"/>
      <c r="VOQ22" s="11"/>
      <c r="VOR22" s="11"/>
      <c r="VOS22" s="11"/>
      <c r="VOT22" s="11"/>
      <c r="VOU22" s="11"/>
      <c r="VOV22" s="11"/>
      <c r="VOW22" s="11"/>
      <c r="VOX22" s="11"/>
      <c r="VOY22" s="11"/>
      <c r="VOZ22" s="11"/>
      <c r="VPA22" s="11"/>
      <c r="VPB22" s="11"/>
      <c r="VPC22" s="11"/>
      <c r="VPD22" s="11"/>
      <c r="VPE22" s="11"/>
      <c r="VPF22" s="11"/>
      <c r="VPG22" s="11"/>
      <c r="VPH22" s="11"/>
      <c r="VPI22" s="11"/>
      <c r="VPJ22" s="11"/>
      <c r="VPK22" s="11"/>
      <c r="VPL22" s="11"/>
      <c r="VPM22" s="11"/>
      <c r="VPN22" s="11"/>
      <c r="VPO22" s="11"/>
      <c r="VPP22" s="11"/>
      <c r="VPQ22" s="11"/>
      <c r="VPR22" s="11"/>
      <c r="VPS22" s="11"/>
      <c r="VPT22" s="11"/>
      <c r="VPU22" s="11"/>
      <c r="VPV22" s="11"/>
      <c r="VPW22" s="11"/>
      <c r="VPX22" s="11"/>
      <c r="VPY22" s="11"/>
      <c r="VPZ22" s="11"/>
      <c r="VQA22" s="11"/>
      <c r="VQB22" s="11"/>
      <c r="VQC22" s="11"/>
      <c r="VQD22" s="11"/>
      <c r="VQE22" s="11"/>
      <c r="VQF22" s="11"/>
      <c r="VQG22" s="11"/>
      <c r="VQH22" s="11"/>
      <c r="VQI22" s="11"/>
      <c r="VQJ22" s="11"/>
      <c r="VQK22" s="11"/>
      <c r="VQL22" s="11"/>
      <c r="VQM22" s="11"/>
      <c r="VQN22" s="11"/>
      <c r="VQO22" s="11"/>
      <c r="VQP22" s="11"/>
      <c r="VQQ22" s="11"/>
      <c r="VQR22" s="11"/>
      <c r="VQS22" s="11"/>
      <c r="VQT22" s="11"/>
      <c r="VQU22" s="11"/>
      <c r="VQV22" s="11"/>
      <c r="VQW22" s="11"/>
      <c r="VQX22" s="11"/>
      <c r="VQY22" s="11"/>
      <c r="VQZ22" s="11"/>
      <c r="VRA22" s="11"/>
      <c r="VRB22" s="11"/>
      <c r="VRC22" s="11"/>
      <c r="VRD22" s="11"/>
      <c r="VRE22" s="11"/>
      <c r="VRF22" s="11"/>
      <c r="VRG22" s="11"/>
      <c r="VRH22" s="11"/>
      <c r="VRI22" s="11"/>
      <c r="VRJ22" s="11"/>
      <c r="VRK22" s="11"/>
      <c r="VRL22" s="11"/>
      <c r="VRM22" s="11"/>
      <c r="VRN22" s="11"/>
      <c r="VRO22" s="11"/>
      <c r="VRP22" s="11"/>
      <c r="VRQ22" s="11"/>
      <c r="VRR22" s="11"/>
      <c r="VRS22" s="11"/>
      <c r="VRT22" s="11"/>
      <c r="VRU22" s="11"/>
      <c r="VRV22" s="11"/>
      <c r="VRW22" s="11"/>
      <c r="VRX22" s="11"/>
      <c r="VRY22" s="11"/>
      <c r="VRZ22" s="11"/>
      <c r="VSA22" s="11"/>
      <c r="VSB22" s="11"/>
      <c r="VSC22" s="11"/>
      <c r="VSD22" s="11"/>
      <c r="VSE22" s="11"/>
      <c r="VSF22" s="11"/>
      <c r="VSG22" s="11"/>
      <c r="VSH22" s="11"/>
      <c r="VSI22" s="11"/>
      <c r="VSJ22" s="11"/>
      <c r="VSK22" s="11"/>
      <c r="VSL22" s="11"/>
      <c r="VSM22" s="11"/>
      <c r="VSN22" s="11"/>
      <c r="VSO22" s="11"/>
      <c r="VSP22" s="11"/>
      <c r="VSQ22" s="11"/>
      <c r="VSR22" s="11"/>
      <c r="VSS22" s="11"/>
      <c r="VST22" s="11"/>
      <c r="VSU22" s="11"/>
      <c r="VSV22" s="11"/>
      <c r="VSW22" s="11"/>
      <c r="VSX22" s="11"/>
      <c r="VSY22" s="11"/>
      <c r="VSZ22" s="11"/>
      <c r="VTA22" s="11"/>
      <c r="VTB22" s="11"/>
      <c r="VTC22" s="11"/>
      <c r="VTD22" s="11"/>
      <c r="VTE22" s="11"/>
      <c r="VTF22" s="11"/>
      <c r="VTG22" s="11"/>
      <c r="VTH22" s="11"/>
      <c r="VTI22" s="11"/>
      <c r="VTJ22" s="11"/>
      <c r="VTK22" s="11"/>
      <c r="VTL22" s="11"/>
      <c r="VTM22" s="11"/>
      <c r="VTN22" s="11"/>
      <c r="VTO22" s="11"/>
      <c r="VTP22" s="11"/>
      <c r="VTQ22" s="11"/>
      <c r="VTR22" s="11"/>
      <c r="VTS22" s="11"/>
      <c r="VTT22" s="11"/>
      <c r="VTU22" s="11"/>
      <c r="VTV22" s="11"/>
      <c r="VTW22" s="11"/>
      <c r="VTX22" s="11"/>
      <c r="VTY22" s="11"/>
      <c r="VTZ22" s="11"/>
      <c r="VUA22" s="11"/>
      <c r="VUB22" s="11"/>
      <c r="VUC22" s="11"/>
      <c r="VUD22" s="11"/>
      <c r="VUE22" s="11"/>
      <c r="VUF22" s="11"/>
      <c r="VUG22" s="11"/>
      <c r="VUH22" s="11"/>
      <c r="VUI22" s="11"/>
      <c r="VUJ22" s="11"/>
      <c r="VUK22" s="11"/>
      <c r="VUL22" s="11"/>
      <c r="VUM22" s="11"/>
      <c r="VUN22" s="11"/>
      <c r="VUO22" s="11"/>
      <c r="VUP22" s="11"/>
      <c r="VUQ22" s="11"/>
      <c r="VUR22" s="11"/>
      <c r="VUS22" s="11"/>
      <c r="VUT22" s="11"/>
      <c r="VUU22" s="11"/>
      <c r="VUV22" s="11"/>
      <c r="VUW22" s="11"/>
      <c r="VUX22" s="11"/>
      <c r="VUY22" s="11"/>
      <c r="VUZ22" s="11"/>
      <c r="VVA22" s="11"/>
      <c r="VVB22" s="11"/>
      <c r="VVC22" s="11"/>
      <c r="VVD22" s="11"/>
      <c r="VVE22" s="11"/>
      <c r="VVF22" s="11"/>
      <c r="VVG22" s="11"/>
      <c r="VVH22" s="11"/>
      <c r="VVI22" s="11"/>
      <c r="VVJ22" s="11"/>
      <c r="VVK22" s="11"/>
      <c r="VVL22" s="11"/>
      <c r="VVM22" s="11"/>
      <c r="VVN22" s="11"/>
      <c r="VVO22" s="11"/>
      <c r="VVP22" s="11"/>
      <c r="VVQ22" s="11"/>
      <c r="VVR22" s="11"/>
      <c r="VVS22" s="11"/>
      <c r="VVT22" s="11"/>
      <c r="VVU22" s="11"/>
      <c r="VVV22" s="11"/>
      <c r="VVW22" s="11"/>
      <c r="VVX22" s="11"/>
      <c r="VVY22" s="11"/>
      <c r="VVZ22" s="11"/>
      <c r="VWA22" s="11"/>
      <c r="VWB22" s="11"/>
      <c r="VWC22" s="11"/>
      <c r="VWD22" s="11"/>
      <c r="VWE22" s="11"/>
      <c r="VWF22" s="11"/>
      <c r="VWG22" s="11"/>
      <c r="VWH22" s="11"/>
      <c r="VWI22" s="11"/>
      <c r="VWJ22" s="11"/>
      <c r="VWK22" s="11"/>
      <c r="VWL22" s="11"/>
      <c r="VWM22" s="11"/>
      <c r="VWN22" s="11"/>
      <c r="VWO22" s="11"/>
      <c r="VWP22" s="11"/>
      <c r="VWQ22" s="11"/>
      <c r="VWR22" s="11"/>
      <c r="VWS22" s="11"/>
      <c r="VWT22" s="11"/>
      <c r="VWU22" s="11"/>
      <c r="VWV22" s="11"/>
      <c r="VWW22" s="11"/>
      <c r="VWX22" s="11"/>
      <c r="VWY22" s="11"/>
      <c r="VWZ22" s="11"/>
      <c r="VXA22" s="11"/>
      <c r="VXB22" s="11"/>
      <c r="VXC22" s="11"/>
      <c r="VXD22" s="11"/>
      <c r="VXE22" s="11"/>
      <c r="VXF22" s="11"/>
      <c r="VXG22" s="11"/>
      <c r="VXH22" s="11"/>
      <c r="VXI22" s="11"/>
      <c r="VXJ22" s="11"/>
      <c r="VXK22" s="11"/>
      <c r="VXL22" s="11"/>
      <c r="VXM22" s="11"/>
      <c r="VXN22" s="11"/>
      <c r="VXO22" s="11"/>
      <c r="VXP22" s="11"/>
      <c r="VXQ22" s="11"/>
      <c r="VXR22" s="11"/>
      <c r="VXS22" s="11"/>
      <c r="VXT22" s="11"/>
      <c r="VXU22" s="11"/>
      <c r="VXV22" s="11"/>
      <c r="VXW22" s="11"/>
      <c r="VXX22" s="11"/>
      <c r="VXY22" s="11"/>
      <c r="VXZ22" s="11"/>
      <c r="VYA22" s="11"/>
      <c r="VYB22" s="11"/>
      <c r="VYC22" s="11"/>
      <c r="VYD22" s="11"/>
      <c r="VYE22" s="11"/>
      <c r="VYF22" s="11"/>
      <c r="VYG22" s="11"/>
      <c r="VYH22" s="11"/>
      <c r="VYI22" s="11"/>
      <c r="VYJ22" s="11"/>
      <c r="VYK22" s="11"/>
      <c r="VYL22" s="11"/>
      <c r="VYM22" s="11"/>
      <c r="VYN22" s="11"/>
      <c r="VYO22" s="11"/>
      <c r="VYP22" s="11"/>
      <c r="VYQ22" s="11"/>
      <c r="VYR22" s="11"/>
      <c r="VYS22" s="11"/>
      <c r="VYT22" s="11"/>
      <c r="VYU22" s="11"/>
      <c r="VYV22" s="11"/>
      <c r="VYW22" s="11"/>
      <c r="VYX22" s="11"/>
      <c r="VYY22" s="11"/>
      <c r="VYZ22" s="11"/>
      <c r="VZA22" s="11"/>
      <c r="VZB22" s="11"/>
      <c r="VZC22" s="11"/>
      <c r="VZD22" s="11"/>
      <c r="VZE22" s="11"/>
      <c r="VZF22" s="11"/>
      <c r="VZG22" s="11"/>
      <c r="VZH22" s="11"/>
      <c r="VZI22" s="11"/>
      <c r="VZJ22" s="11"/>
      <c r="VZK22" s="11"/>
      <c r="VZL22" s="11"/>
      <c r="VZM22" s="11"/>
      <c r="VZN22" s="11"/>
      <c r="VZO22" s="11"/>
      <c r="VZP22" s="11"/>
      <c r="VZQ22" s="11"/>
      <c r="VZR22" s="11"/>
      <c r="VZS22" s="11"/>
      <c r="VZT22" s="11"/>
      <c r="VZU22" s="11"/>
      <c r="VZV22" s="11"/>
      <c r="VZW22" s="11"/>
      <c r="VZX22" s="11"/>
      <c r="VZY22" s="11"/>
      <c r="VZZ22" s="11"/>
      <c r="WAA22" s="11"/>
      <c r="WAB22" s="11"/>
      <c r="WAC22" s="11"/>
      <c r="WAD22" s="11"/>
      <c r="WAE22" s="11"/>
      <c r="WAF22" s="11"/>
      <c r="WAG22" s="11"/>
      <c r="WAH22" s="11"/>
      <c r="WAI22" s="11"/>
      <c r="WAJ22" s="11"/>
      <c r="WAK22" s="11"/>
      <c r="WAL22" s="11"/>
      <c r="WAM22" s="11"/>
      <c r="WAN22" s="11"/>
      <c r="WAO22" s="11"/>
      <c r="WAP22" s="11"/>
      <c r="WAQ22" s="11"/>
      <c r="WAR22" s="11"/>
      <c r="WAS22" s="11"/>
      <c r="WAT22" s="11"/>
      <c r="WAU22" s="11"/>
      <c r="WAV22" s="11"/>
      <c r="WAW22" s="11"/>
      <c r="WAX22" s="11"/>
      <c r="WAY22" s="11"/>
      <c r="WAZ22" s="11"/>
      <c r="WBA22" s="11"/>
      <c r="WBB22" s="11"/>
      <c r="WBC22" s="11"/>
      <c r="WBD22" s="11"/>
      <c r="WBE22" s="11"/>
      <c r="WBF22" s="11"/>
      <c r="WBG22" s="11"/>
      <c r="WBH22" s="11"/>
      <c r="WBI22" s="11"/>
      <c r="WBJ22" s="11"/>
      <c r="WBK22" s="11"/>
      <c r="WBL22" s="11"/>
      <c r="WBM22" s="11"/>
      <c r="WBN22" s="11"/>
      <c r="WBO22" s="11"/>
      <c r="WBP22" s="11"/>
      <c r="WBQ22" s="11"/>
      <c r="WBR22" s="11"/>
      <c r="WBS22" s="11"/>
      <c r="WBT22" s="11"/>
      <c r="WBU22" s="11"/>
      <c r="WBV22" s="11"/>
      <c r="WBW22" s="11"/>
      <c r="WBX22" s="11"/>
      <c r="WBY22" s="11"/>
      <c r="WBZ22" s="11"/>
      <c r="WCA22" s="11"/>
      <c r="WCB22" s="11"/>
      <c r="WCC22" s="11"/>
      <c r="WCD22" s="11"/>
      <c r="WCE22" s="11"/>
      <c r="WCF22" s="11"/>
      <c r="WCG22" s="11"/>
      <c r="WCH22" s="11"/>
      <c r="WCI22" s="11"/>
      <c r="WCJ22" s="11"/>
      <c r="WCK22" s="11"/>
      <c r="WCL22" s="11"/>
      <c r="WCM22" s="11"/>
      <c r="WCN22" s="11"/>
      <c r="WCO22" s="11"/>
      <c r="WCP22" s="11"/>
      <c r="WCQ22" s="11"/>
      <c r="WCR22" s="11"/>
      <c r="WCS22" s="11"/>
      <c r="WCT22" s="11"/>
      <c r="WCU22" s="11"/>
      <c r="WCV22" s="11"/>
      <c r="WCW22" s="11"/>
      <c r="WCX22" s="11"/>
      <c r="WCY22" s="11"/>
      <c r="WCZ22" s="11"/>
      <c r="WDA22" s="11"/>
      <c r="WDB22" s="11"/>
      <c r="WDC22" s="11"/>
      <c r="WDD22" s="11"/>
      <c r="WDE22" s="11"/>
      <c r="WDF22" s="11"/>
      <c r="WDG22" s="11"/>
      <c r="WDH22" s="11"/>
      <c r="WDI22" s="11"/>
      <c r="WDJ22" s="11"/>
      <c r="WDK22" s="11"/>
      <c r="WDL22" s="11"/>
      <c r="WDM22" s="11"/>
      <c r="WDN22" s="11"/>
      <c r="WDO22" s="11"/>
      <c r="WDP22" s="11"/>
      <c r="WDQ22" s="11"/>
      <c r="WDR22" s="11"/>
      <c r="WDS22" s="11"/>
      <c r="WDT22" s="11"/>
      <c r="WDU22" s="11"/>
      <c r="WDV22" s="11"/>
      <c r="WDW22" s="11"/>
      <c r="WDX22" s="11"/>
      <c r="WDY22" s="11"/>
      <c r="WDZ22" s="11"/>
      <c r="WEA22" s="11"/>
      <c r="WEB22" s="11"/>
      <c r="WEC22" s="11"/>
      <c r="WED22" s="11"/>
      <c r="WEE22" s="11"/>
      <c r="WEF22" s="11"/>
      <c r="WEG22" s="11"/>
      <c r="WEH22" s="11"/>
      <c r="WEI22" s="11"/>
      <c r="WEJ22" s="11"/>
      <c r="WEK22" s="11"/>
      <c r="WEL22" s="11"/>
      <c r="WEM22" s="11"/>
      <c r="WEN22" s="11"/>
      <c r="WEO22" s="11"/>
      <c r="WEP22" s="11"/>
      <c r="WEQ22" s="11"/>
      <c r="WER22" s="11"/>
      <c r="WES22" s="11"/>
      <c r="WET22" s="11"/>
      <c r="WEU22" s="11"/>
      <c r="WEV22" s="11"/>
      <c r="WEW22" s="11"/>
      <c r="WEX22" s="11"/>
      <c r="WEY22" s="11"/>
      <c r="WEZ22" s="11"/>
      <c r="WFA22" s="11"/>
      <c r="WFB22" s="11"/>
      <c r="WFC22" s="11"/>
      <c r="WFD22" s="11"/>
      <c r="WFE22" s="11"/>
      <c r="WFF22" s="11"/>
      <c r="WFG22" s="11"/>
      <c r="WFH22" s="11"/>
      <c r="WFI22" s="11"/>
      <c r="WFJ22" s="11"/>
      <c r="WFK22" s="11"/>
      <c r="WFL22" s="11"/>
      <c r="WFM22" s="11"/>
      <c r="WFN22" s="11"/>
      <c r="WFO22" s="11"/>
      <c r="WFP22" s="11"/>
      <c r="WFQ22" s="11"/>
      <c r="WFR22" s="11"/>
      <c r="WFS22" s="11"/>
      <c r="WFT22" s="11"/>
      <c r="WFU22" s="11"/>
      <c r="WFV22" s="11"/>
      <c r="WFW22" s="11"/>
      <c r="WFX22" s="11"/>
      <c r="WFY22" s="11"/>
      <c r="WFZ22" s="11"/>
      <c r="WGA22" s="11"/>
      <c r="WGB22" s="11"/>
      <c r="WGC22" s="11"/>
      <c r="WGD22" s="11"/>
      <c r="WGE22" s="11"/>
      <c r="WGF22" s="11"/>
      <c r="WGG22" s="11"/>
      <c r="WGH22" s="11"/>
      <c r="WGI22" s="11"/>
      <c r="WGJ22" s="11"/>
      <c r="WGK22" s="11"/>
      <c r="WGL22" s="11"/>
      <c r="WGM22" s="11"/>
      <c r="WGN22" s="11"/>
      <c r="WGO22" s="11"/>
      <c r="WGP22" s="11"/>
      <c r="WGQ22" s="11"/>
      <c r="WGR22" s="11"/>
      <c r="WGS22" s="11"/>
      <c r="WGT22" s="11"/>
      <c r="WGU22" s="11"/>
      <c r="WGV22" s="11"/>
      <c r="WGW22" s="11"/>
      <c r="WGX22" s="11"/>
      <c r="WGY22" s="11"/>
      <c r="WGZ22" s="11"/>
      <c r="WHA22" s="11"/>
      <c r="WHB22" s="11"/>
      <c r="WHC22" s="11"/>
      <c r="WHD22" s="11"/>
      <c r="WHE22" s="11"/>
      <c r="WHF22" s="11"/>
      <c r="WHG22" s="11"/>
      <c r="WHH22" s="11"/>
      <c r="WHI22" s="11"/>
      <c r="WHJ22" s="11"/>
      <c r="WHK22" s="11"/>
      <c r="WHL22" s="11"/>
      <c r="WHM22" s="11"/>
      <c r="WHN22" s="11"/>
      <c r="WHO22" s="11"/>
      <c r="WHP22" s="11"/>
      <c r="WHQ22" s="11"/>
      <c r="WHR22" s="11"/>
      <c r="WHS22" s="11"/>
      <c r="WHT22" s="11"/>
      <c r="WHU22" s="11"/>
      <c r="WHV22" s="11"/>
      <c r="WHW22" s="11"/>
      <c r="WHX22" s="11"/>
      <c r="WHY22" s="11"/>
      <c r="WHZ22" s="11"/>
      <c r="WIA22" s="11"/>
      <c r="WIB22" s="11"/>
      <c r="WIC22" s="11"/>
      <c r="WID22" s="11"/>
      <c r="WIE22" s="11"/>
      <c r="WIF22" s="11"/>
      <c r="WIG22" s="11"/>
      <c r="WIH22" s="11"/>
      <c r="WII22" s="11"/>
      <c r="WIJ22" s="11"/>
      <c r="WIK22" s="11"/>
      <c r="WIL22" s="11"/>
      <c r="WIM22" s="11"/>
      <c r="WIN22" s="11"/>
      <c r="WIO22" s="11"/>
      <c r="WIP22" s="11"/>
      <c r="WIQ22" s="11"/>
      <c r="WIR22" s="11"/>
      <c r="WIS22" s="11"/>
      <c r="WIT22" s="11"/>
      <c r="WIU22" s="11"/>
      <c r="WIV22" s="11"/>
      <c r="WIW22" s="11"/>
      <c r="WIX22" s="11"/>
      <c r="WIY22" s="11"/>
      <c r="WIZ22" s="11"/>
      <c r="WJA22" s="11"/>
      <c r="WJB22" s="11"/>
      <c r="WJC22" s="11"/>
      <c r="WJD22" s="11"/>
      <c r="WJE22" s="11"/>
      <c r="WJF22" s="11"/>
      <c r="WJG22" s="11"/>
      <c r="WJH22" s="11"/>
      <c r="WJI22" s="11"/>
      <c r="WJJ22" s="11"/>
      <c r="WJK22" s="11"/>
      <c r="WJL22" s="11"/>
      <c r="WJM22" s="11"/>
      <c r="WJN22" s="11"/>
      <c r="WJO22" s="11"/>
      <c r="WJP22" s="11"/>
      <c r="WJQ22" s="11"/>
      <c r="WJR22" s="11"/>
      <c r="WJS22" s="11"/>
      <c r="WJT22" s="11"/>
      <c r="WJU22" s="11"/>
      <c r="WJV22" s="11"/>
      <c r="WJW22" s="11"/>
      <c r="WJX22" s="11"/>
      <c r="WJY22" s="11"/>
      <c r="WJZ22" s="11"/>
      <c r="WKA22" s="11"/>
      <c r="WKB22" s="11"/>
      <c r="WKC22" s="11"/>
      <c r="WKD22" s="11"/>
      <c r="WKE22" s="11"/>
      <c r="WKF22" s="11"/>
      <c r="WKG22" s="11"/>
      <c r="WKH22" s="11"/>
      <c r="WKI22" s="11"/>
      <c r="WKJ22" s="11"/>
      <c r="WKK22" s="11"/>
      <c r="WKL22" s="11"/>
      <c r="WKM22" s="11"/>
      <c r="WKN22" s="11"/>
      <c r="WKO22" s="11"/>
      <c r="WKP22" s="11"/>
      <c r="WKQ22" s="11"/>
      <c r="WKR22" s="11"/>
      <c r="WKS22" s="11"/>
      <c r="WKT22" s="11"/>
      <c r="WKU22" s="11"/>
      <c r="WKV22" s="11"/>
      <c r="WKW22" s="11"/>
      <c r="WKX22" s="11"/>
      <c r="WKY22" s="11"/>
      <c r="WKZ22" s="11"/>
      <c r="WLA22" s="11"/>
      <c r="WLB22" s="11"/>
      <c r="WLC22" s="11"/>
      <c r="WLD22" s="11"/>
      <c r="WLE22" s="11"/>
      <c r="WLF22" s="11"/>
      <c r="WLG22" s="11"/>
      <c r="WLH22" s="11"/>
      <c r="WLI22" s="11"/>
      <c r="WLJ22" s="11"/>
      <c r="WLK22" s="11"/>
      <c r="WLL22" s="11"/>
      <c r="WLM22" s="11"/>
      <c r="WLN22" s="11"/>
      <c r="WLO22" s="11"/>
      <c r="WLP22" s="11"/>
      <c r="WLQ22" s="11"/>
      <c r="WLR22" s="11"/>
      <c r="WLS22" s="11"/>
      <c r="WLT22" s="11"/>
      <c r="WLU22" s="11"/>
      <c r="WLV22" s="11"/>
      <c r="WLW22" s="11"/>
      <c r="WLX22" s="11"/>
      <c r="WLY22" s="11"/>
      <c r="WLZ22" s="11"/>
      <c r="WMA22" s="11"/>
      <c r="WMB22" s="11"/>
      <c r="WMC22" s="11"/>
      <c r="WMD22" s="11"/>
      <c r="WME22" s="11"/>
      <c r="WMF22" s="11"/>
      <c r="WMG22" s="11"/>
      <c r="WMH22" s="11"/>
      <c r="WMI22" s="11"/>
      <c r="WMJ22" s="11"/>
      <c r="WMK22" s="11"/>
      <c r="WML22" s="11"/>
      <c r="WMM22" s="11"/>
      <c r="WMN22" s="11"/>
      <c r="WMO22" s="11"/>
      <c r="WMP22" s="11"/>
      <c r="WMQ22" s="11"/>
      <c r="WMR22" s="11"/>
      <c r="WMS22" s="11"/>
      <c r="WMT22" s="11"/>
      <c r="WMU22" s="11"/>
      <c r="WMV22" s="11"/>
      <c r="WMW22" s="11"/>
      <c r="WMX22" s="11"/>
      <c r="WMY22" s="11"/>
      <c r="WMZ22" s="11"/>
      <c r="WNA22" s="11"/>
      <c r="WNB22" s="11"/>
      <c r="WNC22" s="11"/>
      <c r="WND22" s="11"/>
      <c r="WNE22" s="11"/>
      <c r="WNF22" s="11"/>
      <c r="WNG22" s="11"/>
      <c r="WNH22" s="11"/>
      <c r="WNI22" s="11"/>
      <c r="WNJ22" s="11"/>
      <c r="WNK22" s="11"/>
      <c r="WNL22" s="11"/>
      <c r="WNM22" s="11"/>
      <c r="WNN22" s="11"/>
      <c r="WNO22" s="11"/>
      <c r="WNP22" s="11"/>
      <c r="WNQ22" s="11"/>
      <c r="WNR22" s="11"/>
      <c r="WNS22" s="11"/>
      <c r="WNT22" s="11"/>
      <c r="WNU22" s="11"/>
      <c r="WNV22" s="11"/>
      <c r="WNW22" s="11"/>
      <c r="WNX22" s="11"/>
      <c r="WNY22" s="11"/>
      <c r="WNZ22" s="11"/>
      <c r="WOA22" s="11"/>
      <c r="WOB22" s="11"/>
      <c r="WOC22" s="11"/>
      <c r="WOD22" s="11"/>
      <c r="WOE22" s="11"/>
      <c r="WOF22" s="11"/>
      <c r="WOG22" s="11"/>
      <c r="WOH22" s="11"/>
      <c r="WOI22" s="11"/>
      <c r="WOJ22" s="11"/>
      <c r="WOK22" s="11"/>
      <c r="WOL22" s="11"/>
      <c r="WOM22" s="11"/>
      <c r="WON22" s="11"/>
      <c r="WOO22" s="11"/>
      <c r="WOP22" s="11"/>
      <c r="WOQ22" s="11"/>
      <c r="WOR22" s="11"/>
      <c r="WOS22" s="11"/>
      <c r="WOT22" s="11"/>
      <c r="WOU22" s="11"/>
      <c r="WOV22" s="11"/>
      <c r="WOW22" s="11"/>
      <c r="WOX22" s="11"/>
      <c r="WOY22" s="11"/>
      <c r="WOZ22" s="11"/>
      <c r="WPA22" s="11"/>
      <c r="WPB22" s="11"/>
      <c r="WPC22" s="11"/>
      <c r="WPD22" s="11"/>
      <c r="WPE22" s="11"/>
      <c r="WPF22" s="11"/>
      <c r="WPG22" s="11"/>
      <c r="WPH22" s="11"/>
      <c r="WPI22" s="11"/>
      <c r="WPJ22" s="11"/>
      <c r="WPK22" s="11"/>
      <c r="WPL22" s="11"/>
      <c r="WPM22" s="11"/>
      <c r="WPN22" s="11"/>
      <c r="WPO22" s="11"/>
      <c r="WPP22" s="11"/>
      <c r="WPQ22" s="11"/>
      <c r="WPR22" s="11"/>
      <c r="WPS22" s="11"/>
      <c r="WPT22" s="11"/>
      <c r="WPU22" s="11"/>
      <c r="WPV22" s="11"/>
      <c r="WPW22" s="11"/>
      <c r="WPX22" s="11"/>
      <c r="WPY22" s="11"/>
      <c r="WPZ22" s="11"/>
      <c r="WQA22" s="11"/>
      <c r="WQB22" s="11"/>
      <c r="WQC22" s="11"/>
      <c r="WQD22" s="11"/>
      <c r="WQE22" s="11"/>
      <c r="WQF22" s="11"/>
      <c r="WQG22" s="11"/>
      <c r="WQH22" s="11"/>
      <c r="WQI22" s="11"/>
      <c r="WQJ22" s="11"/>
      <c r="WQK22" s="11"/>
      <c r="WQL22" s="11"/>
      <c r="WQM22" s="11"/>
      <c r="WQN22" s="11"/>
      <c r="WQO22" s="11"/>
      <c r="WQP22" s="11"/>
      <c r="WQQ22" s="11"/>
      <c r="WQR22" s="11"/>
      <c r="WQS22" s="11"/>
      <c r="WQT22" s="11"/>
      <c r="WQU22" s="11"/>
      <c r="WQV22" s="11"/>
      <c r="WQW22" s="11"/>
      <c r="WQX22" s="11"/>
      <c r="WQY22" s="11"/>
      <c r="WQZ22" s="11"/>
      <c r="WRA22" s="11"/>
      <c r="WRB22" s="11"/>
      <c r="WRC22" s="11"/>
      <c r="WRD22" s="11"/>
      <c r="WRE22" s="11"/>
      <c r="WRF22" s="11"/>
      <c r="WRG22" s="11"/>
      <c r="WRH22" s="11"/>
      <c r="WRI22" s="11"/>
      <c r="WRJ22" s="11"/>
      <c r="WRK22" s="11"/>
      <c r="WRL22" s="11"/>
      <c r="WRM22" s="11"/>
      <c r="WRN22" s="11"/>
      <c r="WRO22" s="11"/>
      <c r="WRP22" s="11"/>
      <c r="WRQ22" s="11"/>
      <c r="WRR22" s="11"/>
      <c r="WRS22" s="11"/>
      <c r="WRT22" s="11"/>
      <c r="WRU22" s="11"/>
      <c r="WRV22" s="11"/>
      <c r="WRW22" s="11"/>
      <c r="WRX22" s="11"/>
      <c r="WRY22" s="11"/>
      <c r="WRZ22" s="11"/>
      <c r="WSA22" s="11"/>
      <c r="WSB22" s="11"/>
      <c r="WSC22" s="11"/>
      <c r="WSD22" s="11"/>
      <c r="WSE22" s="11"/>
      <c r="WSF22" s="11"/>
      <c r="WSG22" s="11"/>
      <c r="WSH22" s="11"/>
      <c r="WSI22" s="11"/>
      <c r="WSJ22" s="11"/>
      <c r="WSK22" s="11"/>
      <c r="WSL22" s="11"/>
      <c r="WSM22" s="11"/>
      <c r="WSN22" s="11"/>
      <c r="WSO22" s="11"/>
      <c r="WSP22" s="11"/>
      <c r="WSQ22" s="11"/>
      <c r="WSR22" s="11"/>
      <c r="WSS22" s="11"/>
      <c r="WST22" s="11"/>
      <c r="WSU22" s="11"/>
      <c r="WSV22" s="11"/>
      <c r="WSW22" s="11"/>
      <c r="WSX22" s="11"/>
      <c r="WSY22" s="11"/>
      <c r="WSZ22" s="11"/>
      <c r="WTA22" s="11"/>
      <c r="WTB22" s="11"/>
      <c r="WTC22" s="11"/>
      <c r="WTD22" s="11"/>
      <c r="WTE22" s="11"/>
      <c r="WTF22" s="11"/>
      <c r="WTG22" s="11"/>
      <c r="WTH22" s="11"/>
      <c r="WTI22" s="11"/>
      <c r="WTJ22" s="11"/>
      <c r="WTK22" s="11"/>
      <c r="WTL22" s="11"/>
      <c r="WTM22" s="11"/>
      <c r="WTN22" s="11"/>
      <c r="WTO22" s="11"/>
      <c r="WTP22" s="11"/>
      <c r="WTQ22" s="11"/>
      <c r="WTR22" s="11"/>
      <c r="WTS22" s="11"/>
      <c r="WTT22" s="11"/>
      <c r="WTU22" s="11"/>
      <c r="WTV22" s="11"/>
      <c r="WTW22" s="11"/>
      <c r="WTX22" s="11"/>
      <c r="WTY22" s="11"/>
      <c r="WTZ22" s="11"/>
      <c r="WUA22" s="11"/>
      <c r="WUB22" s="11"/>
      <c r="WUC22" s="11"/>
      <c r="WUD22" s="11"/>
      <c r="WUE22" s="11"/>
      <c r="WUF22" s="11"/>
      <c r="WUG22" s="11"/>
      <c r="WUH22" s="11"/>
      <c r="WUI22" s="11"/>
      <c r="WUJ22" s="11"/>
      <c r="WUK22" s="11"/>
      <c r="WUL22" s="11"/>
      <c r="WUM22" s="11"/>
      <c r="WUN22" s="11"/>
      <c r="WUO22" s="11"/>
      <c r="WUP22" s="11"/>
      <c r="WUQ22" s="11"/>
      <c r="WUR22" s="11"/>
      <c r="WUS22" s="11"/>
      <c r="WUT22" s="11"/>
      <c r="WUU22" s="11"/>
      <c r="WUV22" s="11"/>
      <c r="WUW22" s="11"/>
      <c r="WUX22" s="11"/>
      <c r="WUY22" s="11"/>
      <c r="WUZ22" s="11"/>
      <c r="WVA22" s="11"/>
      <c r="WVB22" s="11"/>
      <c r="WVC22" s="11"/>
      <c r="WVD22" s="11"/>
      <c r="WVE22" s="11"/>
      <c r="WVF22" s="11"/>
      <c r="WVG22" s="11"/>
      <c r="WVH22" s="11"/>
      <c r="WVI22" s="11"/>
      <c r="WVJ22" s="11"/>
      <c r="WVK22" s="11"/>
      <c r="WVL22" s="11"/>
      <c r="WVM22" s="11"/>
      <c r="WVN22" s="11"/>
      <c r="WVO22" s="11"/>
      <c r="WVP22" s="11"/>
      <c r="WVQ22" s="11"/>
      <c r="WVR22" s="1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259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84" t="s">
        <v>2</v>
      </c>
      <c r="D6" s="84"/>
      <c r="E6" s="78" t="s">
        <v>3</v>
      </c>
      <c r="F6" s="78" t="s">
        <v>4</v>
      </c>
      <c r="G6" s="78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78" t="s">
        <v>10</v>
      </c>
    </row>
    <row r="7" spans="1:13" s="39" customFormat="1" x14ac:dyDescent="0.25">
      <c r="A7" s="43"/>
      <c r="B7" s="44"/>
      <c r="C7" s="45">
        <v>42005</v>
      </c>
      <c r="D7" s="46">
        <v>42370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54">
        <v>5</v>
      </c>
      <c r="C9" s="9">
        <v>2041</v>
      </c>
      <c r="D9" s="55">
        <v>2116</v>
      </c>
      <c r="E9" s="61" t="s">
        <v>108</v>
      </c>
      <c r="F9" s="19">
        <f>B9/((C9+D9)/2)</f>
        <v>2.4055809477988932E-3</v>
      </c>
      <c r="G9" s="19">
        <f t="shared" ref="G9:G72" si="0">F9/((1+(1-E9)*F9))</f>
        <v>2.4003921280580393E-3</v>
      </c>
      <c r="H9" s="14">
        <v>100000</v>
      </c>
      <c r="I9" s="14">
        <f>H9*G9</f>
        <v>240.03921280580394</v>
      </c>
      <c r="J9" s="14">
        <f t="shared" ref="J9:J72" si="1">H10+I9*E9</f>
        <v>99784.30076337271</v>
      </c>
      <c r="K9" s="14">
        <f t="shared" ref="K9:K72" si="2">K10+J9</f>
        <v>8426034.6648490187</v>
      </c>
      <c r="L9" s="20">
        <f>K9/H9</f>
        <v>84.260346648490184</v>
      </c>
    </row>
    <row r="10" spans="1:13" x14ac:dyDescent="0.25">
      <c r="A10" s="17">
        <v>1</v>
      </c>
      <c r="B10" s="54">
        <v>0</v>
      </c>
      <c r="C10" s="9">
        <v>1963</v>
      </c>
      <c r="D10" s="55">
        <v>2054</v>
      </c>
      <c r="E10" s="61" t="s">
        <v>34</v>
      </c>
      <c r="F10" s="19">
        <f t="shared" ref="F10:F73" si="3">B10/((C10+D10)/2)</f>
        <v>0</v>
      </c>
      <c r="G10" s="19">
        <f t="shared" si="0"/>
        <v>0</v>
      </c>
      <c r="H10" s="14">
        <f>H9-I9</f>
        <v>99759.960787194199</v>
      </c>
      <c r="I10" s="14">
        <f t="shared" ref="I10:I73" si="4">H10*G10</f>
        <v>0</v>
      </c>
      <c r="J10" s="14">
        <f t="shared" si="1"/>
        <v>99759.960787194199</v>
      </c>
      <c r="K10" s="14">
        <f t="shared" si="2"/>
        <v>8326250.3640856463</v>
      </c>
      <c r="L10" s="21">
        <f t="shared" ref="L10:L73" si="5">K10/H10</f>
        <v>83.46284720226609</v>
      </c>
    </row>
    <row r="11" spans="1:13" x14ac:dyDescent="0.25">
      <c r="A11" s="17">
        <v>2</v>
      </c>
      <c r="B11" s="54">
        <v>0</v>
      </c>
      <c r="C11" s="9">
        <v>2078</v>
      </c>
      <c r="D11" s="55">
        <v>1951</v>
      </c>
      <c r="E11" s="61" t="s">
        <v>34</v>
      </c>
      <c r="F11" s="19">
        <f t="shared" si="3"/>
        <v>0</v>
      </c>
      <c r="G11" s="19">
        <f t="shared" si="0"/>
        <v>0</v>
      </c>
      <c r="H11" s="14">
        <f t="shared" ref="H11:H74" si="6">H10-I10</f>
        <v>99759.960787194199</v>
      </c>
      <c r="I11" s="14">
        <f t="shared" si="4"/>
        <v>0</v>
      </c>
      <c r="J11" s="14">
        <f t="shared" si="1"/>
        <v>99759.960787194199</v>
      </c>
      <c r="K11" s="14">
        <f t="shared" si="2"/>
        <v>8226490.4032984525</v>
      </c>
      <c r="L11" s="21">
        <f t="shared" si="5"/>
        <v>82.46284720226609</v>
      </c>
    </row>
    <row r="12" spans="1:13" x14ac:dyDescent="0.25">
      <c r="A12" s="17">
        <v>3</v>
      </c>
      <c r="B12" s="54">
        <v>1</v>
      </c>
      <c r="C12" s="9">
        <v>2154</v>
      </c>
      <c r="D12" s="55">
        <v>2083</v>
      </c>
      <c r="E12" s="61" t="s">
        <v>109</v>
      </c>
      <c r="F12" s="19">
        <f t="shared" si="3"/>
        <v>4.720320981826764E-4</v>
      </c>
      <c r="G12" s="19">
        <f t="shared" si="0"/>
        <v>4.7199792094355784E-4</v>
      </c>
      <c r="H12" s="14">
        <f t="shared" si="6"/>
        <v>99759.960787194199</v>
      </c>
      <c r="I12" s="14">
        <f t="shared" si="4"/>
        <v>47.086494084966517</v>
      </c>
      <c r="J12" s="14">
        <f t="shared" si="1"/>
        <v>99752.737719001554</v>
      </c>
      <c r="K12" s="14">
        <f t="shared" si="2"/>
        <v>8126730.4425112586</v>
      </c>
      <c r="L12" s="21">
        <f t="shared" si="5"/>
        <v>81.462847202266104</v>
      </c>
    </row>
    <row r="13" spans="1:13" x14ac:dyDescent="0.25">
      <c r="A13" s="17">
        <v>4</v>
      </c>
      <c r="B13" s="54">
        <v>0</v>
      </c>
      <c r="C13" s="9">
        <v>2119</v>
      </c>
      <c r="D13" s="55">
        <v>2112</v>
      </c>
      <c r="E13" s="61" t="s">
        <v>34</v>
      </c>
      <c r="F13" s="19">
        <f t="shared" si="3"/>
        <v>0</v>
      </c>
      <c r="G13" s="19">
        <f t="shared" si="0"/>
        <v>0</v>
      </c>
      <c r="H13" s="14">
        <f t="shared" si="6"/>
        <v>99712.874293109227</v>
      </c>
      <c r="I13" s="14">
        <f t="shared" si="4"/>
        <v>0</v>
      </c>
      <c r="J13" s="14">
        <f t="shared" si="1"/>
        <v>99712.874293109227</v>
      </c>
      <c r="K13" s="14">
        <f t="shared" si="2"/>
        <v>8026977.7047922574</v>
      </c>
      <c r="L13" s="21">
        <f t="shared" si="5"/>
        <v>80.50091587167266</v>
      </c>
    </row>
    <row r="14" spans="1:13" x14ac:dyDescent="0.25">
      <c r="A14" s="17">
        <v>5</v>
      </c>
      <c r="B14" s="54">
        <v>0</v>
      </c>
      <c r="C14" s="9">
        <v>2108</v>
      </c>
      <c r="D14" s="55">
        <v>2134</v>
      </c>
      <c r="E14" s="61" t="s">
        <v>34</v>
      </c>
      <c r="F14" s="19">
        <f t="shared" si="3"/>
        <v>0</v>
      </c>
      <c r="G14" s="19">
        <f t="shared" si="0"/>
        <v>0</v>
      </c>
      <c r="H14" s="14">
        <f t="shared" si="6"/>
        <v>99712.874293109227</v>
      </c>
      <c r="I14" s="14">
        <f t="shared" si="4"/>
        <v>0</v>
      </c>
      <c r="J14" s="14">
        <f t="shared" si="1"/>
        <v>99712.874293109227</v>
      </c>
      <c r="K14" s="14">
        <f t="shared" si="2"/>
        <v>7927264.830499148</v>
      </c>
      <c r="L14" s="21">
        <f t="shared" si="5"/>
        <v>79.50091587167266</v>
      </c>
    </row>
    <row r="15" spans="1:13" x14ac:dyDescent="0.25">
      <c r="A15" s="17">
        <v>6</v>
      </c>
      <c r="B15" s="54">
        <v>0</v>
      </c>
      <c r="C15" s="9">
        <v>2121</v>
      </c>
      <c r="D15" s="55">
        <v>2088</v>
      </c>
      <c r="E15" s="61" t="s">
        <v>34</v>
      </c>
      <c r="F15" s="19">
        <f t="shared" si="3"/>
        <v>0</v>
      </c>
      <c r="G15" s="19">
        <f t="shared" si="0"/>
        <v>0</v>
      </c>
      <c r="H15" s="14">
        <f t="shared" si="6"/>
        <v>99712.874293109227</v>
      </c>
      <c r="I15" s="14">
        <f t="shared" si="4"/>
        <v>0</v>
      </c>
      <c r="J15" s="14">
        <f t="shared" si="1"/>
        <v>99712.874293109227</v>
      </c>
      <c r="K15" s="14">
        <f t="shared" si="2"/>
        <v>7827551.9562060386</v>
      </c>
      <c r="L15" s="21">
        <f t="shared" si="5"/>
        <v>78.50091587167266</v>
      </c>
    </row>
    <row r="16" spans="1:13" x14ac:dyDescent="0.25">
      <c r="A16" s="17">
        <v>7</v>
      </c>
      <c r="B16" s="54">
        <v>0</v>
      </c>
      <c r="C16" s="9">
        <v>1976</v>
      </c>
      <c r="D16" s="55">
        <v>2110</v>
      </c>
      <c r="E16" s="61" t="s">
        <v>34</v>
      </c>
      <c r="F16" s="19">
        <f t="shared" si="3"/>
        <v>0</v>
      </c>
      <c r="G16" s="19">
        <f t="shared" si="0"/>
        <v>0</v>
      </c>
      <c r="H16" s="14">
        <f t="shared" si="6"/>
        <v>99712.874293109227</v>
      </c>
      <c r="I16" s="14">
        <f t="shared" si="4"/>
        <v>0</v>
      </c>
      <c r="J16" s="14">
        <f t="shared" si="1"/>
        <v>99712.874293109227</v>
      </c>
      <c r="K16" s="14">
        <f t="shared" si="2"/>
        <v>7727839.0819129292</v>
      </c>
      <c r="L16" s="21">
        <f t="shared" si="5"/>
        <v>77.50091587167266</v>
      </c>
    </row>
    <row r="17" spans="1:12" x14ac:dyDescent="0.25">
      <c r="A17" s="17">
        <v>8</v>
      </c>
      <c r="B17" s="54">
        <v>0</v>
      </c>
      <c r="C17" s="9">
        <v>1969</v>
      </c>
      <c r="D17" s="55">
        <v>1957</v>
      </c>
      <c r="E17" s="61" t="s">
        <v>34</v>
      </c>
      <c r="F17" s="19">
        <f t="shared" si="3"/>
        <v>0</v>
      </c>
      <c r="G17" s="19">
        <f t="shared" si="0"/>
        <v>0</v>
      </c>
      <c r="H17" s="14">
        <f t="shared" si="6"/>
        <v>99712.874293109227</v>
      </c>
      <c r="I17" s="14">
        <f t="shared" si="4"/>
        <v>0</v>
      </c>
      <c r="J17" s="14">
        <f t="shared" si="1"/>
        <v>99712.874293109227</v>
      </c>
      <c r="K17" s="14">
        <f t="shared" si="2"/>
        <v>7628126.2076198198</v>
      </c>
      <c r="L17" s="21">
        <f t="shared" si="5"/>
        <v>76.50091587167266</v>
      </c>
    </row>
    <row r="18" spans="1:12" x14ac:dyDescent="0.25">
      <c r="A18" s="17">
        <v>9</v>
      </c>
      <c r="B18" s="54">
        <v>0</v>
      </c>
      <c r="C18" s="9">
        <v>1912</v>
      </c>
      <c r="D18" s="55">
        <v>1992</v>
      </c>
      <c r="E18" s="61" t="s">
        <v>34</v>
      </c>
      <c r="F18" s="19">
        <f t="shared" si="3"/>
        <v>0</v>
      </c>
      <c r="G18" s="19">
        <f t="shared" si="0"/>
        <v>0</v>
      </c>
      <c r="H18" s="14">
        <f t="shared" si="6"/>
        <v>99712.874293109227</v>
      </c>
      <c r="I18" s="14">
        <f t="shared" si="4"/>
        <v>0</v>
      </c>
      <c r="J18" s="14">
        <f t="shared" si="1"/>
        <v>99712.874293109227</v>
      </c>
      <c r="K18" s="14">
        <f t="shared" si="2"/>
        <v>7528413.3333267104</v>
      </c>
      <c r="L18" s="21">
        <f t="shared" si="5"/>
        <v>75.500915871672646</v>
      </c>
    </row>
    <row r="19" spans="1:12" x14ac:dyDescent="0.25">
      <c r="A19" s="17">
        <v>10</v>
      </c>
      <c r="B19" s="54">
        <v>0</v>
      </c>
      <c r="C19" s="9">
        <v>1875</v>
      </c>
      <c r="D19" s="55">
        <v>1906</v>
      </c>
      <c r="E19" s="61" t="s">
        <v>34</v>
      </c>
      <c r="F19" s="19">
        <f t="shared" si="3"/>
        <v>0</v>
      </c>
      <c r="G19" s="19">
        <f t="shared" si="0"/>
        <v>0</v>
      </c>
      <c r="H19" s="14">
        <f t="shared" si="6"/>
        <v>99712.874293109227</v>
      </c>
      <c r="I19" s="14">
        <f t="shared" si="4"/>
        <v>0</v>
      </c>
      <c r="J19" s="14">
        <f t="shared" si="1"/>
        <v>99712.874293109227</v>
      </c>
      <c r="K19" s="14">
        <f t="shared" si="2"/>
        <v>7428700.459033601</v>
      </c>
      <c r="L19" s="21">
        <f t="shared" si="5"/>
        <v>74.500915871672646</v>
      </c>
    </row>
    <row r="20" spans="1:12" x14ac:dyDescent="0.25">
      <c r="A20" s="17">
        <v>11</v>
      </c>
      <c r="B20" s="54">
        <v>0</v>
      </c>
      <c r="C20" s="9">
        <v>1813</v>
      </c>
      <c r="D20" s="55">
        <v>1872</v>
      </c>
      <c r="E20" s="61" t="s">
        <v>34</v>
      </c>
      <c r="F20" s="19">
        <f t="shared" si="3"/>
        <v>0</v>
      </c>
      <c r="G20" s="19">
        <f t="shared" si="0"/>
        <v>0</v>
      </c>
      <c r="H20" s="14">
        <f t="shared" si="6"/>
        <v>99712.874293109227</v>
      </c>
      <c r="I20" s="14">
        <f t="shared" si="4"/>
        <v>0</v>
      </c>
      <c r="J20" s="14">
        <f t="shared" si="1"/>
        <v>99712.874293109227</v>
      </c>
      <c r="K20" s="14">
        <f t="shared" si="2"/>
        <v>7328987.5847404916</v>
      </c>
      <c r="L20" s="21">
        <f t="shared" si="5"/>
        <v>73.500915871672646</v>
      </c>
    </row>
    <row r="21" spans="1:12" x14ac:dyDescent="0.25">
      <c r="A21" s="17">
        <v>12</v>
      </c>
      <c r="B21" s="54">
        <v>0</v>
      </c>
      <c r="C21" s="9">
        <v>1726</v>
      </c>
      <c r="D21" s="55">
        <v>1799</v>
      </c>
      <c r="E21" s="61" t="s">
        <v>34</v>
      </c>
      <c r="F21" s="19">
        <f t="shared" si="3"/>
        <v>0</v>
      </c>
      <c r="G21" s="19">
        <f t="shared" si="0"/>
        <v>0</v>
      </c>
      <c r="H21" s="14">
        <f t="shared" si="6"/>
        <v>99712.874293109227</v>
      </c>
      <c r="I21" s="14">
        <f t="shared" si="4"/>
        <v>0</v>
      </c>
      <c r="J21" s="14">
        <f t="shared" si="1"/>
        <v>99712.874293109227</v>
      </c>
      <c r="K21" s="14">
        <f t="shared" si="2"/>
        <v>7229274.7104473822</v>
      </c>
      <c r="L21" s="21">
        <f t="shared" si="5"/>
        <v>72.500915871672646</v>
      </c>
    </row>
    <row r="22" spans="1:12" x14ac:dyDescent="0.25">
      <c r="A22" s="17">
        <v>13</v>
      </c>
      <c r="B22" s="54">
        <v>0</v>
      </c>
      <c r="C22" s="9">
        <v>1705</v>
      </c>
      <c r="D22" s="55">
        <v>1727</v>
      </c>
      <c r="E22" s="61" t="s">
        <v>34</v>
      </c>
      <c r="F22" s="19">
        <f t="shared" si="3"/>
        <v>0</v>
      </c>
      <c r="G22" s="19">
        <f t="shared" si="0"/>
        <v>0</v>
      </c>
      <c r="H22" s="14">
        <f t="shared" si="6"/>
        <v>99712.874293109227</v>
      </c>
      <c r="I22" s="14">
        <f t="shared" si="4"/>
        <v>0</v>
      </c>
      <c r="J22" s="14">
        <f t="shared" si="1"/>
        <v>99712.874293109227</v>
      </c>
      <c r="K22" s="14">
        <f t="shared" si="2"/>
        <v>7129561.8361542728</v>
      </c>
      <c r="L22" s="21">
        <f t="shared" si="5"/>
        <v>71.500915871672646</v>
      </c>
    </row>
    <row r="23" spans="1:12" x14ac:dyDescent="0.25">
      <c r="A23" s="17">
        <v>14</v>
      </c>
      <c r="B23" s="54">
        <v>0</v>
      </c>
      <c r="C23" s="9">
        <v>1724</v>
      </c>
      <c r="D23" s="55">
        <v>1710</v>
      </c>
      <c r="E23" s="61" t="s">
        <v>34</v>
      </c>
      <c r="F23" s="19">
        <f t="shared" si="3"/>
        <v>0</v>
      </c>
      <c r="G23" s="19">
        <f t="shared" si="0"/>
        <v>0</v>
      </c>
      <c r="H23" s="14">
        <f t="shared" si="6"/>
        <v>99712.874293109227</v>
      </c>
      <c r="I23" s="14">
        <f t="shared" si="4"/>
        <v>0</v>
      </c>
      <c r="J23" s="14">
        <f t="shared" si="1"/>
        <v>99712.874293109227</v>
      </c>
      <c r="K23" s="14">
        <f t="shared" si="2"/>
        <v>7029848.9618611634</v>
      </c>
      <c r="L23" s="21">
        <f t="shared" si="5"/>
        <v>70.500915871672646</v>
      </c>
    </row>
    <row r="24" spans="1:12" x14ac:dyDescent="0.25">
      <c r="A24" s="17">
        <v>15</v>
      </c>
      <c r="B24" s="54">
        <v>0</v>
      </c>
      <c r="C24" s="9">
        <v>1640</v>
      </c>
      <c r="D24" s="55">
        <v>1733</v>
      </c>
      <c r="E24" s="61" t="s">
        <v>34</v>
      </c>
      <c r="F24" s="19">
        <f t="shared" si="3"/>
        <v>0</v>
      </c>
      <c r="G24" s="19">
        <f t="shared" si="0"/>
        <v>0</v>
      </c>
      <c r="H24" s="14">
        <f t="shared" si="6"/>
        <v>99712.874293109227</v>
      </c>
      <c r="I24" s="14">
        <f t="shared" si="4"/>
        <v>0</v>
      </c>
      <c r="J24" s="14">
        <f t="shared" si="1"/>
        <v>99712.874293109227</v>
      </c>
      <c r="K24" s="14">
        <f t="shared" si="2"/>
        <v>6930136.087568054</v>
      </c>
      <c r="L24" s="21">
        <f t="shared" si="5"/>
        <v>69.500915871672646</v>
      </c>
    </row>
    <row r="25" spans="1:12" x14ac:dyDescent="0.25">
      <c r="A25" s="17">
        <v>16</v>
      </c>
      <c r="B25" s="54">
        <v>0</v>
      </c>
      <c r="C25" s="9">
        <v>1666</v>
      </c>
      <c r="D25" s="55">
        <v>1656</v>
      </c>
      <c r="E25" s="61" t="s">
        <v>34</v>
      </c>
      <c r="F25" s="19">
        <f t="shared" si="3"/>
        <v>0</v>
      </c>
      <c r="G25" s="19">
        <f t="shared" si="0"/>
        <v>0</v>
      </c>
      <c r="H25" s="14">
        <f t="shared" si="6"/>
        <v>99712.874293109227</v>
      </c>
      <c r="I25" s="14">
        <f t="shared" si="4"/>
        <v>0</v>
      </c>
      <c r="J25" s="14">
        <f t="shared" si="1"/>
        <v>99712.874293109227</v>
      </c>
      <c r="K25" s="14">
        <f t="shared" si="2"/>
        <v>6830423.2132749446</v>
      </c>
      <c r="L25" s="21">
        <f t="shared" si="5"/>
        <v>68.500915871672646</v>
      </c>
    </row>
    <row r="26" spans="1:12" x14ac:dyDescent="0.25">
      <c r="A26" s="17">
        <v>17</v>
      </c>
      <c r="B26" s="54">
        <v>0</v>
      </c>
      <c r="C26" s="9">
        <v>1636</v>
      </c>
      <c r="D26" s="55">
        <v>1663</v>
      </c>
      <c r="E26" s="61" t="s">
        <v>34</v>
      </c>
      <c r="F26" s="19">
        <f t="shared" si="3"/>
        <v>0</v>
      </c>
      <c r="G26" s="19">
        <f t="shared" si="0"/>
        <v>0</v>
      </c>
      <c r="H26" s="14">
        <f t="shared" si="6"/>
        <v>99712.874293109227</v>
      </c>
      <c r="I26" s="14">
        <f t="shared" si="4"/>
        <v>0</v>
      </c>
      <c r="J26" s="14">
        <f t="shared" si="1"/>
        <v>99712.874293109227</v>
      </c>
      <c r="K26" s="14">
        <f t="shared" si="2"/>
        <v>6730710.3389818352</v>
      </c>
      <c r="L26" s="21">
        <f t="shared" si="5"/>
        <v>67.500915871672632</v>
      </c>
    </row>
    <row r="27" spans="1:12" x14ac:dyDescent="0.25">
      <c r="A27" s="17">
        <v>18</v>
      </c>
      <c r="B27" s="54">
        <v>0</v>
      </c>
      <c r="C27" s="9">
        <v>1730</v>
      </c>
      <c r="D27" s="55">
        <v>1656</v>
      </c>
      <c r="E27" s="61" t="s">
        <v>34</v>
      </c>
      <c r="F27" s="19">
        <f t="shared" si="3"/>
        <v>0</v>
      </c>
      <c r="G27" s="19">
        <f t="shared" si="0"/>
        <v>0</v>
      </c>
      <c r="H27" s="14">
        <f t="shared" si="6"/>
        <v>99712.874293109227</v>
      </c>
      <c r="I27" s="14">
        <f t="shared" si="4"/>
        <v>0</v>
      </c>
      <c r="J27" s="14">
        <f t="shared" si="1"/>
        <v>99712.874293109227</v>
      </c>
      <c r="K27" s="14">
        <f t="shared" si="2"/>
        <v>6630997.4646887258</v>
      </c>
      <c r="L27" s="21">
        <f t="shared" si="5"/>
        <v>66.500915871672632</v>
      </c>
    </row>
    <row r="28" spans="1:12" x14ac:dyDescent="0.25">
      <c r="A28" s="17">
        <v>19</v>
      </c>
      <c r="B28" s="54">
        <v>0</v>
      </c>
      <c r="C28" s="9">
        <v>1716</v>
      </c>
      <c r="D28" s="55">
        <v>1772</v>
      </c>
      <c r="E28" s="61" t="s">
        <v>34</v>
      </c>
      <c r="F28" s="19">
        <f t="shared" si="3"/>
        <v>0</v>
      </c>
      <c r="G28" s="19">
        <f t="shared" si="0"/>
        <v>0</v>
      </c>
      <c r="H28" s="14">
        <f t="shared" si="6"/>
        <v>99712.874293109227</v>
      </c>
      <c r="I28" s="14">
        <f t="shared" si="4"/>
        <v>0</v>
      </c>
      <c r="J28" s="14">
        <f t="shared" si="1"/>
        <v>99712.874293109227</v>
      </c>
      <c r="K28" s="14">
        <f t="shared" si="2"/>
        <v>6531284.5903956164</v>
      </c>
      <c r="L28" s="21">
        <f t="shared" si="5"/>
        <v>65.500915871672632</v>
      </c>
    </row>
    <row r="29" spans="1:12" x14ac:dyDescent="0.25">
      <c r="A29" s="17">
        <v>20</v>
      </c>
      <c r="B29" s="54">
        <v>0</v>
      </c>
      <c r="C29" s="9">
        <v>1822</v>
      </c>
      <c r="D29" s="55">
        <v>1755</v>
      </c>
      <c r="E29" s="61" t="s">
        <v>34</v>
      </c>
      <c r="F29" s="19">
        <f t="shared" si="3"/>
        <v>0</v>
      </c>
      <c r="G29" s="19">
        <f t="shared" si="0"/>
        <v>0</v>
      </c>
      <c r="H29" s="14">
        <f t="shared" si="6"/>
        <v>99712.874293109227</v>
      </c>
      <c r="I29" s="14">
        <f t="shared" si="4"/>
        <v>0</v>
      </c>
      <c r="J29" s="14">
        <f t="shared" si="1"/>
        <v>99712.874293109227</v>
      </c>
      <c r="K29" s="14">
        <f t="shared" si="2"/>
        <v>6431571.716102507</v>
      </c>
      <c r="L29" s="21">
        <f t="shared" si="5"/>
        <v>64.500915871672632</v>
      </c>
    </row>
    <row r="30" spans="1:12" x14ac:dyDescent="0.25">
      <c r="A30" s="17">
        <v>21</v>
      </c>
      <c r="B30" s="54">
        <v>1</v>
      </c>
      <c r="C30" s="9">
        <v>1922</v>
      </c>
      <c r="D30" s="55">
        <v>1832</v>
      </c>
      <c r="E30" s="61" t="s">
        <v>110</v>
      </c>
      <c r="F30" s="19">
        <f t="shared" si="3"/>
        <v>5.3276505061267978E-4</v>
      </c>
      <c r="G30" s="19">
        <f t="shared" si="0"/>
        <v>5.3249225117276095E-4</v>
      </c>
      <c r="H30" s="14">
        <f t="shared" si="6"/>
        <v>99712.874293109227</v>
      </c>
      <c r="I30" s="14">
        <f t="shared" si="4"/>
        <v>53.09633290324426</v>
      </c>
      <c r="J30" s="14">
        <f t="shared" si="1"/>
        <v>99661.816859389481</v>
      </c>
      <c r="K30" s="14">
        <f t="shared" si="2"/>
        <v>6331858.8418093976</v>
      </c>
      <c r="L30" s="21">
        <f t="shared" si="5"/>
        <v>63.500915871672632</v>
      </c>
    </row>
    <row r="31" spans="1:12" x14ac:dyDescent="0.25">
      <c r="A31" s="17">
        <v>22</v>
      </c>
      <c r="B31" s="54">
        <v>1</v>
      </c>
      <c r="C31" s="9">
        <v>2060</v>
      </c>
      <c r="D31" s="55">
        <v>1931</v>
      </c>
      <c r="E31" s="61" t="s">
        <v>111</v>
      </c>
      <c r="F31" s="19">
        <f t="shared" si="3"/>
        <v>5.0112753695815586E-4</v>
      </c>
      <c r="G31" s="19">
        <f t="shared" si="0"/>
        <v>5.0107937508186377E-4</v>
      </c>
      <c r="H31" s="14">
        <f t="shared" si="6"/>
        <v>99659.777960205989</v>
      </c>
      <c r="I31" s="14">
        <f t="shared" si="4"/>
        <v>49.937459261097317</v>
      </c>
      <c r="J31" s="14">
        <f t="shared" si="1"/>
        <v>99650.199955519711</v>
      </c>
      <c r="K31" s="14">
        <f t="shared" si="2"/>
        <v>6232197.0249500079</v>
      </c>
      <c r="L31" s="21">
        <f t="shared" si="5"/>
        <v>62.534727173870643</v>
      </c>
    </row>
    <row r="32" spans="1:12" x14ac:dyDescent="0.25">
      <c r="A32" s="17">
        <v>23</v>
      </c>
      <c r="B32" s="54">
        <v>0</v>
      </c>
      <c r="C32" s="9">
        <v>2173</v>
      </c>
      <c r="D32" s="55">
        <v>2089</v>
      </c>
      <c r="E32" s="61" t="s">
        <v>34</v>
      </c>
      <c r="F32" s="19">
        <f t="shared" si="3"/>
        <v>0</v>
      </c>
      <c r="G32" s="19">
        <f t="shared" si="0"/>
        <v>0</v>
      </c>
      <c r="H32" s="14">
        <f t="shared" si="6"/>
        <v>99609.840500944891</v>
      </c>
      <c r="I32" s="14">
        <f t="shared" si="4"/>
        <v>0</v>
      </c>
      <c r="J32" s="14">
        <f t="shared" si="1"/>
        <v>99609.840500944891</v>
      </c>
      <c r="K32" s="14">
        <f t="shared" si="2"/>
        <v>6132546.8249944886</v>
      </c>
      <c r="L32" s="21">
        <f t="shared" si="5"/>
        <v>61.565672569632476</v>
      </c>
    </row>
    <row r="33" spans="1:12" x14ac:dyDescent="0.25">
      <c r="A33" s="17">
        <v>24</v>
      </c>
      <c r="B33" s="54">
        <v>0</v>
      </c>
      <c r="C33" s="9">
        <v>2300</v>
      </c>
      <c r="D33" s="55">
        <v>2185</v>
      </c>
      <c r="E33" s="61" t="s">
        <v>34</v>
      </c>
      <c r="F33" s="19">
        <f t="shared" si="3"/>
        <v>0</v>
      </c>
      <c r="G33" s="19">
        <f t="shared" si="0"/>
        <v>0</v>
      </c>
      <c r="H33" s="14">
        <f t="shared" si="6"/>
        <v>99609.840500944891</v>
      </c>
      <c r="I33" s="14">
        <f t="shared" si="4"/>
        <v>0</v>
      </c>
      <c r="J33" s="14">
        <f t="shared" si="1"/>
        <v>99609.840500944891</v>
      </c>
      <c r="K33" s="14">
        <f t="shared" si="2"/>
        <v>6032936.9844935434</v>
      </c>
      <c r="L33" s="21">
        <f t="shared" si="5"/>
        <v>60.565672569632468</v>
      </c>
    </row>
    <row r="34" spans="1:12" x14ac:dyDescent="0.25">
      <c r="A34" s="17">
        <v>25</v>
      </c>
      <c r="B34" s="54">
        <v>0</v>
      </c>
      <c r="C34" s="9">
        <v>2406</v>
      </c>
      <c r="D34" s="55">
        <v>2297</v>
      </c>
      <c r="E34" s="61" t="s">
        <v>34</v>
      </c>
      <c r="F34" s="19">
        <f t="shared" si="3"/>
        <v>0</v>
      </c>
      <c r="G34" s="19">
        <f t="shared" si="0"/>
        <v>0</v>
      </c>
      <c r="H34" s="14">
        <f t="shared" si="6"/>
        <v>99609.840500944891</v>
      </c>
      <c r="I34" s="14">
        <f t="shared" si="4"/>
        <v>0</v>
      </c>
      <c r="J34" s="14">
        <f t="shared" si="1"/>
        <v>99609.840500944891</v>
      </c>
      <c r="K34" s="14">
        <f t="shared" si="2"/>
        <v>5933327.1439925982</v>
      </c>
      <c r="L34" s="21">
        <f t="shared" si="5"/>
        <v>59.565672569632468</v>
      </c>
    </row>
    <row r="35" spans="1:12" x14ac:dyDescent="0.25">
      <c r="A35" s="17">
        <v>26</v>
      </c>
      <c r="B35" s="54">
        <v>2</v>
      </c>
      <c r="C35" s="9">
        <v>2552</v>
      </c>
      <c r="D35" s="55">
        <v>2380</v>
      </c>
      <c r="E35" s="61" t="s">
        <v>112</v>
      </c>
      <c r="F35" s="19">
        <f t="shared" si="3"/>
        <v>8.110300081103001E-4</v>
      </c>
      <c r="G35" s="19">
        <f t="shared" si="0"/>
        <v>8.1088677117699718E-4</v>
      </c>
      <c r="H35" s="14">
        <f t="shared" si="6"/>
        <v>99609.840500944891</v>
      </c>
      <c r="I35" s="14">
        <f t="shared" si="4"/>
        <v>80.772301941266889</v>
      </c>
      <c r="J35" s="14">
        <f t="shared" si="1"/>
        <v>99592.248293582088</v>
      </c>
      <c r="K35" s="14">
        <f t="shared" si="2"/>
        <v>5833717.3034916529</v>
      </c>
      <c r="L35" s="21">
        <f t="shared" si="5"/>
        <v>58.565672569632461</v>
      </c>
    </row>
    <row r="36" spans="1:12" x14ac:dyDescent="0.25">
      <c r="A36" s="17">
        <v>27</v>
      </c>
      <c r="B36" s="54">
        <v>1</v>
      </c>
      <c r="C36" s="9">
        <v>2870</v>
      </c>
      <c r="D36" s="55">
        <v>2556</v>
      </c>
      <c r="E36" s="61" t="s">
        <v>113</v>
      </c>
      <c r="F36" s="19">
        <f t="shared" si="3"/>
        <v>3.6859565057132326E-4</v>
      </c>
      <c r="G36" s="19">
        <f t="shared" si="0"/>
        <v>3.6853237656431855E-4</v>
      </c>
      <c r="H36" s="14">
        <f t="shared" si="6"/>
        <v>99529.068199003625</v>
      </c>
      <c r="I36" s="14">
        <f t="shared" si="4"/>
        <v>36.679684040610944</v>
      </c>
      <c r="J36" s="14">
        <f t="shared" si="1"/>
        <v>99511.982802177503</v>
      </c>
      <c r="K36" s="14">
        <f t="shared" si="2"/>
        <v>5734125.0551980706</v>
      </c>
      <c r="L36" s="21">
        <f t="shared" si="5"/>
        <v>57.612566448758074</v>
      </c>
    </row>
    <row r="37" spans="1:12" x14ac:dyDescent="0.25">
      <c r="A37" s="17">
        <v>28</v>
      </c>
      <c r="B37" s="54">
        <v>1</v>
      </c>
      <c r="C37" s="9">
        <v>3055</v>
      </c>
      <c r="D37" s="55">
        <v>2818</v>
      </c>
      <c r="E37" s="61" t="s">
        <v>114</v>
      </c>
      <c r="F37" s="19">
        <f t="shared" si="3"/>
        <v>3.4054146092286734E-4</v>
      </c>
      <c r="G37" s="19">
        <f t="shared" si="0"/>
        <v>3.4053002681401533E-4</v>
      </c>
      <c r="H37" s="14">
        <f t="shared" si="6"/>
        <v>99492.388514963008</v>
      </c>
      <c r="I37" s="14">
        <f t="shared" si="4"/>
        <v>33.880145728790787</v>
      </c>
      <c r="J37" s="14">
        <f t="shared" si="1"/>
        <v>99489.047932594141</v>
      </c>
      <c r="K37" s="14">
        <f t="shared" si="2"/>
        <v>5634613.0723958928</v>
      </c>
      <c r="L37" s="21">
        <f t="shared" si="5"/>
        <v>56.633609429815664</v>
      </c>
    </row>
    <row r="38" spans="1:12" x14ac:dyDescent="0.25">
      <c r="A38" s="17">
        <v>29</v>
      </c>
      <c r="B38" s="54">
        <v>0</v>
      </c>
      <c r="C38" s="9">
        <v>3118</v>
      </c>
      <c r="D38" s="55">
        <v>3003</v>
      </c>
      <c r="E38" s="61" t="s">
        <v>34</v>
      </c>
      <c r="F38" s="19">
        <f t="shared" si="3"/>
        <v>0</v>
      </c>
      <c r="G38" s="19">
        <f t="shared" si="0"/>
        <v>0</v>
      </c>
      <c r="H38" s="14">
        <f t="shared" si="6"/>
        <v>99458.508369234216</v>
      </c>
      <c r="I38" s="14">
        <f t="shared" si="4"/>
        <v>0</v>
      </c>
      <c r="J38" s="14">
        <f t="shared" si="1"/>
        <v>99458.508369234216</v>
      </c>
      <c r="K38" s="14">
        <f t="shared" si="2"/>
        <v>5535124.0244632987</v>
      </c>
      <c r="L38" s="21">
        <f t="shared" si="5"/>
        <v>55.652594385534684</v>
      </c>
    </row>
    <row r="39" spans="1:12" x14ac:dyDescent="0.25">
      <c r="A39" s="17">
        <v>30</v>
      </c>
      <c r="B39" s="54">
        <v>0</v>
      </c>
      <c r="C39" s="9">
        <v>3168</v>
      </c>
      <c r="D39" s="55">
        <v>3082</v>
      </c>
      <c r="E39" s="61" t="s">
        <v>34</v>
      </c>
      <c r="F39" s="19">
        <f t="shared" si="3"/>
        <v>0</v>
      </c>
      <c r="G39" s="19">
        <f t="shared" si="0"/>
        <v>0</v>
      </c>
      <c r="H39" s="14">
        <f t="shared" si="6"/>
        <v>99458.508369234216</v>
      </c>
      <c r="I39" s="14">
        <f t="shared" si="4"/>
        <v>0</v>
      </c>
      <c r="J39" s="14">
        <f t="shared" si="1"/>
        <v>99458.508369234216</v>
      </c>
      <c r="K39" s="14">
        <f t="shared" si="2"/>
        <v>5435665.5160940643</v>
      </c>
      <c r="L39" s="21">
        <f t="shared" si="5"/>
        <v>54.652594385534684</v>
      </c>
    </row>
    <row r="40" spans="1:12" x14ac:dyDescent="0.25">
      <c r="A40" s="17">
        <v>31</v>
      </c>
      <c r="B40" s="54">
        <v>0</v>
      </c>
      <c r="C40" s="9">
        <v>3437</v>
      </c>
      <c r="D40" s="55">
        <v>3121</v>
      </c>
      <c r="E40" s="61" t="s">
        <v>34</v>
      </c>
      <c r="F40" s="19">
        <f t="shared" si="3"/>
        <v>0</v>
      </c>
      <c r="G40" s="19">
        <f t="shared" si="0"/>
        <v>0</v>
      </c>
      <c r="H40" s="14">
        <f t="shared" si="6"/>
        <v>99458.508369234216</v>
      </c>
      <c r="I40" s="14">
        <f t="shared" si="4"/>
        <v>0</v>
      </c>
      <c r="J40" s="14">
        <f t="shared" si="1"/>
        <v>99458.508369234216</v>
      </c>
      <c r="K40" s="14">
        <f t="shared" si="2"/>
        <v>5336207.0077248299</v>
      </c>
      <c r="L40" s="21">
        <f t="shared" si="5"/>
        <v>53.652594385534684</v>
      </c>
    </row>
    <row r="41" spans="1:12" x14ac:dyDescent="0.25">
      <c r="A41" s="17">
        <v>32</v>
      </c>
      <c r="B41" s="54">
        <v>2</v>
      </c>
      <c r="C41" s="9">
        <v>3656</v>
      </c>
      <c r="D41" s="55">
        <v>3341</v>
      </c>
      <c r="E41" s="61" t="s">
        <v>115</v>
      </c>
      <c r="F41" s="19">
        <f t="shared" si="3"/>
        <v>5.7167357438902384E-4</v>
      </c>
      <c r="G41" s="19">
        <f t="shared" si="0"/>
        <v>5.7148604659668632E-4</v>
      </c>
      <c r="H41" s="14">
        <f t="shared" si="6"/>
        <v>99458.508369234216</v>
      </c>
      <c r="I41" s="14">
        <f t="shared" si="4"/>
        <v>56.8391497483371</v>
      </c>
      <c r="J41" s="14">
        <f t="shared" si="1"/>
        <v>99425.882697278663</v>
      </c>
      <c r="K41" s="14">
        <f t="shared" si="2"/>
        <v>5236748.4993555956</v>
      </c>
      <c r="L41" s="21">
        <f t="shared" si="5"/>
        <v>52.652594385534684</v>
      </c>
    </row>
    <row r="42" spans="1:12" x14ac:dyDescent="0.25">
      <c r="A42" s="17">
        <v>33</v>
      </c>
      <c r="B42" s="54">
        <v>2</v>
      </c>
      <c r="C42" s="9">
        <v>3890</v>
      </c>
      <c r="D42" s="55">
        <v>3590</v>
      </c>
      <c r="E42" s="61" t="s">
        <v>116</v>
      </c>
      <c r="F42" s="19">
        <f t="shared" si="3"/>
        <v>5.3475935828877007E-4</v>
      </c>
      <c r="G42" s="19">
        <f t="shared" si="0"/>
        <v>5.3474054228466186E-4</v>
      </c>
      <c r="H42" s="14">
        <f t="shared" si="6"/>
        <v>99401.669219485877</v>
      </c>
      <c r="I42" s="14">
        <f t="shared" si="4"/>
        <v>53.154102502428458</v>
      </c>
      <c r="J42" s="14">
        <f t="shared" si="1"/>
        <v>99398.171679541207</v>
      </c>
      <c r="K42" s="14">
        <f t="shared" si="2"/>
        <v>5137322.6166583169</v>
      </c>
      <c r="L42" s="21">
        <f t="shared" si="5"/>
        <v>51.68245822225326</v>
      </c>
    </row>
    <row r="43" spans="1:12" x14ac:dyDescent="0.25">
      <c r="A43" s="17">
        <v>34</v>
      </c>
      <c r="B43" s="54">
        <v>2</v>
      </c>
      <c r="C43" s="9">
        <v>3921</v>
      </c>
      <c r="D43" s="55">
        <v>3798</v>
      </c>
      <c r="E43" s="61" t="s">
        <v>44</v>
      </c>
      <c r="F43" s="19">
        <f t="shared" si="3"/>
        <v>5.1820183961653063E-4</v>
      </c>
      <c r="G43" s="19">
        <f t="shared" si="0"/>
        <v>5.1808121575839334E-4</v>
      </c>
      <c r="H43" s="14">
        <f t="shared" si="6"/>
        <v>99348.515116983443</v>
      </c>
      <c r="I43" s="14">
        <f t="shared" si="4"/>
        <v>51.470599495597902</v>
      </c>
      <c r="J43" s="14">
        <f t="shared" si="1"/>
        <v>99325.389376630061</v>
      </c>
      <c r="K43" s="14">
        <f t="shared" si="2"/>
        <v>5037924.4449787755</v>
      </c>
      <c r="L43" s="21">
        <f t="shared" si="5"/>
        <v>50.709609892473893</v>
      </c>
    </row>
    <row r="44" spans="1:12" x14ac:dyDescent="0.25">
      <c r="A44" s="17">
        <v>35</v>
      </c>
      <c r="B44" s="54">
        <v>3</v>
      </c>
      <c r="C44" s="9">
        <v>4088</v>
      </c>
      <c r="D44" s="55">
        <v>3839</v>
      </c>
      <c r="E44" s="61" t="s">
        <v>117</v>
      </c>
      <c r="F44" s="19">
        <f t="shared" si="3"/>
        <v>7.5690677431563018E-4</v>
      </c>
      <c r="G44" s="19">
        <f t="shared" si="0"/>
        <v>7.5656215533865319E-4</v>
      </c>
      <c r="H44" s="14">
        <f t="shared" si="6"/>
        <v>99297.04451748784</v>
      </c>
      <c r="I44" s="14">
        <f t="shared" si="4"/>
        <v>75.124386018908794</v>
      </c>
      <c r="J44" s="14">
        <f t="shared" si="1"/>
        <v>99251.834661981658</v>
      </c>
      <c r="K44" s="14">
        <f t="shared" si="2"/>
        <v>4938599.0556021454</v>
      </c>
      <c r="L44" s="21">
        <f t="shared" si="5"/>
        <v>49.735609751530689</v>
      </c>
    </row>
    <row r="45" spans="1:12" x14ac:dyDescent="0.25">
      <c r="A45" s="17">
        <v>36</v>
      </c>
      <c r="B45" s="54">
        <v>2</v>
      </c>
      <c r="C45" s="9">
        <v>4111</v>
      </c>
      <c r="D45" s="55">
        <v>3993</v>
      </c>
      <c r="E45" s="61" t="s">
        <v>118</v>
      </c>
      <c r="F45" s="19">
        <f t="shared" si="3"/>
        <v>4.935834155972359E-4</v>
      </c>
      <c r="G45" s="19">
        <f t="shared" si="0"/>
        <v>4.9347765646671376E-4</v>
      </c>
      <c r="H45" s="14">
        <f t="shared" si="6"/>
        <v>99221.920131468927</v>
      </c>
      <c r="I45" s="14">
        <f t="shared" si="4"/>
        <v>48.963800616604736</v>
      </c>
      <c r="J45" s="14">
        <f t="shared" si="1"/>
        <v>99200.660049241196</v>
      </c>
      <c r="K45" s="14">
        <f t="shared" si="2"/>
        <v>4839347.2209401634</v>
      </c>
      <c r="L45" s="21">
        <f t="shared" si="5"/>
        <v>48.772964830029835</v>
      </c>
    </row>
    <row r="46" spans="1:12" x14ac:dyDescent="0.25">
      <c r="A46" s="17">
        <v>37</v>
      </c>
      <c r="B46" s="54">
        <v>3</v>
      </c>
      <c r="C46" s="9">
        <v>4180</v>
      </c>
      <c r="D46" s="55">
        <v>4028</v>
      </c>
      <c r="E46" s="61" t="s">
        <v>119</v>
      </c>
      <c r="F46" s="19">
        <f t="shared" si="3"/>
        <v>7.3099415204678359E-4</v>
      </c>
      <c r="G46" s="19">
        <f t="shared" si="0"/>
        <v>7.3071708848406673E-4</v>
      </c>
      <c r="H46" s="14">
        <f t="shared" si="6"/>
        <v>99172.956330852321</v>
      </c>
      <c r="I46" s="14">
        <f t="shared" si="4"/>
        <v>72.467373906437899</v>
      </c>
      <c r="J46" s="14">
        <f t="shared" si="1"/>
        <v>99135.367504007052</v>
      </c>
      <c r="K46" s="14">
        <f t="shared" si="2"/>
        <v>4740146.5608909223</v>
      </c>
      <c r="L46" s="21">
        <f t="shared" si="5"/>
        <v>47.796765733969366</v>
      </c>
    </row>
    <row r="47" spans="1:12" x14ac:dyDescent="0.25">
      <c r="A47" s="17">
        <v>38</v>
      </c>
      <c r="B47" s="54">
        <v>1</v>
      </c>
      <c r="C47" s="9">
        <v>4046</v>
      </c>
      <c r="D47" s="55">
        <v>4085</v>
      </c>
      <c r="E47" s="61" t="s">
        <v>120</v>
      </c>
      <c r="F47" s="19">
        <f t="shared" si="3"/>
        <v>2.4597220514081911E-4</v>
      </c>
      <c r="G47" s="19">
        <f t="shared" si="0"/>
        <v>2.4594005235817779E-4</v>
      </c>
      <c r="H47" s="14">
        <f t="shared" si="6"/>
        <v>99100.48895694589</v>
      </c>
      <c r="I47" s="14">
        <f t="shared" si="4"/>
        <v>24.372779442792293</v>
      </c>
      <c r="J47" s="14">
        <f t="shared" si="1"/>
        <v>99087.534824672039</v>
      </c>
      <c r="K47" s="14">
        <f t="shared" si="2"/>
        <v>4641011.1933869151</v>
      </c>
      <c r="L47" s="21">
        <f t="shared" si="5"/>
        <v>46.83136523577798</v>
      </c>
    </row>
    <row r="48" spans="1:12" x14ac:dyDescent="0.25">
      <c r="A48" s="17">
        <v>39</v>
      </c>
      <c r="B48" s="54">
        <v>3</v>
      </c>
      <c r="C48" s="9">
        <v>3875</v>
      </c>
      <c r="D48" s="55">
        <v>3981</v>
      </c>
      <c r="E48" s="61" t="s">
        <v>121</v>
      </c>
      <c r="F48" s="19">
        <f t="shared" si="3"/>
        <v>7.6374745417515273E-4</v>
      </c>
      <c r="G48" s="19">
        <f t="shared" si="0"/>
        <v>7.6347217269903428E-4</v>
      </c>
      <c r="H48" s="14">
        <f t="shared" si="6"/>
        <v>99076.116177503092</v>
      </c>
      <c r="I48" s="14">
        <f t="shared" si="4"/>
        <v>75.64185768062022</v>
      </c>
      <c r="J48" s="14">
        <f t="shared" si="1"/>
        <v>99040.405656492076</v>
      </c>
      <c r="K48" s="14">
        <f t="shared" si="2"/>
        <v>4541923.658562243</v>
      </c>
      <c r="L48" s="21">
        <f t="shared" si="5"/>
        <v>45.84277052629929</v>
      </c>
    </row>
    <row r="49" spans="1:12" x14ac:dyDescent="0.25">
      <c r="A49" s="17">
        <v>40</v>
      </c>
      <c r="B49" s="54">
        <v>4</v>
      </c>
      <c r="C49" s="9">
        <v>3636</v>
      </c>
      <c r="D49" s="55">
        <v>3815</v>
      </c>
      <c r="E49" s="61" t="s">
        <v>122</v>
      </c>
      <c r="F49" s="19">
        <f t="shared" si="3"/>
        <v>1.0736813850489868E-3</v>
      </c>
      <c r="G49" s="19">
        <f t="shared" si="0"/>
        <v>1.0731384642658842E-3</v>
      </c>
      <c r="H49" s="14">
        <f t="shared" si="6"/>
        <v>99000.474319822475</v>
      </c>
      <c r="I49" s="14">
        <f t="shared" si="4"/>
        <v>106.24121697316839</v>
      </c>
      <c r="J49" s="14">
        <f t="shared" si="1"/>
        <v>98950.413458384719</v>
      </c>
      <c r="K49" s="14">
        <f t="shared" si="2"/>
        <v>4442883.2529057506</v>
      </c>
      <c r="L49" s="21">
        <f t="shared" si="5"/>
        <v>44.877393602710946</v>
      </c>
    </row>
    <row r="50" spans="1:12" x14ac:dyDescent="0.25">
      <c r="A50" s="17">
        <v>41</v>
      </c>
      <c r="B50" s="54">
        <v>2</v>
      </c>
      <c r="C50" s="9">
        <v>3288</v>
      </c>
      <c r="D50" s="55">
        <v>3562</v>
      </c>
      <c r="E50" s="61" t="s">
        <v>123</v>
      </c>
      <c r="F50" s="19">
        <f t="shared" si="3"/>
        <v>5.8394160583941611E-4</v>
      </c>
      <c r="G50" s="19">
        <f t="shared" si="0"/>
        <v>5.8377303604886062E-4</v>
      </c>
      <c r="H50" s="14">
        <f t="shared" si="6"/>
        <v>98894.233102849306</v>
      </c>
      <c r="I50" s="14">
        <f t="shared" si="4"/>
        <v>57.73178670617407</v>
      </c>
      <c r="J50" s="14">
        <f t="shared" si="1"/>
        <v>98865.684734323091</v>
      </c>
      <c r="K50" s="14">
        <f t="shared" si="2"/>
        <v>4343932.8394473661</v>
      </c>
      <c r="L50" s="21">
        <f t="shared" si="5"/>
        <v>43.925036912210103</v>
      </c>
    </row>
    <row r="51" spans="1:12" x14ac:dyDescent="0.25">
      <c r="A51" s="17">
        <v>42</v>
      </c>
      <c r="B51" s="54">
        <v>5</v>
      </c>
      <c r="C51" s="9">
        <v>3109</v>
      </c>
      <c r="D51" s="55">
        <v>3227</v>
      </c>
      <c r="E51" s="61" t="s">
        <v>124</v>
      </c>
      <c r="F51" s="19">
        <f t="shared" si="3"/>
        <v>1.5782828282828283E-3</v>
      </c>
      <c r="G51" s="19">
        <f t="shared" si="0"/>
        <v>1.5775789432335035E-3</v>
      </c>
      <c r="H51" s="14">
        <f t="shared" si="6"/>
        <v>98836.501316143127</v>
      </c>
      <c r="I51" s="14">
        <f t="shared" si="4"/>
        <v>155.92238329921784</v>
      </c>
      <c r="J51" s="14">
        <f t="shared" si="1"/>
        <v>98792.422058384444</v>
      </c>
      <c r="K51" s="14">
        <f t="shared" si="2"/>
        <v>4245067.154713043</v>
      </c>
      <c r="L51" s="21">
        <f t="shared" si="5"/>
        <v>42.95039887272587</v>
      </c>
    </row>
    <row r="52" spans="1:12" x14ac:dyDescent="0.25">
      <c r="A52" s="17">
        <v>43</v>
      </c>
      <c r="B52" s="54">
        <v>5</v>
      </c>
      <c r="C52" s="9">
        <v>2953</v>
      </c>
      <c r="D52" s="55">
        <v>3043</v>
      </c>
      <c r="E52" s="61" t="s">
        <v>125</v>
      </c>
      <c r="F52" s="19">
        <f t="shared" si="3"/>
        <v>1.667778519012675E-3</v>
      </c>
      <c r="G52" s="19">
        <f t="shared" si="0"/>
        <v>1.6666408337337436E-3</v>
      </c>
      <c r="H52" s="14">
        <f t="shared" si="6"/>
        <v>98680.578932843913</v>
      </c>
      <c r="I52" s="14">
        <f t="shared" si="4"/>
        <v>164.46508234596348</v>
      </c>
      <c r="J52" s="14">
        <f t="shared" si="1"/>
        <v>98613.263374639704</v>
      </c>
      <c r="K52" s="14">
        <f t="shared" si="2"/>
        <v>4146274.7326546581</v>
      </c>
      <c r="L52" s="21">
        <f t="shared" si="5"/>
        <v>42.017130194142496</v>
      </c>
    </row>
    <row r="53" spans="1:12" x14ac:dyDescent="0.25">
      <c r="A53" s="17">
        <v>44</v>
      </c>
      <c r="B53" s="54">
        <v>5</v>
      </c>
      <c r="C53" s="9">
        <v>2888</v>
      </c>
      <c r="D53" s="55">
        <v>2889</v>
      </c>
      <c r="E53" s="61" t="s">
        <v>126</v>
      </c>
      <c r="F53" s="19">
        <f t="shared" si="3"/>
        <v>1.7310022503029255E-3</v>
      </c>
      <c r="G53" s="19">
        <f t="shared" si="0"/>
        <v>1.7294030688603337E-3</v>
      </c>
      <c r="H53" s="14">
        <f t="shared" si="6"/>
        <v>98516.113850497946</v>
      </c>
      <c r="I53" s="14">
        <f t="shared" si="4"/>
        <v>170.37406962524517</v>
      </c>
      <c r="J53" s="14">
        <f t="shared" si="1"/>
        <v>98425.100022504135</v>
      </c>
      <c r="K53" s="14">
        <f t="shared" si="2"/>
        <v>4047661.4692800185</v>
      </c>
      <c r="L53" s="21">
        <f t="shared" si="5"/>
        <v>41.086288436250165</v>
      </c>
    </row>
    <row r="54" spans="1:12" x14ac:dyDescent="0.25">
      <c r="A54" s="17">
        <v>45</v>
      </c>
      <c r="B54" s="54">
        <v>3</v>
      </c>
      <c r="C54" s="9">
        <v>2768</v>
      </c>
      <c r="D54" s="55">
        <v>2865</v>
      </c>
      <c r="E54" s="61" t="s">
        <v>127</v>
      </c>
      <c r="F54" s="19">
        <f t="shared" si="3"/>
        <v>1.0651517841292384E-3</v>
      </c>
      <c r="G54" s="19">
        <f t="shared" si="0"/>
        <v>1.0644745492828474E-3</v>
      </c>
      <c r="H54" s="14">
        <f t="shared" si="6"/>
        <v>98345.739780872696</v>
      </c>
      <c r="I54" s="14">
        <f t="shared" si="4"/>
        <v>104.68653702713266</v>
      </c>
      <c r="J54" s="14">
        <f t="shared" si="1"/>
        <v>98283.210512306396</v>
      </c>
      <c r="K54" s="14">
        <f t="shared" si="2"/>
        <v>3949236.3692575144</v>
      </c>
      <c r="L54" s="21">
        <f t="shared" si="5"/>
        <v>40.156659333255661</v>
      </c>
    </row>
    <row r="55" spans="1:12" x14ac:dyDescent="0.25">
      <c r="A55" s="17">
        <v>46</v>
      </c>
      <c r="B55" s="54">
        <v>8</v>
      </c>
      <c r="C55" s="9">
        <v>2824</v>
      </c>
      <c r="D55" s="55">
        <v>2735</v>
      </c>
      <c r="E55" s="61" t="s">
        <v>128</v>
      </c>
      <c r="F55" s="19">
        <f t="shared" si="3"/>
        <v>2.8782155063860407E-3</v>
      </c>
      <c r="G55" s="19">
        <f t="shared" si="0"/>
        <v>2.8730752909491516E-3</v>
      </c>
      <c r="H55" s="14">
        <f t="shared" si="6"/>
        <v>98241.05324384557</v>
      </c>
      <c r="I55" s="14">
        <f t="shared" si="4"/>
        <v>282.25394263171273</v>
      </c>
      <c r="J55" s="14">
        <f t="shared" si="1"/>
        <v>98065.604193105697</v>
      </c>
      <c r="K55" s="14">
        <f t="shared" si="2"/>
        <v>3850953.1587452078</v>
      </c>
      <c r="L55" s="21">
        <f t="shared" si="5"/>
        <v>39.199021504652443</v>
      </c>
    </row>
    <row r="56" spans="1:12" x14ac:dyDescent="0.25">
      <c r="A56" s="17">
        <v>47</v>
      </c>
      <c r="B56" s="54">
        <v>3</v>
      </c>
      <c r="C56" s="9">
        <v>2825</v>
      </c>
      <c r="D56" s="55">
        <v>2783</v>
      </c>
      <c r="E56" s="61" t="s">
        <v>129</v>
      </c>
      <c r="F56" s="19">
        <f t="shared" si="3"/>
        <v>1.0699001426533524E-3</v>
      </c>
      <c r="G56" s="19">
        <f t="shared" si="0"/>
        <v>1.0697319002253927E-3</v>
      </c>
      <c r="H56" s="14">
        <f t="shared" si="6"/>
        <v>97958.799301213861</v>
      </c>
      <c r="I56" s="14">
        <f t="shared" si="4"/>
        <v>104.78965252028537</v>
      </c>
      <c r="J56" s="14">
        <f t="shared" si="1"/>
        <v>97943.395222293388</v>
      </c>
      <c r="K56" s="14">
        <f t="shared" si="2"/>
        <v>3752887.554552102</v>
      </c>
      <c r="L56" s="21">
        <f t="shared" si="5"/>
        <v>38.310877443611112</v>
      </c>
    </row>
    <row r="57" spans="1:12" x14ac:dyDescent="0.25">
      <c r="A57" s="17">
        <v>48</v>
      </c>
      <c r="B57" s="54">
        <v>3</v>
      </c>
      <c r="C57" s="9">
        <v>2660</v>
      </c>
      <c r="D57" s="55">
        <v>2809</v>
      </c>
      <c r="E57" s="61" t="s">
        <v>130</v>
      </c>
      <c r="F57" s="19">
        <f t="shared" si="3"/>
        <v>1.0970927043335162E-3</v>
      </c>
      <c r="G57" s="19">
        <f t="shared" si="0"/>
        <v>1.0968487863423023E-3</v>
      </c>
      <c r="H57" s="14">
        <f t="shared" si="6"/>
        <v>97854.00964869358</v>
      </c>
      <c r="I57" s="14">
        <f t="shared" si="4"/>
        <v>107.3310517218975</v>
      </c>
      <c r="J57" s="14">
        <f t="shared" si="1"/>
        <v>97832.253644509561</v>
      </c>
      <c r="K57" s="14">
        <f t="shared" si="2"/>
        <v>3654944.1593298088</v>
      </c>
      <c r="L57" s="21">
        <f t="shared" si="5"/>
        <v>37.350990239965142</v>
      </c>
    </row>
    <row r="58" spans="1:12" x14ac:dyDescent="0.25">
      <c r="A58" s="17">
        <v>49</v>
      </c>
      <c r="B58" s="54">
        <v>6</v>
      </c>
      <c r="C58" s="9">
        <v>2745</v>
      </c>
      <c r="D58" s="55">
        <v>2632</v>
      </c>
      <c r="E58" s="61" t="s">
        <v>131</v>
      </c>
      <c r="F58" s="19">
        <f t="shared" si="3"/>
        <v>2.2317277292170355E-3</v>
      </c>
      <c r="G58" s="19">
        <f t="shared" si="0"/>
        <v>2.229324188546431E-3</v>
      </c>
      <c r="H58" s="14">
        <f t="shared" si="6"/>
        <v>97746.678596971688</v>
      </c>
      <c r="I58" s="14">
        <f t="shared" si="4"/>
        <v>217.90903494630271</v>
      </c>
      <c r="J58" s="14">
        <f t="shared" si="1"/>
        <v>97641.406742189123</v>
      </c>
      <c r="K58" s="14">
        <f t="shared" si="2"/>
        <v>3557111.9056852991</v>
      </c>
      <c r="L58" s="21">
        <f t="shared" si="5"/>
        <v>36.391128135943667</v>
      </c>
    </row>
    <row r="59" spans="1:12" x14ac:dyDescent="0.25">
      <c r="A59" s="17">
        <v>50</v>
      </c>
      <c r="B59" s="54">
        <v>3</v>
      </c>
      <c r="C59" s="9">
        <v>2814</v>
      </c>
      <c r="D59" s="55">
        <v>2713</v>
      </c>
      <c r="E59" s="61" t="s">
        <v>132</v>
      </c>
      <c r="F59" s="19">
        <f t="shared" si="3"/>
        <v>1.085579880586213E-3</v>
      </c>
      <c r="G59" s="19">
        <f t="shared" si="0"/>
        <v>1.0851807571118045E-3</v>
      </c>
      <c r="H59" s="14">
        <f t="shared" si="6"/>
        <v>97528.76956202538</v>
      </c>
      <c r="I59" s="14">
        <f t="shared" si="4"/>
        <v>105.83634399350142</v>
      </c>
      <c r="J59" s="14">
        <f t="shared" si="1"/>
        <v>97492.912208680384</v>
      </c>
      <c r="K59" s="14">
        <f t="shared" si="2"/>
        <v>3459470.49894311</v>
      </c>
      <c r="L59" s="21">
        <f t="shared" si="5"/>
        <v>35.47128210966499</v>
      </c>
    </row>
    <row r="60" spans="1:12" x14ac:dyDescent="0.25">
      <c r="A60" s="17">
        <v>51</v>
      </c>
      <c r="B60" s="54">
        <v>7</v>
      </c>
      <c r="C60" s="9">
        <v>2676</v>
      </c>
      <c r="D60" s="55">
        <v>2799</v>
      </c>
      <c r="E60" s="61" t="s">
        <v>133</v>
      </c>
      <c r="F60" s="19">
        <f t="shared" si="3"/>
        <v>2.5570776255707762E-3</v>
      </c>
      <c r="G60" s="19">
        <f t="shared" si="0"/>
        <v>2.5536553076795313E-3</v>
      </c>
      <c r="H60" s="14">
        <f t="shared" si="6"/>
        <v>97422.933218031874</v>
      </c>
      <c r="I60" s="14">
        <f t="shared" si="4"/>
        <v>248.78459050193561</v>
      </c>
      <c r="J60" s="14">
        <f t="shared" si="1"/>
        <v>97292.54521414981</v>
      </c>
      <c r="K60" s="14">
        <f t="shared" si="2"/>
        <v>3361977.5867344295</v>
      </c>
      <c r="L60" s="21">
        <f t="shared" si="5"/>
        <v>34.509098378411025</v>
      </c>
    </row>
    <row r="61" spans="1:12" x14ac:dyDescent="0.25">
      <c r="A61" s="17">
        <v>52</v>
      </c>
      <c r="B61" s="54">
        <v>7</v>
      </c>
      <c r="C61" s="9">
        <v>2629</v>
      </c>
      <c r="D61" s="55">
        <v>2652</v>
      </c>
      <c r="E61" s="61" t="s">
        <v>134</v>
      </c>
      <c r="F61" s="19">
        <f t="shared" si="3"/>
        <v>2.6510130657072524E-3</v>
      </c>
      <c r="G61" s="19">
        <f t="shared" si="0"/>
        <v>2.6476285531458858E-3</v>
      </c>
      <c r="H61" s="14">
        <f t="shared" si="6"/>
        <v>97174.148627529939</v>
      </c>
      <c r="I61" s="14">
        <f t="shared" si="4"/>
        <v>257.28105053389038</v>
      </c>
      <c r="J61" s="14">
        <f t="shared" si="1"/>
        <v>97050.087704962498</v>
      </c>
      <c r="K61" s="14">
        <f t="shared" si="2"/>
        <v>3264685.0415202798</v>
      </c>
      <c r="L61" s="21">
        <f t="shared" si="5"/>
        <v>33.596229940062244</v>
      </c>
    </row>
    <row r="62" spans="1:12" x14ac:dyDescent="0.25">
      <c r="A62" s="17">
        <v>53</v>
      </c>
      <c r="B62" s="54">
        <v>7</v>
      </c>
      <c r="C62" s="9">
        <v>2588</v>
      </c>
      <c r="D62" s="55">
        <v>2599</v>
      </c>
      <c r="E62" s="61" t="s">
        <v>135</v>
      </c>
      <c r="F62" s="19">
        <f t="shared" si="3"/>
        <v>2.6990553306342779E-3</v>
      </c>
      <c r="G62" s="19">
        <f t="shared" si="0"/>
        <v>2.69564375881644E-3</v>
      </c>
      <c r="H62" s="14">
        <f t="shared" si="6"/>
        <v>96916.867576996054</v>
      </c>
      <c r="I62" s="14">
        <f t="shared" si="4"/>
        <v>261.25334920796882</v>
      </c>
      <c r="J62" s="14">
        <f t="shared" si="1"/>
        <v>96794.36588155244</v>
      </c>
      <c r="K62" s="14">
        <f t="shared" si="2"/>
        <v>3167634.9538153172</v>
      </c>
      <c r="L62" s="21">
        <f t="shared" si="5"/>
        <v>32.684041828929054</v>
      </c>
    </row>
    <row r="63" spans="1:12" x14ac:dyDescent="0.25">
      <c r="A63" s="17">
        <v>54</v>
      </c>
      <c r="B63" s="54">
        <v>4</v>
      </c>
      <c r="C63" s="9">
        <v>2662</v>
      </c>
      <c r="D63" s="55">
        <v>2534</v>
      </c>
      <c r="E63" s="61" t="s">
        <v>136</v>
      </c>
      <c r="F63" s="19">
        <f t="shared" si="3"/>
        <v>1.539645881447267E-3</v>
      </c>
      <c r="G63" s="19">
        <f t="shared" si="0"/>
        <v>1.5384615384615385E-3</v>
      </c>
      <c r="H63" s="14">
        <f t="shared" si="6"/>
        <v>96655.614227788086</v>
      </c>
      <c r="I63" s="14">
        <f t="shared" si="4"/>
        <v>148.70094496582783</v>
      </c>
      <c r="J63" s="14">
        <f t="shared" si="1"/>
        <v>96581.263755305175</v>
      </c>
      <c r="K63" s="14">
        <f t="shared" si="2"/>
        <v>3070840.5879337648</v>
      </c>
      <c r="L63" s="21">
        <f t="shared" si="5"/>
        <v>31.770948976608032</v>
      </c>
    </row>
    <row r="64" spans="1:12" x14ac:dyDescent="0.25">
      <c r="A64" s="17">
        <v>55</v>
      </c>
      <c r="B64" s="54">
        <v>8</v>
      </c>
      <c r="C64" s="9">
        <v>2700</v>
      </c>
      <c r="D64" s="55">
        <v>2633</v>
      </c>
      <c r="E64" s="61" t="s">
        <v>137</v>
      </c>
      <c r="F64" s="19">
        <f t="shared" si="3"/>
        <v>3.0001875117194824E-3</v>
      </c>
      <c r="G64" s="19">
        <f t="shared" si="0"/>
        <v>2.9952423570400771E-3</v>
      </c>
      <c r="H64" s="14">
        <f t="shared" si="6"/>
        <v>96506.913282822265</v>
      </c>
      <c r="I64" s="14">
        <f t="shared" si="4"/>
        <v>289.06159441190289</v>
      </c>
      <c r="J64" s="14">
        <f t="shared" si="1"/>
        <v>96347.842687417389</v>
      </c>
      <c r="K64" s="14">
        <f t="shared" si="2"/>
        <v>2974259.3241784596</v>
      </c>
      <c r="L64" s="21">
        <f t="shared" si="5"/>
        <v>30.819132257003421</v>
      </c>
    </row>
    <row r="65" spans="1:12" x14ac:dyDescent="0.25">
      <c r="A65" s="17">
        <v>56</v>
      </c>
      <c r="B65" s="54">
        <v>12</v>
      </c>
      <c r="C65" s="9">
        <v>2840</v>
      </c>
      <c r="D65" s="55">
        <v>2665</v>
      </c>
      <c r="E65" s="61" t="s">
        <v>138</v>
      </c>
      <c r="F65" s="19">
        <f t="shared" si="3"/>
        <v>4.359673024523161E-3</v>
      </c>
      <c r="G65" s="19">
        <f t="shared" si="0"/>
        <v>4.3510250362331611E-3</v>
      </c>
      <c r="H65" s="14">
        <f t="shared" si="6"/>
        <v>96217.851688410359</v>
      </c>
      <c r="I65" s="14">
        <f t="shared" si="4"/>
        <v>418.64628162884259</v>
      </c>
      <c r="J65" s="14">
        <f t="shared" si="1"/>
        <v>96026.990848615766</v>
      </c>
      <c r="K65" s="14">
        <f t="shared" si="2"/>
        <v>2877911.4814910423</v>
      </c>
      <c r="L65" s="21">
        <f t="shared" si="5"/>
        <v>29.910369344046504</v>
      </c>
    </row>
    <row r="66" spans="1:12" x14ac:dyDescent="0.25">
      <c r="A66" s="17">
        <v>57</v>
      </c>
      <c r="B66" s="54">
        <v>12</v>
      </c>
      <c r="C66" s="9">
        <v>2788</v>
      </c>
      <c r="D66" s="55">
        <v>2808</v>
      </c>
      <c r="E66" s="61" t="s">
        <v>139</v>
      </c>
      <c r="F66" s="19">
        <f t="shared" si="3"/>
        <v>4.2887776983559682E-3</v>
      </c>
      <c r="G66" s="19">
        <f t="shared" si="0"/>
        <v>4.2775392970405991E-3</v>
      </c>
      <c r="H66" s="14">
        <f t="shared" si="6"/>
        <v>95799.205406781519</v>
      </c>
      <c r="I66" s="14">
        <f t="shared" si="4"/>
        <v>409.78486575277219</v>
      </c>
      <c r="J66" s="14">
        <f t="shared" si="1"/>
        <v>95548.171198021359</v>
      </c>
      <c r="K66" s="14">
        <f t="shared" si="2"/>
        <v>2781884.4906424265</v>
      </c>
      <c r="L66" s="21">
        <f t="shared" si="5"/>
        <v>29.038701091830767</v>
      </c>
    </row>
    <row r="67" spans="1:12" x14ac:dyDescent="0.25">
      <c r="A67" s="17">
        <v>58</v>
      </c>
      <c r="B67" s="54">
        <v>9</v>
      </c>
      <c r="C67" s="9">
        <v>2850</v>
      </c>
      <c r="D67" s="55">
        <v>2753</v>
      </c>
      <c r="E67" s="61" t="s">
        <v>140</v>
      </c>
      <c r="F67" s="19">
        <f t="shared" si="3"/>
        <v>3.2125646974834909E-3</v>
      </c>
      <c r="G67" s="19">
        <f t="shared" si="0"/>
        <v>3.2074867587818848E-3</v>
      </c>
      <c r="H67" s="14">
        <f t="shared" si="6"/>
        <v>95389.42054102874</v>
      </c>
      <c r="I67" s="14">
        <f t="shared" si="4"/>
        <v>305.9603033132264</v>
      </c>
      <c r="J67" s="14">
        <f t="shared" si="1"/>
        <v>95238.643303555975</v>
      </c>
      <c r="K67" s="14">
        <f t="shared" si="2"/>
        <v>2686336.3194444054</v>
      </c>
      <c r="L67" s="21">
        <f t="shared" si="5"/>
        <v>28.16178465293185</v>
      </c>
    </row>
    <row r="68" spans="1:12" x14ac:dyDescent="0.25">
      <c r="A68" s="17">
        <v>59</v>
      </c>
      <c r="B68" s="54">
        <v>10</v>
      </c>
      <c r="C68" s="9">
        <v>2969</v>
      </c>
      <c r="D68" s="55">
        <v>2810</v>
      </c>
      <c r="E68" s="61" t="s">
        <v>98</v>
      </c>
      <c r="F68" s="19">
        <f t="shared" si="3"/>
        <v>3.4608063678837168E-3</v>
      </c>
      <c r="G68" s="19">
        <f t="shared" si="0"/>
        <v>3.4540989965497005E-3</v>
      </c>
      <c r="H68" s="14">
        <f t="shared" si="6"/>
        <v>95083.46023771551</v>
      </c>
      <c r="I68" s="14">
        <f t="shared" si="4"/>
        <v>328.42768459556646</v>
      </c>
      <c r="J68" s="14">
        <f t="shared" si="1"/>
        <v>94899.179463888941</v>
      </c>
      <c r="K68" s="14">
        <f t="shared" si="2"/>
        <v>2591097.6761408495</v>
      </c>
      <c r="L68" s="21">
        <f t="shared" si="5"/>
        <v>27.250771792096316</v>
      </c>
    </row>
    <row r="69" spans="1:12" x14ac:dyDescent="0.25">
      <c r="A69" s="17">
        <v>60</v>
      </c>
      <c r="B69" s="54">
        <v>12</v>
      </c>
      <c r="C69" s="9">
        <v>3020</v>
      </c>
      <c r="D69" s="55">
        <v>2944</v>
      </c>
      <c r="E69" s="61" t="s">
        <v>141</v>
      </c>
      <c r="F69" s="19">
        <f t="shared" si="3"/>
        <v>4.0241448692152921E-3</v>
      </c>
      <c r="G69" s="19">
        <f t="shared" si="0"/>
        <v>4.0149049330735426E-3</v>
      </c>
      <c r="H69" s="14">
        <f t="shared" si="6"/>
        <v>94755.032553119949</v>
      </c>
      <c r="I69" s="14">
        <f t="shared" si="4"/>
        <v>380.43244763106537</v>
      </c>
      <c r="J69" s="14">
        <f t="shared" si="1"/>
        <v>94537.463236319731</v>
      </c>
      <c r="K69" s="14">
        <f t="shared" si="2"/>
        <v>2496198.4966769605</v>
      </c>
      <c r="L69" s="21">
        <f t="shared" si="5"/>
        <v>26.343703647377087</v>
      </c>
    </row>
    <row r="70" spans="1:12" x14ac:dyDescent="0.25">
      <c r="A70" s="17">
        <v>61</v>
      </c>
      <c r="B70" s="54">
        <v>10</v>
      </c>
      <c r="C70" s="9">
        <v>3301</v>
      </c>
      <c r="D70" s="55">
        <v>2965</v>
      </c>
      <c r="E70" s="61" t="s">
        <v>142</v>
      </c>
      <c r="F70" s="19">
        <f t="shared" si="3"/>
        <v>3.1918289179699967E-3</v>
      </c>
      <c r="G70" s="19">
        <f t="shared" si="0"/>
        <v>3.1883190193750959E-3</v>
      </c>
      <c r="H70" s="14">
        <f t="shared" si="6"/>
        <v>94374.600105488877</v>
      </c>
      <c r="I70" s="14">
        <f t="shared" si="4"/>
        <v>300.89633246224912</v>
      </c>
      <c r="J70" s="14">
        <f t="shared" si="1"/>
        <v>94270.820960422658</v>
      </c>
      <c r="K70" s="14">
        <f t="shared" si="2"/>
        <v>2401661.0334406407</v>
      </c>
      <c r="L70" s="21">
        <f t="shared" si="5"/>
        <v>25.448171761852677</v>
      </c>
    </row>
    <row r="71" spans="1:12" x14ac:dyDescent="0.25">
      <c r="A71" s="17">
        <v>62</v>
      </c>
      <c r="B71" s="54">
        <v>18</v>
      </c>
      <c r="C71" s="9">
        <v>3332</v>
      </c>
      <c r="D71" s="55">
        <v>3280</v>
      </c>
      <c r="E71" s="61" t="s">
        <v>143</v>
      </c>
      <c r="F71" s="19">
        <f t="shared" si="3"/>
        <v>5.4446460980036296E-3</v>
      </c>
      <c r="G71" s="19">
        <f t="shared" si="0"/>
        <v>5.4295546950716839E-3</v>
      </c>
      <c r="H71" s="14">
        <f t="shared" si="6"/>
        <v>94073.703773026631</v>
      </c>
      <c r="I71" s="14">
        <f t="shared" si="4"/>
        <v>510.77832000361951</v>
      </c>
      <c r="J71" s="14">
        <f t="shared" si="1"/>
        <v>93812.95144066478</v>
      </c>
      <c r="K71" s="14">
        <f t="shared" si="2"/>
        <v>2307390.2124802181</v>
      </c>
      <c r="L71" s="21">
        <f t="shared" si="5"/>
        <v>24.527472821175419</v>
      </c>
    </row>
    <row r="72" spans="1:12" x14ac:dyDescent="0.25">
      <c r="A72" s="17">
        <v>63</v>
      </c>
      <c r="B72" s="54">
        <v>22</v>
      </c>
      <c r="C72" s="9">
        <v>3162</v>
      </c>
      <c r="D72" s="55">
        <v>3308</v>
      </c>
      <c r="E72" s="61" t="s">
        <v>144</v>
      </c>
      <c r="F72" s="19">
        <f t="shared" si="3"/>
        <v>6.8006182380216385E-3</v>
      </c>
      <c r="G72" s="19">
        <f t="shared" si="0"/>
        <v>6.7757859773138066E-3</v>
      </c>
      <c r="H72" s="14">
        <f t="shared" si="6"/>
        <v>93562.92545302301</v>
      </c>
      <c r="I72" s="14">
        <f t="shared" si="4"/>
        <v>633.96235828105034</v>
      </c>
      <c r="J72" s="14">
        <f t="shared" si="1"/>
        <v>93221.283138145358</v>
      </c>
      <c r="K72" s="14">
        <f t="shared" si="2"/>
        <v>2213577.2610395532</v>
      </c>
      <c r="L72" s="21">
        <f t="shared" si="5"/>
        <v>23.65870081895812</v>
      </c>
    </row>
    <row r="73" spans="1:12" x14ac:dyDescent="0.25">
      <c r="A73" s="17">
        <v>64</v>
      </c>
      <c r="B73" s="54">
        <v>30</v>
      </c>
      <c r="C73" s="9">
        <v>3154</v>
      </c>
      <c r="D73" s="55">
        <v>3127</v>
      </c>
      <c r="E73" s="61" t="s">
        <v>145</v>
      </c>
      <c r="F73" s="19">
        <f t="shared" si="3"/>
        <v>9.5526190097118286E-3</v>
      </c>
      <c r="G73" s="19">
        <f t="shared" ref="G73:G108" si="7">F73/((1+(1-E73)*F73))</f>
        <v>9.5107993541533181E-3</v>
      </c>
      <c r="H73" s="14">
        <f t="shared" si="6"/>
        <v>92928.963094741965</v>
      </c>
      <c r="I73" s="14">
        <f t="shared" si="4"/>
        <v>883.82872218360944</v>
      </c>
      <c r="J73" s="14">
        <f t="shared" ref="J73:J108" si="8">H74+I73*E73</f>
        <v>92522.136733920852</v>
      </c>
      <c r="K73" s="14">
        <f t="shared" ref="K73:K97" si="9">K74+J73</f>
        <v>2120355.977901408</v>
      </c>
      <c r="L73" s="21">
        <f t="shared" si="5"/>
        <v>22.816955094394896</v>
      </c>
    </row>
    <row r="74" spans="1:12" x14ac:dyDescent="0.25">
      <c r="A74" s="17">
        <v>65</v>
      </c>
      <c r="B74" s="54">
        <v>19</v>
      </c>
      <c r="C74" s="9">
        <v>3267</v>
      </c>
      <c r="D74" s="55">
        <v>3129</v>
      </c>
      <c r="E74" s="61" t="s">
        <v>81</v>
      </c>
      <c r="F74" s="19">
        <f t="shared" ref="F74:F108" si="10">B74/((C74+D74)/2)</f>
        <v>5.9412132582864294E-3</v>
      </c>
      <c r="G74" s="19">
        <f t="shared" si="7"/>
        <v>5.9232867033498938E-3</v>
      </c>
      <c r="H74" s="14">
        <f t="shared" si="6"/>
        <v>92045.134372558357</v>
      </c>
      <c r="I74" s="14">
        <f t="shared" ref="I74:I108" si="11">H74*G74</f>
        <v>545.20972053702917</v>
      </c>
      <c r="J74" s="14">
        <f t="shared" si="8"/>
        <v>91767.404540916803</v>
      </c>
      <c r="K74" s="14">
        <f t="shared" si="9"/>
        <v>2027833.8411674872</v>
      </c>
      <c r="L74" s="21">
        <f t="shared" ref="L74:L108" si="12">K74/H74</f>
        <v>22.030864042847771</v>
      </c>
    </row>
    <row r="75" spans="1:12" x14ac:dyDescent="0.25">
      <c r="A75" s="17">
        <v>66</v>
      </c>
      <c r="B75" s="54">
        <v>31</v>
      </c>
      <c r="C75" s="9">
        <v>3321</v>
      </c>
      <c r="D75" s="55">
        <v>3219</v>
      </c>
      <c r="E75" s="61" t="s">
        <v>146</v>
      </c>
      <c r="F75" s="19">
        <f t="shared" si="10"/>
        <v>9.4801223241590214E-3</v>
      </c>
      <c r="G75" s="19">
        <f t="shared" si="7"/>
        <v>9.4360746124421534E-3</v>
      </c>
      <c r="H75" s="14">
        <f t="shared" ref="H75:H108" si="13">H74-I74</f>
        <v>91499.924652021335</v>
      </c>
      <c r="I75" s="14">
        <f t="shared" si="11"/>
        <v>863.40011604930851</v>
      </c>
      <c r="J75" s="14">
        <f t="shared" si="8"/>
        <v>91074.786434878653</v>
      </c>
      <c r="K75" s="14">
        <f t="shared" si="9"/>
        <v>1936066.4366265703</v>
      </c>
      <c r="L75" s="21">
        <f t="shared" si="12"/>
        <v>21.159213452792724</v>
      </c>
    </row>
    <row r="76" spans="1:12" x14ac:dyDescent="0.25">
      <c r="A76" s="17">
        <v>67</v>
      </c>
      <c r="B76" s="54">
        <v>28</v>
      </c>
      <c r="C76" s="9">
        <v>2711</v>
      </c>
      <c r="D76" s="55">
        <v>3290</v>
      </c>
      <c r="E76" s="61" t="s">
        <v>147</v>
      </c>
      <c r="F76" s="19">
        <f t="shared" si="10"/>
        <v>9.331778036993834E-3</v>
      </c>
      <c r="G76" s="19">
        <f t="shared" si="7"/>
        <v>9.2922023289444926E-3</v>
      </c>
      <c r="H76" s="14">
        <f t="shared" si="13"/>
        <v>90636.524535972028</v>
      </c>
      <c r="I76" s="14">
        <f t="shared" si="11"/>
        <v>842.2129243805939</v>
      </c>
      <c r="J76" s="14">
        <f t="shared" si="8"/>
        <v>90252.138557284721</v>
      </c>
      <c r="K76" s="14">
        <f t="shared" si="9"/>
        <v>1844991.6501916917</v>
      </c>
      <c r="L76" s="21">
        <f t="shared" si="12"/>
        <v>20.355939944050341</v>
      </c>
    </row>
    <row r="77" spans="1:12" x14ac:dyDescent="0.25">
      <c r="A77" s="17">
        <v>68</v>
      </c>
      <c r="B77" s="54">
        <v>23</v>
      </c>
      <c r="C77" s="9">
        <v>2344</v>
      </c>
      <c r="D77" s="55">
        <v>2675</v>
      </c>
      <c r="E77" s="61" t="s">
        <v>148</v>
      </c>
      <c r="F77" s="19">
        <f t="shared" si="10"/>
        <v>9.1651723450886634E-3</v>
      </c>
      <c r="G77" s="19">
        <f t="shared" si="7"/>
        <v>9.1294273356329978E-3</v>
      </c>
      <c r="H77" s="14">
        <f t="shared" si="13"/>
        <v>89794.311611591431</v>
      </c>
      <c r="I77" s="14">
        <f t="shared" si="11"/>
        <v>819.77064301121027</v>
      </c>
      <c r="J77" s="14">
        <f t="shared" si="8"/>
        <v>89444.105592897031</v>
      </c>
      <c r="K77" s="14">
        <f t="shared" si="9"/>
        <v>1754739.5116344071</v>
      </c>
      <c r="L77" s="21">
        <f t="shared" si="12"/>
        <v>19.541766957628639</v>
      </c>
    </row>
    <row r="78" spans="1:12" x14ac:dyDescent="0.25">
      <c r="A78" s="17">
        <v>69</v>
      </c>
      <c r="B78" s="54">
        <v>23</v>
      </c>
      <c r="C78" s="9">
        <v>2352</v>
      </c>
      <c r="D78" s="55">
        <v>2311</v>
      </c>
      <c r="E78" s="61" t="s">
        <v>149</v>
      </c>
      <c r="F78" s="19">
        <f t="shared" si="10"/>
        <v>9.8648938451640581E-3</v>
      </c>
      <c r="G78" s="19">
        <f t="shared" si="7"/>
        <v>9.8118417240719846E-3</v>
      </c>
      <c r="H78" s="14">
        <f t="shared" si="13"/>
        <v>88974.540968580215</v>
      </c>
      <c r="I78" s="14">
        <f t="shared" si="11"/>
        <v>873.00411345566749</v>
      </c>
      <c r="J78" s="14">
        <f t="shared" si="8"/>
        <v>88496.047413995169</v>
      </c>
      <c r="K78" s="14">
        <f t="shared" si="9"/>
        <v>1665295.4060415102</v>
      </c>
      <c r="L78" s="21">
        <f t="shared" si="12"/>
        <v>18.71653832560462</v>
      </c>
    </row>
    <row r="79" spans="1:12" x14ac:dyDescent="0.25">
      <c r="A79" s="17">
        <v>70</v>
      </c>
      <c r="B79" s="54">
        <v>19</v>
      </c>
      <c r="C79" s="9">
        <v>2021</v>
      </c>
      <c r="D79" s="55">
        <v>2320</v>
      </c>
      <c r="E79" s="61" t="s">
        <v>150</v>
      </c>
      <c r="F79" s="19">
        <f t="shared" si="10"/>
        <v>8.7537433771020506E-3</v>
      </c>
      <c r="G79" s="19">
        <f t="shared" si="7"/>
        <v>8.7127638826772231E-3</v>
      </c>
      <c r="H79" s="14">
        <f t="shared" si="13"/>
        <v>88101.536855124548</v>
      </c>
      <c r="I79" s="14">
        <f t="shared" si="11"/>
        <v>767.60788831968546</v>
      </c>
      <c r="J79" s="14">
        <f t="shared" si="8"/>
        <v>87689.101136730373</v>
      </c>
      <c r="K79" s="14">
        <f t="shared" si="9"/>
        <v>1576799.3586275149</v>
      </c>
      <c r="L79" s="21">
        <f t="shared" si="12"/>
        <v>17.89752386749424</v>
      </c>
    </row>
    <row r="80" spans="1:12" x14ac:dyDescent="0.25">
      <c r="A80" s="17">
        <v>71</v>
      </c>
      <c r="B80" s="54">
        <v>30</v>
      </c>
      <c r="C80" s="9">
        <v>1855</v>
      </c>
      <c r="D80" s="55">
        <v>2005</v>
      </c>
      <c r="E80" s="61" t="s">
        <v>151</v>
      </c>
      <c r="F80" s="19">
        <f t="shared" si="10"/>
        <v>1.5544041450777202E-2</v>
      </c>
      <c r="G80" s="19">
        <f t="shared" si="7"/>
        <v>1.5408098907668508E-2</v>
      </c>
      <c r="H80" s="14">
        <f t="shared" si="13"/>
        <v>87333.928966804859</v>
      </c>
      <c r="I80" s="14">
        <f t="shared" si="11"/>
        <v>1345.6498155158251</v>
      </c>
      <c r="J80" s="14">
        <f t="shared" si="8"/>
        <v>86570.138131518077</v>
      </c>
      <c r="K80" s="14">
        <f t="shared" si="9"/>
        <v>1489110.2574907846</v>
      </c>
      <c r="L80" s="21">
        <f t="shared" si="12"/>
        <v>17.050764520817417</v>
      </c>
    </row>
    <row r="81" spans="1:12" x14ac:dyDescent="0.25">
      <c r="A81" s="17">
        <v>72</v>
      </c>
      <c r="B81" s="54">
        <v>23</v>
      </c>
      <c r="C81" s="9">
        <v>1343</v>
      </c>
      <c r="D81" s="55">
        <v>1824</v>
      </c>
      <c r="E81" s="61" t="s">
        <v>152</v>
      </c>
      <c r="F81" s="19">
        <f t="shared" si="10"/>
        <v>1.4524786864540574E-2</v>
      </c>
      <c r="G81" s="19">
        <f t="shared" si="7"/>
        <v>1.441532326299742E-2</v>
      </c>
      <c r="H81" s="14">
        <f t="shared" si="13"/>
        <v>85988.27915128904</v>
      </c>
      <c r="I81" s="14">
        <f t="shared" si="11"/>
        <v>1239.548840794693</v>
      </c>
      <c r="J81" s="14">
        <f t="shared" si="8"/>
        <v>85340.243017321569</v>
      </c>
      <c r="K81" s="14">
        <f t="shared" si="9"/>
        <v>1402540.1193592665</v>
      </c>
      <c r="L81" s="21">
        <f t="shared" si="12"/>
        <v>16.310829024635051</v>
      </c>
    </row>
    <row r="82" spans="1:12" x14ac:dyDescent="0.25">
      <c r="A82" s="17">
        <v>73</v>
      </c>
      <c r="B82" s="54">
        <v>18</v>
      </c>
      <c r="C82" s="9">
        <v>1093</v>
      </c>
      <c r="D82" s="55">
        <v>1332</v>
      </c>
      <c r="E82" s="61" t="s">
        <v>153</v>
      </c>
      <c r="F82" s="19">
        <f t="shared" si="10"/>
        <v>1.4845360824742268E-2</v>
      </c>
      <c r="G82" s="19">
        <f t="shared" si="7"/>
        <v>1.4736914152399016E-2</v>
      </c>
      <c r="H82" s="14">
        <f t="shared" si="13"/>
        <v>84748.730310494342</v>
      </c>
      <c r="I82" s="14">
        <f t="shared" si="11"/>
        <v>1248.9347631105716</v>
      </c>
      <c r="J82" s="14">
        <f t="shared" si="8"/>
        <v>84129.633348420422</v>
      </c>
      <c r="K82" s="14">
        <f t="shared" si="9"/>
        <v>1317199.876341945</v>
      </c>
      <c r="L82" s="21">
        <f t="shared" si="12"/>
        <v>15.542414281796475</v>
      </c>
    </row>
    <row r="83" spans="1:12" x14ac:dyDescent="0.25">
      <c r="A83" s="17">
        <v>74</v>
      </c>
      <c r="B83" s="54">
        <v>20</v>
      </c>
      <c r="C83" s="9">
        <v>1365</v>
      </c>
      <c r="D83" s="55">
        <v>1073</v>
      </c>
      <c r="E83" s="61" t="s">
        <v>154</v>
      </c>
      <c r="F83" s="19">
        <f t="shared" si="10"/>
        <v>1.6406890894175553E-2</v>
      </c>
      <c r="G83" s="19">
        <f t="shared" si="7"/>
        <v>1.6305659368253532E-2</v>
      </c>
      <c r="H83" s="14">
        <f t="shared" si="13"/>
        <v>83499.795547383765</v>
      </c>
      <c r="I83" s="14">
        <f t="shared" si="11"/>
        <v>1361.5192235144527</v>
      </c>
      <c r="J83" s="14">
        <f t="shared" si="8"/>
        <v>82984.596673205902</v>
      </c>
      <c r="K83" s="14">
        <f t="shared" si="9"/>
        <v>1233070.2429935245</v>
      </c>
      <c r="L83" s="21">
        <f t="shared" si="12"/>
        <v>14.767344457673458</v>
      </c>
    </row>
    <row r="84" spans="1:12" x14ac:dyDescent="0.25">
      <c r="A84" s="17">
        <v>75</v>
      </c>
      <c r="B84" s="54">
        <v>27</v>
      </c>
      <c r="C84" s="9">
        <v>867</v>
      </c>
      <c r="D84" s="55">
        <v>1336</v>
      </c>
      <c r="E84" s="61" t="s">
        <v>155</v>
      </c>
      <c r="F84" s="19">
        <f t="shared" si="10"/>
        <v>2.4512029051293689E-2</v>
      </c>
      <c r="G84" s="19">
        <f t="shared" si="7"/>
        <v>2.4150916393105359E-2</v>
      </c>
      <c r="H84" s="14">
        <f t="shared" si="13"/>
        <v>82138.276323869315</v>
      </c>
      <c r="I84" s="14">
        <f t="shared" si="11"/>
        <v>1983.7146441715531</v>
      </c>
      <c r="J84" s="14">
        <f t="shared" si="8"/>
        <v>80928.210390924665</v>
      </c>
      <c r="K84" s="14">
        <f t="shared" si="9"/>
        <v>1150085.6463203186</v>
      </c>
      <c r="L84" s="21">
        <f t="shared" si="12"/>
        <v>14.001823483433686</v>
      </c>
    </row>
    <row r="85" spans="1:12" x14ac:dyDescent="0.25">
      <c r="A85" s="17">
        <v>76</v>
      </c>
      <c r="B85" s="54">
        <v>17</v>
      </c>
      <c r="C85" s="9">
        <v>873</v>
      </c>
      <c r="D85" s="55">
        <v>848</v>
      </c>
      <c r="E85" s="61" t="s">
        <v>156</v>
      </c>
      <c r="F85" s="19">
        <f t="shared" si="10"/>
        <v>1.9755955839628123E-2</v>
      </c>
      <c r="G85" s="19">
        <f t="shared" si="7"/>
        <v>1.9595721815905569E-2</v>
      </c>
      <c r="H85" s="14">
        <f t="shared" si="13"/>
        <v>80154.561679697756</v>
      </c>
      <c r="I85" s="14">
        <f t="shared" si="11"/>
        <v>1570.6864929512019</v>
      </c>
      <c r="J85" s="14">
        <f t="shared" si="8"/>
        <v>79504.454540265244</v>
      </c>
      <c r="K85" s="14">
        <f t="shared" si="9"/>
        <v>1069157.4359293939</v>
      </c>
      <c r="L85" s="21">
        <f t="shared" si="12"/>
        <v>13.338697305860252</v>
      </c>
    </row>
    <row r="86" spans="1:12" x14ac:dyDescent="0.25">
      <c r="A86" s="17">
        <v>77</v>
      </c>
      <c r="B86" s="54">
        <v>29</v>
      </c>
      <c r="C86" s="9">
        <v>951</v>
      </c>
      <c r="D86" s="55">
        <v>854</v>
      </c>
      <c r="E86" s="61" t="s">
        <v>157</v>
      </c>
      <c r="F86" s="19">
        <f t="shared" si="10"/>
        <v>3.2132963988919669E-2</v>
      </c>
      <c r="G86" s="19">
        <f t="shared" si="7"/>
        <v>3.1658203191736387E-2</v>
      </c>
      <c r="H86" s="14">
        <f t="shared" si="13"/>
        <v>78583.875186746547</v>
      </c>
      <c r="I86" s="14">
        <f t="shared" si="11"/>
        <v>2487.8242882560735</v>
      </c>
      <c r="J86" s="14">
        <f t="shared" si="8"/>
        <v>77422.807591417441</v>
      </c>
      <c r="K86" s="14">
        <f t="shared" si="9"/>
        <v>989652.9813891286</v>
      </c>
      <c r="L86" s="21">
        <f t="shared" si="12"/>
        <v>12.593588430671298</v>
      </c>
    </row>
    <row r="87" spans="1:12" x14ac:dyDescent="0.25">
      <c r="A87" s="17">
        <v>78</v>
      </c>
      <c r="B87" s="54">
        <v>26</v>
      </c>
      <c r="C87" s="9">
        <v>973</v>
      </c>
      <c r="D87" s="55">
        <v>924</v>
      </c>
      <c r="E87" s="61" t="s">
        <v>158</v>
      </c>
      <c r="F87" s="19">
        <f t="shared" si="10"/>
        <v>2.7411702688455455E-2</v>
      </c>
      <c r="G87" s="19">
        <f t="shared" si="7"/>
        <v>2.6949914413291032E-2</v>
      </c>
      <c r="H87" s="14">
        <f t="shared" si="13"/>
        <v>76096.050898490474</v>
      </c>
      <c r="I87" s="14">
        <f t="shared" si="11"/>
        <v>2050.7820589037565</v>
      </c>
      <c r="J87" s="14">
        <f t="shared" si="8"/>
        <v>74814.107033469729</v>
      </c>
      <c r="K87" s="14">
        <f t="shared" si="9"/>
        <v>912230.17379771115</v>
      </c>
      <c r="L87" s="21">
        <f t="shared" si="12"/>
        <v>11.987877991390052</v>
      </c>
    </row>
    <row r="88" spans="1:12" x14ac:dyDescent="0.25">
      <c r="A88" s="17">
        <v>79</v>
      </c>
      <c r="B88" s="54">
        <v>26</v>
      </c>
      <c r="C88" s="9">
        <v>830</v>
      </c>
      <c r="D88" s="55">
        <v>940</v>
      </c>
      <c r="E88" s="61" t="s">
        <v>159</v>
      </c>
      <c r="F88" s="19">
        <f t="shared" si="10"/>
        <v>2.9378531073446328E-2</v>
      </c>
      <c r="G88" s="19">
        <f t="shared" si="7"/>
        <v>2.899285080903435E-2</v>
      </c>
      <c r="H88" s="14">
        <f t="shared" si="13"/>
        <v>74045.268839586715</v>
      </c>
      <c r="I88" s="14">
        <f t="shared" si="11"/>
        <v>2146.7834325809777</v>
      </c>
      <c r="J88" s="14">
        <f t="shared" si="8"/>
        <v>73073.205301314039</v>
      </c>
      <c r="K88" s="14">
        <f t="shared" si="9"/>
        <v>837416.06676424143</v>
      </c>
      <c r="L88" s="21">
        <f t="shared" si="12"/>
        <v>11.309514839880423</v>
      </c>
    </row>
    <row r="89" spans="1:12" x14ac:dyDescent="0.25">
      <c r="A89" s="17">
        <v>80</v>
      </c>
      <c r="B89" s="54">
        <v>22</v>
      </c>
      <c r="C89" s="9">
        <v>714</v>
      </c>
      <c r="D89" s="55">
        <v>804</v>
      </c>
      <c r="E89" s="61" t="s">
        <v>160</v>
      </c>
      <c r="F89" s="19">
        <f t="shared" si="10"/>
        <v>2.8985507246376812E-2</v>
      </c>
      <c r="G89" s="19">
        <f t="shared" si="7"/>
        <v>2.849912222703541E-2</v>
      </c>
      <c r="H89" s="14">
        <f t="shared" si="13"/>
        <v>71898.485407005734</v>
      </c>
      <c r="I89" s="14">
        <f t="shared" si="11"/>
        <v>2049.043723552978</v>
      </c>
      <c r="J89" s="14">
        <f t="shared" si="8"/>
        <v>70692.008462577738</v>
      </c>
      <c r="K89" s="14">
        <f t="shared" si="9"/>
        <v>764342.86146292742</v>
      </c>
      <c r="L89" s="21">
        <f t="shared" si="12"/>
        <v>10.630861792652595</v>
      </c>
    </row>
    <row r="90" spans="1:12" x14ac:dyDescent="0.25">
      <c r="A90" s="17">
        <v>81</v>
      </c>
      <c r="B90" s="54">
        <v>24</v>
      </c>
      <c r="C90" s="9">
        <v>688</v>
      </c>
      <c r="D90" s="55">
        <v>678</v>
      </c>
      <c r="E90" s="61" t="s">
        <v>161</v>
      </c>
      <c r="F90" s="19">
        <f t="shared" si="10"/>
        <v>3.5139092240117131E-2</v>
      </c>
      <c r="G90" s="19">
        <f t="shared" si="7"/>
        <v>3.4532493349617319E-2</v>
      </c>
      <c r="H90" s="14">
        <f t="shared" si="13"/>
        <v>69849.441683452751</v>
      </c>
      <c r="I90" s="14">
        <f t="shared" si="11"/>
        <v>2412.0753804083147</v>
      </c>
      <c r="J90" s="14">
        <f t="shared" si="8"/>
        <v>68643.645200786632</v>
      </c>
      <c r="K90" s="14">
        <f t="shared" si="9"/>
        <v>693650.85300034971</v>
      </c>
      <c r="L90" s="21">
        <f t="shared" si="12"/>
        <v>9.9306570859058816</v>
      </c>
    </row>
    <row r="91" spans="1:12" x14ac:dyDescent="0.25">
      <c r="A91" s="17">
        <v>82</v>
      </c>
      <c r="B91" s="54">
        <v>38</v>
      </c>
      <c r="C91" s="9">
        <v>683</v>
      </c>
      <c r="D91" s="55">
        <v>664</v>
      </c>
      <c r="E91" s="61" t="s">
        <v>162</v>
      </c>
      <c r="F91" s="19">
        <f t="shared" si="10"/>
        <v>5.6421677802524127E-2</v>
      </c>
      <c r="G91" s="19">
        <f t="shared" si="7"/>
        <v>5.4863109323407919E-2</v>
      </c>
      <c r="H91" s="14">
        <f t="shared" si="13"/>
        <v>67437.36630304443</v>
      </c>
      <c r="I91" s="14">
        <f t="shared" si="11"/>
        <v>3699.8235999666317</v>
      </c>
      <c r="J91" s="14">
        <f t="shared" si="8"/>
        <v>65574.505120461239</v>
      </c>
      <c r="K91" s="14">
        <f t="shared" si="9"/>
        <v>625007.20779956307</v>
      </c>
      <c r="L91" s="21">
        <f t="shared" si="12"/>
        <v>9.267965848354125</v>
      </c>
    </row>
    <row r="92" spans="1:12" x14ac:dyDescent="0.25">
      <c r="A92" s="17">
        <v>83</v>
      </c>
      <c r="B92" s="54">
        <v>30</v>
      </c>
      <c r="C92" s="9">
        <v>602</v>
      </c>
      <c r="D92" s="55">
        <v>643</v>
      </c>
      <c r="E92" s="61" t="s">
        <v>163</v>
      </c>
      <c r="F92" s="19">
        <f t="shared" si="10"/>
        <v>4.8192771084337352E-2</v>
      </c>
      <c r="G92" s="19">
        <f t="shared" si="7"/>
        <v>4.7023196542854598E-2</v>
      </c>
      <c r="H92" s="14">
        <f t="shared" si="13"/>
        <v>63737.542703077801</v>
      </c>
      <c r="I92" s="14">
        <f t="shared" si="11"/>
        <v>2997.1429976854151</v>
      </c>
      <c r="J92" s="14">
        <f t="shared" si="8"/>
        <v>62190.717201972358</v>
      </c>
      <c r="K92" s="14">
        <f t="shared" si="9"/>
        <v>559432.70267910184</v>
      </c>
      <c r="L92" s="21">
        <f t="shared" si="12"/>
        <v>8.777130070502194</v>
      </c>
    </row>
    <row r="93" spans="1:12" x14ac:dyDescent="0.25">
      <c r="A93" s="17">
        <v>84</v>
      </c>
      <c r="B93" s="54">
        <v>47</v>
      </c>
      <c r="C93" s="9">
        <v>589</v>
      </c>
      <c r="D93" s="55">
        <v>568</v>
      </c>
      <c r="E93" s="61" t="s">
        <v>164</v>
      </c>
      <c r="F93" s="19">
        <f t="shared" si="10"/>
        <v>8.1244598098530685E-2</v>
      </c>
      <c r="G93" s="19">
        <f t="shared" si="7"/>
        <v>7.7473672550434955E-2</v>
      </c>
      <c r="H93" s="14">
        <f t="shared" si="13"/>
        <v>60740.399705392389</v>
      </c>
      <c r="I93" s="14">
        <f t="shared" si="11"/>
        <v>4705.7818373581058</v>
      </c>
      <c r="J93" s="14">
        <f t="shared" si="8"/>
        <v>57921.16580663115</v>
      </c>
      <c r="K93" s="14">
        <f t="shared" si="9"/>
        <v>497241.98547712946</v>
      </c>
      <c r="L93" s="21">
        <f t="shared" si="12"/>
        <v>8.186346943531646</v>
      </c>
    </row>
    <row r="94" spans="1:12" x14ac:dyDescent="0.25">
      <c r="A94" s="17">
        <v>85</v>
      </c>
      <c r="B94" s="54">
        <v>37</v>
      </c>
      <c r="C94" s="9">
        <v>475</v>
      </c>
      <c r="D94" s="55">
        <v>535</v>
      </c>
      <c r="E94" s="61" t="s">
        <v>165</v>
      </c>
      <c r="F94" s="19">
        <f t="shared" si="10"/>
        <v>7.3267326732673263E-2</v>
      </c>
      <c r="G94" s="19">
        <f t="shared" si="7"/>
        <v>7.0616737960943587E-2</v>
      </c>
      <c r="H94" s="14">
        <f t="shared" si="13"/>
        <v>56034.617868034285</v>
      </c>
      <c r="I94" s="14">
        <f t="shared" si="11"/>
        <v>3956.9819267285848</v>
      </c>
      <c r="J94" s="14">
        <f t="shared" si="8"/>
        <v>54007.456026971231</v>
      </c>
      <c r="K94" s="14">
        <f t="shared" si="9"/>
        <v>439320.81967049831</v>
      </c>
      <c r="L94" s="21">
        <f t="shared" si="12"/>
        <v>7.8401680315752609</v>
      </c>
    </row>
    <row r="95" spans="1:12" x14ac:dyDescent="0.25">
      <c r="A95" s="17">
        <v>86</v>
      </c>
      <c r="B95" s="54">
        <v>38</v>
      </c>
      <c r="C95" s="9">
        <v>485</v>
      </c>
      <c r="D95" s="55">
        <v>448</v>
      </c>
      <c r="E95" s="61" t="s">
        <v>166</v>
      </c>
      <c r="F95" s="19">
        <f t="shared" si="10"/>
        <v>8.1457663451232579E-2</v>
      </c>
      <c r="G95" s="19">
        <f t="shared" si="7"/>
        <v>7.8341566757116815E-2</v>
      </c>
      <c r="H95" s="14">
        <f t="shared" si="13"/>
        <v>52077.6359413057</v>
      </c>
      <c r="I95" s="14">
        <f t="shared" si="11"/>
        <v>4079.8435926486263</v>
      </c>
      <c r="J95" s="14">
        <f t="shared" si="8"/>
        <v>50085.448315015376</v>
      </c>
      <c r="K95" s="14">
        <f t="shared" si="9"/>
        <v>385313.36364352709</v>
      </c>
      <c r="L95" s="21">
        <f t="shared" si="12"/>
        <v>7.3988259389845572</v>
      </c>
    </row>
    <row r="96" spans="1:12" x14ac:dyDescent="0.25">
      <c r="A96" s="17">
        <v>87</v>
      </c>
      <c r="B96" s="54">
        <v>35</v>
      </c>
      <c r="C96" s="9">
        <v>411</v>
      </c>
      <c r="D96" s="55">
        <v>448</v>
      </c>
      <c r="E96" s="61" t="s">
        <v>167</v>
      </c>
      <c r="F96" s="19">
        <f t="shared" si="10"/>
        <v>8.1490104772991845E-2</v>
      </c>
      <c r="G96" s="19">
        <f t="shared" si="7"/>
        <v>7.8347626178851965E-2</v>
      </c>
      <c r="H96" s="14">
        <f t="shared" si="13"/>
        <v>47997.792348657073</v>
      </c>
      <c r="I96" s="14">
        <f t="shared" si="11"/>
        <v>3760.5130923427455</v>
      </c>
      <c r="J96" s="14">
        <f t="shared" si="8"/>
        <v>46146.867804605979</v>
      </c>
      <c r="K96" s="14">
        <f t="shared" si="9"/>
        <v>335227.91532851174</v>
      </c>
      <c r="L96" s="21">
        <f t="shared" si="12"/>
        <v>6.9842361268078417</v>
      </c>
    </row>
    <row r="97" spans="1:12" x14ac:dyDescent="0.25">
      <c r="A97" s="17">
        <v>88</v>
      </c>
      <c r="B97" s="54">
        <v>46</v>
      </c>
      <c r="C97" s="9">
        <v>371</v>
      </c>
      <c r="D97" s="55">
        <v>380</v>
      </c>
      <c r="E97" s="61" t="s">
        <v>168</v>
      </c>
      <c r="F97" s="19">
        <f t="shared" si="10"/>
        <v>0.12250332889480692</v>
      </c>
      <c r="G97" s="19">
        <f t="shared" si="7"/>
        <v>0.11572408560362185</v>
      </c>
      <c r="H97" s="14">
        <f t="shared" si="13"/>
        <v>44237.27925631433</v>
      </c>
      <c r="I97" s="14">
        <f t="shared" si="11"/>
        <v>5119.3186915290444</v>
      </c>
      <c r="J97" s="14">
        <f t="shared" si="8"/>
        <v>41789.221058025141</v>
      </c>
      <c r="K97" s="14">
        <f t="shared" si="9"/>
        <v>289081.04752390576</v>
      </c>
      <c r="L97" s="21">
        <f t="shared" si="12"/>
        <v>6.5347836120062235</v>
      </c>
    </row>
    <row r="98" spans="1:12" x14ac:dyDescent="0.25">
      <c r="A98" s="17">
        <v>89</v>
      </c>
      <c r="B98" s="54">
        <v>49</v>
      </c>
      <c r="C98" s="9">
        <v>349</v>
      </c>
      <c r="D98" s="55">
        <v>307</v>
      </c>
      <c r="E98" s="61" t="s">
        <v>169</v>
      </c>
      <c r="F98" s="19">
        <f t="shared" si="10"/>
        <v>0.14939024390243902</v>
      </c>
      <c r="G98" s="19">
        <f t="shared" si="7"/>
        <v>0.13955803962536928</v>
      </c>
      <c r="H98" s="14">
        <f t="shared" si="13"/>
        <v>39117.960564785288</v>
      </c>
      <c r="I98" s="14">
        <f t="shared" si="11"/>
        <v>5459.2258905639383</v>
      </c>
      <c r="J98" s="14">
        <f t="shared" si="8"/>
        <v>36543.389634795334</v>
      </c>
      <c r="K98" s="14">
        <f>K99+J98</f>
        <v>247291.82646588059</v>
      </c>
      <c r="L98" s="21">
        <f t="shared" si="12"/>
        <v>6.321695274893683</v>
      </c>
    </row>
    <row r="99" spans="1:12" x14ac:dyDescent="0.25">
      <c r="A99" s="17">
        <v>90</v>
      </c>
      <c r="B99" s="54">
        <v>34</v>
      </c>
      <c r="C99" s="9">
        <v>272</v>
      </c>
      <c r="D99" s="55">
        <v>301</v>
      </c>
      <c r="E99" s="62" t="s">
        <v>170</v>
      </c>
      <c r="F99" s="23">
        <f t="shared" si="10"/>
        <v>0.11867364746945899</v>
      </c>
      <c r="G99" s="23">
        <f t="shared" si="7"/>
        <v>0.11155272867817236</v>
      </c>
      <c r="H99" s="24">
        <f t="shared" si="13"/>
        <v>33658.734674221349</v>
      </c>
      <c r="I99" s="24">
        <f t="shared" si="11"/>
        <v>3754.723696764006</v>
      </c>
      <c r="J99" s="24">
        <f t="shared" si="8"/>
        <v>31639.06879773199</v>
      </c>
      <c r="K99" s="24">
        <f t="shared" ref="K99:K108" si="14">K100+J99</f>
        <v>210748.43683108524</v>
      </c>
      <c r="L99" s="25">
        <f t="shared" si="12"/>
        <v>6.2613297520210667</v>
      </c>
    </row>
    <row r="100" spans="1:12" x14ac:dyDescent="0.25">
      <c r="A100" s="17">
        <v>91</v>
      </c>
      <c r="B100" s="54">
        <v>27</v>
      </c>
      <c r="C100" s="9">
        <v>234</v>
      </c>
      <c r="D100" s="55">
        <v>239</v>
      </c>
      <c r="E100" s="62" t="s">
        <v>171</v>
      </c>
      <c r="F100" s="23">
        <f t="shared" si="10"/>
        <v>0.11416490486257928</v>
      </c>
      <c r="G100" s="23">
        <f t="shared" si="7"/>
        <v>0.10826190720591256</v>
      </c>
      <c r="H100" s="24">
        <f t="shared" si="13"/>
        <v>29904.010977457343</v>
      </c>
      <c r="I100" s="24">
        <f t="shared" si="11"/>
        <v>3237.4652615260775</v>
      </c>
      <c r="J100" s="24">
        <f t="shared" si="8"/>
        <v>28357.797568552487</v>
      </c>
      <c r="K100" s="24">
        <f t="shared" si="14"/>
        <v>179109.36803335324</v>
      </c>
      <c r="L100" s="25">
        <f t="shared" si="12"/>
        <v>5.9894764006197008</v>
      </c>
    </row>
    <row r="101" spans="1:12" x14ac:dyDescent="0.25">
      <c r="A101" s="17">
        <v>92</v>
      </c>
      <c r="B101" s="54">
        <v>20</v>
      </c>
      <c r="C101" s="9">
        <v>188</v>
      </c>
      <c r="D101" s="55">
        <v>201</v>
      </c>
      <c r="E101" s="62" t="s">
        <v>137</v>
      </c>
      <c r="F101" s="23">
        <f t="shared" si="10"/>
        <v>0.10282776349614396</v>
      </c>
      <c r="G101" s="23">
        <f t="shared" si="7"/>
        <v>9.7320759491207068E-2</v>
      </c>
      <c r="H101" s="24">
        <f t="shared" si="13"/>
        <v>26666.545715931265</v>
      </c>
      <c r="I101" s="24">
        <f t="shared" si="11"/>
        <v>2595.2084820814248</v>
      </c>
      <c r="J101" s="24">
        <f t="shared" si="8"/>
        <v>25238.402488241856</v>
      </c>
      <c r="K101" s="24">
        <f t="shared" si="14"/>
        <v>150751.57046480075</v>
      </c>
      <c r="L101" s="25">
        <f t="shared" si="12"/>
        <v>5.6532095334244197</v>
      </c>
    </row>
    <row r="102" spans="1:12" x14ac:dyDescent="0.25">
      <c r="A102" s="17">
        <v>93</v>
      </c>
      <c r="B102" s="54">
        <v>29</v>
      </c>
      <c r="C102" s="9">
        <v>162</v>
      </c>
      <c r="D102" s="55">
        <v>159</v>
      </c>
      <c r="E102" s="62" t="s">
        <v>172</v>
      </c>
      <c r="F102" s="23">
        <f t="shared" si="10"/>
        <v>0.18068535825545171</v>
      </c>
      <c r="G102" s="23">
        <f t="shared" si="7"/>
        <v>0.16567035940185001</v>
      </c>
      <c r="H102" s="24">
        <f t="shared" si="13"/>
        <v>24071.337233849841</v>
      </c>
      <c r="I102" s="24">
        <f t="shared" si="11"/>
        <v>3987.9070908150375</v>
      </c>
      <c r="J102" s="24">
        <f t="shared" si="8"/>
        <v>22071.003037097016</v>
      </c>
      <c r="K102" s="24">
        <f t="shared" si="14"/>
        <v>125513.16797655891</v>
      </c>
      <c r="L102" s="25">
        <f t="shared" si="12"/>
        <v>5.2142166742634677</v>
      </c>
    </row>
    <row r="103" spans="1:12" x14ac:dyDescent="0.25">
      <c r="A103" s="17">
        <v>94</v>
      </c>
      <c r="B103" s="54">
        <v>20</v>
      </c>
      <c r="C103" s="9">
        <v>124</v>
      </c>
      <c r="D103" s="55">
        <v>142</v>
      </c>
      <c r="E103" s="62" t="s">
        <v>173</v>
      </c>
      <c r="F103" s="23">
        <f t="shared" si="10"/>
        <v>0.15037593984962405</v>
      </c>
      <c r="G103" s="23">
        <f t="shared" si="7"/>
        <v>0.14136073846849775</v>
      </c>
      <c r="H103" s="24">
        <f t="shared" si="13"/>
        <v>20083.430143034802</v>
      </c>
      <c r="I103" s="24">
        <f t="shared" si="11"/>
        <v>2839.0085159998871</v>
      </c>
      <c r="J103" s="24">
        <f t="shared" si="8"/>
        <v>18879.406631399248</v>
      </c>
      <c r="K103" s="24">
        <f t="shared" si="14"/>
        <v>103442.16493946189</v>
      </c>
      <c r="L103" s="25">
        <f t="shared" si="12"/>
        <v>5.1506223888421268</v>
      </c>
    </row>
    <row r="104" spans="1:12" x14ac:dyDescent="0.25">
      <c r="A104" s="17">
        <v>95</v>
      </c>
      <c r="B104" s="54">
        <v>15</v>
      </c>
      <c r="C104" s="9">
        <v>70</v>
      </c>
      <c r="D104" s="55">
        <v>94</v>
      </c>
      <c r="E104" s="62" t="s">
        <v>174</v>
      </c>
      <c r="F104" s="23">
        <f t="shared" si="10"/>
        <v>0.18292682926829268</v>
      </c>
      <c r="G104" s="23">
        <f t="shared" si="7"/>
        <v>0.16175820383690459</v>
      </c>
      <c r="H104" s="24">
        <f t="shared" si="13"/>
        <v>17244.421627034913</v>
      </c>
      <c r="I104" s="24">
        <f t="shared" si="11"/>
        <v>2789.4266685954394</v>
      </c>
      <c r="J104" s="24">
        <f t="shared" si="8"/>
        <v>15248.865788321737</v>
      </c>
      <c r="K104" s="24">
        <f t="shared" si="14"/>
        <v>84562.758308062635</v>
      </c>
      <c r="L104" s="25">
        <f t="shared" si="12"/>
        <v>4.9037746894038774</v>
      </c>
    </row>
    <row r="105" spans="1:12" x14ac:dyDescent="0.25">
      <c r="A105" s="17">
        <v>96</v>
      </c>
      <c r="B105" s="54">
        <v>17</v>
      </c>
      <c r="C105" s="9">
        <v>59</v>
      </c>
      <c r="D105" s="55">
        <v>53</v>
      </c>
      <c r="E105" s="62" t="s">
        <v>175</v>
      </c>
      <c r="F105" s="23">
        <f t="shared" si="10"/>
        <v>0.30357142857142855</v>
      </c>
      <c r="G105" s="23">
        <f t="shared" si="7"/>
        <v>0.25770421922443154</v>
      </c>
      <c r="H105" s="24">
        <f t="shared" si="13"/>
        <v>14454.994958439474</v>
      </c>
      <c r="I105" s="24">
        <f t="shared" si="11"/>
        <v>3725.113189657739</v>
      </c>
      <c r="J105" s="24">
        <f t="shared" si="8"/>
        <v>12270.961095343142</v>
      </c>
      <c r="K105" s="24">
        <f t="shared" si="14"/>
        <v>69313.892519740897</v>
      </c>
      <c r="L105" s="25">
        <f t="shared" si="12"/>
        <v>4.7951516219154637</v>
      </c>
    </row>
    <row r="106" spans="1:12" x14ac:dyDescent="0.25">
      <c r="A106" s="17">
        <v>97</v>
      </c>
      <c r="B106" s="54">
        <v>8</v>
      </c>
      <c r="C106" s="9">
        <v>34</v>
      </c>
      <c r="D106" s="55">
        <v>38</v>
      </c>
      <c r="E106" s="62" t="s">
        <v>176</v>
      </c>
      <c r="F106" s="23">
        <f t="shared" si="10"/>
        <v>0.22222222222222221</v>
      </c>
      <c r="G106" s="23">
        <f t="shared" si="7"/>
        <v>0.19971241412366195</v>
      </c>
      <c r="H106" s="24">
        <f t="shared" si="13"/>
        <v>10729.881768781735</v>
      </c>
      <c r="I106" s="24">
        <f t="shared" si="11"/>
        <v>2142.8905913048684</v>
      </c>
      <c r="J106" s="24">
        <f t="shared" si="8"/>
        <v>9643.0076608719046</v>
      </c>
      <c r="K106" s="24">
        <f t="shared" si="14"/>
        <v>57042.931424397757</v>
      </c>
      <c r="L106" s="25">
        <f t="shared" si="12"/>
        <v>5.3162684038478814</v>
      </c>
    </row>
    <row r="107" spans="1:12" x14ac:dyDescent="0.25">
      <c r="A107" s="17">
        <v>98</v>
      </c>
      <c r="B107" s="54">
        <v>9</v>
      </c>
      <c r="C107" s="9">
        <v>30</v>
      </c>
      <c r="D107" s="55">
        <v>22</v>
      </c>
      <c r="E107" s="62" t="s">
        <v>177</v>
      </c>
      <c r="F107" s="23">
        <f t="shared" si="10"/>
        <v>0.34615384615384615</v>
      </c>
      <c r="G107" s="23">
        <f t="shared" si="7"/>
        <v>0.280986575085857</v>
      </c>
      <c r="H107" s="24">
        <f t="shared" si="13"/>
        <v>8586.9911774768661</v>
      </c>
      <c r="I107" s="24">
        <f t="shared" si="11"/>
        <v>2412.8292412516953</v>
      </c>
      <c r="J107" s="24">
        <f t="shared" si="8"/>
        <v>6970.3955858382305</v>
      </c>
      <c r="K107" s="24">
        <f t="shared" si="14"/>
        <v>47399.923763525854</v>
      </c>
      <c r="L107" s="25">
        <f t="shared" si="12"/>
        <v>5.5199688440175469</v>
      </c>
    </row>
    <row r="108" spans="1:12" x14ac:dyDescent="0.25">
      <c r="A108" s="17">
        <v>99</v>
      </c>
      <c r="B108" s="54">
        <v>5</v>
      </c>
      <c r="C108" s="9">
        <v>25</v>
      </c>
      <c r="D108" s="55">
        <v>25</v>
      </c>
      <c r="E108" s="62" t="s">
        <v>178</v>
      </c>
      <c r="F108" s="23">
        <f t="shared" si="10"/>
        <v>0.2</v>
      </c>
      <c r="G108" s="23">
        <f t="shared" si="7"/>
        <v>0.18516803999629664</v>
      </c>
      <c r="H108" s="24">
        <f t="shared" si="13"/>
        <v>6174.1619362251713</v>
      </c>
      <c r="I108" s="24">
        <f t="shared" si="11"/>
        <v>1143.2574643505548</v>
      </c>
      <c r="J108" s="24">
        <f t="shared" si="8"/>
        <v>5716.287321752774</v>
      </c>
      <c r="K108" s="24">
        <f t="shared" si="14"/>
        <v>40429.528177687622</v>
      </c>
      <c r="L108" s="25">
        <f t="shared" si="12"/>
        <v>6.5481807240070351</v>
      </c>
    </row>
    <row r="109" spans="1:12" x14ac:dyDescent="0.25">
      <c r="A109" s="17" t="s">
        <v>24</v>
      </c>
      <c r="B109" s="24">
        <v>5</v>
      </c>
      <c r="C109" s="12">
        <v>29</v>
      </c>
      <c r="D109" s="55">
        <v>40</v>
      </c>
      <c r="E109" s="62" t="s">
        <v>34</v>
      </c>
      <c r="F109" s="23">
        <f>B109/((C109+D109)/2)</f>
        <v>0.14492753623188406</v>
      </c>
      <c r="G109" s="23">
        <v>1</v>
      </c>
      <c r="H109" s="24">
        <f>H108-I108</f>
        <v>5030.9044718746163</v>
      </c>
      <c r="I109" s="24">
        <f>H109*G109</f>
        <v>5030.9044718746163</v>
      </c>
      <c r="J109" s="24">
        <f>H109/F109</f>
        <v>34713.240855934848</v>
      </c>
      <c r="K109" s="24">
        <f>J109</f>
        <v>34713.240855934848</v>
      </c>
      <c r="L109" s="25">
        <f>K109/H109</f>
        <v>6.8999999999999995</v>
      </c>
    </row>
    <row r="110" spans="1:12" x14ac:dyDescent="0.25">
      <c r="A110" s="26"/>
      <c r="B110" s="26"/>
      <c r="C110" s="26"/>
      <c r="D110" s="26"/>
      <c r="E110" s="63" t="s">
        <v>34</v>
      </c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64" t="s">
        <v>34</v>
      </c>
      <c r="F111" s="15"/>
      <c r="G111" s="15"/>
      <c r="H111" s="14"/>
      <c r="I111" s="14"/>
      <c r="J111" s="14"/>
      <c r="K111" s="14"/>
      <c r="L111" s="15"/>
    </row>
    <row r="112" spans="1:12" s="31" customFormat="1" x14ac:dyDescent="0.25">
      <c r="A112" s="28"/>
      <c r="B112" s="14"/>
      <c r="C112" s="14"/>
      <c r="D112" s="14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29</v>
      </c>
      <c r="B113" s="10"/>
      <c r="C113" s="10"/>
      <c r="D113" s="10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56"/>
      <c r="C114" s="56"/>
      <c r="D114" s="56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56"/>
      <c r="C115" s="56"/>
      <c r="D115" s="56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56"/>
      <c r="C116" s="56"/>
      <c r="D116" s="56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56"/>
      <c r="C117" s="56"/>
      <c r="D117" s="56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56"/>
      <c r="C118" s="56"/>
      <c r="D118" s="56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56"/>
      <c r="C119" s="56"/>
      <c r="D119" s="56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56"/>
      <c r="C120" s="56"/>
      <c r="D120" s="56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56"/>
      <c r="C121" s="56"/>
      <c r="D121" s="56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56"/>
      <c r="C122" s="56"/>
      <c r="D122" s="56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56"/>
      <c r="C123" s="56"/>
      <c r="D123" s="56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56"/>
      <c r="C124" s="56"/>
      <c r="D124" s="56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4"/>
      <c r="C125" s="14"/>
      <c r="D125" s="14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265</v>
      </c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x14ac:dyDescent="0.25">
      <c r="L130" s="15"/>
    </row>
    <row r="131" spans="1:12" x14ac:dyDescent="0.25">
      <c r="L131" s="15"/>
    </row>
    <row r="132" spans="1:12" x14ac:dyDescent="0.25">
      <c r="L132" s="15"/>
    </row>
    <row r="133" spans="1:12" x14ac:dyDescent="0.25">
      <c r="L133" s="15"/>
    </row>
    <row r="134" spans="1:12" x14ac:dyDescent="0.25">
      <c r="L134" s="15"/>
    </row>
    <row r="135" spans="1:12" x14ac:dyDescent="0.25">
      <c r="L135" s="15"/>
    </row>
    <row r="136" spans="1:12" x14ac:dyDescent="0.25">
      <c r="L136" s="15"/>
    </row>
    <row r="137" spans="1:12" x14ac:dyDescent="0.25">
      <c r="L137" s="15"/>
    </row>
    <row r="138" spans="1:12" x14ac:dyDescent="0.25">
      <c r="L138" s="15"/>
    </row>
    <row r="139" spans="1:12" x14ac:dyDescent="0.25">
      <c r="L139" s="15"/>
    </row>
    <row r="140" spans="1:12" x14ac:dyDescent="0.25">
      <c r="L140" s="15"/>
    </row>
    <row r="141" spans="1:12" x14ac:dyDescent="0.25">
      <c r="L141" s="15"/>
    </row>
    <row r="142" spans="1:12" x14ac:dyDescent="0.25">
      <c r="L142" s="15"/>
    </row>
    <row r="143" spans="1:12" x14ac:dyDescent="0.25">
      <c r="L143" s="15"/>
    </row>
    <row r="144" spans="1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1">
    <mergeCell ref="C6:D6"/>
  </mergeCells>
  <pageMargins left="0.7" right="0.7" top="0.75" bottom="0.75" header="0.3" footer="0.3"/>
  <ignoredErrors>
    <ignoredError sqref="E9:E111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260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84" t="s">
        <v>2</v>
      </c>
      <c r="D6" s="84"/>
      <c r="E6" s="78" t="s">
        <v>3</v>
      </c>
      <c r="F6" s="78" t="s">
        <v>4</v>
      </c>
      <c r="G6" s="78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78" t="s">
        <v>10</v>
      </c>
    </row>
    <row r="7" spans="1:13" s="39" customFormat="1" x14ac:dyDescent="0.25">
      <c r="A7" s="43"/>
      <c r="B7" s="44"/>
      <c r="C7" s="45">
        <v>41640</v>
      </c>
      <c r="D7" s="46">
        <v>42005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10</v>
      </c>
      <c r="C9" s="9">
        <v>1948</v>
      </c>
      <c r="D9" s="9">
        <v>2041</v>
      </c>
      <c r="E9" s="61" t="s">
        <v>31</v>
      </c>
      <c r="F9" s="19">
        <f>B9/((C9+D9)/2)</f>
        <v>5.0137879167711204E-3</v>
      </c>
      <c r="G9" s="19">
        <f t="shared" ref="G9:G72" si="0">F9/((1+(1-E9)*F9))</f>
        <v>4.9923716561094643E-3</v>
      </c>
      <c r="H9" s="14">
        <v>100000</v>
      </c>
      <c r="I9" s="14">
        <f>H9*G9</f>
        <v>499.23716561094642</v>
      </c>
      <c r="J9" s="14">
        <f t="shared" ref="J9:J72" si="1">H10+I9*E9</f>
        <v>99572.852681103279</v>
      </c>
      <c r="K9" s="14">
        <f t="shared" ref="K9:K72" si="2">K10+J9</f>
        <v>8503687.9529685136</v>
      </c>
      <c r="L9" s="20">
        <f>K9/H9</f>
        <v>85.036879529685137</v>
      </c>
    </row>
    <row r="10" spans="1:13" x14ac:dyDescent="0.25">
      <c r="A10" s="17">
        <v>1</v>
      </c>
      <c r="B10" s="9">
        <v>3</v>
      </c>
      <c r="C10" s="9">
        <v>2096</v>
      </c>
      <c r="D10" s="9">
        <v>1963</v>
      </c>
      <c r="E10" s="61" t="s">
        <v>32</v>
      </c>
      <c r="F10" s="19">
        <f t="shared" ref="F10:F73" si="3">B10/((C10+D10)/2)</f>
        <v>1.4781966001478197E-3</v>
      </c>
      <c r="G10" s="19">
        <f t="shared" si="0"/>
        <v>1.4766317851784266E-3</v>
      </c>
      <c r="H10" s="14">
        <f>H9-I9</f>
        <v>99500.762834389054</v>
      </c>
      <c r="I10" s="14">
        <f t="shared" ref="I10:I73" si="4">H10*G10</f>
        <v>146.92598905075914</v>
      </c>
      <c r="J10" s="14">
        <f t="shared" si="1"/>
        <v>99395.431592838577</v>
      </c>
      <c r="K10" s="14">
        <f t="shared" si="2"/>
        <v>8404115.1002874095</v>
      </c>
      <c r="L10" s="21">
        <f t="shared" ref="L10:L73" si="5">K10/H10</f>
        <v>84.462820795408149</v>
      </c>
    </row>
    <row r="11" spans="1:13" x14ac:dyDescent="0.25">
      <c r="A11" s="17">
        <v>2</v>
      </c>
      <c r="B11" s="9">
        <v>1</v>
      </c>
      <c r="C11" s="9">
        <v>2161</v>
      </c>
      <c r="D11" s="9">
        <v>2078</v>
      </c>
      <c r="E11" s="61" t="s">
        <v>33</v>
      </c>
      <c r="F11" s="19">
        <f t="shared" si="3"/>
        <v>4.7180938900684123E-4</v>
      </c>
      <c r="G11" s="19">
        <f t="shared" si="0"/>
        <v>4.7162283152538294E-4</v>
      </c>
      <c r="H11" s="14">
        <f t="shared" ref="H11:H74" si="6">H10-I10</f>
        <v>99353.836845338301</v>
      </c>
      <c r="I11" s="14">
        <f t="shared" si="4"/>
        <v>46.857537855909371</v>
      </c>
      <c r="J11" s="14">
        <f t="shared" si="1"/>
        <v>99314.551485599906</v>
      </c>
      <c r="K11" s="14">
        <f t="shared" si="2"/>
        <v>8304719.6686945707</v>
      </c>
      <c r="L11" s="21">
        <f t="shared" si="5"/>
        <v>83.587307067187808</v>
      </c>
    </row>
    <row r="12" spans="1:13" x14ac:dyDescent="0.25">
      <c r="A12" s="17">
        <v>3</v>
      </c>
      <c r="B12" s="11">
        <v>0</v>
      </c>
      <c r="C12" s="9">
        <v>2133</v>
      </c>
      <c r="D12" s="9">
        <v>2154</v>
      </c>
      <c r="E12" s="61" t="s">
        <v>34</v>
      </c>
      <c r="F12" s="19">
        <f t="shared" si="3"/>
        <v>0</v>
      </c>
      <c r="G12" s="19">
        <f t="shared" si="0"/>
        <v>0</v>
      </c>
      <c r="H12" s="14">
        <f t="shared" si="6"/>
        <v>99306.979307482397</v>
      </c>
      <c r="I12" s="14">
        <f t="shared" si="4"/>
        <v>0</v>
      </c>
      <c r="J12" s="14">
        <f t="shared" si="1"/>
        <v>99306.979307482397</v>
      </c>
      <c r="K12" s="14">
        <f t="shared" si="2"/>
        <v>8205405.1172089707</v>
      </c>
      <c r="L12" s="21">
        <f t="shared" si="5"/>
        <v>82.626671100353619</v>
      </c>
    </row>
    <row r="13" spans="1:13" x14ac:dyDescent="0.25">
      <c r="A13" s="17">
        <v>4</v>
      </c>
      <c r="B13" s="11">
        <v>0</v>
      </c>
      <c r="C13" s="9">
        <v>2114</v>
      </c>
      <c r="D13" s="9">
        <v>2119</v>
      </c>
      <c r="E13" s="61" t="s">
        <v>34</v>
      </c>
      <c r="F13" s="19">
        <f t="shared" si="3"/>
        <v>0</v>
      </c>
      <c r="G13" s="19">
        <f t="shared" si="0"/>
        <v>0</v>
      </c>
      <c r="H13" s="14">
        <f t="shared" si="6"/>
        <v>99306.979307482397</v>
      </c>
      <c r="I13" s="14">
        <f t="shared" si="4"/>
        <v>0</v>
      </c>
      <c r="J13" s="14">
        <f t="shared" si="1"/>
        <v>99306.979307482397</v>
      </c>
      <c r="K13" s="14">
        <f t="shared" si="2"/>
        <v>8106098.1379014887</v>
      </c>
      <c r="L13" s="21">
        <f t="shared" si="5"/>
        <v>81.626671100353619</v>
      </c>
    </row>
    <row r="14" spans="1:13" x14ac:dyDescent="0.25">
      <c r="A14" s="17">
        <v>5</v>
      </c>
      <c r="B14" s="9">
        <v>1</v>
      </c>
      <c r="C14" s="9">
        <v>2134</v>
      </c>
      <c r="D14" s="9">
        <v>2108</v>
      </c>
      <c r="E14" s="61" t="s">
        <v>35</v>
      </c>
      <c r="F14" s="19">
        <f t="shared" si="3"/>
        <v>4.7147571900047147E-4</v>
      </c>
      <c r="G14" s="19">
        <f t="shared" si="0"/>
        <v>4.7145562489934426E-4</v>
      </c>
      <c r="H14" s="14">
        <f t="shared" si="6"/>
        <v>99306.979307482397</v>
      </c>
      <c r="I14" s="14">
        <f t="shared" si="4"/>
        <v>46.818833986275365</v>
      </c>
      <c r="J14" s="14">
        <f t="shared" si="1"/>
        <v>99302.746884890046</v>
      </c>
      <c r="K14" s="14">
        <f t="shared" si="2"/>
        <v>8006791.1585940067</v>
      </c>
      <c r="L14" s="21">
        <f t="shared" si="5"/>
        <v>80.626671100353633</v>
      </c>
    </row>
    <row r="15" spans="1:13" x14ac:dyDescent="0.25">
      <c r="A15" s="17">
        <v>6</v>
      </c>
      <c r="B15" s="11">
        <v>0</v>
      </c>
      <c r="C15" s="9">
        <v>2002</v>
      </c>
      <c r="D15" s="9">
        <v>2121</v>
      </c>
      <c r="E15" s="61" t="s">
        <v>34</v>
      </c>
      <c r="F15" s="19">
        <f t="shared" si="3"/>
        <v>0</v>
      </c>
      <c r="G15" s="19">
        <f t="shared" si="0"/>
        <v>0</v>
      </c>
      <c r="H15" s="14">
        <f t="shared" si="6"/>
        <v>99260.160473496129</v>
      </c>
      <c r="I15" s="14">
        <f t="shared" si="4"/>
        <v>0</v>
      </c>
      <c r="J15" s="14">
        <f t="shared" si="1"/>
        <v>99260.160473496129</v>
      </c>
      <c r="K15" s="14">
        <f t="shared" si="2"/>
        <v>7907488.4117091168</v>
      </c>
      <c r="L15" s="21">
        <f t="shared" si="5"/>
        <v>79.664271889027702</v>
      </c>
    </row>
    <row r="16" spans="1:13" x14ac:dyDescent="0.25">
      <c r="A16" s="17">
        <v>7</v>
      </c>
      <c r="B16" s="11">
        <v>0</v>
      </c>
      <c r="C16" s="9">
        <v>1978</v>
      </c>
      <c r="D16" s="9">
        <v>1976</v>
      </c>
      <c r="E16" s="61" t="s">
        <v>34</v>
      </c>
      <c r="F16" s="19">
        <f t="shared" si="3"/>
        <v>0</v>
      </c>
      <c r="G16" s="19">
        <f t="shared" si="0"/>
        <v>0</v>
      </c>
      <c r="H16" s="14">
        <f t="shared" si="6"/>
        <v>99260.160473496129</v>
      </c>
      <c r="I16" s="14">
        <f t="shared" si="4"/>
        <v>0</v>
      </c>
      <c r="J16" s="14">
        <f t="shared" si="1"/>
        <v>99260.160473496129</v>
      </c>
      <c r="K16" s="14">
        <f t="shared" si="2"/>
        <v>7808228.2512356211</v>
      </c>
      <c r="L16" s="21">
        <f t="shared" si="5"/>
        <v>78.664271889027717</v>
      </c>
    </row>
    <row r="17" spans="1:12" x14ac:dyDescent="0.25">
      <c r="A17" s="17">
        <v>8</v>
      </c>
      <c r="B17" s="11">
        <v>0</v>
      </c>
      <c r="C17" s="9">
        <v>1929</v>
      </c>
      <c r="D17" s="9">
        <v>1969</v>
      </c>
      <c r="E17" s="61" t="s">
        <v>34</v>
      </c>
      <c r="F17" s="19">
        <f t="shared" si="3"/>
        <v>0</v>
      </c>
      <c r="G17" s="19">
        <f t="shared" si="0"/>
        <v>0</v>
      </c>
      <c r="H17" s="14">
        <f t="shared" si="6"/>
        <v>99260.160473496129</v>
      </c>
      <c r="I17" s="14">
        <f t="shared" si="4"/>
        <v>0</v>
      </c>
      <c r="J17" s="14">
        <f t="shared" si="1"/>
        <v>99260.160473496129</v>
      </c>
      <c r="K17" s="14">
        <f t="shared" si="2"/>
        <v>7708968.0907621253</v>
      </c>
      <c r="L17" s="21">
        <f t="shared" si="5"/>
        <v>77.664271889027717</v>
      </c>
    </row>
    <row r="18" spans="1:12" x14ac:dyDescent="0.25">
      <c r="A18" s="17">
        <v>9</v>
      </c>
      <c r="B18" s="11">
        <v>0</v>
      </c>
      <c r="C18" s="9">
        <v>1887</v>
      </c>
      <c r="D18" s="9">
        <v>1912</v>
      </c>
      <c r="E18" s="61" t="s">
        <v>34</v>
      </c>
      <c r="F18" s="19">
        <f t="shared" si="3"/>
        <v>0</v>
      </c>
      <c r="G18" s="19">
        <f t="shared" si="0"/>
        <v>0</v>
      </c>
      <c r="H18" s="14">
        <f t="shared" si="6"/>
        <v>99260.160473496129</v>
      </c>
      <c r="I18" s="14">
        <f t="shared" si="4"/>
        <v>0</v>
      </c>
      <c r="J18" s="14">
        <f t="shared" si="1"/>
        <v>99260.160473496129</v>
      </c>
      <c r="K18" s="14">
        <f t="shared" si="2"/>
        <v>7609707.9302886296</v>
      </c>
      <c r="L18" s="21">
        <f t="shared" si="5"/>
        <v>76.664271889027717</v>
      </c>
    </row>
    <row r="19" spans="1:12" x14ac:dyDescent="0.25">
      <c r="A19" s="17">
        <v>10</v>
      </c>
      <c r="B19" s="11">
        <v>0</v>
      </c>
      <c r="C19" s="9">
        <v>1804</v>
      </c>
      <c r="D19" s="9">
        <v>1875</v>
      </c>
      <c r="E19" s="61" t="s">
        <v>34</v>
      </c>
      <c r="F19" s="19">
        <f t="shared" si="3"/>
        <v>0</v>
      </c>
      <c r="G19" s="19">
        <f t="shared" si="0"/>
        <v>0</v>
      </c>
      <c r="H19" s="14">
        <f t="shared" si="6"/>
        <v>99260.160473496129</v>
      </c>
      <c r="I19" s="14">
        <f t="shared" si="4"/>
        <v>0</v>
      </c>
      <c r="J19" s="14">
        <f t="shared" si="1"/>
        <v>99260.160473496129</v>
      </c>
      <c r="K19" s="14">
        <f t="shared" si="2"/>
        <v>7510447.7698151339</v>
      </c>
      <c r="L19" s="21">
        <f t="shared" si="5"/>
        <v>75.664271889027717</v>
      </c>
    </row>
    <row r="20" spans="1:12" x14ac:dyDescent="0.25">
      <c r="A20" s="17">
        <v>11</v>
      </c>
      <c r="B20" s="11">
        <v>0</v>
      </c>
      <c r="C20" s="9">
        <v>1711</v>
      </c>
      <c r="D20" s="9">
        <v>1813</v>
      </c>
      <c r="E20" s="61" t="s">
        <v>34</v>
      </c>
      <c r="F20" s="19">
        <f t="shared" si="3"/>
        <v>0</v>
      </c>
      <c r="G20" s="19">
        <f t="shared" si="0"/>
        <v>0</v>
      </c>
      <c r="H20" s="14">
        <f t="shared" si="6"/>
        <v>99260.160473496129</v>
      </c>
      <c r="I20" s="14">
        <f t="shared" si="4"/>
        <v>0</v>
      </c>
      <c r="J20" s="14">
        <f t="shared" si="1"/>
        <v>99260.160473496129</v>
      </c>
      <c r="K20" s="14">
        <f t="shared" si="2"/>
        <v>7411187.6093416382</v>
      </c>
      <c r="L20" s="21">
        <f t="shared" si="5"/>
        <v>74.664271889027731</v>
      </c>
    </row>
    <row r="21" spans="1:12" x14ac:dyDescent="0.25">
      <c r="A21" s="17">
        <v>12</v>
      </c>
      <c r="B21" s="11">
        <v>0</v>
      </c>
      <c r="C21" s="9">
        <v>1705</v>
      </c>
      <c r="D21" s="9">
        <v>1726</v>
      </c>
      <c r="E21" s="61" t="s">
        <v>34</v>
      </c>
      <c r="F21" s="19">
        <f t="shared" si="3"/>
        <v>0</v>
      </c>
      <c r="G21" s="19">
        <f t="shared" si="0"/>
        <v>0</v>
      </c>
      <c r="H21" s="14">
        <f t="shared" si="6"/>
        <v>99260.160473496129</v>
      </c>
      <c r="I21" s="14">
        <f t="shared" si="4"/>
        <v>0</v>
      </c>
      <c r="J21" s="14">
        <f t="shared" si="1"/>
        <v>99260.160473496129</v>
      </c>
      <c r="K21" s="14">
        <f t="shared" si="2"/>
        <v>7311927.4488681424</v>
      </c>
      <c r="L21" s="21">
        <f t="shared" si="5"/>
        <v>73.664271889027731</v>
      </c>
    </row>
    <row r="22" spans="1:12" x14ac:dyDescent="0.25">
      <c r="A22" s="17">
        <v>13</v>
      </c>
      <c r="B22" s="11">
        <v>0</v>
      </c>
      <c r="C22" s="9">
        <v>1720</v>
      </c>
      <c r="D22" s="9">
        <v>1705</v>
      </c>
      <c r="E22" s="61" t="s">
        <v>34</v>
      </c>
      <c r="F22" s="19">
        <f t="shared" si="3"/>
        <v>0</v>
      </c>
      <c r="G22" s="19">
        <f t="shared" si="0"/>
        <v>0</v>
      </c>
      <c r="H22" s="14">
        <f t="shared" si="6"/>
        <v>99260.160473496129</v>
      </c>
      <c r="I22" s="14">
        <f t="shared" si="4"/>
        <v>0</v>
      </c>
      <c r="J22" s="14">
        <f t="shared" si="1"/>
        <v>99260.160473496129</v>
      </c>
      <c r="K22" s="14">
        <f t="shared" si="2"/>
        <v>7212667.2883946467</v>
      </c>
      <c r="L22" s="21">
        <f t="shared" si="5"/>
        <v>72.664271889027731</v>
      </c>
    </row>
    <row r="23" spans="1:12" x14ac:dyDescent="0.25">
      <c r="A23" s="17">
        <v>14</v>
      </c>
      <c r="B23" s="11">
        <v>0</v>
      </c>
      <c r="C23" s="9">
        <v>1623</v>
      </c>
      <c r="D23" s="9">
        <v>1724</v>
      </c>
      <c r="E23" s="61" t="s">
        <v>34</v>
      </c>
      <c r="F23" s="19">
        <f t="shared" si="3"/>
        <v>0</v>
      </c>
      <c r="G23" s="19">
        <f t="shared" si="0"/>
        <v>0</v>
      </c>
      <c r="H23" s="14">
        <f t="shared" si="6"/>
        <v>99260.160473496129</v>
      </c>
      <c r="I23" s="14">
        <f t="shared" si="4"/>
        <v>0</v>
      </c>
      <c r="J23" s="14">
        <f t="shared" si="1"/>
        <v>99260.160473496129</v>
      </c>
      <c r="K23" s="14">
        <f t="shared" si="2"/>
        <v>7113407.127921151</v>
      </c>
      <c r="L23" s="21">
        <f t="shared" si="5"/>
        <v>71.664271889027745</v>
      </c>
    </row>
    <row r="24" spans="1:12" x14ac:dyDescent="0.25">
      <c r="A24" s="17">
        <v>15</v>
      </c>
      <c r="B24" s="9">
        <v>1</v>
      </c>
      <c r="C24" s="9">
        <v>1648</v>
      </c>
      <c r="D24" s="9">
        <v>1640</v>
      </c>
      <c r="E24" s="61" t="s">
        <v>36</v>
      </c>
      <c r="F24" s="19">
        <f t="shared" si="3"/>
        <v>6.0827250608272508E-4</v>
      </c>
      <c r="G24" s="19">
        <f t="shared" si="0"/>
        <v>6.080738834091298E-4</v>
      </c>
      <c r="H24" s="14">
        <f t="shared" si="6"/>
        <v>99260.160473496129</v>
      </c>
      <c r="I24" s="14">
        <f t="shared" si="4"/>
        <v>60.357511246932198</v>
      </c>
      <c r="J24" s="14">
        <f t="shared" si="1"/>
        <v>99227.748489956532</v>
      </c>
      <c r="K24" s="14">
        <f t="shared" si="2"/>
        <v>7014146.9674476553</v>
      </c>
      <c r="L24" s="21">
        <f t="shared" si="5"/>
        <v>70.664271889027745</v>
      </c>
    </row>
    <row r="25" spans="1:12" x14ac:dyDescent="0.25">
      <c r="A25" s="17">
        <v>16</v>
      </c>
      <c r="B25" s="11">
        <v>0</v>
      </c>
      <c r="C25" s="9">
        <v>1617</v>
      </c>
      <c r="D25" s="9">
        <v>1666</v>
      </c>
      <c r="E25" s="61" t="s">
        <v>34</v>
      </c>
      <c r="F25" s="19">
        <f t="shared" si="3"/>
        <v>0</v>
      </c>
      <c r="G25" s="19">
        <f t="shared" si="0"/>
        <v>0</v>
      </c>
      <c r="H25" s="14">
        <f t="shared" si="6"/>
        <v>99199.802962249203</v>
      </c>
      <c r="I25" s="14">
        <f t="shared" si="4"/>
        <v>0</v>
      </c>
      <c r="J25" s="14">
        <f t="shared" si="1"/>
        <v>99199.802962249203</v>
      </c>
      <c r="K25" s="14">
        <f t="shared" si="2"/>
        <v>6914919.2189576989</v>
      </c>
      <c r="L25" s="21">
        <f t="shared" si="5"/>
        <v>69.706985422029447</v>
      </c>
    </row>
    <row r="26" spans="1:12" x14ac:dyDescent="0.25">
      <c r="A26" s="17">
        <v>17</v>
      </c>
      <c r="B26" s="11">
        <v>0</v>
      </c>
      <c r="C26" s="9">
        <v>1700</v>
      </c>
      <c r="D26" s="9">
        <v>1636</v>
      </c>
      <c r="E26" s="61" t="s">
        <v>34</v>
      </c>
      <c r="F26" s="19">
        <f t="shared" si="3"/>
        <v>0</v>
      </c>
      <c r="G26" s="19">
        <f t="shared" si="0"/>
        <v>0</v>
      </c>
      <c r="H26" s="14">
        <f t="shared" si="6"/>
        <v>99199.802962249203</v>
      </c>
      <c r="I26" s="14">
        <f t="shared" si="4"/>
        <v>0</v>
      </c>
      <c r="J26" s="14">
        <f t="shared" si="1"/>
        <v>99199.802962249203</v>
      </c>
      <c r="K26" s="14">
        <f t="shared" si="2"/>
        <v>6815719.4159954498</v>
      </c>
      <c r="L26" s="21">
        <f t="shared" si="5"/>
        <v>68.706985422029447</v>
      </c>
    </row>
    <row r="27" spans="1:12" x14ac:dyDescent="0.25">
      <c r="A27" s="17">
        <v>18</v>
      </c>
      <c r="B27" s="11">
        <v>0</v>
      </c>
      <c r="C27" s="9">
        <v>1677</v>
      </c>
      <c r="D27" s="9">
        <v>1730</v>
      </c>
      <c r="E27" s="61" t="s">
        <v>34</v>
      </c>
      <c r="F27" s="19">
        <f t="shared" si="3"/>
        <v>0</v>
      </c>
      <c r="G27" s="19">
        <f t="shared" si="0"/>
        <v>0</v>
      </c>
      <c r="H27" s="14">
        <f t="shared" si="6"/>
        <v>99199.802962249203</v>
      </c>
      <c r="I27" s="14">
        <f t="shared" si="4"/>
        <v>0</v>
      </c>
      <c r="J27" s="14">
        <f t="shared" si="1"/>
        <v>99199.802962249203</v>
      </c>
      <c r="K27" s="14">
        <f t="shared" si="2"/>
        <v>6716519.6130332006</v>
      </c>
      <c r="L27" s="21">
        <f t="shared" si="5"/>
        <v>67.706985422029447</v>
      </c>
    </row>
    <row r="28" spans="1:12" x14ac:dyDescent="0.25">
      <c r="A28" s="17">
        <v>19</v>
      </c>
      <c r="B28" s="11">
        <v>0</v>
      </c>
      <c r="C28" s="9">
        <v>1774</v>
      </c>
      <c r="D28" s="9">
        <v>1716</v>
      </c>
      <c r="E28" s="61" t="s">
        <v>34</v>
      </c>
      <c r="F28" s="19">
        <f t="shared" si="3"/>
        <v>0</v>
      </c>
      <c r="G28" s="19">
        <f t="shared" si="0"/>
        <v>0</v>
      </c>
      <c r="H28" s="14">
        <f t="shared" si="6"/>
        <v>99199.802962249203</v>
      </c>
      <c r="I28" s="14">
        <f t="shared" si="4"/>
        <v>0</v>
      </c>
      <c r="J28" s="14">
        <f t="shared" si="1"/>
        <v>99199.802962249203</v>
      </c>
      <c r="K28" s="14">
        <f t="shared" si="2"/>
        <v>6617319.8100709515</v>
      </c>
      <c r="L28" s="21">
        <f t="shared" si="5"/>
        <v>66.706985422029447</v>
      </c>
    </row>
    <row r="29" spans="1:12" x14ac:dyDescent="0.25">
      <c r="A29" s="17">
        <v>20</v>
      </c>
      <c r="B29" s="11">
        <v>0</v>
      </c>
      <c r="C29" s="9">
        <v>1904</v>
      </c>
      <c r="D29" s="9">
        <v>1822</v>
      </c>
      <c r="E29" s="61" t="s">
        <v>34</v>
      </c>
      <c r="F29" s="19">
        <f t="shared" si="3"/>
        <v>0</v>
      </c>
      <c r="G29" s="19">
        <f t="shared" si="0"/>
        <v>0</v>
      </c>
      <c r="H29" s="14">
        <f t="shared" si="6"/>
        <v>99199.802962249203</v>
      </c>
      <c r="I29" s="14">
        <f t="shared" si="4"/>
        <v>0</v>
      </c>
      <c r="J29" s="14">
        <f t="shared" si="1"/>
        <v>99199.802962249203</v>
      </c>
      <c r="K29" s="14">
        <f t="shared" si="2"/>
        <v>6518120.0071087023</v>
      </c>
      <c r="L29" s="21">
        <f t="shared" si="5"/>
        <v>65.706985422029447</v>
      </c>
    </row>
    <row r="30" spans="1:12" x14ac:dyDescent="0.25">
      <c r="A30" s="17">
        <v>21</v>
      </c>
      <c r="B30" s="11">
        <v>0</v>
      </c>
      <c r="C30" s="9">
        <v>2046</v>
      </c>
      <c r="D30" s="9">
        <v>1922</v>
      </c>
      <c r="E30" s="61" t="s">
        <v>34</v>
      </c>
      <c r="F30" s="19">
        <f t="shared" si="3"/>
        <v>0</v>
      </c>
      <c r="G30" s="19">
        <f t="shared" si="0"/>
        <v>0</v>
      </c>
      <c r="H30" s="14">
        <f t="shared" si="6"/>
        <v>99199.802962249203</v>
      </c>
      <c r="I30" s="14">
        <f t="shared" si="4"/>
        <v>0</v>
      </c>
      <c r="J30" s="14">
        <f t="shared" si="1"/>
        <v>99199.802962249203</v>
      </c>
      <c r="K30" s="14">
        <f t="shared" si="2"/>
        <v>6418920.2041464532</v>
      </c>
      <c r="L30" s="21">
        <f t="shared" si="5"/>
        <v>64.706985422029447</v>
      </c>
    </row>
    <row r="31" spans="1:12" x14ac:dyDescent="0.25">
      <c r="A31" s="17">
        <v>22</v>
      </c>
      <c r="B31" s="11">
        <v>0</v>
      </c>
      <c r="C31" s="9">
        <v>2153</v>
      </c>
      <c r="D31" s="9">
        <v>2060</v>
      </c>
      <c r="E31" s="61" t="s">
        <v>34</v>
      </c>
      <c r="F31" s="19">
        <f t="shared" si="3"/>
        <v>0</v>
      </c>
      <c r="G31" s="19">
        <f t="shared" si="0"/>
        <v>0</v>
      </c>
      <c r="H31" s="14">
        <f t="shared" si="6"/>
        <v>99199.802962249203</v>
      </c>
      <c r="I31" s="14">
        <f t="shared" si="4"/>
        <v>0</v>
      </c>
      <c r="J31" s="14">
        <f t="shared" si="1"/>
        <v>99199.802962249203</v>
      </c>
      <c r="K31" s="14">
        <f t="shared" si="2"/>
        <v>6319720.401184204</v>
      </c>
      <c r="L31" s="21">
        <f t="shared" si="5"/>
        <v>63.706985422029454</v>
      </c>
    </row>
    <row r="32" spans="1:12" x14ac:dyDescent="0.25">
      <c r="A32" s="17">
        <v>23</v>
      </c>
      <c r="B32" s="9">
        <v>1</v>
      </c>
      <c r="C32" s="9">
        <v>2274</v>
      </c>
      <c r="D32" s="9">
        <v>2173</v>
      </c>
      <c r="E32" s="61" t="s">
        <v>37</v>
      </c>
      <c r="F32" s="19">
        <f t="shared" si="3"/>
        <v>4.4974139869574995E-4</v>
      </c>
      <c r="G32" s="19">
        <f t="shared" si="0"/>
        <v>4.4968210173499946E-4</v>
      </c>
      <c r="H32" s="14">
        <f t="shared" si="6"/>
        <v>99199.802962249203</v>
      </c>
      <c r="I32" s="14">
        <f t="shared" si="4"/>
        <v>44.608375887762044</v>
      </c>
      <c r="J32" s="14">
        <f t="shared" si="1"/>
        <v>99186.723786438903</v>
      </c>
      <c r="K32" s="14">
        <f t="shared" si="2"/>
        <v>6220520.5982219549</v>
      </c>
      <c r="L32" s="21">
        <f t="shared" si="5"/>
        <v>62.706985422029454</v>
      </c>
    </row>
    <row r="33" spans="1:12" x14ac:dyDescent="0.25">
      <c r="A33" s="17">
        <v>24</v>
      </c>
      <c r="B33" s="11">
        <v>0</v>
      </c>
      <c r="C33" s="9">
        <v>2368</v>
      </c>
      <c r="D33" s="9">
        <v>2300</v>
      </c>
      <c r="E33" s="61" t="s">
        <v>34</v>
      </c>
      <c r="F33" s="19">
        <f t="shared" si="3"/>
        <v>0</v>
      </c>
      <c r="G33" s="19">
        <f t="shared" si="0"/>
        <v>0</v>
      </c>
      <c r="H33" s="14">
        <f t="shared" si="6"/>
        <v>99155.194586361438</v>
      </c>
      <c r="I33" s="14">
        <f t="shared" si="4"/>
        <v>0</v>
      </c>
      <c r="J33" s="14">
        <f t="shared" si="1"/>
        <v>99155.194586361438</v>
      </c>
      <c r="K33" s="14">
        <f t="shared" si="2"/>
        <v>6121333.8744355161</v>
      </c>
      <c r="L33" s="21">
        <f t="shared" si="5"/>
        <v>61.734878338663371</v>
      </c>
    </row>
    <row r="34" spans="1:12" x14ac:dyDescent="0.25">
      <c r="A34" s="17">
        <v>25</v>
      </c>
      <c r="B34" s="11">
        <v>0</v>
      </c>
      <c r="C34" s="9">
        <v>2572</v>
      </c>
      <c r="D34" s="9">
        <v>2406</v>
      </c>
      <c r="E34" s="61" t="s">
        <v>34</v>
      </c>
      <c r="F34" s="19">
        <f t="shared" si="3"/>
        <v>0</v>
      </c>
      <c r="G34" s="19">
        <f t="shared" si="0"/>
        <v>0</v>
      </c>
      <c r="H34" s="14">
        <f t="shared" si="6"/>
        <v>99155.194586361438</v>
      </c>
      <c r="I34" s="14">
        <f t="shared" si="4"/>
        <v>0</v>
      </c>
      <c r="J34" s="14">
        <f t="shared" si="1"/>
        <v>99155.194586361438</v>
      </c>
      <c r="K34" s="14">
        <f t="shared" si="2"/>
        <v>6022178.6798491543</v>
      </c>
      <c r="L34" s="21">
        <f t="shared" si="5"/>
        <v>60.734878338663364</v>
      </c>
    </row>
    <row r="35" spans="1:12" x14ac:dyDescent="0.25">
      <c r="A35" s="17">
        <v>26</v>
      </c>
      <c r="B35" s="9">
        <v>2</v>
      </c>
      <c r="C35" s="9">
        <v>2865</v>
      </c>
      <c r="D35" s="9">
        <v>2552</v>
      </c>
      <c r="E35" s="61" t="s">
        <v>38</v>
      </c>
      <c r="F35" s="19">
        <f t="shared" si="3"/>
        <v>7.3841609747092487E-4</v>
      </c>
      <c r="G35" s="19">
        <f t="shared" si="0"/>
        <v>7.3813610447342212E-4</v>
      </c>
      <c r="H35" s="14">
        <f t="shared" si="6"/>
        <v>99155.194586361438</v>
      </c>
      <c r="I35" s="14">
        <f t="shared" si="4"/>
        <v>73.190029070280985</v>
      </c>
      <c r="J35" s="14">
        <f t="shared" si="1"/>
        <v>99117.596868428038</v>
      </c>
      <c r="K35" s="14">
        <f t="shared" si="2"/>
        <v>5923023.4852627926</v>
      </c>
      <c r="L35" s="21">
        <f t="shared" si="5"/>
        <v>59.734878338663364</v>
      </c>
    </row>
    <row r="36" spans="1:12" x14ac:dyDescent="0.25">
      <c r="A36" s="17">
        <v>27</v>
      </c>
      <c r="B36" s="9">
        <v>1</v>
      </c>
      <c r="C36" s="9">
        <v>3053</v>
      </c>
      <c r="D36" s="9">
        <v>2870</v>
      </c>
      <c r="E36" s="61" t="s">
        <v>39</v>
      </c>
      <c r="F36" s="19">
        <f t="shared" si="3"/>
        <v>3.3766672294445384E-4</v>
      </c>
      <c r="G36" s="19">
        <f t="shared" si="0"/>
        <v>3.3765391911696205E-4</v>
      </c>
      <c r="H36" s="14">
        <f t="shared" si="6"/>
        <v>99082.004557291162</v>
      </c>
      <c r="I36" s="14">
        <f t="shared" si="4"/>
        <v>33.455427152734053</v>
      </c>
      <c r="J36" s="14">
        <f t="shared" si="1"/>
        <v>99078.247512821908</v>
      </c>
      <c r="K36" s="14">
        <f t="shared" si="2"/>
        <v>5823905.8883943642</v>
      </c>
      <c r="L36" s="21">
        <f t="shared" si="5"/>
        <v>58.778644158605687</v>
      </c>
    </row>
    <row r="37" spans="1:12" x14ac:dyDescent="0.25">
      <c r="A37" s="17">
        <v>28</v>
      </c>
      <c r="B37" s="11">
        <v>0</v>
      </c>
      <c r="C37" s="9">
        <v>3157</v>
      </c>
      <c r="D37" s="9">
        <v>3055</v>
      </c>
      <c r="E37" s="61" t="s">
        <v>34</v>
      </c>
      <c r="F37" s="19">
        <f t="shared" si="3"/>
        <v>0</v>
      </c>
      <c r="G37" s="19">
        <f t="shared" si="0"/>
        <v>0</v>
      </c>
      <c r="H37" s="14">
        <f t="shared" si="6"/>
        <v>99048.549130138432</v>
      </c>
      <c r="I37" s="14">
        <f t="shared" si="4"/>
        <v>0</v>
      </c>
      <c r="J37" s="14">
        <f t="shared" si="1"/>
        <v>99048.549130138432</v>
      </c>
      <c r="K37" s="14">
        <f t="shared" si="2"/>
        <v>5724827.6408815421</v>
      </c>
      <c r="L37" s="21">
        <f t="shared" si="5"/>
        <v>57.798197865167872</v>
      </c>
    </row>
    <row r="38" spans="1:12" x14ac:dyDescent="0.25">
      <c r="A38" s="17">
        <v>29</v>
      </c>
      <c r="B38" s="11">
        <v>0</v>
      </c>
      <c r="C38" s="9">
        <v>3221</v>
      </c>
      <c r="D38" s="9">
        <v>3118</v>
      </c>
      <c r="E38" s="61" t="s">
        <v>34</v>
      </c>
      <c r="F38" s="19">
        <f t="shared" si="3"/>
        <v>0</v>
      </c>
      <c r="G38" s="19">
        <f t="shared" si="0"/>
        <v>0</v>
      </c>
      <c r="H38" s="14">
        <f t="shared" si="6"/>
        <v>99048.549130138432</v>
      </c>
      <c r="I38" s="14">
        <f t="shared" si="4"/>
        <v>0</v>
      </c>
      <c r="J38" s="14">
        <f t="shared" si="1"/>
        <v>99048.549130138432</v>
      </c>
      <c r="K38" s="14">
        <f t="shared" si="2"/>
        <v>5625779.0917514041</v>
      </c>
      <c r="L38" s="21">
        <f t="shared" si="5"/>
        <v>56.798197865167879</v>
      </c>
    </row>
    <row r="39" spans="1:12" x14ac:dyDescent="0.25">
      <c r="A39" s="17">
        <v>30</v>
      </c>
      <c r="B39" s="9">
        <v>2</v>
      </c>
      <c r="C39" s="9">
        <v>3461</v>
      </c>
      <c r="D39" s="9">
        <v>3168</v>
      </c>
      <c r="E39" s="61" t="s">
        <v>40</v>
      </c>
      <c r="F39" s="19">
        <f t="shared" si="3"/>
        <v>6.0340926233217677E-4</v>
      </c>
      <c r="G39" s="19">
        <f t="shared" si="0"/>
        <v>6.0328709419290325E-4</v>
      </c>
      <c r="H39" s="14">
        <f t="shared" si="6"/>
        <v>99048.549130138432</v>
      </c>
      <c r="I39" s="14">
        <f t="shared" si="4"/>
        <v>59.754711388744226</v>
      </c>
      <c r="J39" s="14">
        <f t="shared" si="1"/>
        <v>99028.495448996371</v>
      </c>
      <c r="K39" s="14">
        <f t="shared" si="2"/>
        <v>5526730.5426212661</v>
      </c>
      <c r="L39" s="21">
        <f t="shared" si="5"/>
        <v>55.798197865167879</v>
      </c>
    </row>
    <row r="40" spans="1:12" x14ac:dyDescent="0.25">
      <c r="A40" s="17">
        <v>31</v>
      </c>
      <c r="B40" s="9">
        <v>2</v>
      </c>
      <c r="C40" s="9">
        <v>3715</v>
      </c>
      <c r="D40" s="9">
        <v>3437</v>
      </c>
      <c r="E40" s="61" t="s">
        <v>41</v>
      </c>
      <c r="F40" s="19">
        <f t="shared" si="3"/>
        <v>5.5928411633109618E-4</v>
      </c>
      <c r="G40" s="19">
        <f t="shared" si="0"/>
        <v>5.5911406810389545E-4</v>
      </c>
      <c r="H40" s="14">
        <f t="shared" si="6"/>
        <v>98988.794418749691</v>
      </c>
      <c r="I40" s="14">
        <f t="shared" si="4"/>
        <v>55.34602754416732</v>
      </c>
      <c r="J40" s="14">
        <f t="shared" si="1"/>
        <v>98958.697248971177</v>
      </c>
      <c r="K40" s="14">
        <f t="shared" si="2"/>
        <v>5427702.0471722698</v>
      </c>
      <c r="L40" s="21">
        <f t="shared" si="5"/>
        <v>54.831479452225722</v>
      </c>
    </row>
    <row r="41" spans="1:12" x14ac:dyDescent="0.25">
      <c r="A41" s="17">
        <v>32</v>
      </c>
      <c r="B41" s="9">
        <v>1</v>
      </c>
      <c r="C41" s="9">
        <v>3914</v>
      </c>
      <c r="D41" s="9">
        <v>3656</v>
      </c>
      <c r="E41" s="61" t="s">
        <v>42</v>
      </c>
      <c r="F41" s="19">
        <f t="shared" si="3"/>
        <v>2.642007926023778E-4</v>
      </c>
      <c r="G41" s="19">
        <f t="shared" si="0"/>
        <v>2.6414209513442072E-4</v>
      </c>
      <c r="H41" s="14">
        <f t="shared" si="6"/>
        <v>98933.448391205529</v>
      </c>
      <c r="I41" s="14">
        <f t="shared" si="4"/>
        <v>26.132488336926112</v>
      </c>
      <c r="J41" s="14">
        <f t="shared" si="1"/>
        <v>98911.468355265344</v>
      </c>
      <c r="K41" s="14">
        <f t="shared" si="2"/>
        <v>5328743.3499232987</v>
      </c>
      <c r="L41" s="21">
        <f t="shared" si="5"/>
        <v>53.861898443610556</v>
      </c>
    </row>
    <row r="42" spans="1:12" x14ac:dyDescent="0.25">
      <c r="A42" s="17">
        <v>33</v>
      </c>
      <c r="B42" s="9">
        <v>4</v>
      </c>
      <c r="C42" s="9">
        <v>3945</v>
      </c>
      <c r="D42" s="9">
        <v>3890</v>
      </c>
      <c r="E42" s="61" t="s">
        <v>43</v>
      </c>
      <c r="F42" s="19">
        <f t="shared" si="3"/>
        <v>1.0210593490746649E-3</v>
      </c>
      <c r="G42" s="19">
        <f t="shared" si="0"/>
        <v>1.0205661427386259E-3</v>
      </c>
      <c r="H42" s="14">
        <f t="shared" si="6"/>
        <v>98907.315902868606</v>
      </c>
      <c r="I42" s="14">
        <f t="shared" si="4"/>
        <v>100.94145787962137</v>
      </c>
      <c r="J42" s="14">
        <f t="shared" si="1"/>
        <v>98859.54031085418</v>
      </c>
      <c r="K42" s="14">
        <f t="shared" si="2"/>
        <v>5229831.8815680332</v>
      </c>
      <c r="L42" s="21">
        <f t="shared" si="5"/>
        <v>52.876087414038828</v>
      </c>
    </row>
    <row r="43" spans="1:12" x14ac:dyDescent="0.25">
      <c r="A43" s="17">
        <v>34</v>
      </c>
      <c r="B43" s="9">
        <v>1</v>
      </c>
      <c r="C43" s="9">
        <v>4152</v>
      </c>
      <c r="D43" s="9">
        <v>3921</v>
      </c>
      <c r="E43" s="61" t="s">
        <v>44</v>
      </c>
      <c r="F43" s="19">
        <f t="shared" si="3"/>
        <v>2.4773937817416079E-4</v>
      </c>
      <c r="G43" s="19">
        <f t="shared" si="0"/>
        <v>2.4771180554583632E-4</v>
      </c>
      <c r="H43" s="14">
        <f t="shared" si="6"/>
        <v>98806.374444988978</v>
      </c>
      <c r="I43" s="14">
        <f t="shared" si="4"/>
        <v>24.4755054132062</v>
      </c>
      <c r="J43" s="14">
        <f t="shared" si="1"/>
        <v>98795.37760040682</v>
      </c>
      <c r="K43" s="14">
        <f t="shared" si="2"/>
        <v>5130972.3412571792</v>
      </c>
      <c r="L43" s="21">
        <f t="shared" si="5"/>
        <v>51.929568006909086</v>
      </c>
    </row>
    <row r="44" spans="1:12" x14ac:dyDescent="0.25">
      <c r="A44" s="17">
        <v>35</v>
      </c>
      <c r="B44" s="11">
        <v>0</v>
      </c>
      <c r="C44" s="9">
        <v>4157</v>
      </c>
      <c r="D44" s="9">
        <v>4088</v>
      </c>
      <c r="E44" s="61" t="s">
        <v>34</v>
      </c>
      <c r="F44" s="19">
        <f t="shared" si="3"/>
        <v>0</v>
      </c>
      <c r="G44" s="19">
        <f t="shared" si="0"/>
        <v>0</v>
      </c>
      <c r="H44" s="14">
        <f t="shared" si="6"/>
        <v>98781.898939575767</v>
      </c>
      <c r="I44" s="14">
        <f t="shared" si="4"/>
        <v>0</v>
      </c>
      <c r="J44" s="14">
        <f t="shared" si="1"/>
        <v>98781.898939575767</v>
      </c>
      <c r="K44" s="14">
        <f t="shared" si="2"/>
        <v>5032176.9636567719</v>
      </c>
      <c r="L44" s="21">
        <f t="shared" si="5"/>
        <v>50.942298312516968</v>
      </c>
    </row>
    <row r="45" spans="1:12" x14ac:dyDescent="0.25">
      <c r="A45" s="17">
        <v>36</v>
      </c>
      <c r="B45" s="9">
        <v>4</v>
      </c>
      <c r="C45" s="9">
        <v>4212</v>
      </c>
      <c r="D45" s="9">
        <v>4111</v>
      </c>
      <c r="E45" s="61" t="s">
        <v>45</v>
      </c>
      <c r="F45" s="19">
        <f t="shared" si="3"/>
        <v>9.6119187792863151E-4</v>
      </c>
      <c r="G45" s="19">
        <f t="shared" si="0"/>
        <v>9.6044890613513647E-4</v>
      </c>
      <c r="H45" s="14">
        <f t="shared" si="6"/>
        <v>98781.898939575767</v>
      </c>
      <c r="I45" s="14">
        <f t="shared" si="4"/>
        <v>94.874966782467141</v>
      </c>
      <c r="J45" s="14">
        <f t="shared" si="1"/>
        <v>98705.543566309236</v>
      </c>
      <c r="K45" s="14">
        <f t="shared" si="2"/>
        <v>4933395.0647171959</v>
      </c>
      <c r="L45" s="21">
        <f t="shared" si="5"/>
        <v>49.942298312516961</v>
      </c>
    </row>
    <row r="46" spans="1:12" x14ac:dyDescent="0.25">
      <c r="A46" s="17">
        <v>37</v>
      </c>
      <c r="B46" s="9">
        <v>2</v>
      </c>
      <c r="C46" s="9">
        <v>4101</v>
      </c>
      <c r="D46" s="9">
        <v>4180</v>
      </c>
      <c r="E46" s="61" t="s">
        <v>46</v>
      </c>
      <c r="F46" s="19">
        <f t="shared" si="3"/>
        <v>4.8303345006641709E-4</v>
      </c>
      <c r="G46" s="19">
        <f t="shared" si="0"/>
        <v>4.8288519655552192E-4</v>
      </c>
      <c r="H46" s="14">
        <f t="shared" si="6"/>
        <v>98687.023972793293</v>
      </c>
      <c r="I46" s="14">
        <f t="shared" si="4"/>
        <v>47.654502968581795</v>
      </c>
      <c r="J46" s="14">
        <f t="shared" si="1"/>
        <v>98656.734770706462</v>
      </c>
      <c r="K46" s="14">
        <f t="shared" si="2"/>
        <v>4834689.521150887</v>
      </c>
      <c r="L46" s="21">
        <f t="shared" si="5"/>
        <v>48.990123792604656</v>
      </c>
    </row>
    <row r="47" spans="1:12" x14ac:dyDescent="0.25">
      <c r="A47" s="17">
        <v>38</v>
      </c>
      <c r="B47" s="9">
        <v>1</v>
      </c>
      <c r="C47" s="9">
        <v>3901</v>
      </c>
      <c r="D47" s="9">
        <v>4046</v>
      </c>
      <c r="E47" s="61" t="s">
        <v>47</v>
      </c>
      <c r="F47" s="19">
        <f t="shared" si="3"/>
        <v>2.5166729583490623E-4</v>
      </c>
      <c r="G47" s="19">
        <f t="shared" si="0"/>
        <v>2.5160484261827745E-4</v>
      </c>
      <c r="H47" s="14">
        <f t="shared" si="6"/>
        <v>98639.369469824713</v>
      </c>
      <c r="I47" s="14">
        <f t="shared" si="4"/>
        <v>24.818143031421368</v>
      </c>
      <c r="J47" s="14">
        <f t="shared" si="1"/>
        <v>98614.891335352833</v>
      </c>
      <c r="K47" s="14">
        <f t="shared" si="2"/>
        <v>4736032.7863801802</v>
      </c>
      <c r="L47" s="21">
        <f t="shared" si="5"/>
        <v>48.013615778728237</v>
      </c>
    </row>
    <row r="48" spans="1:12" x14ac:dyDescent="0.25">
      <c r="A48" s="17">
        <v>39</v>
      </c>
      <c r="B48" s="9">
        <v>3</v>
      </c>
      <c r="C48" s="9">
        <v>3675</v>
      </c>
      <c r="D48" s="9">
        <v>3875</v>
      </c>
      <c r="E48" s="61" t="s">
        <v>48</v>
      </c>
      <c r="F48" s="19">
        <f t="shared" si="3"/>
        <v>7.9470198675496689E-4</v>
      </c>
      <c r="G48" s="19">
        <f t="shared" si="0"/>
        <v>7.9437220129433949E-4</v>
      </c>
      <c r="H48" s="14">
        <f t="shared" si="6"/>
        <v>98614.551326793298</v>
      </c>
      <c r="I48" s="14">
        <f t="shared" si="4"/>
        <v>78.336658217118426</v>
      </c>
      <c r="J48" s="14">
        <f t="shared" si="1"/>
        <v>98573.628256540673</v>
      </c>
      <c r="K48" s="14">
        <f t="shared" si="2"/>
        <v>4637417.8950448269</v>
      </c>
      <c r="L48" s="21">
        <f t="shared" si="5"/>
        <v>47.02569582938267</v>
      </c>
    </row>
    <row r="49" spans="1:12" x14ac:dyDescent="0.25">
      <c r="A49" s="17">
        <v>40</v>
      </c>
      <c r="B49" s="9">
        <v>5</v>
      </c>
      <c r="C49" s="9">
        <v>3329</v>
      </c>
      <c r="D49" s="9">
        <v>3636</v>
      </c>
      <c r="E49" s="61" t="s">
        <v>49</v>
      </c>
      <c r="F49" s="19">
        <f t="shared" si="3"/>
        <v>1.4357501794687725E-3</v>
      </c>
      <c r="G49" s="19">
        <f t="shared" si="0"/>
        <v>1.4345481661023156E-3</v>
      </c>
      <c r="H49" s="14">
        <f t="shared" si="6"/>
        <v>98536.214668576184</v>
      </c>
      <c r="I49" s="14">
        <f t="shared" si="4"/>
        <v>141.35494604747007</v>
      </c>
      <c r="J49" s="14">
        <f t="shared" si="1"/>
        <v>98453.719922062868</v>
      </c>
      <c r="K49" s="14">
        <f t="shared" si="2"/>
        <v>4538844.2667882862</v>
      </c>
      <c r="L49" s="21">
        <f t="shared" si="5"/>
        <v>46.062701739198758</v>
      </c>
    </row>
    <row r="50" spans="1:12" x14ac:dyDescent="0.25">
      <c r="A50" s="17">
        <v>41</v>
      </c>
      <c r="B50" s="9">
        <v>3</v>
      </c>
      <c r="C50" s="9">
        <v>3132</v>
      </c>
      <c r="D50" s="9">
        <v>3288</v>
      </c>
      <c r="E50" s="61" t="s">
        <v>50</v>
      </c>
      <c r="F50" s="19">
        <f t="shared" si="3"/>
        <v>9.3457943925233649E-4</v>
      </c>
      <c r="G50" s="19">
        <f t="shared" si="0"/>
        <v>9.3403176492587426E-4</v>
      </c>
      <c r="H50" s="14">
        <f t="shared" si="6"/>
        <v>98394.859722528709</v>
      </c>
      <c r="I50" s="14">
        <f t="shared" si="4"/>
        <v>91.903924486267314</v>
      </c>
      <c r="J50" s="14">
        <f t="shared" si="1"/>
        <v>98337.19920030603</v>
      </c>
      <c r="K50" s="14">
        <f t="shared" si="2"/>
        <v>4440390.5468662232</v>
      </c>
      <c r="L50" s="21">
        <f t="shared" si="5"/>
        <v>45.128277629421135</v>
      </c>
    </row>
    <row r="51" spans="1:12" x14ac:dyDescent="0.25">
      <c r="A51" s="17">
        <v>42</v>
      </c>
      <c r="B51" s="9">
        <v>2</v>
      </c>
      <c r="C51" s="9">
        <v>2995</v>
      </c>
      <c r="D51" s="9">
        <v>3109</v>
      </c>
      <c r="E51" s="61" t="s">
        <v>51</v>
      </c>
      <c r="F51" s="19">
        <f t="shared" si="3"/>
        <v>6.5530799475753605E-4</v>
      </c>
      <c r="G51" s="19">
        <f t="shared" si="0"/>
        <v>6.5511626806990825E-4</v>
      </c>
      <c r="H51" s="14">
        <f t="shared" si="6"/>
        <v>98302.955798042443</v>
      </c>
      <c r="I51" s="14">
        <f t="shared" si="4"/>
        <v>64.399865542654709</v>
      </c>
      <c r="J51" s="14">
        <f t="shared" si="1"/>
        <v>98274.194818091099</v>
      </c>
      <c r="K51" s="14">
        <f t="shared" si="2"/>
        <v>4342053.3476659171</v>
      </c>
      <c r="L51" s="21">
        <f t="shared" si="5"/>
        <v>44.170119936031291</v>
      </c>
    </row>
    <row r="52" spans="1:12" x14ac:dyDescent="0.25">
      <c r="A52" s="17">
        <v>43</v>
      </c>
      <c r="B52" s="9">
        <v>3</v>
      </c>
      <c r="C52" s="9">
        <v>2907</v>
      </c>
      <c r="D52" s="9">
        <v>2953</v>
      </c>
      <c r="E52" s="61" t="s">
        <v>52</v>
      </c>
      <c r="F52" s="19">
        <f t="shared" si="3"/>
        <v>1.0238907849829352E-3</v>
      </c>
      <c r="G52" s="19">
        <f t="shared" si="0"/>
        <v>1.0231943144229745E-3</v>
      </c>
      <c r="H52" s="14">
        <f t="shared" si="6"/>
        <v>98238.555932499788</v>
      </c>
      <c r="I52" s="14">
        <f t="shared" si="4"/>
        <v>100.51713188725715</v>
      </c>
      <c r="J52" s="14">
        <f t="shared" si="1"/>
        <v>98171.732143221132</v>
      </c>
      <c r="K52" s="14">
        <f t="shared" si="2"/>
        <v>4243779.1528478265</v>
      </c>
      <c r="L52" s="21">
        <f t="shared" si="5"/>
        <v>43.198712690399773</v>
      </c>
    </row>
    <row r="53" spans="1:12" x14ac:dyDescent="0.25">
      <c r="A53" s="17">
        <v>44</v>
      </c>
      <c r="B53" s="9">
        <v>2</v>
      </c>
      <c r="C53" s="9">
        <v>2774</v>
      </c>
      <c r="D53" s="9">
        <v>2888</v>
      </c>
      <c r="E53" s="61" t="s">
        <v>53</v>
      </c>
      <c r="F53" s="19">
        <f t="shared" si="3"/>
        <v>7.0646414694454254E-4</v>
      </c>
      <c r="G53" s="19">
        <f t="shared" si="0"/>
        <v>7.0613340413497587E-4</v>
      </c>
      <c r="H53" s="14">
        <f t="shared" si="6"/>
        <v>98138.038800612529</v>
      </c>
      <c r="I53" s="14">
        <f t="shared" si="4"/>
        <v>69.298547413406865</v>
      </c>
      <c r="J53" s="14">
        <f t="shared" si="1"/>
        <v>98092.093863677437</v>
      </c>
      <c r="K53" s="14">
        <f t="shared" si="2"/>
        <v>4145607.4207046051</v>
      </c>
      <c r="L53" s="21">
        <f t="shared" si="5"/>
        <v>42.242615313795433</v>
      </c>
    </row>
    <row r="54" spans="1:12" x14ac:dyDescent="0.25">
      <c r="A54" s="17">
        <v>45</v>
      </c>
      <c r="B54" s="9">
        <v>3</v>
      </c>
      <c r="C54" s="9">
        <v>2859</v>
      </c>
      <c r="D54" s="9">
        <v>2768</v>
      </c>
      <c r="E54" s="61" t="s">
        <v>54</v>
      </c>
      <c r="F54" s="19">
        <f t="shared" si="3"/>
        <v>1.0662875422072153E-3</v>
      </c>
      <c r="G54" s="19">
        <f t="shared" si="0"/>
        <v>1.0657852385902362E-3</v>
      </c>
      <c r="H54" s="14">
        <f t="shared" si="6"/>
        <v>98068.740253199125</v>
      </c>
      <c r="I54" s="14">
        <f t="shared" si="4"/>
        <v>104.52021572899973</v>
      </c>
      <c r="J54" s="14">
        <f t="shared" si="1"/>
        <v>98022.542317846906</v>
      </c>
      <c r="K54" s="14">
        <f t="shared" si="2"/>
        <v>4047515.3268409278</v>
      </c>
      <c r="L54" s="21">
        <f t="shared" si="5"/>
        <v>41.272227178516175</v>
      </c>
    </row>
    <row r="55" spans="1:12" x14ac:dyDescent="0.25">
      <c r="A55" s="17">
        <v>46</v>
      </c>
      <c r="B55" s="9">
        <v>4</v>
      </c>
      <c r="C55" s="9">
        <v>2830</v>
      </c>
      <c r="D55" s="9">
        <v>2824</v>
      </c>
      <c r="E55" s="61" t="s">
        <v>55</v>
      </c>
      <c r="F55" s="19">
        <f t="shared" si="3"/>
        <v>1.4149274849663955E-3</v>
      </c>
      <c r="G55" s="19">
        <f t="shared" si="0"/>
        <v>1.4138983949990979E-3</v>
      </c>
      <c r="H55" s="14">
        <f t="shared" si="6"/>
        <v>97964.220037470121</v>
      </c>
      <c r="I55" s="14">
        <f t="shared" si="4"/>
        <v>138.51145347831746</v>
      </c>
      <c r="J55" s="14">
        <f t="shared" si="1"/>
        <v>97892.969745800874</v>
      </c>
      <c r="K55" s="14">
        <f t="shared" si="2"/>
        <v>3949492.784523081</v>
      </c>
      <c r="L55" s="21">
        <f t="shared" si="5"/>
        <v>40.315666097402179</v>
      </c>
    </row>
    <row r="56" spans="1:12" x14ac:dyDescent="0.25">
      <c r="A56" s="17">
        <v>47</v>
      </c>
      <c r="B56" s="9">
        <v>4</v>
      </c>
      <c r="C56" s="9">
        <v>2682</v>
      </c>
      <c r="D56" s="9">
        <v>2825</v>
      </c>
      <c r="E56" s="61" t="s">
        <v>56</v>
      </c>
      <c r="F56" s="19">
        <f t="shared" si="3"/>
        <v>1.452696568004358E-3</v>
      </c>
      <c r="G56" s="19">
        <f t="shared" si="0"/>
        <v>1.4518472360530836E-3</v>
      </c>
      <c r="H56" s="14">
        <f t="shared" si="6"/>
        <v>97825.7085839918</v>
      </c>
      <c r="I56" s="14">
        <f t="shared" si="4"/>
        <v>142.0279846226029</v>
      </c>
      <c r="J56" s="14">
        <f t="shared" si="1"/>
        <v>97768.51391458427</v>
      </c>
      <c r="K56" s="14">
        <f t="shared" si="2"/>
        <v>3851599.8147772802</v>
      </c>
      <c r="L56" s="21">
        <f t="shared" si="5"/>
        <v>39.372061501301062</v>
      </c>
    </row>
    <row r="57" spans="1:12" x14ac:dyDescent="0.25">
      <c r="A57" s="17">
        <v>48</v>
      </c>
      <c r="B57" s="9">
        <v>2</v>
      </c>
      <c r="C57" s="9">
        <v>2745</v>
      </c>
      <c r="D57" s="9">
        <v>2660</v>
      </c>
      <c r="E57" s="61" t="s">
        <v>57</v>
      </c>
      <c r="F57" s="19">
        <f t="shared" si="3"/>
        <v>7.4005550416281218E-4</v>
      </c>
      <c r="G57" s="19">
        <f t="shared" si="0"/>
        <v>7.397300503127394E-4</v>
      </c>
      <c r="H57" s="14">
        <f t="shared" si="6"/>
        <v>97683.680599369196</v>
      </c>
      <c r="I57" s="14">
        <f t="shared" si="4"/>
        <v>72.259553964504946</v>
      </c>
      <c r="J57" s="14">
        <f t="shared" si="1"/>
        <v>97640.722294537292</v>
      </c>
      <c r="K57" s="14">
        <f t="shared" si="2"/>
        <v>3753831.300862696</v>
      </c>
      <c r="L57" s="21">
        <f t="shared" si="5"/>
        <v>38.428438382234106</v>
      </c>
    </row>
    <row r="58" spans="1:12" x14ac:dyDescent="0.25">
      <c r="A58" s="17">
        <v>49</v>
      </c>
      <c r="B58" s="9">
        <v>6</v>
      </c>
      <c r="C58" s="9">
        <v>2842</v>
      </c>
      <c r="D58" s="9">
        <v>2745</v>
      </c>
      <c r="E58" s="61" t="s">
        <v>58</v>
      </c>
      <c r="F58" s="19">
        <f t="shared" si="3"/>
        <v>2.1478432074458565E-3</v>
      </c>
      <c r="G58" s="19">
        <f t="shared" si="0"/>
        <v>2.1458797677871974E-3</v>
      </c>
      <c r="H58" s="14">
        <f t="shared" si="6"/>
        <v>97611.421045404684</v>
      </c>
      <c r="I58" s="14">
        <f t="shared" si="4"/>
        <v>209.46237352629134</v>
      </c>
      <c r="J58" s="14">
        <f t="shared" si="1"/>
        <v>97522.190074282495</v>
      </c>
      <c r="K58" s="14">
        <f t="shared" si="2"/>
        <v>3656190.5785681587</v>
      </c>
      <c r="L58" s="21">
        <f t="shared" si="5"/>
        <v>37.456585913931669</v>
      </c>
    </row>
    <row r="59" spans="1:12" x14ac:dyDescent="0.25">
      <c r="A59" s="17">
        <v>50</v>
      </c>
      <c r="B59" s="9">
        <v>6</v>
      </c>
      <c r="C59" s="9">
        <v>2672</v>
      </c>
      <c r="D59" s="9">
        <v>2814</v>
      </c>
      <c r="E59" s="61" t="s">
        <v>59</v>
      </c>
      <c r="F59" s="19">
        <f t="shared" si="3"/>
        <v>2.1873860736419978E-3</v>
      </c>
      <c r="G59" s="19">
        <f t="shared" si="0"/>
        <v>2.1857576324106477E-3</v>
      </c>
      <c r="H59" s="14">
        <f t="shared" si="6"/>
        <v>97401.958671878398</v>
      </c>
      <c r="I59" s="14">
        <f t="shared" si="4"/>
        <v>212.89707457880468</v>
      </c>
      <c r="J59" s="14">
        <f t="shared" si="1"/>
        <v>97329.445928276851</v>
      </c>
      <c r="K59" s="14">
        <f t="shared" si="2"/>
        <v>3558668.388493876</v>
      </c>
      <c r="L59" s="21">
        <f t="shared" si="5"/>
        <v>36.535901710992228</v>
      </c>
    </row>
    <row r="60" spans="1:12" x14ac:dyDescent="0.25">
      <c r="A60" s="17">
        <v>51</v>
      </c>
      <c r="B60" s="9">
        <v>4</v>
      </c>
      <c r="C60" s="9">
        <v>2632</v>
      </c>
      <c r="D60" s="9">
        <v>2676</v>
      </c>
      <c r="E60" s="61" t="s">
        <v>60</v>
      </c>
      <c r="F60" s="19">
        <f t="shared" si="3"/>
        <v>1.5071590052750565E-3</v>
      </c>
      <c r="G60" s="19">
        <f t="shared" si="0"/>
        <v>1.5060830695177824E-3</v>
      </c>
      <c r="H60" s="14">
        <f t="shared" si="6"/>
        <v>97189.061597299587</v>
      </c>
      <c r="I60" s="14">
        <f t="shared" si="4"/>
        <v>146.37480021401379</v>
      </c>
      <c r="J60" s="14">
        <f t="shared" si="1"/>
        <v>97119.67994199814</v>
      </c>
      <c r="K60" s="14">
        <f t="shared" si="2"/>
        <v>3461338.942565599</v>
      </c>
      <c r="L60" s="21">
        <f t="shared" si="5"/>
        <v>35.614490825187396</v>
      </c>
    </row>
    <row r="61" spans="1:12" x14ac:dyDescent="0.25">
      <c r="A61" s="17">
        <v>52</v>
      </c>
      <c r="B61" s="9">
        <v>3</v>
      </c>
      <c r="C61" s="9">
        <v>2583</v>
      </c>
      <c r="D61" s="9">
        <v>2629</v>
      </c>
      <c r="E61" s="61" t="s">
        <v>61</v>
      </c>
      <c r="F61" s="19">
        <f t="shared" si="3"/>
        <v>1.1511895625479663E-3</v>
      </c>
      <c r="G61" s="19">
        <f t="shared" si="0"/>
        <v>1.1504639226593725E-3</v>
      </c>
      <c r="H61" s="14">
        <f t="shared" si="6"/>
        <v>97042.686797085567</v>
      </c>
      <c r="I61" s="14">
        <f t="shared" si="4"/>
        <v>111.64411011797996</v>
      </c>
      <c r="J61" s="14">
        <f t="shared" si="1"/>
        <v>96981.516989151918</v>
      </c>
      <c r="K61" s="14">
        <f t="shared" si="2"/>
        <v>3364219.2626236007</v>
      </c>
      <c r="L61" s="21">
        <f t="shared" si="5"/>
        <v>34.667416717945166</v>
      </c>
    </row>
    <row r="62" spans="1:12" x14ac:dyDescent="0.25">
      <c r="A62" s="17">
        <v>53</v>
      </c>
      <c r="B62" s="9">
        <v>5</v>
      </c>
      <c r="C62" s="9">
        <v>2678</v>
      </c>
      <c r="D62" s="9">
        <v>2588</v>
      </c>
      <c r="E62" s="61" t="s">
        <v>62</v>
      </c>
      <c r="F62" s="19">
        <f t="shared" si="3"/>
        <v>1.8989745537409798E-3</v>
      </c>
      <c r="G62" s="19">
        <f t="shared" si="0"/>
        <v>1.8973812723155753E-3</v>
      </c>
      <c r="H62" s="14">
        <f t="shared" si="6"/>
        <v>96931.042686967587</v>
      </c>
      <c r="I62" s="14">
        <f t="shared" si="4"/>
        <v>183.91514510027389</v>
      </c>
      <c r="J62" s="14">
        <f t="shared" si="1"/>
        <v>96849.715409804252</v>
      </c>
      <c r="K62" s="14">
        <f t="shared" si="2"/>
        <v>3267237.7456344487</v>
      </c>
      <c r="L62" s="21">
        <f t="shared" si="5"/>
        <v>33.706825543863978</v>
      </c>
    </row>
    <row r="63" spans="1:12" x14ac:dyDescent="0.25">
      <c r="A63" s="17">
        <v>54</v>
      </c>
      <c r="B63" s="9">
        <v>6</v>
      </c>
      <c r="C63" s="9">
        <v>2709</v>
      </c>
      <c r="D63" s="9">
        <v>2662</v>
      </c>
      <c r="E63" s="61" t="s">
        <v>63</v>
      </c>
      <c r="F63" s="19">
        <f t="shared" si="3"/>
        <v>2.2342208154905977E-3</v>
      </c>
      <c r="G63" s="19">
        <f t="shared" si="0"/>
        <v>2.2309296231684721E-3</v>
      </c>
      <c r="H63" s="14">
        <f t="shared" si="6"/>
        <v>96747.127541867318</v>
      </c>
      <c r="I63" s="14">
        <f t="shared" si="4"/>
        <v>215.83603278961016</v>
      </c>
      <c r="J63" s="14">
        <f t="shared" si="1"/>
        <v>96604.611009416345</v>
      </c>
      <c r="K63" s="14">
        <f t="shared" si="2"/>
        <v>3170388.0302246446</v>
      </c>
      <c r="L63" s="21">
        <f t="shared" si="5"/>
        <v>32.769841449325298</v>
      </c>
    </row>
    <row r="64" spans="1:12" x14ac:dyDescent="0.25">
      <c r="A64" s="17">
        <v>55</v>
      </c>
      <c r="B64" s="9">
        <v>6</v>
      </c>
      <c r="C64" s="9">
        <v>2867</v>
      </c>
      <c r="D64" s="9">
        <v>2700</v>
      </c>
      <c r="E64" s="61" t="s">
        <v>64</v>
      </c>
      <c r="F64" s="19">
        <f t="shared" si="3"/>
        <v>2.1555595473324949E-3</v>
      </c>
      <c r="G64" s="19">
        <f t="shared" si="0"/>
        <v>2.1531266341334016E-3</v>
      </c>
      <c r="H64" s="14">
        <f t="shared" si="6"/>
        <v>96531.29150907771</v>
      </c>
      <c r="I64" s="14">
        <f t="shared" si="4"/>
        <v>207.8440947754907</v>
      </c>
      <c r="J64" s="14">
        <f t="shared" si="1"/>
        <v>96422.339634596399</v>
      </c>
      <c r="K64" s="14">
        <f t="shared" si="2"/>
        <v>3073783.4192152284</v>
      </c>
      <c r="L64" s="21">
        <f t="shared" si="5"/>
        <v>31.842352579797119</v>
      </c>
    </row>
    <row r="65" spans="1:12" x14ac:dyDescent="0.25">
      <c r="A65" s="17">
        <v>56</v>
      </c>
      <c r="B65" s="9">
        <v>10</v>
      </c>
      <c r="C65" s="9">
        <v>2809</v>
      </c>
      <c r="D65" s="9">
        <v>2840</v>
      </c>
      <c r="E65" s="61" t="s">
        <v>65</v>
      </c>
      <c r="F65" s="19">
        <f t="shared" si="3"/>
        <v>3.5404496371039124E-3</v>
      </c>
      <c r="G65" s="19">
        <f t="shared" si="0"/>
        <v>3.5348029630132361E-3</v>
      </c>
      <c r="H65" s="14">
        <f t="shared" si="6"/>
        <v>96323.447414302223</v>
      </c>
      <c r="I65" s="14">
        <f t="shared" si="4"/>
        <v>340.48440732772514</v>
      </c>
      <c r="J65" s="14">
        <f t="shared" si="1"/>
        <v>96169.820849715965</v>
      </c>
      <c r="K65" s="14">
        <f t="shared" si="2"/>
        <v>2977361.079580632</v>
      </c>
      <c r="L65" s="21">
        <f t="shared" si="5"/>
        <v>30.910034467252153</v>
      </c>
    </row>
    <row r="66" spans="1:12" x14ac:dyDescent="0.25">
      <c r="A66" s="17">
        <v>57</v>
      </c>
      <c r="B66" s="9">
        <v>8</v>
      </c>
      <c r="C66" s="9">
        <v>2865</v>
      </c>
      <c r="D66" s="9">
        <v>2788</v>
      </c>
      <c r="E66" s="61" t="s">
        <v>66</v>
      </c>
      <c r="F66" s="19">
        <f t="shared" si="3"/>
        <v>2.8303555634176542E-3</v>
      </c>
      <c r="G66" s="19">
        <f t="shared" si="0"/>
        <v>2.8266817272269091E-3</v>
      </c>
      <c r="H66" s="14">
        <f t="shared" si="6"/>
        <v>95982.963006974504</v>
      </c>
      <c r="I66" s="14">
        <f t="shared" si="4"/>
        <v>271.3132876569112</v>
      </c>
      <c r="J66" s="14">
        <f t="shared" si="1"/>
        <v>95858.375945282445</v>
      </c>
      <c r="K66" s="14">
        <f t="shared" si="2"/>
        <v>2881191.2587309158</v>
      </c>
      <c r="L66" s="21">
        <f t="shared" si="5"/>
        <v>30.017736153045796</v>
      </c>
    </row>
    <row r="67" spans="1:12" x14ac:dyDescent="0.25">
      <c r="A67" s="17">
        <v>58</v>
      </c>
      <c r="B67" s="9">
        <v>8</v>
      </c>
      <c r="C67" s="9">
        <v>2995</v>
      </c>
      <c r="D67" s="9">
        <v>2850</v>
      </c>
      <c r="E67" s="61" t="s">
        <v>67</v>
      </c>
      <c r="F67" s="19">
        <f t="shared" si="3"/>
        <v>2.7373823781009412E-3</v>
      </c>
      <c r="G67" s="19">
        <f t="shared" si="0"/>
        <v>2.7343195659431749E-3</v>
      </c>
      <c r="H67" s="14">
        <f t="shared" si="6"/>
        <v>95711.649719317589</v>
      </c>
      <c r="I67" s="14">
        <f t="shared" si="4"/>
        <v>261.70623651622969</v>
      </c>
      <c r="J67" s="14">
        <f t="shared" si="1"/>
        <v>95604.55952733515</v>
      </c>
      <c r="K67" s="14">
        <f t="shared" si="2"/>
        <v>2785332.8827856332</v>
      </c>
      <c r="L67" s="21">
        <f t="shared" si="5"/>
        <v>29.101294262024055</v>
      </c>
    </row>
    <row r="68" spans="1:12" x14ac:dyDescent="0.25">
      <c r="A68" s="17">
        <v>59</v>
      </c>
      <c r="B68" s="9">
        <v>15</v>
      </c>
      <c r="C68" s="9">
        <v>3057</v>
      </c>
      <c r="D68" s="9">
        <v>2969</v>
      </c>
      <c r="E68" s="61" t="s">
        <v>68</v>
      </c>
      <c r="F68" s="19">
        <f t="shared" si="3"/>
        <v>4.9784268171257882E-3</v>
      </c>
      <c r="G68" s="19">
        <f t="shared" si="0"/>
        <v>4.9675823852840337E-3</v>
      </c>
      <c r="H68" s="14">
        <f t="shared" si="6"/>
        <v>95449.943482801362</v>
      </c>
      <c r="I68" s="14">
        <f t="shared" si="4"/>
        <v>474.15545792152062</v>
      </c>
      <c r="J68" s="14">
        <f t="shared" si="1"/>
        <v>95242.026314502786</v>
      </c>
      <c r="K68" s="14">
        <f t="shared" si="2"/>
        <v>2689728.323258298</v>
      </c>
      <c r="L68" s="21">
        <f t="shared" si="5"/>
        <v>28.179464807571588</v>
      </c>
    </row>
    <row r="69" spans="1:12" x14ac:dyDescent="0.25">
      <c r="A69" s="17">
        <v>60</v>
      </c>
      <c r="B69" s="9">
        <v>14</v>
      </c>
      <c r="C69" s="9">
        <v>3337</v>
      </c>
      <c r="D69" s="9">
        <v>3020</v>
      </c>
      <c r="E69" s="61" t="s">
        <v>69</v>
      </c>
      <c r="F69" s="19">
        <f t="shared" si="3"/>
        <v>4.4045933616485766E-3</v>
      </c>
      <c r="G69" s="19">
        <f t="shared" si="0"/>
        <v>4.396040825151935E-3</v>
      </c>
      <c r="H69" s="14">
        <f t="shared" si="6"/>
        <v>94975.788024879846</v>
      </c>
      <c r="I69" s="14">
        <f t="shared" si="4"/>
        <v>417.51744155834808</v>
      </c>
      <c r="J69" s="14">
        <f t="shared" si="1"/>
        <v>94791.370570943531</v>
      </c>
      <c r="K69" s="14">
        <f t="shared" si="2"/>
        <v>2594486.2969437954</v>
      </c>
      <c r="L69" s="21">
        <f t="shared" si="5"/>
        <v>27.317344250559355</v>
      </c>
    </row>
    <row r="70" spans="1:12" x14ac:dyDescent="0.25">
      <c r="A70" s="17">
        <v>61</v>
      </c>
      <c r="B70" s="9">
        <v>19</v>
      </c>
      <c r="C70" s="9">
        <v>3378</v>
      </c>
      <c r="D70" s="9">
        <v>3301</v>
      </c>
      <c r="E70" s="61" t="s">
        <v>70</v>
      </c>
      <c r="F70" s="19">
        <f t="shared" si="3"/>
        <v>5.6894744722263812E-3</v>
      </c>
      <c r="G70" s="19">
        <f t="shared" si="0"/>
        <v>5.6743075299076325E-3</v>
      </c>
      <c r="H70" s="14">
        <f t="shared" si="6"/>
        <v>94558.2705833215</v>
      </c>
      <c r="I70" s="14">
        <f t="shared" si="4"/>
        <v>536.55270678598458</v>
      </c>
      <c r="J70" s="14">
        <f t="shared" si="1"/>
        <v>94306.198121673442</v>
      </c>
      <c r="K70" s="14">
        <f t="shared" si="2"/>
        <v>2499694.9263728517</v>
      </c>
      <c r="L70" s="21">
        <f t="shared" si="5"/>
        <v>26.435497508070501</v>
      </c>
    </row>
    <row r="71" spans="1:12" x14ac:dyDescent="0.25">
      <c r="A71" s="17">
        <v>62</v>
      </c>
      <c r="B71" s="9">
        <v>18</v>
      </c>
      <c r="C71" s="9">
        <v>3195</v>
      </c>
      <c r="D71" s="9">
        <v>3332</v>
      </c>
      <c r="E71" s="61" t="s">
        <v>71</v>
      </c>
      <c r="F71" s="19">
        <f t="shared" si="3"/>
        <v>5.5155507890301825E-3</v>
      </c>
      <c r="G71" s="19">
        <f t="shared" si="0"/>
        <v>5.5037240643118724E-3</v>
      </c>
      <c r="H71" s="14">
        <f t="shared" si="6"/>
        <v>94021.71787653552</v>
      </c>
      <c r="I71" s="14">
        <f t="shared" si="4"/>
        <v>517.4695912450303</v>
      </c>
      <c r="J71" s="14">
        <f t="shared" si="1"/>
        <v>93820.111723786467</v>
      </c>
      <c r="K71" s="14">
        <f t="shared" si="2"/>
        <v>2405388.7282511783</v>
      </c>
      <c r="L71" s="21">
        <f t="shared" si="5"/>
        <v>25.583330985398618</v>
      </c>
    </row>
    <row r="72" spans="1:12" x14ac:dyDescent="0.25">
      <c r="A72" s="17">
        <v>63</v>
      </c>
      <c r="B72" s="9">
        <v>20</v>
      </c>
      <c r="C72" s="9">
        <v>3170</v>
      </c>
      <c r="D72" s="9">
        <v>3162</v>
      </c>
      <c r="E72" s="61" t="s">
        <v>72</v>
      </c>
      <c r="F72" s="19">
        <f t="shared" si="3"/>
        <v>6.3171193935565384E-3</v>
      </c>
      <c r="G72" s="19">
        <f t="shared" si="0"/>
        <v>6.2944426994850523E-3</v>
      </c>
      <c r="H72" s="14">
        <f t="shared" si="6"/>
        <v>93504.248285290494</v>
      </c>
      <c r="I72" s="14">
        <f t="shared" si="4"/>
        <v>588.55713299018441</v>
      </c>
      <c r="J72" s="14">
        <f t="shared" si="1"/>
        <v>93168.594152346195</v>
      </c>
      <c r="K72" s="14">
        <f t="shared" si="2"/>
        <v>2311568.6165273916</v>
      </c>
      <c r="L72" s="21">
        <f t="shared" si="5"/>
        <v>24.7215357474943</v>
      </c>
    </row>
    <row r="73" spans="1:12" x14ac:dyDescent="0.25">
      <c r="A73" s="17">
        <v>64</v>
      </c>
      <c r="B73" s="9">
        <v>18</v>
      </c>
      <c r="C73" s="9">
        <v>3295</v>
      </c>
      <c r="D73" s="9">
        <v>3154</v>
      </c>
      <c r="E73" s="61" t="s">
        <v>73</v>
      </c>
      <c r="F73" s="19">
        <f t="shared" si="3"/>
        <v>5.5822608156303301E-3</v>
      </c>
      <c r="G73" s="19">
        <f t="shared" ref="G73:G108" si="7">F73/((1+(1-E73)*F73))</f>
        <v>5.566305052689716E-3</v>
      </c>
      <c r="H73" s="14">
        <f t="shared" si="6"/>
        <v>92915.691152300307</v>
      </c>
      <c r="I73" s="14">
        <f t="shared" si="4"/>
        <v>517.1970811352063</v>
      </c>
      <c r="J73" s="14">
        <f t="shared" ref="J73:J108" si="8">H74+I73*E73</f>
        <v>92650.110451137371</v>
      </c>
      <c r="K73" s="14">
        <f t="shared" ref="K73:K97" si="9">K74+J73</f>
        <v>2218400.0223750453</v>
      </c>
      <c r="L73" s="21">
        <f t="shared" si="5"/>
        <v>23.875407854834911</v>
      </c>
    </row>
    <row r="74" spans="1:12" x14ac:dyDescent="0.25">
      <c r="A74" s="17">
        <v>65</v>
      </c>
      <c r="B74" s="9">
        <v>31</v>
      </c>
      <c r="C74" s="9">
        <v>3352</v>
      </c>
      <c r="D74" s="9">
        <v>3267</v>
      </c>
      <c r="E74" s="61" t="s">
        <v>38</v>
      </c>
      <c r="F74" s="19">
        <f t="shared" ref="F74:F108" si="10">B74/((C74+D74)/2)</f>
        <v>9.3669738631213181E-3</v>
      </c>
      <c r="G74" s="19">
        <f t="shared" si="7"/>
        <v>9.3221175629085822E-3</v>
      </c>
      <c r="H74" s="14">
        <f t="shared" si="6"/>
        <v>92398.4940711651</v>
      </c>
      <c r="I74" s="14">
        <f t="shared" ref="I74:I108" si="11">H74*G74</f>
        <v>861.34962436711271</v>
      </c>
      <c r="J74" s="14">
        <f t="shared" si="8"/>
        <v>91956.01876912771</v>
      </c>
      <c r="K74" s="14">
        <f t="shared" si="9"/>
        <v>2125749.9119239082</v>
      </c>
      <c r="L74" s="21">
        <f t="shared" ref="L74:L108" si="12">K74/H74</f>
        <v>23.006326383270498</v>
      </c>
    </row>
    <row r="75" spans="1:12" x14ac:dyDescent="0.25">
      <c r="A75" s="17">
        <v>66</v>
      </c>
      <c r="B75" s="9">
        <v>27</v>
      </c>
      <c r="C75" s="9">
        <v>2733</v>
      </c>
      <c r="D75" s="9">
        <v>3321</v>
      </c>
      <c r="E75" s="61" t="s">
        <v>74</v>
      </c>
      <c r="F75" s="19">
        <f t="shared" si="10"/>
        <v>8.9197224975222991E-3</v>
      </c>
      <c r="G75" s="19">
        <f t="shared" si="7"/>
        <v>8.8769967817927658E-3</v>
      </c>
      <c r="H75" s="14">
        <f t="shared" ref="H75:H108" si="13">H74-I74</f>
        <v>91537.144446797989</v>
      </c>
      <c r="I75" s="14">
        <f t="shared" si="11"/>
        <v>812.57493666872529</v>
      </c>
      <c r="J75" s="14">
        <f t="shared" si="8"/>
        <v>91098.679010971551</v>
      </c>
      <c r="K75" s="14">
        <f t="shared" si="9"/>
        <v>2033793.8931547804</v>
      </c>
      <c r="L75" s="21">
        <f t="shared" si="12"/>
        <v>22.218236164629705</v>
      </c>
    </row>
    <row r="76" spans="1:12" x14ac:dyDescent="0.25">
      <c r="A76" s="17">
        <v>67</v>
      </c>
      <c r="B76" s="9">
        <v>22</v>
      </c>
      <c r="C76" s="9">
        <v>2375</v>
      </c>
      <c r="D76" s="9">
        <v>2711</v>
      </c>
      <c r="E76" s="61" t="s">
        <v>75</v>
      </c>
      <c r="F76" s="19">
        <f t="shared" si="10"/>
        <v>8.6511993708218646E-3</v>
      </c>
      <c r="G76" s="19">
        <f t="shared" si="7"/>
        <v>8.6126702871722662E-3</v>
      </c>
      <c r="H76" s="14">
        <f t="shared" si="13"/>
        <v>90724.569510129266</v>
      </c>
      <c r="I76" s="14">
        <f t="shared" si="11"/>
        <v>781.38080413638522</v>
      </c>
      <c r="J76" s="14">
        <f t="shared" si="8"/>
        <v>90320.517496310349</v>
      </c>
      <c r="K76" s="14">
        <f t="shared" si="9"/>
        <v>1942695.2141438089</v>
      </c>
      <c r="L76" s="21">
        <f t="shared" si="12"/>
        <v>21.413110303344123</v>
      </c>
    </row>
    <row r="77" spans="1:12" x14ac:dyDescent="0.25">
      <c r="A77" s="17">
        <v>68</v>
      </c>
      <c r="B77" s="9">
        <v>26</v>
      </c>
      <c r="C77" s="9">
        <v>2365</v>
      </c>
      <c r="D77" s="9">
        <v>2344</v>
      </c>
      <c r="E77" s="61" t="s">
        <v>76</v>
      </c>
      <c r="F77" s="19">
        <f t="shared" si="10"/>
        <v>1.1042684221703122E-2</v>
      </c>
      <c r="G77" s="19">
        <f t="shared" si="7"/>
        <v>1.098520934513449E-2</v>
      </c>
      <c r="H77" s="14">
        <f t="shared" si="13"/>
        <v>89943.188705992885</v>
      </c>
      <c r="I77" s="14">
        <f t="shared" si="11"/>
        <v>988.04475710426789</v>
      </c>
      <c r="J77" s="14">
        <f t="shared" si="8"/>
        <v>89475.053100076882</v>
      </c>
      <c r="K77" s="14">
        <f t="shared" si="9"/>
        <v>1852374.6966474985</v>
      </c>
      <c r="L77" s="21">
        <f t="shared" si="12"/>
        <v>20.594941354620612</v>
      </c>
    </row>
    <row r="78" spans="1:12" x14ac:dyDescent="0.25">
      <c r="A78" s="17">
        <v>69</v>
      </c>
      <c r="B78" s="9">
        <v>22</v>
      </c>
      <c r="C78" s="9">
        <v>2035</v>
      </c>
      <c r="D78" s="9">
        <v>2352</v>
      </c>
      <c r="E78" s="61" t="s">
        <v>77</v>
      </c>
      <c r="F78" s="19">
        <f t="shared" si="10"/>
        <v>1.0029633006610439E-2</v>
      </c>
      <c r="G78" s="19">
        <f t="shared" si="7"/>
        <v>9.9835326167456145E-3</v>
      </c>
      <c r="H78" s="14">
        <f t="shared" si="13"/>
        <v>88955.14394888861</v>
      </c>
      <c r="I78" s="14">
        <f t="shared" si="11"/>
        <v>888.08658104103074</v>
      </c>
      <c r="J78" s="14">
        <f t="shared" si="8"/>
        <v>88546.268886977312</v>
      </c>
      <c r="K78" s="14">
        <f t="shared" si="9"/>
        <v>1762899.6435474216</v>
      </c>
      <c r="L78" s="21">
        <f t="shared" si="12"/>
        <v>19.817849370918218</v>
      </c>
    </row>
    <row r="79" spans="1:12" x14ac:dyDescent="0.25">
      <c r="A79" s="17">
        <v>70</v>
      </c>
      <c r="B79" s="9">
        <v>22</v>
      </c>
      <c r="C79" s="9">
        <v>1872</v>
      </c>
      <c r="D79" s="9">
        <v>2021</v>
      </c>
      <c r="E79" s="61" t="s">
        <v>78</v>
      </c>
      <c r="F79" s="19">
        <f t="shared" si="10"/>
        <v>1.1302337528898022E-2</v>
      </c>
      <c r="G79" s="19">
        <f t="shared" si="7"/>
        <v>1.1235491405666202E-2</v>
      </c>
      <c r="H79" s="14">
        <f t="shared" si="13"/>
        <v>88067.057367847578</v>
      </c>
      <c r="I79" s="14">
        <f t="shared" si="11"/>
        <v>989.47666617876382</v>
      </c>
      <c r="J79" s="14">
        <f t="shared" si="8"/>
        <v>87546.196850771084</v>
      </c>
      <c r="K79" s="14">
        <f t="shared" si="9"/>
        <v>1674353.3746604442</v>
      </c>
      <c r="L79" s="21">
        <f t="shared" si="12"/>
        <v>19.012255259839467</v>
      </c>
    </row>
    <row r="80" spans="1:12" x14ac:dyDescent="0.25">
      <c r="A80" s="17">
        <v>71</v>
      </c>
      <c r="B80" s="9">
        <v>16</v>
      </c>
      <c r="C80" s="9">
        <v>1370</v>
      </c>
      <c r="D80" s="9">
        <v>1855</v>
      </c>
      <c r="E80" s="61" t="s">
        <v>79</v>
      </c>
      <c r="F80" s="19">
        <f t="shared" si="10"/>
        <v>9.9224806201550393E-3</v>
      </c>
      <c r="G80" s="19">
        <f t="shared" si="7"/>
        <v>9.8833517410759509E-3</v>
      </c>
      <c r="H80" s="14">
        <f t="shared" si="13"/>
        <v>87077.58070166882</v>
      </c>
      <c r="I80" s="14">
        <f t="shared" si="11"/>
        <v>860.6183588365202</v>
      </c>
      <c r="J80" s="14">
        <f t="shared" si="8"/>
        <v>86734.193976493043</v>
      </c>
      <c r="K80" s="14">
        <f t="shared" si="9"/>
        <v>1586807.1778096731</v>
      </c>
      <c r="L80" s="21">
        <f t="shared" si="12"/>
        <v>18.222913004968941</v>
      </c>
    </row>
    <row r="81" spans="1:12" x14ac:dyDescent="0.25">
      <c r="A81" s="17">
        <v>72</v>
      </c>
      <c r="B81" s="9">
        <v>24</v>
      </c>
      <c r="C81" s="9">
        <v>1120</v>
      </c>
      <c r="D81" s="9">
        <v>1343</v>
      </c>
      <c r="E81" s="61" t="s">
        <v>80</v>
      </c>
      <c r="F81" s="19">
        <f t="shared" si="10"/>
        <v>1.9488428745432398E-2</v>
      </c>
      <c r="G81" s="19">
        <f t="shared" si="7"/>
        <v>1.9327406262079631E-2</v>
      </c>
      <c r="H81" s="14">
        <f t="shared" si="13"/>
        <v>86216.962342832296</v>
      </c>
      <c r="I81" s="14">
        <f t="shared" si="11"/>
        <v>1666.3502578823407</v>
      </c>
      <c r="J81" s="14">
        <f t="shared" si="8"/>
        <v>85504.597607587595</v>
      </c>
      <c r="K81" s="14">
        <f t="shared" si="9"/>
        <v>1500072.98383318</v>
      </c>
      <c r="L81" s="21">
        <f t="shared" si="12"/>
        <v>17.39881507154363</v>
      </c>
    </row>
    <row r="82" spans="1:12" x14ac:dyDescent="0.25">
      <c r="A82" s="17">
        <v>73</v>
      </c>
      <c r="B82" s="9">
        <v>26</v>
      </c>
      <c r="C82" s="9">
        <v>1386</v>
      </c>
      <c r="D82" s="9">
        <v>1093</v>
      </c>
      <c r="E82" s="61" t="s">
        <v>81</v>
      </c>
      <c r="F82" s="19">
        <f t="shared" si="10"/>
        <v>2.0976200080677694E-2</v>
      </c>
      <c r="G82" s="19">
        <f t="shared" si="7"/>
        <v>2.0754433226761983E-2</v>
      </c>
      <c r="H82" s="14">
        <f t="shared" si="13"/>
        <v>84550.612084949957</v>
      </c>
      <c r="I82" s="14">
        <f t="shared" si="11"/>
        <v>1754.8000327989487</v>
      </c>
      <c r="J82" s="14">
        <f t="shared" si="8"/>
        <v>83656.716948242174</v>
      </c>
      <c r="K82" s="14">
        <f t="shared" si="9"/>
        <v>1414568.3862255923</v>
      </c>
      <c r="L82" s="21">
        <f t="shared" si="12"/>
        <v>16.730433421396675</v>
      </c>
    </row>
    <row r="83" spans="1:12" x14ac:dyDescent="0.25">
      <c r="A83" s="17">
        <v>74</v>
      </c>
      <c r="B83" s="9">
        <v>21</v>
      </c>
      <c r="C83" s="9">
        <v>871</v>
      </c>
      <c r="D83" s="9">
        <v>1365</v>
      </c>
      <c r="E83" s="61" t="s">
        <v>82</v>
      </c>
      <c r="F83" s="19">
        <f t="shared" si="10"/>
        <v>1.8783542039355994E-2</v>
      </c>
      <c r="G83" s="19">
        <f t="shared" si="7"/>
        <v>1.8606349017894878E-2</v>
      </c>
      <c r="H83" s="14">
        <f t="shared" si="13"/>
        <v>82795.812052151014</v>
      </c>
      <c r="I83" s="14">
        <f t="shared" si="11"/>
        <v>1540.5277762623489</v>
      </c>
      <c r="J83" s="14">
        <f t="shared" si="8"/>
        <v>82014.764469586007</v>
      </c>
      <c r="K83" s="14">
        <f t="shared" si="9"/>
        <v>1330911.6692773502</v>
      </c>
      <c r="L83" s="21">
        <f t="shared" si="12"/>
        <v>16.074625470658372</v>
      </c>
    </row>
    <row r="84" spans="1:12" x14ac:dyDescent="0.25">
      <c r="A84" s="17">
        <v>75</v>
      </c>
      <c r="B84" s="9">
        <v>13</v>
      </c>
      <c r="C84" s="9">
        <v>889</v>
      </c>
      <c r="D84" s="9">
        <v>867</v>
      </c>
      <c r="E84" s="61" t="s">
        <v>83</v>
      </c>
      <c r="F84" s="19">
        <f t="shared" si="10"/>
        <v>1.4806378132118452E-2</v>
      </c>
      <c r="G84" s="19">
        <f t="shared" si="7"/>
        <v>1.4742291142559318E-2</v>
      </c>
      <c r="H84" s="14">
        <f t="shared" si="13"/>
        <v>81255.284275888669</v>
      </c>
      <c r="I84" s="14">
        <f t="shared" si="11"/>
        <v>1197.8890576665729</v>
      </c>
      <c r="J84" s="14">
        <f t="shared" si="8"/>
        <v>80903.584048557765</v>
      </c>
      <c r="K84" s="14">
        <f t="shared" si="9"/>
        <v>1248896.9048077641</v>
      </c>
      <c r="L84" s="21">
        <f t="shared" si="12"/>
        <v>15.370039203448535</v>
      </c>
    </row>
    <row r="85" spans="1:12" x14ac:dyDescent="0.25">
      <c r="A85" s="17">
        <v>76</v>
      </c>
      <c r="B85" s="9">
        <v>19</v>
      </c>
      <c r="C85" s="9">
        <v>967</v>
      </c>
      <c r="D85" s="9">
        <v>873</v>
      </c>
      <c r="E85" s="61" t="s">
        <v>84</v>
      </c>
      <c r="F85" s="19">
        <f t="shared" si="10"/>
        <v>2.0652173913043477E-2</v>
      </c>
      <c r="G85" s="19">
        <f t="shared" si="7"/>
        <v>2.0445025800546506E-2</v>
      </c>
      <c r="H85" s="14">
        <f t="shared" si="13"/>
        <v>80057.395218222096</v>
      </c>
      <c r="I85" s="14">
        <f t="shared" si="11"/>
        <v>1636.7755107610992</v>
      </c>
      <c r="J85" s="14">
        <f t="shared" si="8"/>
        <v>79254.393152642704</v>
      </c>
      <c r="K85" s="14">
        <f t="shared" si="9"/>
        <v>1167993.3207592063</v>
      </c>
      <c r="L85" s="21">
        <f t="shared" si="12"/>
        <v>14.589449451552428</v>
      </c>
    </row>
    <row r="86" spans="1:12" x14ac:dyDescent="0.25">
      <c r="A86" s="17">
        <v>77</v>
      </c>
      <c r="B86" s="9">
        <v>23</v>
      </c>
      <c r="C86" s="9">
        <v>993</v>
      </c>
      <c r="D86" s="9">
        <v>951</v>
      </c>
      <c r="E86" s="61" t="s">
        <v>85</v>
      </c>
      <c r="F86" s="19">
        <f t="shared" si="10"/>
        <v>2.3662551440329218E-2</v>
      </c>
      <c r="G86" s="19">
        <f t="shared" si="7"/>
        <v>2.3394510996742467E-2</v>
      </c>
      <c r="H86" s="14">
        <f t="shared" si="13"/>
        <v>78420.619707460995</v>
      </c>
      <c r="I86" s="14">
        <f t="shared" si="11"/>
        <v>1834.6120501175553</v>
      </c>
      <c r="J86" s="14">
        <f t="shared" si="8"/>
        <v>77532.30055279407</v>
      </c>
      <c r="K86" s="14">
        <f t="shared" si="9"/>
        <v>1088738.9276065635</v>
      </c>
      <c r="L86" s="21">
        <f t="shared" si="12"/>
        <v>13.883324713168266</v>
      </c>
    </row>
    <row r="87" spans="1:12" x14ac:dyDescent="0.25">
      <c r="A87" s="17">
        <v>78</v>
      </c>
      <c r="B87" s="9">
        <v>24</v>
      </c>
      <c r="C87" s="9">
        <v>842</v>
      </c>
      <c r="D87" s="9">
        <v>973</v>
      </c>
      <c r="E87" s="61" t="s">
        <v>86</v>
      </c>
      <c r="F87" s="19">
        <f t="shared" si="10"/>
        <v>2.6446280991735537E-2</v>
      </c>
      <c r="G87" s="19">
        <f t="shared" si="7"/>
        <v>2.6045397127192699E-2</v>
      </c>
      <c r="H87" s="14">
        <f t="shared" si="13"/>
        <v>76586.007657343434</v>
      </c>
      <c r="I87" s="14">
        <f t="shared" si="11"/>
        <v>1994.7129838217306</v>
      </c>
      <c r="J87" s="14">
        <f t="shared" si="8"/>
        <v>75425.08470075918</v>
      </c>
      <c r="K87" s="14">
        <f t="shared" si="9"/>
        <v>1011206.6270537695</v>
      </c>
      <c r="L87" s="21">
        <f t="shared" si="12"/>
        <v>13.203542761728098</v>
      </c>
    </row>
    <row r="88" spans="1:12" x14ac:dyDescent="0.25">
      <c r="A88" s="17">
        <v>79</v>
      </c>
      <c r="B88" s="9">
        <v>26</v>
      </c>
      <c r="C88" s="9">
        <v>739</v>
      </c>
      <c r="D88" s="9">
        <v>830</v>
      </c>
      <c r="E88" s="61" t="s">
        <v>87</v>
      </c>
      <c r="F88" s="19">
        <f t="shared" si="10"/>
        <v>3.3142128744423197E-2</v>
      </c>
      <c r="G88" s="19">
        <f t="shared" si="7"/>
        <v>3.2650527092528324E-2</v>
      </c>
      <c r="H88" s="14">
        <f t="shared" si="13"/>
        <v>74591.294673521697</v>
      </c>
      <c r="I88" s="14">
        <f t="shared" si="11"/>
        <v>2435.4450876045839</v>
      </c>
      <c r="J88" s="14">
        <f t="shared" si="8"/>
        <v>73484.871970222928</v>
      </c>
      <c r="K88" s="14">
        <f t="shared" si="9"/>
        <v>935781.54235301039</v>
      </c>
      <c r="L88" s="21">
        <f t="shared" si="12"/>
        <v>12.545452474700008</v>
      </c>
    </row>
    <row r="89" spans="1:12" x14ac:dyDescent="0.25">
      <c r="A89" s="17">
        <v>80</v>
      </c>
      <c r="B89" s="9">
        <v>22</v>
      </c>
      <c r="C89" s="9">
        <v>705</v>
      </c>
      <c r="D89" s="9">
        <v>714</v>
      </c>
      <c r="E89" s="61" t="s">
        <v>88</v>
      </c>
      <c r="F89" s="19">
        <f t="shared" si="10"/>
        <v>3.1007751937984496E-2</v>
      </c>
      <c r="G89" s="19">
        <f t="shared" si="7"/>
        <v>3.0588242491351173E-2</v>
      </c>
      <c r="H89" s="14">
        <f t="shared" si="13"/>
        <v>72155.849585917109</v>
      </c>
      <c r="I89" s="14">
        <f t="shared" si="11"/>
        <v>2207.1206243034935</v>
      </c>
      <c r="J89" s="14">
        <f t="shared" si="8"/>
        <v>71179.640133787674</v>
      </c>
      <c r="K89" s="14">
        <f t="shared" si="9"/>
        <v>862296.67038278747</v>
      </c>
      <c r="L89" s="21">
        <f t="shared" si="12"/>
        <v>11.95047491410987</v>
      </c>
    </row>
    <row r="90" spans="1:12" x14ac:dyDescent="0.25">
      <c r="A90" s="17">
        <v>81</v>
      </c>
      <c r="B90" s="9">
        <v>23</v>
      </c>
      <c r="C90" s="9">
        <v>700</v>
      </c>
      <c r="D90" s="9">
        <v>688</v>
      </c>
      <c r="E90" s="61" t="s">
        <v>89</v>
      </c>
      <c r="F90" s="19">
        <f t="shared" si="10"/>
        <v>3.3141210374639768E-2</v>
      </c>
      <c r="G90" s="19">
        <f t="shared" si="7"/>
        <v>3.2547513709578813E-2</v>
      </c>
      <c r="H90" s="14">
        <f t="shared" si="13"/>
        <v>69948.728961613611</v>
      </c>
      <c r="I90" s="14">
        <f t="shared" si="11"/>
        <v>2276.6572148457317</v>
      </c>
      <c r="J90" s="14">
        <f t="shared" si="8"/>
        <v>68695.656830562511</v>
      </c>
      <c r="K90" s="14">
        <f t="shared" si="9"/>
        <v>791117.03024899983</v>
      </c>
      <c r="L90" s="21">
        <f t="shared" si="12"/>
        <v>11.309955763215486</v>
      </c>
    </row>
    <row r="91" spans="1:12" x14ac:dyDescent="0.25">
      <c r="A91" s="17">
        <v>82</v>
      </c>
      <c r="B91" s="9">
        <v>23</v>
      </c>
      <c r="C91" s="9">
        <v>614</v>
      </c>
      <c r="D91" s="9">
        <v>683</v>
      </c>
      <c r="E91" s="61" t="s">
        <v>90</v>
      </c>
      <c r="F91" s="19">
        <f t="shared" si="10"/>
        <v>3.5466461063993829E-2</v>
      </c>
      <c r="G91" s="19">
        <f t="shared" si="7"/>
        <v>3.4807970480419601E-2</v>
      </c>
      <c r="H91" s="14">
        <f t="shared" si="13"/>
        <v>67672.071746767877</v>
      </c>
      <c r="I91" s="14">
        <f t="shared" si="11"/>
        <v>2355.5274757103334</v>
      </c>
      <c r="J91" s="14">
        <f t="shared" si="8"/>
        <v>66415.633391223993</v>
      </c>
      <c r="K91" s="14">
        <f t="shared" si="9"/>
        <v>722421.37341843732</v>
      </c>
      <c r="L91" s="21">
        <f t="shared" si="12"/>
        <v>10.675325208333692</v>
      </c>
    </row>
    <row r="92" spans="1:12" x14ac:dyDescent="0.25">
      <c r="A92" s="17">
        <v>83</v>
      </c>
      <c r="B92" s="9">
        <v>23</v>
      </c>
      <c r="C92" s="9">
        <v>610</v>
      </c>
      <c r="D92" s="9">
        <v>602</v>
      </c>
      <c r="E92" s="61" t="s">
        <v>91</v>
      </c>
      <c r="F92" s="19">
        <f t="shared" si="10"/>
        <v>3.7953795379537955E-2</v>
      </c>
      <c r="G92" s="19">
        <f t="shared" si="7"/>
        <v>3.7262785914926141E-2</v>
      </c>
      <c r="H92" s="14">
        <f t="shared" si="13"/>
        <v>65316.544271057544</v>
      </c>
      <c r="I92" s="14">
        <f t="shared" si="11"/>
        <v>2433.8764058752126</v>
      </c>
      <c r="J92" s="14">
        <f t="shared" si="8"/>
        <v>64127.352259146915</v>
      </c>
      <c r="K92" s="14">
        <f t="shared" si="9"/>
        <v>656005.74002721335</v>
      </c>
      <c r="L92" s="21">
        <f t="shared" si="12"/>
        <v>10.043485113126177</v>
      </c>
    </row>
    <row r="93" spans="1:12" x14ac:dyDescent="0.25">
      <c r="A93" s="17">
        <v>84</v>
      </c>
      <c r="B93" s="9">
        <v>28</v>
      </c>
      <c r="C93" s="9">
        <v>498</v>
      </c>
      <c r="D93" s="9">
        <v>589</v>
      </c>
      <c r="E93" s="61" t="s">
        <v>92</v>
      </c>
      <c r="F93" s="19">
        <f t="shared" si="10"/>
        <v>5.1517939282428704E-2</v>
      </c>
      <c r="G93" s="19">
        <f t="shared" si="7"/>
        <v>5.0319999252388586E-2</v>
      </c>
      <c r="H93" s="14">
        <f t="shared" si="13"/>
        <v>62882.667865182331</v>
      </c>
      <c r="I93" s="14">
        <f t="shared" si="11"/>
        <v>3164.2557999641749</v>
      </c>
      <c r="J93" s="14">
        <f t="shared" si="8"/>
        <v>61420.465260018886</v>
      </c>
      <c r="K93" s="14">
        <f t="shared" si="9"/>
        <v>591878.38776806649</v>
      </c>
      <c r="L93" s="21">
        <f t="shared" si="12"/>
        <v>9.4124248837060733</v>
      </c>
    </row>
    <row r="94" spans="1:12" x14ac:dyDescent="0.25">
      <c r="A94" s="17">
        <v>85</v>
      </c>
      <c r="B94" s="9">
        <v>31</v>
      </c>
      <c r="C94" s="9">
        <v>510</v>
      </c>
      <c r="D94" s="9">
        <v>475</v>
      </c>
      <c r="E94" s="61" t="s">
        <v>93</v>
      </c>
      <c r="F94" s="19">
        <f t="shared" si="10"/>
        <v>6.2944162436548226E-2</v>
      </c>
      <c r="G94" s="19">
        <f t="shared" si="7"/>
        <v>6.0957780444626054E-2</v>
      </c>
      <c r="H94" s="14">
        <f t="shared" si="13"/>
        <v>59718.412065218159</v>
      </c>
      <c r="I94" s="14">
        <f t="shared" si="11"/>
        <v>3640.3018511732762</v>
      </c>
      <c r="J94" s="14">
        <f t="shared" si="8"/>
        <v>57833.827796865757</v>
      </c>
      <c r="K94" s="14">
        <f t="shared" si="9"/>
        <v>530457.92250804766</v>
      </c>
      <c r="L94" s="21">
        <f t="shared" si="12"/>
        <v>8.8826528396089532</v>
      </c>
    </row>
    <row r="95" spans="1:12" x14ac:dyDescent="0.25">
      <c r="A95" s="17">
        <v>86</v>
      </c>
      <c r="B95" s="9">
        <v>34</v>
      </c>
      <c r="C95" s="9">
        <v>443</v>
      </c>
      <c r="D95" s="9">
        <v>485</v>
      </c>
      <c r="E95" s="61" t="s">
        <v>94</v>
      </c>
      <c r="F95" s="19">
        <f t="shared" si="10"/>
        <v>7.3275862068965511E-2</v>
      </c>
      <c r="G95" s="19">
        <f t="shared" si="7"/>
        <v>7.0866404322016935E-2</v>
      </c>
      <c r="H95" s="14">
        <f t="shared" si="13"/>
        <v>56078.110214044886</v>
      </c>
      <c r="I95" s="14">
        <f t="shared" si="11"/>
        <v>3974.0540320431323</v>
      </c>
      <c r="J95" s="14">
        <f t="shared" si="8"/>
        <v>54234.149143176874</v>
      </c>
      <c r="K95" s="14">
        <f t="shared" si="9"/>
        <v>472624.09471118188</v>
      </c>
      <c r="L95" s="21">
        <f t="shared" si="12"/>
        <v>8.4279604449440271</v>
      </c>
    </row>
    <row r="96" spans="1:12" x14ac:dyDescent="0.25">
      <c r="A96" s="17">
        <v>87</v>
      </c>
      <c r="B96" s="9">
        <v>39</v>
      </c>
      <c r="C96" s="9">
        <v>397</v>
      </c>
      <c r="D96" s="9">
        <v>411</v>
      </c>
      <c r="E96" s="61" t="s">
        <v>95</v>
      </c>
      <c r="F96" s="19">
        <f t="shared" si="10"/>
        <v>9.6534653465346537E-2</v>
      </c>
      <c r="G96" s="19">
        <f t="shared" si="7"/>
        <v>9.1170382249360346E-2</v>
      </c>
      <c r="H96" s="14">
        <f t="shared" si="13"/>
        <v>52104.056182001754</v>
      </c>
      <c r="I96" s="14">
        <f t="shared" si="11"/>
        <v>4750.3467188552468</v>
      </c>
      <c r="J96" s="14">
        <f t="shared" si="8"/>
        <v>49208.719856859483</v>
      </c>
      <c r="K96" s="14">
        <f t="shared" si="9"/>
        <v>418389.94556800503</v>
      </c>
      <c r="L96" s="21">
        <f t="shared" si="12"/>
        <v>8.0298920319475826</v>
      </c>
    </row>
    <row r="97" spans="1:12" x14ac:dyDescent="0.25">
      <c r="A97" s="17">
        <v>88</v>
      </c>
      <c r="B97" s="9">
        <v>28</v>
      </c>
      <c r="C97" s="9">
        <v>358</v>
      </c>
      <c r="D97" s="9">
        <v>371</v>
      </c>
      <c r="E97" s="61" t="s">
        <v>96</v>
      </c>
      <c r="F97" s="19">
        <f t="shared" si="10"/>
        <v>7.6817558299039787E-2</v>
      </c>
      <c r="G97" s="19">
        <f t="shared" si="7"/>
        <v>7.3927002365664088E-2</v>
      </c>
      <c r="H97" s="14">
        <f t="shared" si="13"/>
        <v>47353.709463146508</v>
      </c>
      <c r="I97" s="14">
        <f t="shared" si="11"/>
        <v>3500.717791505002</v>
      </c>
      <c r="J97" s="14">
        <f t="shared" si="8"/>
        <v>45571.844107270459</v>
      </c>
      <c r="K97" s="14">
        <f t="shared" si="9"/>
        <v>369181.22571114555</v>
      </c>
      <c r="L97" s="21">
        <f t="shared" si="12"/>
        <v>7.7962472189948393</v>
      </c>
    </row>
    <row r="98" spans="1:12" x14ac:dyDescent="0.25">
      <c r="A98" s="17">
        <v>89</v>
      </c>
      <c r="B98" s="9">
        <v>28</v>
      </c>
      <c r="C98" s="9">
        <v>298</v>
      </c>
      <c r="D98" s="9">
        <v>349</v>
      </c>
      <c r="E98" s="61" t="s">
        <v>97</v>
      </c>
      <c r="F98" s="19">
        <f t="shared" si="10"/>
        <v>8.6553323029366303E-2</v>
      </c>
      <c r="G98" s="19">
        <f t="shared" si="7"/>
        <v>8.3290498219963052E-2</v>
      </c>
      <c r="H98" s="14">
        <f t="shared" si="13"/>
        <v>43852.991671641503</v>
      </c>
      <c r="I98" s="14">
        <f t="shared" si="11"/>
        <v>3652.5375247669112</v>
      </c>
      <c r="J98" s="14">
        <f t="shared" si="8"/>
        <v>42199.853187931993</v>
      </c>
      <c r="K98" s="14">
        <f>K99+J98</f>
        <v>323609.38160387508</v>
      </c>
      <c r="L98" s="21">
        <f t="shared" si="12"/>
        <v>7.3794140209855783</v>
      </c>
    </row>
    <row r="99" spans="1:12" x14ac:dyDescent="0.25">
      <c r="A99" s="17">
        <v>90</v>
      </c>
      <c r="B99" s="9">
        <v>30</v>
      </c>
      <c r="C99" s="9">
        <v>259</v>
      </c>
      <c r="D99" s="9">
        <v>272</v>
      </c>
      <c r="E99" s="62" t="s">
        <v>98</v>
      </c>
      <c r="F99" s="23">
        <f t="shared" si="10"/>
        <v>0.11299435028248588</v>
      </c>
      <c r="G99" s="23">
        <f t="shared" si="7"/>
        <v>0.1062575044362508</v>
      </c>
      <c r="H99" s="24">
        <f t="shared" si="13"/>
        <v>40200.454146874588</v>
      </c>
      <c r="I99" s="24">
        <f t="shared" si="11"/>
        <v>4271.599934850824</v>
      </c>
      <c r="J99" s="24">
        <f t="shared" si="8"/>
        <v>37803.659423429788</v>
      </c>
      <c r="K99" s="24">
        <f t="shared" ref="K99:K108" si="14">K100+J99</f>
        <v>281409.52841594309</v>
      </c>
      <c r="L99" s="25">
        <f t="shared" si="12"/>
        <v>7.0001579431863572</v>
      </c>
    </row>
    <row r="100" spans="1:12" x14ac:dyDescent="0.25">
      <c r="A100" s="17">
        <v>91</v>
      </c>
      <c r="B100" s="9">
        <v>16</v>
      </c>
      <c r="C100" s="9">
        <v>221</v>
      </c>
      <c r="D100" s="9">
        <v>234</v>
      </c>
      <c r="E100" s="62" t="s">
        <v>99</v>
      </c>
      <c r="F100" s="23">
        <f t="shared" si="10"/>
        <v>7.032967032967033E-2</v>
      </c>
      <c r="G100" s="23">
        <f t="shared" si="7"/>
        <v>6.7600225784754123E-2</v>
      </c>
      <c r="H100" s="24">
        <f t="shared" si="13"/>
        <v>35928.854212023762</v>
      </c>
      <c r="I100" s="24">
        <f t="shared" si="11"/>
        <v>2428.7986569203204</v>
      </c>
      <c r="J100" s="24">
        <f t="shared" si="8"/>
        <v>34534.480903085809</v>
      </c>
      <c r="K100" s="24">
        <f t="shared" si="14"/>
        <v>243605.86899251331</v>
      </c>
      <c r="L100" s="25">
        <f t="shared" si="12"/>
        <v>6.7802292707399907</v>
      </c>
    </row>
    <row r="101" spans="1:12" x14ac:dyDescent="0.25">
      <c r="A101" s="17">
        <v>92</v>
      </c>
      <c r="B101" s="9">
        <v>24</v>
      </c>
      <c r="C101" s="9">
        <v>191</v>
      </c>
      <c r="D101" s="9">
        <v>188</v>
      </c>
      <c r="E101" s="62" t="s">
        <v>100</v>
      </c>
      <c r="F101" s="23">
        <f t="shared" si="10"/>
        <v>0.12664907651715041</v>
      </c>
      <c r="G101" s="23">
        <f t="shared" si="7"/>
        <v>0.12109127456639233</v>
      </c>
      <c r="H101" s="24">
        <f t="shared" si="13"/>
        <v>33500.055555103441</v>
      </c>
      <c r="I101" s="24">
        <f t="shared" si="11"/>
        <v>4056.5644252124275</v>
      </c>
      <c r="J101" s="24">
        <f t="shared" si="8"/>
        <v>32029.956607406461</v>
      </c>
      <c r="K101" s="24">
        <f t="shared" si="14"/>
        <v>209071.38808942749</v>
      </c>
      <c r="L101" s="25">
        <f t="shared" si="12"/>
        <v>6.2409266081822148</v>
      </c>
    </row>
    <row r="102" spans="1:12" x14ac:dyDescent="0.25">
      <c r="A102" s="17">
        <v>93</v>
      </c>
      <c r="B102" s="9">
        <v>26</v>
      </c>
      <c r="C102" s="9">
        <v>148</v>
      </c>
      <c r="D102" s="9">
        <v>162</v>
      </c>
      <c r="E102" s="62" t="s">
        <v>101</v>
      </c>
      <c r="F102" s="23">
        <f t="shared" si="10"/>
        <v>0.16774193548387098</v>
      </c>
      <c r="G102" s="23">
        <f t="shared" si="7"/>
        <v>0.15421535818889484</v>
      </c>
      <c r="H102" s="24">
        <f t="shared" si="13"/>
        <v>29443.491129891016</v>
      </c>
      <c r="I102" s="24">
        <f t="shared" si="11"/>
        <v>4540.6385309276911</v>
      </c>
      <c r="J102" s="24">
        <f t="shared" si="8"/>
        <v>27069.191242068926</v>
      </c>
      <c r="K102" s="24">
        <f t="shared" si="14"/>
        <v>177041.43148202103</v>
      </c>
      <c r="L102" s="25">
        <f t="shared" si="12"/>
        <v>6.0129225403671196</v>
      </c>
    </row>
    <row r="103" spans="1:12" x14ac:dyDescent="0.25">
      <c r="A103" s="17">
        <v>94</v>
      </c>
      <c r="B103" s="9">
        <v>19</v>
      </c>
      <c r="C103" s="9">
        <v>89</v>
      </c>
      <c r="D103" s="9">
        <v>124</v>
      </c>
      <c r="E103" s="62" t="s">
        <v>102</v>
      </c>
      <c r="F103" s="23">
        <f t="shared" si="10"/>
        <v>0.17840375586854459</v>
      </c>
      <c r="G103" s="23">
        <f t="shared" si="7"/>
        <v>0.16402415126134573</v>
      </c>
      <c r="H103" s="24">
        <f t="shared" si="13"/>
        <v>24902.852598963324</v>
      </c>
      <c r="I103" s="24">
        <f t="shared" si="11"/>
        <v>4084.6692615313568</v>
      </c>
      <c r="J103" s="24">
        <f t="shared" si="8"/>
        <v>22895.646123846818</v>
      </c>
      <c r="K103" s="24">
        <f t="shared" si="14"/>
        <v>149972.24023995211</v>
      </c>
      <c r="L103" s="25">
        <f t="shared" si="12"/>
        <v>6.0222916087209732</v>
      </c>
    </row>
    <row r="104" spans="1:12" x14ac:dyDescent="0.25">
      <c r="A104" s="17">
        <v>95</v>
      </c>
      <c r="B104" s="9">
        <v>12</v>
      </c>
      <c r="C104" s="9">
        <v>71</v>
      </c>
      <c r="D104" s="9">
        <v>70</v>
      </c>
      <c r="E104" s="62" t="s">
        <v>103</v>
      </c>
      <c r="F104" s="23">
        <f t="shared" si="10"/>
        <v>0.1702127659574468</v>
      </c>
      <c r="G104" s="23">
        <f t="shared" si="7"/>
        <v>0.15573655604179967</v>
      </c>
      <c r="H104" s="24">
        <f t="shared" si="13"/>
        <v>20818.183337431969</v>
      </c>
      <c r="I104" s="24">
        <f t="shared" si="11"/>
        <v>3242.1521760184341</v>
      </c>
      <c r="J104" s="24">
        <f t="shared" si="8"/>
        <v>19047.644034108303</v>
      </c>
      <c r="K104" s="24">
        <f t="shared" si="14"/>
        <v>127076.59411610528</v>
      </c>
      <c r="L104" s="25">
        <f t="shared" si="12"/>
        <v>6.1041154291122135</v>
      </c>
    </row>
    <row r="105" spans="1:12" x14ac:dyDescent="0.25">
      <c r="A105" s="17">
        <v>96</v>
      </c>
      <c r="B105" s="9">
        <v>11</v>
      </c>
      <c r="C105" s="9">
        <v>40</v>
      </c>
      <c r="D105" s="9">
        <v>59</v>
      </c>
      <c r="E105" s="62" t="s">
        <v>104</v>
      </c>
      <c r="F105" s="23">
        <f t="shared" si="10"/>
        <v>0.22222222222222221</v>
      </c>
      <c r="G105" s="23">
        <f t="shared" si="7"/>
        <v>0.19822784308283939</v>
      </c>
      <c r="H105" s="24">
        <f t="shared" si="13"/>
        <v>17576.031161413535</v>
      </c>
      <c r="I105" s="24">
        <f t="shared" si="11"/>
        <v>3484.0587470837777</v>
      </c>
      <c r="J105" s="24">
        <f t="shared" si="8"/>
        <v>15678.264361877002</v>
      </c>
      <c r="K105" s="24">
        <f t="shared" si="14"/>
        <v>108028.95008199697</v>
      </c>
      <c r="L105" s="25">
        <f t="shared" si="12"/>
        <v>6.1463790710137118</v>
      </c>
    </row>
    <row r="106" spans="1:12" x14ac:dyDescent="0.25">
      <c r="A106" s="17">
        <v>97</v>
      </c>
      <c r="B106" s="9">
        <v>4</v>
      </c>
      <c r="C106" s="9">
        <v>36</v>
      </c>
      <c r="D106" s="9">
        <v>34</v>
      </c>
      <c r="E106" s="62" t="s">
        <v>105</v>
      </c>
      <c r="F106" s="23">
        <f t="shared" si="10"/>
        <v>0.11428571428571428</v>
      </c>
      <c r="G106" s="23">
        <f t="shared" si="7"/>
        <v>0.11002310485201891</v>
      </c>
      <c r="H106" s="24">
        <f t="shared" si="13"/>
        <v>14091.972414329757</v>
      </c>
      <c r="I106" s="24">
        <f t="shared" si="11"/>
        <v>1550.4425585135609</v>
      </c>
      <c r="J106" s="24">
        <f t="shared" si="8"/>
        <v>13566.37238699366</v>
      </c>
      <c r="K106" s="24">
        <f t="shared" si="14"/>
        <v>92350.68572011996</v>
      </c>
      <c r="L106" s="25">
        <f t="shared" si="12"/>
        <v>6.5534250993999228</v>
      </c>
    </row>
    <row r="107" spans="1:12" x14ac:dyDescent="0.25">
      <c r="A107" s="17">
        <v>98</v>
      </c>
      <c r="B107" s="9">
        <v>5</v>
      </c>
      <c r="C107" s="9">
        <v>27</v>
      </c>
      <c r="D107" s="9">
        <v>30</v>
      </c>
      <c r="E107" s="62" t="s">
        <v>106</v>
      </c>
      <c r="F107" s="23">
        <f t="shared" si="10"/>
        <v>0.17543859649122806</v>
      </c>
      <c r="G107" s="23">
        <f t="shared" si="7"/>
        <v>0.15309715545485164</v>
      </c>
      <c r="H107" s="24">
        <f t="shared" si="13"/>
        <v>12541.529855816196</v>
      </c>
      <c r="I107" s="24">
        <f t="shared" si="11"/>
        <v>1920.0725459775551</v>
      </c>
      <c r="J107" s="24">
        <f t="shared" si="8"/>
        <v>10944.413512072066</v>
      </c>
      <c r="K107" s="24">
        <f t="shared" si="14"/>
        <v>78784.313333126294</v>
      </c>
      <c r="L107" s="25">
        <f t="shared" si="12"/>
        <v>6.2818742401342433</v>
      </c>
    </row>
    <row r="108" spans="1:12" x14ac:dyDescent="0.25">
      <c r="A108" s="17">
        <v>99</v>
      </c>
      <c r="B108" s="9">
        <v>6</v>
      </c>
      <c r="C108" s="9">
        <v>12</v>
      </c>
      <c r="D108" s="9">
        <v>25</v>
      </c>
      <c r="E108" s="62" t="s">
        <v>107</v>
      </c>
      <c r="F108" s="23">
        <f t="shared" si="10"/>
        <v>0.32432432432432434</v>
      </c>
      <c r="G108" s="23">
        <f t="shared" si="7"/>
        <v>0.27257364031182429</v>
      </c>
      <c r="H108" s="24">
        <f t="shared" si="13"/>
        <v>10621.457309838641</v>
      </c>
      <c r="I108" s="24">
        <f t="shared" si="11"/>
        <v>2895.1292843593546</v>
      </c>
      <c r="J108" s="24">
        <f t="shared" si="8"/>
        <v>8926.648626774675</v>
      </c>
      <c r="K108" s="24">
        <f t="shared" si="14"/>
        <v>67839.899821054234</v>
      </c>
      <c r="L108" s="25">
        <f t="shared" si="12"/>
        <v>6.3870613835837977</v>
      </c>
    </row>
    <row r="109" spans="1:12" x14ac:dyDescent="0.25">
      <c r="A109" s="17" t="s">
        <v>24</v>
      </c>
      <c r="B109" s="24">
        <v>4</v>
      </c>
      <c r="C109" s="24">
        <v>32</v>
      </c>
      <c r="D109" s="12">
        <v>29</v>
      </c>
      <c r="E109" s="18">
        <v>0.5</v>
      </c>
      <c r="F109" s="23">
        <f>B109/((C109+D109)/2)</f>
        <v>0.13114754098360656</v>
      </c>
      <c r="G109" s="23">
        <v>1</v>
      </c>
      <c r="H109" s="24">
        <f>H108-I108</f>
        <v>7726.3280254792862</v>
      </c>
      <c r="I109" s="24">
        <f>H109*G109</f>
        <v>7726.3280254792862</v>
      </c>
      <c r="J109" s="24">
        <f>H109/F109</f>
        <v>58913.251194279554</v>
      </c>
      <c r="K109" s="24">
        <f>J109</f>
        <v>58913.251194279554</v>
      </c>
      <c r="L109" s="25">
        <f>K109/H109</f>
        <v>7.6249999999999991</v>
      </c>
    </row>
    <row r="110" spans="1:12" x14ac:dyDescent="0.25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0" x14ac:dyDescent="0.2">
      <c r="A112" s="28"/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29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265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s="31" customFormat="1" ht="10" x14ac:dyDescent="0.2">
      <c r="A130" s="33"/>
      <c r="B130" s="33"/>
      <c r="C130" s="33"/>
      <c r="D130" s="33"/>
      <c r="H130" s="33"/>
      <c r="I130" s="33"/>
      <c r="J130" s="33"/>
      <c r="K130" s="33"/>
      <c r="L130" s="30"/>
    </row>
    <row r="131" spans="1:12" s="31" customFormat="1" ht="10" x14ac:dyDescent="0.2">
      <c r="A131" s="33"/>
      <c r="B131" s="33"/>
      <c r="C131" s="33"/>
      <c r="D131" s="33"/>
      <c r="H131" s="33"/>
      <c r="I131" s="33"/>
      <c r="J131" s="33"/>
      <c r="K131" s="33"/>
      <c r="L131" s="30"/>
    </row>
    <row r="132" spans="1:12" s="31" customFormat="1" ht="10" x14ac:dyDescent="0.2">
      <c r="A132" s="33"/>
      <c r="B132" s="33"/>
      <c r="C132" s="33"/>
      <c r="D132" s="33"/>
      <c r="H132" s="33"/>
      <c r="I132" s="33"/>
      <c r="J132" s="33"/>
      <c r="K132" s="33"/>
      <c r="L132" s="30"/>
    </row>
    <row r="133" spans="1:12" s="31" customFormat="1" ht="10" x14ac:dyDescent="0.2">
      <c r="A133" s="33"/>
      <c r="B133" s="33"/>
      <c r="C133" s="33"/>
      <c r="D133" s="33"/>
      <c r="H133" s="33"/>
      <c r="I133" s="33"/>
      <c r="J133" s="33"/>
      <c r="K133" s="33"/>
      <c r="L133" s="30"/>
    </row>
    <row r="134" spans="1:12" s="31" customFormat="1" ht="10" x14ac:dyDescent="0.2">
      <c r="A134" s="33"/>
      <c r="B134" s="33"/>
      <c r="C134" s="33"/>
      <c r="D134" s="33"/>
      <c r="H134" s="33"/>
      <c r="I134" s="33"/>
      <c r="J134" s="33"/>
      <c r="K134" s="33"/>
      <c r="L134" s="30"/>
    </row>
    <row r="135" spans="1:12" s="31" customFormat="1" ht="10" x14ac:dyDescent="0.2">
      <c r="A135" s="33"/>
      <c r="B135" s="33"/>
      <c r="C135" s="33"/>
      <c r="D135" s="33"/>
      <c r="H135" s="33"/>
      <c r="I135" s="33"/>
      <c r="J135" s="33"/>
      <c r="K135" s="33"/>
      <c r="L135" s="30"/>
    </row>
    <row r="136" spans="1:12" s="31" customFormat="1" ht="10" x14ac:dyDescent="0.2">
      <c r="A136" s="33"/>
      <c r="B136" s="33"/>
      <c r="C136" s="33"/>
      <c r="D136" s="33"/>
      <c r="H136" s="33"/>
      <c r="I136" s="33"/>
      <c r="J136" s="33"/>
      <c r="K136" s="33"/>
      <c r="L136" s="30"/>
    </row>
    <row r="137" spans="1:12" s="31" customFormat="1" ht="10" x14ac:dyDescent="0.2">
      <c r="A137" s="33"/>
      <c r="B137" s="33"/>
      <c r="C137" s="33"/>
      <c r="D137" s="33"/>
      <c r="H137" s="33"/>
      <c r="I137" s="33"/>
      <c r="J137" s="33"/>
      <c r="K137" s="33"/>
      <c r="L137" s="30"/>
    </row>
    <row r="138" spans="1:12" s="31" customFormat="1" ht="10" x14ac:dyDescent="0.2">
      <c r="A138" s="33"/>
      <c r="B138" s="33"/>
      <c r="C138" s="33"/>
      <c r="D138" s="33"/>
      <c r="H138" s="33"/>
      <c r="I138" s="33"/>
      <c r="J138" s="33"/>
      <c r="K138" s="33"/>
      <c r="L138" s="30"/>
    </row>
    <row r="139" spans="1:12" s="31" customFormat="1" ht="10" x14ac:dyDescent="0.2">
      <c r="A139" s="33"/>
      <c r="B139" s="33"/>
      <c r="C139" s="33"/>
      <c r="D139" s="33"/>
      <c r="H139" s="33"/>
      <c r="I139" s="33"/>
      <c r="J139" s="33"/>
      <c r="K139" s="33"/>
      <c r="L139" s="30"/>
    </row>
    <row r="140" spans="1:12" s="31" customFormat="1" ht="10" x14ac:dyDescent="0.2">
      <c r="A140" s="33"/>
      <c r="B140" s="33"/>
      <c r="C140" s="33"/>
      <c r="D140" s="33"/>
      <c r="H140" s="33"/>
      <c r="I140" s="33"/>
      <c r="J140" s="33"/>
      <c r="K140" s="33"/>
      <c r="L140" s="30"/>
    </row>
    <row r="141" spans="1:12" s="31" customFormat="1" ht="10" x14ac:dyDescent="0.2">
      <c r="A141" s="33"/>
      <c r="B141" s="33"/>
      <c r="C141" s="33"/>
      <c r="D141" s="33"/>
      <c r="H141" s="33"/>
      <c r="I141" s="33"/>
      <c r="J141" s="33"/>
      <c r="K141" s="33"/>
      <c r="L141" s="30"/>
    </row>
    <row r="142" spans="1:12" s="31" customFormat="1" ht="10" x14ac:dyDescent="0.2">
      <c r="A142" s="33"/>
      <c r="B142" s="33"/>
      <c r="C142" s="33"/>
      <c r="D142" s="33"/>
      <c r="H142" s="33"/>
      <c r="I142" s="33"/>
      <c r="J142" s="33"/>
      <c r="K142" s="33"/>
      <c r="L142" s="30"/>
    </row>
    <row r="143" spans="1:12" s="31" customFormat="1" ht="10" x14ac:dyDescent="0.2">
      <c r="A143" s="33"/>
      <c r="B143" s="33"/>
      <c r="C143" s="33"/>
      <c r="D143" s="33"/>
      <c r="H143" s="33"/>
      <c r="I143" s="33"/>
      <c r="J143" s="33"/>
      <c r="K143" s="33"/>
      <c r="L143" s="30"/>
    </row>
    <row r="144" spans="1:12" s="31" customFormat="1" ht="10" x14ac:dyDescent="0.2">
      <c r="A144" s="33"/>
      <c r="B144" s="33"/>
      <c r="C144" s="33"/>
      <c r="D144" s="33"/>
      <c r="H144" s="33"/>
      <c r="I144" s="33"/>
      <c r="J144" s="33"/>
      <c r="K144" s="33"/>
      <c r="L144" s="30"/>
    </row>
    <row r="145" spans="1:12" s="31" customFormat="1" ht="10" x14ac:dyDescent="0.2">
      <c r="A145" s="33"/>
      <c r="B145" s="33"/>
      <c r="C145" s="33"/>
      <c r="D145" s="33"/>
      <c r="H145" s="33"/>
      <c r="I145" s="33"/>
      <c r="J145" s="33"/>
      <c r="K145" s="33"/>
      <c r="L145" s="30"/>
    </row>
    <row r="146" spans="1:12" s="31" customFormat="1" ht="10" x14ac:dyDescent="0.2">
      <c r="A146" s="33"/>
      <c r="B146" s="33"/>
      <c r="C146" s="33"/>
      <c r="D146" s="33"/>
      <c r="H146" s="33"/>
      <c r="I146" s="33"/>
      <c r="J146" s="33"/>
      <c r="K146" s="33"/>
      <c r="L146" s="30"/>
    </row>
    <row r="147" spans="1:12" s="31" customFormat="1" ht="10" x14ac:dyDescent="0.2">
      <c r="A147" s="33"/>
      <c r="B147" s="33"/>
      <c r="C147" s="33"/>
      <c r="D147" s="33"/>
      <c r="H147" s="33"/>
      <c r="I147" s="33"/>
      <c r="J147" s="33"/>
      <c r="K147" s="33"/>
      <c r="L147" s="30"/>
    </row>
    <row r="148" spans="1:12" s="31" customFormat="1" ht="10" x14ac:dyDescent="0.2">
      <c r="A148" s="33"/>
      <c r="B148" s="33"/>
      <c r="C148" s="33"/>
      <c r="D148" s="33"/>
      <c r="H148" s="33"/>
      <c r="I148" s="33"/>
      <c r="J148" s="33"/>
      <c r="K148" s="33"/>
      <c r="L148" s="30"/>
    </row>
    <row r="149" spans="1:12" s="31" customFormat="1" ht="10" x14ac:dyDescent="0.2">
      <c r="A149" s="33"/>
      <c r="B149" s="33"/>
      <c r="C149" s="33"/>
      <c r="D149" s="33"/>
      <c r="H149" s="33"/>
      <c r="I149" s="33"/>
      <c r="J149" s="33"/>
      <c r="K149" s="33"/>
      <c r="L149" s="30"/>
    </row>
    <row r="150" spans="1:12" s="31" customFormat="1" ht="10" x14ac:dyDescent="0.2">
      <c r="A150" s="33"/>
      <c r="B150" s="33"/>
      <c r="C150" s="33"/>
      <c r="D150" s="33"/>
      <c r="H150" s="33"/>
      <c r="I150" s="33"/>
      <c r="J150" s="33"/>
      <c r="K150" s="33"/>
      <c r="L150" s="30"/>
    </row>
    <row r="151" spans="1:12" s="31" customFormat="1" ht="10" x14ac:dyDescent="0.2">
      <c r="A151" s="33"/>
      <c r="B151" s="33"/>
      <c r="C151" s="33"/>
      <c r="D151" s="33"/>
      <c r="H151" s="33"/>
      <c r="I151" s="33"/>
      <c r="J151" s="33"/>
      <c r="K151" s="33"/>
      <c r="L151" s="30"/>
    </row>
    <row r="152" spans="1:12" s="31" customFormat="1" ht="10" x14ac:dyDescent="0.2">
      <c r="A152" s="33"/>
      <c r="B152" s="33"/>
      <c r="C152" s="33"/>
      <c r="D152" s="33"/>
      <c r="H152" s="33"/>
      <c r="I152" s="33"/>
      <c r="J152" s="33"/>
      <c r="K152" s="33"/>
      <c r="L152" s="30"/>
    </row>
    <row r="153" spans="1:12" s="31" customFormat="1" ht="10" x14ac:dyDescent="0.2">
      <c r="A153" s="33"/>
      <c r="B153" s="33"/>
      <c r="C153" s="33"/>
      <c r="D153" s="33"/>
      <c r="H153" s="33"/>
      <c r="I153" s="33"/>
      <c r="J153" s="33"/>
      <c r="K153" s="33"/>
      <c r="L153" s="30"/>
    </row>
    <row r="154" spans="1:12" s="31" customFormat="1" ht="10" x14ac:dyDescent="0.2">
      <c r="A154" s="33"/>
      <c r="B154" s="33"/>
      <c r="C154" s="33"/>
      <c r="D154" s="33"/>
      <c r="H154" s="33"/>
      <c r="I154" s="33"/>
      <c r="J154" s="33"/>
      <c r="K154" s="33"/>
      <c r="L154" s="30"/>
    </row>
    <row r="155" spans="1:12" s="31" customFormat="1" ht="10" x14ac:dyDescent="0.2">
      <c r="A155" s="33"/>
      <c r="B155" s="33"/>
      <c r="C155" s="33"/>
      <c r="D155" s="33"/>
      <c r="H155" s="33"/>
      <c r="I155" s="33"/>
      <c r="J155" s="33"/>
      <c r="K155" s="33"/>
      <c r="L155" s="30"/>
    </row>
    <row r="156" spans="1:12" s="31" customFormat="1" ht="10" x14ac:dyDescent="0.2">
      <c r="A156" s="33"/>
      <c r="B156" s="33"/>
      <c r="C156" s="33"/>
      <c r="D156" s="33"/>
      <c r="H156" s="33"/>
      <c r="I156" s="33"/>
      <c r="J156" s="33"/>
      <c r="K156" s="33"/>
      <c r="L156" s="30"/>
    </row>
    <row r="157" spans="1:12" s="31" customFormat="1" ht="10" x14ac:dyDescent="0.2">
      <c r="A157" s="33"/>
      <c r="B157" s="33"/>
      <c r="C157" s="33"/>
      <c r="D157" s="33"/>
      <c r="H157" s="33"/>
      <c r="I157" s="33"/>
      <c r="J157" s="33"/>
      <c r="K157" s="33"/>
      <c r="L157" s="30"/>
    </row>
    <row r="158" spans="1:12" s="31" customFormat="1" ht="10" x14ac:dyDescent="0.2">
      <c r="A158" s="33"/>
      <c r="B158" s="33"/>
      <c r="C158" s="33"/>
      <c r="D158" s="33"/>
      <c r="H158" s="33"/>
      <c r="I158" s="33"/>
      <c r="J158" s="33"/>
      <c r="K158" s="33"/>
      <c r="L158" s="30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39" customFormat="1" x14ac:dyDescent="0.25">
      <c r="A7" s="43"/>
      <c r="B7" s="44"/>
      <c r="C7" s="45">
        <v>41275</v>
      </c>
      <c r="D7" s="46">
        <v>41640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6</v>
      </c>
      <c r="C9" s="9">
        <v>2001</v>
      </c>
      <c r="D9" s="9">
        <v>1948</v>
      </c>
      <c r="E9" s="18">
        <v>0.5</v>
      </c>
      <c r="F9" s="19">
        <f>B9/((C9+D9)/2)</f>
        <v>3.0387439858191949E-3</v>
      </c>
      <c r="G9" s="19">
        <f t="shared" ref="G9:G72" si="0">F9/((1+(1-E9)*F9))</f>
        <v>3.0341340075853351E-3</v>
      </c>
      <c r="H9" s="14">
        <v>100000</v>
      </c>
      <c r="I9" s="14">
        <f>H9*G9</f>
        <v>303.4134007585335</v>
      </c>
      <c r="J9" s="14">
        <f t="shared" ref="J9:J72" si="1">H10+I9*E9</f>
        <v>99848.293299620724</v>
      </c>
      <c r="K9" s="14">
        <f t="shared" ref="K9:K72" si="2">K10+J9</f>
        <v>8412550.5390437134</v>
      </c>
      <c r="L9" s="20">
        <f>K9/H9</f>
        <v>84.125505390437127</v>
      </c>
    </row>
    <row r="10" spans="1:13" x14ac:dyDescent="0.25">
      <c r="A10" s="17">
        <v>1</v>
      </c>
      <c r="B10" s="9">
        <v>2</v>
      </c>
      <c r="C10" s="9">
        <v>2187</v>
      </c>
      <c r="D10" s="9">
        <v>2096</v>
      </c>
      <c r="E10" s="18">
        <v>0.5</v>
      </c>
      <c r="F10" s="19">
        <f t="shared" ref="F10:F73" si="3">B10/((C10+D10)/2)</f>
        <v>9.3392481905206633E-4</v>
      </c>
      <c r="G10" s="19">
        <f t="shared" si="0"/>
        <v>9.3348891481913668E-4</v>
      </c>
      <c r="H10" s="14">
        <f>H9-I9</f>
        <v>99696.586599241462</v>
      </c>
      <c r="I10" s="14">
        <f t="shared" ref="I10:I73" si="4">H10*G10</f>
        <v>93.065658435697998</v>
      </c>
      <c r="J10" s="14">
        <f t="shared" si="1"/>
        <v>99650.053770023616</v>
      </c>
      <c r="K10" s="14">
        <f t="shared" si="2"/>
        <v>8312702.2457440933</v>
      </c>
      <c r="L10" s="21">
        <f t="shared" ref="L10:L73" si="5">K10/H10</f>
        <v>83.380008577017222</v>
      </c>
    </row>
    <row r="11" spans="1:13" x14ac:dyDescent="0.25">
      <c r="A11" s="17">
        <v>2</v>
      </c>
      <c r="B11" s="11">
        <v>0</v>
      </c>
      <c r="C11" s="9">
        <v>2118</v>
      </c>
      <c r="D11" s="9">
        <v>2161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99603.520940805771</v>
      </c>
      <c r="I11" s="14">
        <f t="shared" si="4"/>
        <v>0</v>
      </c>
      <c r="J11" s="14">
        <f t="shared" si="1"/>
        <v>99603.520940805771</v>
      </c>
      <c r="K11" s="14">
        <f t="shared" si="2"/>
        <v>8213052.1919740699</v>
      </c>
      <c r="L11" s="21">
        <f t="shared" si="5"/>
        <v>82.457448435533465</v>
      </c>
    </row>
    <row r="12" spans="1:13" x14ac:dyDescent="0.25">
      <c r="A12" s="17">
        <v>3</v>
      </c>
      <c r="B12" s="11">
        <v>0</v>
      </c>
      <c r="C12" s="9">
        <v>2109</v>
      </c>
      <c r="D12" s="9">
        <v>2133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99603.520940805771</v>
      </c>
      <c r="I12" s="14">
        <f t="shared" si="4"/>
        <v>0</v>
      </c>
      <c r="J12" s="14">
        <f t="shared" si="1"/>
        <v>99603.520940805771</v>
      </c>
      <c r="K12" s="14">
        <f t="shared" si="2"/>
        <v>8113448.6710332641</v>
      </c>
      <c r="L12" s="21">
        <f t="shared" si="5"/>
        <v>81.457448435533465</v>
      </c>
    </row>
    <row r="13" spans="1:13" x14ac:dyDescent="0.25">
      <c r="A13" s="17">
        <v>4</v>
      </c>
      <c r="B13" s="11">
        <v>0</v>
      </c>
      <c r="C13" s="9">
        <v>2163</v>
      </c>
      <c r="D13" s="9">
        <v>2114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99603.520940805771</v>
      </c>
      <c r="I13" s="14">
        <f t="shared" si="4"/>
        <v>0</v>
      </c>
      <c r="J13" s="14">
        <f t="shared" si="1"/>
        <v>99603.520940805771</v>
      </c>
      <c r="K13" s="14">
        <f t="shared" si="2"/>
        <v>8013845.1500924584</v>
      </c>
      <c r="L13" s="21">
        <f t="shared" si="5"/>
        <v>80.457448435533465</v>
      </c>
    </row>
    <row r="14" spans="1:13" x14ac:dyDescent="0.25">
      <c r="A14" s="17">
        <v>5</v>
      </c>
      <c r="B14" s="11">
        <v>0</v>
      </c>
      <c r="C14" s="9">
        <v>2014</v>
      </c>
      <c r="D14" s="9">
        <v>2134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99603.520940805771</v>
      </c>
      <c r="I14" s="14">
        <f t="shared" si="4"/>
        <v>0</v>
      </c>
      <c r="J14" s="14">
        <f t="shared" si="1"/>
        <v>99603.520940805771</v>
      </c>
      <c r="K14" s="14">
        <f t="shared" si="2"/>
        <v>7914241.6291516526</v>
      </c>
      <c r="L14" s="21">
        <f t="shared" si="5"/>
        <v>79.457448435533465</v>
      </c>
    </row>
    <row r="15" spans="1:13" x14ac:dyDescent="0.25">
      <c r="A15" s="17">
        <v>6</v>
      </c>
      <c r="B15" s="11">
        <v>0</v>
      </c>
      <c r="C15" s="9">
        <v>2006</v>
      </c>
      <c r="D15" s="9">
        <v>2002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99603.520940805771</v>
      </c>
      <c r="I15" s="14">
        <f t="shared" si="4"/>
        <v>0</v>
      </c>
      <c r="J15" s="14">
        <f t="shared" si="1"/>
        <v>99603.520940805771</v>
      </c>
      <c r="K15" s="14">
        <f t="shared" si="2"/>
        <v>7814638.1082108468</v>
      </c>
      <c r="L15" s="21">
        <f t="shared" si="5"/>
        <v>78.457448435533465</v>
      </c>
    </row>
    <row r="16" spans="1:13" x14ac:dyDescent="0.25">
      <c r="A16" s="17">
        <v>7</v>
      </c>
      <c r="B16" s="9">
        <v>1</v>
      </c>
      <c r="C16" s="9">
        <v>1933</v>
      </c>
      <c r="D16" s="9">
        <v>1978</v>
      </c>
      <c r="E16" s="18">
        <v>0.5</v>
      </c>
      <c r="F16" s="19">
        <f t="shared" si="3"/>
        <v>5.1137816415239073E-4</v>
      </c>
      <c r="G16" s="19">
        <f t="shared" si="0"/>
        <v>5.1124744376278123E-4</v>
      </c>
      <c r="H16" s="14">
        <f t="shared" si="6"/>
        <v>99603.520940805771</v>
      </c>
      <c r="I16" s="14">
        <f t="shared" si="4"/>
        <v>50.922045470759599</v>
      </c>
      <c r="J16" s="14">
        <f t="shared" si="1"/>
        <v>99578.059918070401</v>
      </c>
      <c r="K16" s="14">
        <f t="shared" si="2"/>
        <v>7715034.587270041</v>
      </c>
      <c r="L16" s="21">
        <f t="shared" si="5"/>
        <v>77.457448435533465</v>
      </c>
    </row>
    <row r="17" spans="1:12" x14ac:dyDescent="0.25">
      <c r="A17" s="17">
        <v>8</v>
      </c>
      <c r="B17" s="11">
        <v>0</v>
      </c>
      <c r="C17" s="9">
        <v>1897</v>
      </c>
      <c r="D17" s="9">
        <v>1929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99552.598895335017</v>
      </c>
      <c r="I17" s="14">
        <f t="shared" si="4"/>
        <v>0</v>
      </c>
      <c r="J17" s="14">
        <f t="shared" si="1"/>
        <v>99552.598895335017</v>
      </c>
      <c r="K17" s="14">
        <f t="shared" si="2"/>
        <v>7615456.5273519708</v>
      </c>
      <c r="L17" s="21">
        <f t="shared" si="5"/>
        <v>76.496812859285654</v>
      </c>
    </row>
    <row r="18" spans="1:12" x14ac:dyDescent="0.25">
      <c r="A18" s="17">
        <v>9</v>
      </c>
      <c r="B18" s="11">
        <v>0</v>
      </c>
      <c r="C18" s="9">
        <v>1826</v>
      </c>
      <c r="D18" s="9">
        <v>1887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99552.598895335017</v>
      </c>
      <c r="I18" s="14">
        <f t="shared" si="4"/>
        <v>0</v>
      </c>
      <c r="J18" s="14">
        <f t="shared" si="1"/>
        <v>99552.598895335017</v>
      </c>
      <c r="K18" s="14">
        <f t="shared" si="2"/>
        <v>7515903.9284566361</v>
      </c>
      <c r="L18" s="21">
        <f t="shared" si="5"/>
        <v>75.496812859285654</v>
      </c>
    </row>
    <row r="19" spans="1:12" x14ac:dyDescent="0.25">
      <c r="A19" s="17">
        <v>10</v>
      </c>
      <c r="B19" s="11">
        <v>0</v>
      </c>
      <c r="C19" s="9">
        <v>1710</v>
      </c>
      <c r="D19" s="9">
        <v>1804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99552.598895335017</v>
      </c>
      <c r="I19" s="14">
        <f t="shared" si="4"/>
        <v>0</v>
      </c>
      <c r="J19" s="14">
        <f t="shared" si="1"/>
        <v>99552.598895335017</v>
      </c>
      <c r="K19" s="14">
        <f t="shared" si="2"/>
        <v>7416351.3295613015</v>
      </c>
      <c r="L19" s="21">
        <f t="shared" si="5"/>
        <v>74.496812859285669</v>
      </c>
    </row>
    <row r="20" spans="1:12" x14ac:dyDescent="0.25">
      <c r="A20" s="17">
        <v>11</v>
      </c>
      <c r="B20" s="11">
        <v>0</v>
      </c>
      <c r="C20" s="9">
        <v>1718</v>
      </c>
      <c r="D20" s="9">
        <v>1711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99552.598895335017</v>
      </c>
      <c r="I20" s="14">
        <f t="shared" si="4"/>
        <v>0</v>
      </c>
      <c r="J20" s="14">
        <f t="shared" si="1"/>
        <v>99552.598895335017</v>
      </c>
      <c r="K20" s="14">
        <f t="shared" si="2"/>
        <v>7316798.7306659669</v>
      </c>
      <c r="L20" s="21">
        <f t="shared" si="5"/>
        <v>73.496812859285669</v>
      </c>
    </row>
    <row r="21" spans="1:12" x14ac:dyDescent="0.25">
      <c r="A21" s="17">
        <v>12</v>
      </c>
      <c r="B21" s="11">
        <v>0</v>
      </c>
      <c r="C21" s="9">
        <v>1738</v>
      </c>
      <c r="D21" s="9">
        <v>1705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99552.598895335017</v>
      </c>
      <c r="I21" s="14">
        <f t="shared" si="4"/>
        <v>0</v>
      </c>
      <c r="J21" s="14">
        <f t="shared" si="1"/>
        <v>99552.598895335017</v>
      </c>
      <c r="K21" s="14">
        <f t="shared" si="2"/>
        <v>7217246.1317706322</v>
      </c>
      <c r="L21" s="21">
        <f t="shared" si="5"/>
        <v>72.496812859285669</v>
      </c>
    </row>
    <row r="22" spans="1:12" x14ac:dyDescent="0.25">
      <c r="A22" s="17">
        <v>13</v>
      </c>
      <c r="B22" s="11">
        <v>0</v>
      </c>
      <c r="C22" s="9">
        <v>1649</v>
      </c>
      <c r="D22" s="9">
        <v>1720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99552.598895335017</v>
      </c>
      <c r="I22" s="14">
        <f t="shared" si="4"/>
        <v>0</v>
      </c>
      <c r="J22" s="14">
        <f t="shared" si="1"/>
        <v>99552.598895335017</v>
      </c>
      <c r="K22" s="14">
        <f t="shared" si="2"/>
        <v>7117693.5328752976</v>
      </c>
      <c r="L22" s="21">
        <f t="shared" si="5"/>
        <v>71.496812859285669</v>
      </c>
    </row>
    <row r="23" spans="1:12" x14ac:dyDescent="0.25">
      <c r="A23" s="17">
        <v>14</v>
      </c>
      <c r="B23" s="11">
        <v>0</v>
      </c>
      <c r="C23" s="9">
        <v>1646</v>
      </c>
      <c r="D23" s="9">
        <v>1623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99552.598895335017</v>
      </c>
      <c r="I23" s="14">
        <f t="shared" si="4"/>
        <v>0</v>
      </c>
      <c r="J23" s="14">
        <f t="shared" si="1"/>
        <v>99552.598895335017</v>
      </c>
      <c r="K23" s="14">
        <f t="shared" si="2"/>
        <v>7018140.933979963</v>
      </c>
      <c r="L23" s="21">
        <f t="shared" si="5"/>
        <v>70.496812859285683</v>
      </c>
    </row>
    <row r="24" spans="1:12" x14ac:dyDescent="0.25">
      <c r="A24" s="17">
        <v>15</v>
      </c>
      <c r="B24" s="11">
        <v>0</v>
      </c>
      <c r="C24" s="9">
        <v>1601</v>
      </c>
      <c r="D24" s="9">
        <v>1648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99552.598895335017</v>
      </c>
      <c r="I24" s="14">
        <f t="shared" si="4"/>
        <v>0</v>
      </c>
      <c r="J24" s="14">
        <f t="shared" si="1"/>
        <v>99552.598895335017</v>
      </c>
      <c r="K24" s="14">
        <f t="shared" si="2"/>
        <v>6918588.3350846283</v>
      </c>
      <c r="L24" s="21">
        <f t="shared" si="5"/>
        <v>69.496812859285683</v>
      </c>
    </row>
    <row r="25" spans="1:12" x14ac:dyDescent="0.25">
      <c r="A25" s="17">
        <v>16</v>
      </c>
      <c r="B25" s="11">
        <v>0</v>
      </c>
      <c r="C25" s="9">
        <v>1693</v>
      </c>
      <c r="D25" s="9">
        <v>1617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99552.598895335017</v>
      </c>
      <c r="I25" s="14">
        <f t="shared" si="4"/>
        <v>0</v>
      </c>
      <c r="J25" s="14">
        <f t="shared" si="1"/>
        <v>99552.598895335017</v>
      </c>
      <c r="K25" s="14">
        <f t="shared" si="2"/>
        <v>6819035.7361892937</v>
      </c>
      <c r="L25" s="21">
        <f t="shared" si="5"/>
        <v>68.496812859285683</v>
      </c>
    </row>
    <row r="26" spans="1:12" x14ac:dyDescent="0.25">
      <c r="A26" s="17">
        <v>17</v>
      </c>
      <c r="B26" s="9">
        <v>1</v>
      </c>
      <c r="C26" s="9">
        <v>1655</v>
      </c>
      <c r="D26" s="9">
        <v>1700</v>
      </c>
      <c r="E26" s="18">
        <v>0.5</v>
      </c>
      <c r="F26" s="19">
        <f t="shared" si="3"/>
        <v>5.9612518628912071E-4</v>
      </c>
      <c r="G26" s="19">
        <f t="shared" si="0"/>
        <v>5.9594755661501785E-4</v>
      </c>
      <c r="H26" s="14">
        <f t="shared" si="6"/>
        <v>99552.598895335017</v>
      </c>
      <c r="I26" s="14">
        <f t="shared" si="4"/>
        <v>59.328128066349826</v>
      </c>
      <c r="J26" s="14">
        <f t="shared" si="1"/>
        <v>99522.934831301842</v>
      </c>
      <c r="K26" s="14">
        <f t="shared" si="2"/>
        <v>6719483.137293959</v>
      </c>
      <c r="L26" s="21">
        <f t="shared" si="5"/>
        <v>67.496812859285697</v>
      </c>
    </row>
    <row r="27" spans="1:12" x14ac:dyDescent="0.25">
      <c r="A27" s="17">
        <v>18</v>
      </c>
      <c r="B27" s="11">
        <v>0</v>
      </c>
      <c r="C27" s="9">
        <v>1744</v>
      </c>
      <c r="D27" s="9">
        <v>1677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99493.270767268667</v>
      </c>
      <c r="I27" s="14">
        <f t="shared" si="4"/>
        <v>0</v>
      </c>
      <c r="J27" s="14">
        <f t="shared" si="1"/>
        <v>99493.270767268667</v>
      </c>
      <c r="K27" s="14">
        <f t="shared" si="2"/>
        <v>6619960.2024626574</v>
      </c>
      <c r="L27" s="21">
        <f t="shared" si="5"/>
        <v>66.536763254550621</v>
      </c>
    </row>
    <row r="28" spans="1:12" x14ac:dyDescent="0.25">
      <c r="A28" s="17">
        <v>19</v>
      </c>
      <c r="B28" s="11">
        <v>0</v>
      </c>
      <c r="C28" s="9">
        <v>1880</v>
      </c>
      <c r="D28" s="9">
        <v>1774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99493.270767268667</v>
      </c>
      <c r="I28" s="14">
        <f t="shared" si="4"/>
        <v>0</v>
      </c>
      <c r="J28" s="14">
        <f t="shared" si="1"/>
        <v>99493.270767268667</v>
      </c>
      <c r="K28" s="14">
        <f t="shared" si="2"/>
        <v>6520466.9316953886</v>
      </c>
      <c r="L28" s="21">
        <f t="shared" si="5"/>
        <v>65.536763254550621</v>
      </c>
    </row>
    <row r="29" spans="1:12" x14ac:dyDescent="0.25">
      <c r="A29" s="17">
        <v>20</v>
      </c>
      <c r="B29" s="11">
        <v>0</v>
      </c>
      <c r="C29" s="9">
        <v>2071</v>
      </c>
      <c r="D29" s="9">
        <v>1904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99493.270767268667</v>
      </c>
      <c r="I29" s="14">
        <f t="shared" si="4"/>
        <v>0</v>
      </c>
      <c r="J29" s="14">
        <f t="shared" si="1"/>
        <v>99493.270767268667</v>
      </c>
      <c r="K29" s="14">
        <f t="shared" si="2"/>
        <v>6420973.6609281199</v>
      </c>
      <c r="L29" s="21">
        <f t="shared" si="5"/>
        <v>64.536763254550621</v>
      </c>
    </row>
    <row r="30" spans="1:12" x14ac:dyDescent="0.25">
      <c r="A30" s="17">
        <v>21</v>
      </c>
      <c r="B30" s="9">
        <v>1</v>
      </c>
      <c r="C30" s="9">
        <v>2141</v>
      </c>
      <c r="D30" s="9">
        <v>2046</v>
      </c>
      <c r="E30" s="18">
        <v>0.5</v>
      </c>
      <c r="F30" s="19">
        <f t="shared" si="3"/>
        <v>4.7766897540004778E-4</v>
      </c>
      <c r="G30" s="19">
        <f t="shared" si="0"/>
        <v>4.7755491881566384E-4</v>
      </c>
      <c r="H30" s="14">
        <f t="shared" si="6"/>
        <v>99493.270767268667</v>
      </c>
      <c r="I30" s="14">
        <f t="shared" si="4"/>
        <v>47.513500843967847</v>
      </c>
      <c r="J30" s="14">
        <f t="shared" si="1"/>
        <v>99469.514016846675</v>
      </c>
      <c r="K30" s="14">
        <f t="shared" si="2"/>
        <v>6321480.3901608512</v>
      </c>
      <c r="L30" s="21">
        <f t="shared" si="5"/>
        <v>63.536763254550621</v>
      </c>
    </row>
    <row r="31" spans="1:12" x14ac:dyDescent="0.25">
      <c r="A31" s="17">
        <v>22</v>
      </c>
      <c r="B31" s="11">
        <v>0</v>
      </c>
      <c r="C31" s="9">
        <v>2297</v>
      </c>
      <c r="D31" s="9">
        <v>2153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99445.757266424698</v>
      </c>
      <c r="I31" s="14">
        <f t="shared" si="4"/>
        <v>0</v>
      </c>
      <c r="J31" s="14">
        <f t="shared" si="1"/>
        <v>99445.757266424698</v>
      </c>
      <c r="K31" s="14">
        <f t="shared" si="2"/>
        <v>6222010.8761440041</v>
      </c>
      <c r="L31" s="21">
        <f t="shared" si="5"/>
        <v>62.566881153860002</v>
      </c>
    </row>
    <row r="32" spans="1:12" x14ac:dyDescent="0.25">
      <c r="A32" s="17">
        <v>23</v>
      </c>
      <c r="B32" s="11">
        <v>0</v>
      </c>
      <c r="C32" s="9">
        <v>2388</v>
      </c>
      <c r="D32" s="9">
        <v>2274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99445.757266424698</v>
      </c>
      <c r="I32" s="14">
        <f t="shared" si="4"/>
        <v>0</v>
      </c>
      <c r="J32" s="14">
        <f t="shared" si="1"/>
        <v>99445.757266424698</v>
      </c>
      <c r="K32" s="14">
        <f t="shared" si="2"/>
        <v>6122565.1188775795</v>
      </c>
      <c r="L32" s="21">
        <f t="shared" si="5"/>
        <v>61.566881153860002</v>
      </c>
    </row>
    <row r="33" spans="1:12" x14ac:dyDescent="0.25">
      <c r="A33" s="17">
        <v>24</v>
      </c>
      <c r="B33" s="11">
        <v>0</v>
      </c>
      <c r="C33" s="9">
        <v>2603</v>
      </c>
      <c r="D33" s="9">
        <v>2368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99445.757266424698</v>
      </c>
      <c r="I33" s="14">
        <f t="shared" si="4"/>
        <v>0</v>
      </c>
      <c r="J33" s="14">
        <f t="shared" si="1"/>
        <v>99445.757266424698</v>
      </c>
      <c r="K33" s="14">
        <f t="shared" si="2"/>
        <v>6023119.3616111549</v>
      </c>
      <c r="L33" s="21">
        <f t="shared" si="5"/>
        <v>60.56688115386001</v>
      </c>
    </row>
    <row r="34" spans="1:12" x14ac:dyDescent="0.25">
      <c r="A34" s="17">
        <v>25</v>
      </c>
      <c r="B34" s="11">
        <v>0</v>
      </c>
      <c r="C34" s="9">
        <v>2883</v>
      </c>
      <c r="D34" s="9">
        <v>2572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99445.757266424698</v>
      </c>
      <c r="I34" s="14">
        <f t="shared" si="4"/>
        <v>0</v>
      </c>
      <c r="J34" s="14">
        <f t="shared" si="1"/>
        <v>99445.757266424698</v>
      </c>
      <c r="K34" s="14">
        <f t="shared" si="2"/>
        <v>5923673.6043447303</v>
      </c>
      <c r="L34" s="21">
        <f t="shared" si="5"/>
        <v>59.56688115386001</v>
      </c>
    </row>
    <row r="35" spans="1:12" x14ac:dyDescent="0.25">
      <c r="A35" s="17">
        <v>26</v>
      </c>
      <c r="B35" s="11">
        <v>0</v>
      </c>
      <c r="C35" s="9">
        <v>3060</v>
      </c>
      <c r="D35" s="9">
        <v>2865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99445.757266424698</v>
      </c>
      <c r="I35" s="14">
        <f t="shared" si="4"/>
        <v>0</v>
      </c>
      <c r="J35" s="14">
        <f t="shared" si="1"/>
        <v>99445.757266424698</v>
      </c>
      <c r="K35" s="14">
        <f t="shared" si="2"/>
        <v>5824227.8470783057</v>
      </c>
      <c r="L35" s="21">
        <f t="shared" si="5"/>
        <v>58.56688115386001</v>
      </c>
    </row>
    <row r="36" spans="1:12" x14ac:dyDescent="0.25">
      <c r="A36" s="17">
        <v>27</v>
      </c>
      <c r="B36" s="9">
        <v>1</v>
      </c>
      <c r="C36" s="9">
        <v>3256</v>
      </c>
      <c r="D36" s="9">
        <v>3053</v>
      </c>
      <c r="E36" s="18">
        <v>0.5</v>
      </c>
      <c r="F36" s="19">
        <f t="shared" si="3"/>
        <v>3.1700744967506737E-4</v>
      </c>
      <c r="G36" s="19">
        <f t="shared" si="0"/>
        <v>3.1695721077654518E-4</v>
      </c>
      <c r="H36" s="14">
        <f t="shared" si="6"/>
        <v>99445.757266424698</v>
      </c>
      <c r="I36" s="14">
        <f t="shared" si="4"/>
        <v>31.520049846727321</v>
      </c>
      <c r="J36" s="14">
        <f t="shared" si="1"/>
        <v>99429.997241501333</v>
      </c>
      <c r="K36" s="14">
        <f t="shared" si="2"/>
        <v>5724782.0898118811</v>
      </c>
      <c r="L36" s="21">
        <f t="shared" si="5"/>
        <v>57.56688115386001</v>
      </c>
    </row>
    <row r="37" spans="1:12" x14ac:dyDescent="0.25">
      <c r="A37" s="17">
        <v>28</v>
      </c>
      <c r="B37" s="11">
        <v>0</v>
      </c>
      <c r="C37" s="9">
        <v>3272</v>
      </c>
      <c r="D37" s="9">
        <v>3157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99414.237216577967</v>
      </c>
      <c r="I37" s="14">
        <f t="shared" si="4"/>
        <v>0</v>
      </c>
      <c r="J37" s="14">
        <f t="shared" si="1"/>
        <v>99414.237216577967</v>
      </c>
      <c r="K37" s="14">
        <f t="shared" si="2"/>
        <v>5625352.0925703794</v>
      </c>
      <c r="L37" s="21">
        <f t="shared" si="5"/>
        <v>56.584974648201751</v>
      </c>
    </row>
    <row r="38" spans="1:12" x14ac:dyDescent="0.25">
      <c r="A38" s="17">
        <v>29</v>
      </c>
      <c r="B38" s="9">
        <v>1</v>
      </c>
      <c r="C38" s="9">
        <v>3518</v>
      </c>
      <c r="D38" s="9">
        <v>3221</v>
      </c>
      <c r="E38" s="18">
        <v>0.5</v>
      </c>
      <c r="F38" s="19">
        <f t="shared" si="3"/>
        <v>2.967799376762131E-4</v>
      </c>
      <c r="G38" s="19">
        <f t="shared" si="0"/>
        <v>2.9673590504451037E-4</v>
      </c>
      <c r="H38" s="14">
        <f t="shared" si="6"/>
        <v>99414.237216577967</v>
      </c>
      <c r="I38" s="14">
        <f t="shared" si="4"/>
        <v>29.499773654770909</v>
      </c>
      <c r="J38" s="14">
        <f t="shared" si="1"/>
        <v>99399.487329750584</v>
      </c>
      <c r="K38" s="14">
        <f t="shared" si="2"/>
        <v>5525937.8553538015</v>
      </c>
      <c r="L38" s="21">
        <f t="shared" si="5"/>
        <v>55.584974648201751</v>
      </c>
    </row>
    <row r="39" spans="1:12" x14ac:dyDescent="0.25">
      <c r="A39" s="17">
        <v>30</v>
      </c>
      <c r="B39" s="11">
        <v>0</v>
      </c>
      <c r="C39" s="9">
        <v>3803</v>
      </c>
      <c r="D39" s="9">
        <v>3461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99384.7374429232</v>
      </c>
      <c r="I39" s="14">
        <f t="shared" si="4"/>
        <v>0</v>
      </c>
      <c r="J39" s="14">
        <f t="shared" si="1"/>
        <v>99384.7374429232</v>
      </c>
      <c r="K39" s="14">
        <f t="shared" si="2"/>
        <v>5426538.3680240512</v>
      </c>
      <c r="L39" s="21">
        <f t="shared" si="5"/>
        <v>54.601325189801102</v>
      </c>
    </row>
    <row r="40" spans="1:12" x14ac:dyDescent="0.25">
      <c r="A40" s="17">
        <v>31</v>
      </c>
      <c r="B40" s="9">
        <v>1</v>
      </c>
      <c r="C40" s="9">
        <v>4005</v>
      </c>
      <c r="D40" s="9">
        <v>3715</v>
      </c>
      <c r="E40" s="18">
        <v>0.5</v>
      </c>
      <c r="F40" s="19">
        <f t="shared" si="3"/>
        <v>2.5906735751295336E-4</v>
      </c>
      <c r="G40" s="19">
        <f t="shared" si="0"/>
        <v>2.5903380391141041E-4</v>
      </c>
      <c r="H40" s="14">
        <f t="shared" si="6"/>
        <v>99384.7374429232</v>
      </c>
      <c r="I40" s="14">
        <f t="shared" si="4"/>
        <v>25.744006590577175</v>
      </c>
      <c r="J40" s="14">
        <f t="shared" si="1"/>
        <v>99371.865439627902</v>
      </c>
      <c r="K40" s="14">
        <f t="shared" si="2"/>
        <v>5327153.6305811284</v>
      </c>
      <c r="L40" s="21">
        <f t="shared" si="5"/>
        <v>53.601325189801102</v>
      </c>
    </row>
    <row r="41" spans="1:12" x14ac:dyDescent="0.25">
      <c r="A41" s="17">
        <v>32</v>
      </c>
      <c r="B41" s="9">
        <v>1</v>
      </c>
      <c r="C41" s="9">
        <v>4092</v>
      </c>
      <c r="D41" s="9">
        <v>3914</v>
      </c>
      <c r="E41" s="18">
        <v>0.5</v>
      </c>
      <c r="F41" s="19">
        <f t="shared" si="3"/>
        <v>2.4981264051961031E-4</v>
      </c>
      <c r="G41" s="19">
        <f t="shared" si="0"/>
        <v>2.4978144123891598E-4</v>
      </c>
      <c r="H41" s="14">
        <f t="shared" si="6"/>
        <v>99358.993436332617</v>
      </c>
      <c r="I41" s="14">
        <f t="shared" si="4"/>
        <v>24.818032580575153</v>
      </c>
      <c r="J41" s="14">
        <f t="shared" si="1"/>
        <v>99346.584420042331</v>
      </c>
      <c r="K41" s="14">
        <f t="shared" si="2"/>
        <v>5227781.7651415002</v>
      </c>
      <c r="L41" s="21">
        <f t="shared" si="5"/>
        <v>52.615083792000817</v>
      </c>
    </row>
    <row r="42" spans="1:12" x14ac:dyDescent="0.25">
      <c r="A42" s="17">
        <v>33</v>
      </c>
      <c r="B42" s="9">
        <v>1</v>
      </c>
      <c r="C42" s="9">
        <v>4225</v>
      </c>
      <c r="D42" s="9">
        <v>3945</v>
      </c>
      <c r="E42" s="18">
        <v>0.5</v>
      </c>
      <c r="F42" s="19">
        <f t="shared" si="3"/>
        <v>2.4479804161566709E-4</v>
      </c>
      <c r="G42" s="19">
        <f t="shared" si="0"/>
        <v>2.4476808224207564E-4</v>
      </c>
      <c r="H42" s="14">
        <f t="shared" si="6"/>
        <v>99334.175403752044</v>
      </c>
      <c r="I42" s="14">
        <f t="shared" si="4"/>
        <v>24.313835614674346</v>
      </c>
      <c r="J42" s="14">
        <f t="shared" si="1"/>
        <v>99322.018485944704</v>
      </c>
      <c r="K42" s="14">
        <f t="shared" si="2"/>
        <v>5128435.180721458</v>
      </c>
      <c r="L42" s="21">
        <f t="shared" si="5"/>
        <v>51.628104425053166</v>
      </c>
    </row>
    <row r="43" spans="1:12" x14ac:dyDescent="0.25">
      <c r="A43" s="17">
        <v>34</v>
      </c>
      <c r="B43" s="9">
        <v>1</v>
      </c>
      <c r="C43" s="9">
        <v>4276</v>
      </c>
      <c r="D43" s="9">
        <v>4152</v>
      </c>
      <c r="E43" s="18">
        <v>0.5</v>
      </c>
      <c r="F43" s="19">
        <f t="shared" si="3"/>
        <v>2.3730422401518748E-4</v>
      </c>
      <c r="G43" s="19">
        <f t="shared" si="0"/>
        <v>2.372760707082691E-4</v>
      </c>
      <c r="H43" s="14">
        <f t="shared" si="6"/>
        <v>99309.861568137363</v>
      </c>
      <c r="I43" s="14">
        <f t="shared" si="4"/>
        <v>23.563853735469777</v>
      </c>
      <c r="J43" s="14">
        <f t="shared" si="1"/>
        <v>99298.079641269636</v>
      </c>
      <c r="K43" s="14">
        <f t="shared" si="2"/>
        <v>5029113.1622355133</v>
      </c>
      <c r="L43" s="21">
        <f t="shared" si="5"/>
        <v>50.640622017028939</v>
      </c>
    </row>
    <row r="44" spans="1:12" x14ac:dyDescent="0.25">
      <c r="A44" s="17">
        <v>35</v>
      </c>
      <c r="B44" s="9">
        <v>3</v>
      </c>
      <c r="C44" s="9">
        <v>4239</v>
      </c>
      <c r="D44" s="9">
        <v>4157</v>
      </c>
      <c r="E44" s="18">
        <v>0.5</v>
      </c>
      <c r="F44" s="19">
        <f t="shared" si="3"/>
        <v>7.1462601238685087E-4</v>
      </c>
      <c r="G44" s="19">
        <f t="shared" si="0"/>
        <v>7.1437075842362195E-4</v>
      </c>
      <c r="H44" s="14">
        <f t="shared" si="6"/>
        <v>99286.297714401895</v>
      </c>
      <c r="I44" s="14">
        <f t="shared" si="4"/>
        <v>70.927227799310799</v>
      </c>
      <c r="J44" s="14">
        <f t="shared" si="1"/>
        <v>99250.834100502238</v>
      </c>
      <c r="K44" s="14">
        <f t="shared" si="2"/>
        <v>4929815.0825942438</v>
      </c>
      <c r="L44" s="21">
        <f t="shared" si="5"/>
        <v>49.652522010387678</v>
      </c>
    </row>
    <row r="45" spans="1:12" x14ac:dyDescent="0.25">
      <c r="A45" s="17">
        <v>36</v>
      </c>
      <c r="B45" s="11">
        <v>0</v>
      </c>
      <c r="C45" s="9">
        <v>4161</v>
      </c>
      <c r="D45" s="9">
        <v>4212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99215.37048660258</v>
      </c>
      <c r="I45" s="14">
        <f t="shared" si="4"/>
        <v>0</v>
      </c>
      <c r="J45" s="14">
        <f t="shared" si="1"/>
        <v>99215.37048660258</v>
      </c>
      <c r="K45" s="14">
        <f t="shared" si="2"/>
        <v>4830564.2484937413</v>
      </c>
      <c r="L45" s="21">
        <f t="shared" si="5"/>
        <v>48.687660236535933</v>
      </c>
    </row>
    <row r="46" spans="1:12" x14ac:dyDescent="0.25">
      <c r="A46" s="17">
        <v>37</v>
      </c>
      <c r="B46" s="9">
        <v>3</v>
      </c>
      <c r="C46" s="9">
        <v>3981</v>
      </c>
      <c r="D46" s="9">
        <v>4101</v>
      </c>
      <c r="E46" s="18">
        <v>0.5</v>
      </c>
      <c r="F46" s="19">
        <f t="shared" si="3"/>
        <v>7.4239049740163323E-4</v>
      </c>
      <c r="G46" s="19">
        <f t="shared" si="0"/>
        <v>7.4211502782931351E-4</v>
      </c>
      <c r="H46" s="14">
        <f t="shared" si="6"/>
        <v>99215.37048660258</v>
      </c>
      <c r="I46" s="14">
        <f t="shared" si="4"/>
        <v>73.629217429760729</v>
      </c>
      <c r="J46" s="14">
        <f t="shared" si="1"/>
        <v>99178.555877887702</v>
      </c>
      <c r="K46" s="14">
        <f t="shared" si="2"/>
        <v>4731348.8780071391</v>
      </c>
      <c r="L46" s="21">
        <f t="shared" si="5"/>
        <v>47.68766023653594</v>
      </c>
    </row>
    <row r="47" spans="1:12" x14ac:dyDescent="0.25">
      <c r="A47" s="17">
        <v>38</v>
      </c>
      <c r="B47" s="9">
        <v>2</v>
      </c>
      <c r="C47" s="9">
        <v>3732</v>
      </c>
      <c r="D47" s="9">
        <v>3901</v>
      </c>
      <c r="E47" s="18">
        <v>0.5</v>
      </c>
      <c r="F47" s="19">
        <f t="shared" si="3"/>
        <v>5.240403511070353E-4</v>
      </c>
      <c r="G47" s="19">
        <f t="shared" si="0"/>
        <v>5.2390307793058293E-4</v>
      </c>
      <c r="H47" s="14">
        <f t="shared" si="6"/>
        <v>99141.741269172824</v>
      </c>
      <c r="I47" s="14">
        <f t="shared" si="4"/>
        <v>51.940663402317142</v>
      </c>
      <c r="J47" s="14">
        <f t="shared" si="1"/>
        <v>99115.770937471665</v>
      </c>
      <c r="K47" s="14">
        <f t="shared" si="2"/>
        <v>4632170.3221292514</v>
      </c>
      <c r="L47" s="21">
        <f t="shared" si="5"/>
        <v>46.722704915508487</v>
      </c>
    </row>
    <row r="48" spans="1:12" x14ac:dyDescent="0.25">
      <c r="A48" s="17">
        <v>39</v>
      </c>
      <c r="B48" s="9">
        <v>3</v>
      </c>
      <c r="C48" s="9">
        <v>3376</v>
      </c>
      <c r="D48" s="9">
        <v>3675</v>
      </c>
      <c r="E48" s="18">
        <v>0.5</v>
      </c>
      <c r="F48" s="19">
        <f t="shared" si="3"/>
        <v>8.5094312863423624E-4</v>
      </c>
      <c r="G48" s="19">
        <f t="shared" si="0"/>
        <v>8.5058123050751346E-4</v>
      </c>
      <c r="H48" s="14">
        <f t="shared" si="6"/>
        <v>99089.800605770506</v>
      </c>
      <c r="I48" s="14">
        <f t="shared" si="4"/>
        <v>84.283924530000434</v>
      </c>
      <c r="J48" s="14">
        <f t="shared" si="1"/>
        <v>99047.658643505507</v>
      </c>
      <c r="K48" s="14">
        <f t="shared" si="2"/>
        <v>4533054.5511917798</v>
      </c>
      <c r="L48" s="21">
        <f t="shared" si="5"/>
        <v>45.746933826485034</v>
      </c>
    </row>
    <row r="49" spans="1:12" x14ac:dyDescent="0.25">
      <c r="A49" s="17">
        <v>40</v>
      </c>
      <c r="B49" s="9">
        <v>1</v>
      </c>
      <c r="C49" s="9">
        <v>3170</v>
      </c>
      <c r="D49" s="9">
        <v>3329</v>
      </c>
      <c r="E49" s="18">
        <v>0.5</v>
      </c>
      <c r="F49" s="19">
        <f t="shared" si="3"/>
        <v>3.0773965225419295E-4</v>
      </c>
      <c r="G49" s="19">
        <f t="shared" si="0"/>
        <v>3.0769230769230765E-4</v>
      </c>
      <c r="H49" s="14">
        <f t="shared" si="6"/>
        <v>99005.516681240508</v>
      </c>
      <c r="I49" s="14">
        <f t="shared" si="4"/>
        <v>30.46323590192015</v>
      </c>
      <c r="J49" s="14">
        <f t="shared" si="1"/>
        <v>98990.285063289557</v>
      </c>
      <c r="K49" s="14">
        <f t="shared" si="2"/>
        <v>4434006.8925482742</v>
      </c>
      <c r="L49" s="21">
        <f t="shared" si="5"/>
        <v>44.785452782636973</v>
      </c>
    </row>
    <row r="50" spans="1:12" x14ac:dyDescent="0.25">
      <c r="A50" s="17">
        <v>41</v>
      </c>
      <c r="B50" s="9">
        <v>1</v>
      </c>
      <c r="C50" s="9">
        <v>3047</v>
      </c>
      <c r="D50" s="9">
        <v>3132</v>
      </c>
      <c r="E50" s="18">
        <v>0.5</v>
      </c>
      <c r="F50" s="19">
        <f t="shared" si="3"/>
        <v>3.2367697038355721E-4</v>
      </c>
      <c r="G50" s="19">
        <f t="shared" si="0"/>
        <v>3.2362459546925567E-4</v>
      </c>
      <c r="H50" s="14">
        <f t="shared" si="6"/>
        <v>98975.053445338592</v>
      </c>
      <c r="I50" s="14">
        <f t="shared" si="4"/>
        <v>32.030761632795659</v>
      </c>
      <c r="J50" s="14">
        <f t="shared" si="1"/>
        <v>98959.038064522203</v>
      </c>
      <c r="K50" s="14">
        <f t="shared" si="2"/>
        <v>4335016.6074849851</v>
      </c>
      <c r="L50" s="21">
        <f t="shared" si="5"/>
        <v>43.799083269796917</v>
      </c>
    </row>
    <row r="51" spans="1:12" x14ac:dyDescent="0.25">
      <c r="A51" s="17">
        <v>42</v>
      </c>
      <c r="B51" s="9">
        <v>1</v>
      </c>
      <c r="C51" s="9">
        <v>2933</v>
      </c>
      <c r="D51" s="9">
        <v>2995</v>
      </c>
      <c r="E51" s="18">
        <v>0.5</v>
      </c>
      <c r="F51" s="19">
        <f t="shared" si="3"/>
        <v>3.3738191632928474E-4</v>
      </c>
      <c r="G51" s="19">
        <f t="shared" si="0"/>
        <v>3.3732501264968796E-4</v>
      </c>
      <c r="H51" s="14">
        <f t="shared" si="6"/>
        <v>98943.0226837058</v>
      </c>
      <c r="I51" s="14">
        <f t="shared" si="4"/>
        <v>33.375956378379421</v>
      </c>
      <c r="J51" s="14">
        <f t="shared" si="1"/>
        <v>98926.334705516609</v>
      </c>
      <c r="K51" s="14">
        <f t="shared" si="2"/>
        <v>4236057.5694204625</v>
      </c>
      <c r="L51" s="21">
        <f t="shared" si="5"/>
        <v>42.813100454409991</v>
      </c>
    </row>
    <row r="52" spans="1:12" x14ac:dyDescent="0.25">
      <c r="A52" s="17">
        <v>43</v>
      </c>
      <c r="B52" s="9">
        <v>3</v>
      </c>
      <c r="C52" s="9">
        <v>2826</v>
      </c>
      <c r="D52" s="9">
        <v>2907</v>
      </c>
      <c r="E52" s="18">
        <v>0.5</v>
      </c>
      <c r="F52" s="19">
        <f t="shared" si="3"/>
        <v>1.0465724751439038E-3</v>
      </c>
      <c r="G52" s="19">
        <f t="shared" si="0"/>
        <v>1.0460251046025106E-3</v>
      </c>
      <c r="H52" s="14">
        <f t="shared" si="6"/>
        <v>98909.646727327417</v>
      </c>
      <c r="I52" s="14">
        <f t="shared" si="4"/>
        <v>103.46197356415003</v>
      </c>
      <c r="J52" s="14">
        <f t="shared" si="1"/>
        <v>98857.915740545344</v>
      </c>
      <c r="K52" s="14">
        <f t="shared" si="2"/>
        <v>4137131.2347149458</v>
      </c>
      <c r="L52" s="21">
        <f t="shared" si="5"/>
        <v>41.827378537910718</v>
      </c>
    </row>
    <row r="53" spans="1:12" x14ac:dyDescent="0.25">
      <c r="A53" s="17">
        <v>44</v>
      </c>
      <c r="B53" s="9">
        <v>3</v>
      </c>
      <c r="C53" s="9">
        <v>2911</v>
      </c>
      <c r="D53" s="9">
        <v>2774</v>
      </c>
      <c r="E53" s="18">
        <v>0.5</v>
      </c>
      <c r="F53" s="19">
        <f t="shared" si="3"/>
        <v>1.0554089709762533E-3</v>
      </c>
      <c r="G53" s="19">
        <f t="shared" si="0"/>
        <v>1.0548523206751054E-3</v>
      </c>
      <c r="H53" s="14">
        <f t="shared" si="6"/>
        <v>98806.184753763271</v>
      </c>
      <c r="I53" s="14">
        <f t="shared" si="4"/>
        <v>104.2259332845604</v>
      </c>
      <c r="J53" s="14">
        <f t="shared" si="1"/>
        <v>98754.071787120993</v>
      </c>
      <c r="K53" s="14">
        <f t="shared" si="2"/>
        <v>4038273.3189744004</v>
      </c>
      <c r="L53" s="21">
        <f t="shared" si="5"/>
        <v>40.870653279835231</v>
      </c>
    </row>
    <row r="54" spans="1:12" x14ac:dyDescent="0.25">
      <c r="A54" s="17">
        <v>45</v>
      </c>
      <c r="B54" s="9">
        <v>6</v>
      </c>
      <c r="C54" s="9">
        <v>2826</v>
      </c>
      <c r="D54" s="9">
        <v>2859</v>
      </c>
      <c r="E54" s="18">
        <v>0.5</v>
      </c>
      <c r="F54" s="19">
        <f t="shared" si="3"/>
        <v>2.1108179419525065E-3</v>
      </c>
      <c r="G54" s="19">
        <f t="shared" si="0"/>
        <v>2.1085925144965737E-3</v>
      </c>
      <c r="H54" s="14">
        <f t="shared" si="6"/>
        <v>98701.958820478714</v>
      </c>
      <c r="I54" s="14">
        <f t="shared" si="4"/>
        <v>208.12221153501048</v>
      </c>
      <c r="J54" s="14">
        <f t="shared" si="1"/>
        <v>98597.897714711216</v>
      </c>
      <c r="K54" s="14">
        <f t="shared" si="2"/>
        <v>3939519.2471872796</v>
      </c>
      <c r="L54" s="21">
        <f t="shared" si="5"/>
        <v>39.913283325537272</v>
      </c>
    </row>
    <row r="55" spans="1:12" x14ac:dyDescent="0.25">
      <c r="A55" s="17">
        <v>46</v>
      </c>
      <c r="B55" s="9">
        <v>4</v>
      </c>
      <c r="C55" s="9">
        <v>2737</v>
      </c>
      <c r="D55" s="9">
        <v>2830</v>
      </c>
      <c r="E55" s="18">
        <v>0.5</v>
      </c>
      <c r="F55" s="19">
        <f t="shared" si="3"/>
        <v>1.4370396982216634E-3</v>
      </c>
      <c r="G55" s="19">
        <f t="shared" si="0"/>
        <v>1.4360078980434393E-3</v>
      </c>
      <c r="H55" s="14">
        <f t="shared" si="6"/>
        <v>98493.836608943704</v>
      </c>
      <c r="I55" s="14">
        <f t="shared" si="4"/>
        <v>141.43792727904321</v>
      </c>
      <c r="J55" s="14">
        <f t="shared" si="1"/>
        <v>98423.117645304184</v>
      </c>
      <c r="K55" s="14">
        <f t="shared" si="2"/>
        <v>3840921.3494725684</v>
      </c>
      <c r="L55" s="21">
        <f t="shared" si="5"/>
        <v>38.996565487873326</v>
      </c>
    </row>
    <row r="56" spans="1:12" x14ac:dyDescent="0.25">
      <c r="A56" s="17">
        <v>47</v>
      </c>
      <c r="B56" s="9">
        <v>4</v>
      </c>
      <c r="C56" s="9">
        <v>2755</v>
      </c>
      <c r="D56" s="9">
        <v>2682</v>
      </c>
      <c r="E56" s="18">
        <v>0.5</v>
      </c>
      <c r="F56" s="19">
        <f t="shared" si="3"/>
        <v>1.4713996689350744E-3</v>
      </c>
      <c r="G56" s="19">
        <f t="shared" si="0"/>
        <v>1.4703179562580405E-3</v>
      </c>
      <c r="H56" s="14">
        <f t="shared" si="6"/>
        <v>98352.398681664665</v>
      </c>
      <c r="I56" s="14">
        <f t="shared" si="4"/>
        <v>144.60929782270119</v>
      </c>
      <c r="J56" s="14">
        <f t="shared" si="1"/>
        <v>98280.094032753317</v>
      </c>
      <c r="K56" s="14">
        <f t="shared" si="2"/>
        <v>3742498.2318272642</v>
      </c>
      <c r="L56" s="21">
        <f t="shared" si="5"/>
        <v>38.051926358609073</v>
      </c>
    </row>
    <row r="57" spans="1:12" x14ac:dyDescent="0.25">
      <c r="A57" s="17">
        <v>48</v>
      </c>
      <c r="B57" s="9">
        <v>4</v>
      </c>
      <c r="C57" s="9">
        <v>2863</v>
      </c>
      <c r="D57" s="9">
        <v>2745</v>
      </c>
      <c r="E57" s="18">
        <v>0.5</v>
      </c>
      <c r="F57" s="19">
        <f t="shared" si="3"/>
        <v>1.4265335235378032E-3</v>
      </c>
      <c r="G57" s="19">
        <f t="shared" si="0"/>
        <v>1.4255167498218105E-3</v>
      </c>
      <c r="H57" s="14">
        <f t="shared" si="6"/>
        <v>98207.78938384197</v>
      </c>
      <c r="I57" s="14">
        <f t="shared" si="4"/>
        <v>139.99684872963931</v>
      </c>
      <c r="J57" s="14">
        <f t="shared" si="1"/>
        <v>98137.790959477148</v>
      </c>
      <c r="K57" s="14">
        <f t="shared" si="2"/>
        <v>3644218.1377945109</v>
      </c>
      <c r="L57" s="21">
        <f t="shared" si="5"/>
        <v>37.107220930828632</v>
      </c>
    </row>
    <row r="58" spans="1:12" x14ac:dyDescent="0.25">
      <c r="A58" s="17">
        <v>49</v>
      </c>
      <c r="B58" s="9">
        <v>11</v>
      </c>
      <c r="C58" s="9">
        <v>2706</v>
      </c>
      <c r="D58" s="9">
        <v>2842</v>
      </c>
      <c r="E58" s="18">
        <v>0.5</v>
      </c>
      <c r="F58" s="19">
        <f t="shared" si="3"/>
        <v>3.9653929343907712E-3</v>
      </c>
      <c r="G58" s="19">
        <f t="shared" si="0"/>
        <v>3.9575463212808059E-3</v>
      </c>
      <c r="H58" s="14">
        <f t="shared" si="6"/>
        <v>98067.792535112327</v>
      </c>
      <c r="I58" s="14">
        <f t="shared" si="4"/>
        <v>388.10783158346305</v>
      </c>
      <c r="J58" s="14">
        <f t="shared" si="1"/>
        <v>97873.738619320604</v>
      </c>
      <c r="K58" s="14">
        <f t="shared" si="2"/>
        <v>3546080.346835034</v>
      </c>
      <c r="L58" s="21">
        <f t="shared" si="5"/>
        <v>36.159479633085354</v>
      </c>
    </row>
    <row r="59" spans="1:12" x14ac:dyDescent="0.25">
      <c r="A59" s="17">
        <v>50</v>
      </c>
      <c r="B59" s="9">
        <v>6</v>
      </c>
      <c r="C59" s="9">
        <v>2687</v>
      </c>
      <c r="D59" s="9">
        <v>2672</v>
      </c>
      <c r="E59" s="18">
        <v>0.5</v>
      </c>
      <c r="F59" s="19">
        <f t="shared" si="3"/>
        <v>2.2392237357715993E-3</v>
      </c>
      <c r="G59" s="19">
        <f t="shared" si="0"/>
        <v>2.2367194780987887E-3</v>
      </c>
      <c r="H59" s="14">
        <f t="shared" si="6"/>
        <v>97679.684703528867</v>
      </c>
      <c r="I59" s="14">
        <f t="shared" si="4"/>
        <v>218.48205339093133</v>
      </c>
      <c r="J59" s="14">
        <f t="shared" si="1"/>
        <v>97570.443676833398</v>
      </c>
      <c r="K59" s="14">
        <f t="shared" si="2"/>
        <v>3448206.6082157134</v>
      </c>
      <c r="L59" s="21">
        <f t="shared" si="5"/>
        <v>35.30116439955237</v>
      </c>
    </row>
    <row r="60" spans="1:12" x14ac:dyDescent="0.25">
      <c r="A60" s="17">
        <v>51</v>
      </c>
      <c r="B60" s="9">
        <v>4</v>
      </c>
      <c r="C60" s="9">
        <v>2628</v>
      </c>
      <c r="D60" s="9">
        <v>2632</v>
      </c>
      <c r="E60" s="18">
        <v>0.5</v>
      </c>
      <c r="F60" s="19">
        <f t="shared" si="3"/>
        <v>1.520912547528517E-3</v>
      </c>
      <c r="G60" s="19">
        <f t="shared" si="0"/>
        <v>1.5197568389057751E-3</v>
      </c>
      <c r="H60" s="14">
        <f t="shared" si="6"/>
        <v>97461.20265013793</v>
      </c>
      <c r="I60" s="14">
        <f t="shared" si="4"/>
        <v>148.11732925552877</v>
      </c>
      <c r="J60" s="14">
        <f t="shared" si="1"/>
        <v>97387.143985510163</v>
      </c>
      <c r="K60" s="14">
        <f t="shared" si="2"/>
        <v>3350636.1645388799</v>
      </c>
      <c r="L60" s="21">
        <f t="shared" si="5"/>
        <v>34.379179339360817</v>
      </c>
    </row>
    <row r="61" spans="1:12" x14ac:dyDescent="0.25">
      <c r="A61" s="17">
        <v>52</v>
      </c>
      <c r="B61" s="9">
        <v>5</v>
      </c>
      <c r="C61" s="9">
        <v>2705</v>
      </c>
      <c r="D61" s="9">
        <v>2583</v>
      </c>
      <c r="E61" s="18">
        <v>0.5</v>
      </c>
      <c r="F61" s="19">
        <f t="shared" si="3"/>
        <v>1.8910741301059002E-3</v>
      </c>
      <c r="G61" s="19">
        <f t="shared" si="0"/>
        <v>1.8892877385225772E-3</v>
      </c>
      <c r="H61" s="14">
        <f t="shared" si="6"/>
        <v>97313.085320882397</v>
      </c>
      <c r="I61" s="14">
        <f t="shared" si="4"/>
        <v>183.85241889454451</v>
      </c>
      <c r="J61" s="14">
        <f t="shared" si="1"/>
        <v>97221.159111435118</v>
      </c>
      <c r="K61" s="14">
        <f t="shared" si="2"/>
        <v>3253249.0205533695</v>
      </c>
      <c r="L61" s="21">
        <f t="shared" si="5"/>
        <v>33.430745822373545</v>
      </c>
    </row>
    <row r="62" spans="1:12" x14ac:dyDescent="0.25">
      <c r="A62" s="17">
        <v>53</v>
      </c>
      <c r="B62" s="9">
        <v>8</v>
      </c>
      <c r="C62" s="9">
        <v>2729</v>
      </c>
      <c r="D62" s="9">
        <v>2678</v>
      </c>
      <c r="E62" s="18">
        <v>0.5</v>
      </c>
      <c r="F62" s="19">
        <f t="shared" si="3"/>
        <v>2.9591270575180322E-3</v>
      </c>
      <c r="G62" s="19">
        <f t="shared" si="0"/>
        <v>2.9547553093259467E-3</v>
      </c>
      <c r="H62" s="14">
        <f t="shared" si="6"/>
        <v>97129.232901987853</v>
      </c>
      <c r="I62" s="14">
        <f t="shared" si="4"/>
        <v>286.99311660790505</v>
      </c>
      <c r="J62" s="14">
        <f t="shared" si="1"/>
        <v>96985.736343683908</v>
      </c>
      <c r="K62" s="14">
        <f t="shared" si="2"/>
        <v>3156027.8614419345</v>
      </c>
      <c r="L62" s="21">
        <f t="shared" si="5"/>
        <v>32.493079242442398</v>
      </c>
    </row>
    <row r="63" spans="1:12" x14ac:dyDescent="0.25">
      <c r="A63" s="17">
        <v>54</v>
      </c>
      <c r="B63" s="9">
        <v>8</v>
      </c>
      <c r="C63" s="9">
        <v>2900</v>
      </c>
      <c r="D63" s="9">
        <v>2709</v>
      </c>
      <c r="E63" s="18">
        <v>0.5</v>
      </c>
      <c r="F63" s="19">
        <f t="shared" si="3"/>
        <v>2.8525583883045108E-3</v>
      </c>
      <c r="G63" s="19">
        <f t="shared" si="0"/>
        <v>2.8484956382410546E-3</v>
      </c>
      <c r="H63" s="14">
        <f t="shared" si="6"/>
        <v>96842.239785379948</v>
      </c>
      <c r="I63" s="14">
        <f t="shared" si="4"/>
        <v>275.85469762614912</v>
      </c>
      <c r="J63" s="14">
        <f t="shared" si="1"/>
        <v>96704.312436566877</v>
      </c>
      <c r="K63" s="14">
        <f t="shared" si="2"/>
        <v>3059042.1250982508</v>
      </c>
      <c r="L63" s="21">
        <f t="shared" si="5"/>
        <v>31.587891109061971</v>
      </c>
    </row>
    <row r="64" spans="1:12" x14ac:dyDescent="0.25">
      <c r="A64" s="17">
        <v>55</v>
      </c>
      <c r="B64" s="9">
        <v>12</v>
      </c>
      <c r="C64" s="9">
        <v>2835</v>
      </c>
      <c r="D64" s="9">
        <v>2867</v>
      </c>
      <c r="E64" s="18">
        <v>0.5</v>
      </c>
      <c r="F64" s="19">
        <f t="shared" si="3"/>
        <v>4.2090494563311121E-3</v>
      </c>
      <c r="G64" s="19">
        <f t="shared" si="0"/>
        <v>4.2002100105005252E-3</v>
      </c>
      <c r="H64" s="14">
        <f t="shared" si="6"/>
        <v>96566.385087753806</v>
      </c>
      <c r="I64" s="14">
        <f t="shared" si="4"/>
        <v>405.59909732343215</v>
      </c>
      <c r="J64" s="14">
        <f t="shared" si="1"/>
        <v>96363.585539092091</v>
      </c>
      <c r="K64" s="14">
        <f t="shared" si="2"/>
        <v>2962337.8126616841</v>
      </c>
      <c r="L64" s="21">
        <f t="shared" si="5"/>
        <v>30.676697796750776</v>
      </c>
    </row>
    <row r="65" spans="1:12" x14ac:dyDescent="0.25">
      <c r="A65" s="17">
        <v>56</v>
      </c>
      <c r="B65" s="9">
        <v>11</v>
      </c>
      <c r="C65" s="9">
        <v>2894</v>
      </c>
      <c r="D65" s="9">
        <v>2809</v>
      </c>
      <c r="E65" s="18">
        <v>0.5</v>
      </c>
      <c r="F65" s="19">
        <f t="shared" si="3"/>
        <v>3.8576187971243207E-3</v>
      </c>
      <c r="G65" s="19">
        <f t="shared" si="0"/>
        <v>3.8501925096254817E-3</v>
      </c>
      <c r="H65" s="14">
        <f t="shared" si="6"/>
        <v>96160.785990430377</v>
      </c>
      <c r="I65" s="14">
        <f t="shared" si="4"/>
        <v>370.23753794005398</v>
      </c>
      <c r="J65" s="14">
        <f t="shared" si="1"/>
        <v>95975.66722146036</v>
      </c>
      <c r="K65" s="14">
        <f t="shared" si="2"/>
        <v>2865974.2271225918</v>
      </c>
      <c r="L65" s="21">
        <f t="shared" si="5"/>
        <v>29.8039808806035</v>
      </c>
    </row>
    <row r="66" spans="1:12" x14ac:dyDescent="0.25">
      <c r="A66" s="17">
        <v>57</v>
      </c>
      <c r="B66" s="9">
        <v>11</v>
      </c>
      <c r="C66" s="9">
        <v>3033</v>
      </c>
      <c r="D66" s="9">
        <v>2865</v>
      </c>
      <c r="E66" s="18">
        <v>0.5</v>
      </c>
      <c r="F66" s="19">
        <f t="shared" si="3"/>
        <v>3.7300779925398442E-3</v>
      </c>
      <c r="G66" s="19">
        <f t="shared" si="0"/>
        <v>3.723134202064647E-3</v>
      </c>
      <c r="H66" s="14">
        <f t="shared" si="6"/>
        <v>95790.54845249033</v>
      </c>
      <c r="I66" s="14">
        <f t="shared" si="4"/>
        <v>356.64106717799751</v>
      </c>
      <c r="J66" s="14">
        <f t="shared" si="1"/>
        <v>95612.227918901321</v>
      </c>
      <c r="K66" s="14">
        <f t="shared" si="2"/>
        <v>2769998.5599011313</v>
      </c>
      <c r="L66" s="21">
        <f t="shared" si="5"/>
        <v>28.917242928982496</v>
      </c>
    </row>
    <row r="67" spans="1:12" x14ac:dyDescent="0.25">
      <c r="A67" s="17">
        <v>58</v>
      </c>
      <c r="B67" s="9">
        <v>8</v>
      </c>
      <c r="C67" s="9">
        <v>3079</v>
      </c>
      <c r="D67" s="9">
        <v>2995</v>
      </c>
      <c r="E67" s="18">
        <v>0.5</v>
      </c>
      <c r="F67" s="19">
        <f t="shared" si="3"/>
        <v>2.6341784655910436E-3</v>
      </c>
      <c r="G67" s="19">
        <f t="shared" si="0"/>
        <v>2.6307135810588619E-3</v>
      </c>
      <c r="H67" s="14">
        <f t="shared" si="6"/>
        <v>95433.907385312326</v>
      </c>
      <c r="I67" s="14">
        <f t="shared" si="4"/>
        <v>251.05927625205476</v>
      </c>
      <c r="J67" s="14">
        <f t="shared" si="1"/>
        <v>95308.3777471863</v>
      </c>
      <c r="K67" s="14">
        <f t="shared" si="2"/>
        <v>2674386.3319822298</v>
      </c>
      <c r="L67" s="21">
        <f t="shared" si="5"/>
        <v>28.023439522228227</v>
      </c>
    </row>
    <row r="68" spans="1:12" x14ac:dyDescent="0.25">
      <c r="A68" s="17">
        <v>59</v>
      </c>
      <c r="B68" s="9">
        <v>21</v>
      </c>
      <c r="C68" s="9">
        <v>3364</v>
      </c>
      <c r="D68" s="9">
        <v>3057</v>
      </c>
      <c r="E68" s="18">
        <v>0.5</v>
      </c>
      <c r="F68" s="19">
        <f t="shared" si="3"/>
        <v>6.541037221616571E-3</v>
      </c>
      <c r="G68" s="19">
        <f t="shared" si="0"/>
        <v>6.5197143744178841E-3</v>
      </c>
      <c r="H68" s="14">
        <f t="shared" si="6"/>
        <v>95182.848109060273</v>
      </c>
      <c r="I68" s="14">
        <f t="shared" si="4"/>
        <v>620.56498301467434</v>
      </c>
      <c r="J68" s="14">
        <f t="shared" si="1"/>
        <v>94872.565617552944</v>
      </c>
      <c r="K68" s="14">
        <f t="shared" si="2"/>
        <v>2579077.9542350434</v>
      </c>
      <c r="L68" s="21">
        <f t="shared" si="5"/>
        <v>27.096036790997704</v>
      </c>
    </row>
    <row r="69" spans="1:12" x14ac:dyDescent="0.25">
      <c r="A69" s="17">
        <v>60</v>
      </c>
      <c r="B69" s="9">
        <v>19</v>
      </c>
      <c r="C69" s="9">
        <v>3407</v>
      </c>
      <c r="D69" s="9">
        <v>3337</v>
      </c>
      <c r="E69" s="18">
        <v>0.5</v>
      </c>
      <c r="F69" s="19">
        <f t="shared" si="3"/>
        <v>5.6346381969157771E-3</v>
      </c>
      <c r="G69" s="19">
        <f t="shared" si="0"/>
        <v>5.6188082212036078E-3</v>
      </c>
      <c r="H69" s="14">
        <f t="shared" si="6"/>
        <v>94562.283126045601</v>
      </c>
      <c r="I69" s="14">
        <f t="shared" si="4"/>
        <v>531.32733384440826</v>
      </c>
      <c r="J69" s="14">
        <f t="shared" si="1"/>
        <v>94296.619459123394</v>
      </c>
      <c r="K69" s="14">
        <f t="shared" si="2"/>
        <v>2484205.3886174904</v>
      </c>
      <c r="L69" s="21">
        <f t="shared" si="5"/>
        <v>26.270573282438626</v>
      </c>
    </row>
    <row r="70" spans="1:12" x14ac:dyDescent="0.25">
      <c r="A70" s="17">
        <v>61</v>
      </c>
      <c r="B70" s="9">
        <v>20</v>
      </c>
      <c r="C70" s="9">
        <v>3223</v>
      </c>
      <c r="D70" s="9">
        <v>3378</v>
      </c>
      <c r="E70" s="18">
        <v>0.5</v>
      </c>
      <c r="F70" s="19">
        <f t="shared" si="3"/>
        <v>6.0596879260718071E-3</v>
      </c>
      <c r="G70" s="19">
        <f t="shared" si="0"/>
        <v>6.0413834768161907E-3</v>
      </c>
      <c r="H70" s="14">
        <f t="shared" si="6"/>
        <v>94030.955792201188</v>
      </c>
      <c r="I70" s="14">
        <f t="shared" si="4"/>
        <v>568.07706263223793</v>
      </c>
      <c r="J70" s="14">
        <f t="shared" si="1"/>
        <v>93746.917260885079</v>
      </c>
      <c r="K70" s="14">
        <f t="shared" si="2"/>
        <v>2389908.7691583671</v>
      </c>
      <c r="L70" s="21">
        <f t="shared" si="5"/>
        <v>25.416191391692557</v>
      </c>
    </row>
    <row r="71" spans="1:12" x14ac:dyDescent="0.25">
      <c r="A71" s="17">
        <v>62</v>
      </c>
      <c r="B71" s="9">
        <v>15</v>
      </c>
      <c r="C71" s="9">
        <v>3212</v>
      </c>
      <c r="D71" s="9">
        <v>3195</v>
      </c>
      <c r="E71" s="18">
        <v>0.5</v>
      </c>
      <c r="F71" s="19">
        <f t="shared" si="3"/>
        <v>4.6823786483533632E-3</v>
      </c>
      <c r="G71" s="19">
        <f t="shared" si="0"/>
        <v>4.6714419184054811E-3</v>
      </c>
      <c r="H71" s="14">
        <f t="shared" si="6"/>
        <v>93462.878729568954</v>
      </c>
      <c r="I71" s="14">
        <f t="shared" si="4"/>
        <v>436.60640951215646</v>
      </c>
      <c r="J71" s="14">
        <f t="shared" si="1"/>
        <v>93244.575524812884</v>
      </c>
      <c r="K71" s="14">
        <f t="shared" si="2"/>
        <v>2296161.8518974818</v>
      </c>
      <c r="L71" s="21">
        <f t="shared" si="5"/>
        <v>24.567634585077705</v>
      </c>
    </row>
    <row r="72" spans="1:12" x14ac:dyDescent="0.25">
      <c r="A72" s="17">
        <v>63</v>
      </c>
      <c r="B72" s="9">
        <v>29</v>
      </c>
      <c r="C72" s="9">
        <v>3364</v>
      </c>
      <c r="D72" s="9">
        <v>3170</v>
      </c>
      <c r="E72" s="18">
        <v>0.5</v>
      </c>
      <c r="F72" s="19">
        <f t="shared" si="3"/>
        <v>8.8766452402816044E-3</v>
      </c>
      <c r="G72" s="19">
        <f t="shared" si="0"/>
        <v>8.837421910711565E-3</v>
      </c>
      <c r="H72" s="14">
        <f t="shared" si="6"/>
        <v>93026.2723200568</v>
      </c>
      <c r="I72" s="14">
        <f t="shared" si="4"/>
        <v>822.11241727309073</v>
      </c>
      <c r="J72" s="14">
        <f t="shared" si="1"/>
        <v>92615.216111420246</v>
      </c>
      <c r="K72" s="14">
        <f t="shared" si="2"/>
        <v>2202917.2763726688</v>
      </c>
      <c r="L72" s="21">
        <f t="shared" si="5"/>
        <v>23.680592819988895</v>
      </c>
    </row>
    <row r="73" spans="1:12" x14ac:dyDescent="0.25">
      <c r="A73" s="17">
        <v>64</v>
      </c>
      <c r="B73" s="9">
        <v>23</v>
      </c>
      <c r="C73" s="9">
        <v>3384</v>
      </c>
      <c r="D73" s="9">
        <v>3295</v>
      </c>
      <c r="E73" s="18">
        <v>0.5</v>
      </c>
      <c r="F73" s="19">
        <f t="shared" si="3"/>
        <v>6.8872585716424611E-3</v>
      </c>
      <c r="G73" s="19">
        <f t="shared" ref="G73:G108" si="7">F73/((1+(1-E73)*F73))</f>
        <v>6.863622799164428E-3</v>
      </c>
      <c r="H73" s="14">
        <f t="shared" si="6"/>
        <v>92204.159902783707</v>
      </c>
      <c r="I73" s="14">
        <f t="shared" si="4"/>
        <v>632.85457408654884</v>
      </c>
      <c r="J73" s="14">
        <f t="shared" ref="J73:J108" si="8">H74+I73*E73</f>
        <v>91887.732615740431</v>
      </c>
      <c r="K73" s="14">
        <f t="shared" ref="K73:K97" si="9">K74+J73</f>
        <v>2110302.0602612486</v>
      </c>
      <c r="L73" s="21">
        <f t="shared" si="5"/>
        <v>22.887276045747445</v>
      </c>
    </row>
    <row r="74" spans="1:12" x14ac:dyDescent="0.25">
      <c r="A74" s="17">
        <v>65</v>
      </c>
      <c r="B74" s="9">
        <v>21</v>
      </c>
      <c r="C74" s="9">
        <v>2748</v>
      </c>
      <c r="D74" s="9">
        <v>3352</v>
      </c>
      <c r="E74" s="18">
        <v>0.5</v>
      </c>
      <c r="F74" s="19">
        <f t="shared" ref="F74:F108" si="10">B74/((C74+D74)/2)</f>
        <v>6.8852459016393447E-3</v>
      </c>
      <c r="G74" s="19">
        <f t="shared" si="7"/>
        <v>6.8616239176605125E-3</v>
      </c>
      <c r="H74" s="14">
        <f t="shared" si="6"/>
        <v>91571.305328697155</v>
      </c>
      <c r="I74" s="14">
        <f t="shared" ref="I74:I108" si="11">H74*G74</f>
        <v>628.32785881478196</v>
      </c>
      <c r="J74" s="14">
        <f t="shared" si="8"/>
        <v>91257.141399289772</v>
      </c>
      <c r="K74" s="14">
        <f t="shared" si="9"/>
        <v>2018414.3276455081</v>
      </c>
      <c r="L74" s="21">
        <f t="shared" ref="L74:L108" si="12">K74/H74</f>
        <v>22.041995802073224</v>
      </c>
    </row>
    <row r="75" spans="1:12" x14ac:dyDescent="0.25">
      <c r="A75" s="17">
        <v>66</v>
      </c>
      <c r="B75" s="9">
        <v>11</v>
      </c>
      <c r="C75" s="9">
        <v>2396</v>
      </c>
      <c r="D75" s="9">
        <v>2733</v>
      </c>
      <c r="E75" s="18">
        <v>0.5</v>
      </c>
      <c r="F75" s="19">
        <f t="shared" si="10"/>
        <v>4.2893351530512774E-3</v>
      </c>
      <c r="G75" s="19">
        <f t="shared" si="7"/>
        <v>4.2801556420233467E-3</v>
      </c>
      <c r="H75" s="14">
        <f t="shared" ref="H75:H108" si="13">H74-I74</f>
        <v>90942.977469882375</v>
      </c>
      <c r="I75" s="14">
        <f t="shared" si="11"/>
        <v>389.25009812011916</v>
      </c>
      <c r="J75" s="14">
        <f t="shared" si="8"/>
        <v>90748.352420822324</v>
      </c>
      <c r="K75" s="14">
        <f t="shared" si="9"/>
        <v>1927157.1862462184</v>
      </c>
      <c r="L75" s="21">
        <f t="shared" si="12"/>
        <v>21.190830120824181</v>
      </c>
    </row>
    <row r="76" spans="1:12" x14ac:dyDescent="0.25">
      <c r="A76" s="17">
        <v>67</v>
      </c>
      <c r="B76" s="9">
        <v>23</v>
      </c>
      <c r="C76" s="9">
        <v>2387</v>
      </c>
      <c r="D76" s="9">
        <v>2375</v>
      </c>
      <c r="E76" s="18">
        <v>0.5</v>
      </c>
      <c r="F76" s="19">
        <f t="shared" si="10"/>
        <v>9.6598068038639233E-3</v>
      </c>
      <c r="G76" s="19">
        <f t="shared" si="7"/>
        <v>9.6133751306165111E-3</v>
      </c>
      <c r="H76" s="14">
        <f t="shared" si="13"/>
        <v>90553.727371762259</v>
      </c>
      <c r="I76" s="14">
        <f t="shared" si="11"/>
        <v>870.52695070032689</v>
      </c>
      <c r="J76" s="14">
        <f t="shared" si="8"/>
        <v>90118.463896412097</v>
      </c>
      <c r="K76" s="14">
        <f t="shared" si="9"/>
        <v>1836408.8338253961</v>
      </c>
      <c r="L76" s="21">
        <f t="shared" si="12"/>
        <v>20.279770773942221</v>
      </c>
    </row>
    <row r="77" spans="1:12" x14ac:dyDescent="0.25">
      <c r="A77" s="17">
        <v>68</v>
      </c>
      <c r="B77" s="9">
        <v>19</v>
      </c>
      <c r="C77" s="9">
        <v>2065</v>
      </c>
      <c r="D77" s="9">
        <v>2365</v>
      </c>
      <c r="E77" s="18">
        <v>0.5</v>
      </c>
      <c r="F77" s="19">
        <f t="shared" si="10"/>
        <v>8.5778781038374722E-3</v>
      </c>
      <c r="G77" s="19">
        <f t="shared" si="7"/>
        <v>8.5412452236457628E-3</v>
      </c>
      <c r="H77" s="14">
        <f t="shared" si="13"/>
        <v>89683.200421061934</v>
      </c>
      <c r="I77" s="14">
        <f t="shared" si="11"/>
        <v>766.00620723766087</v>
      </c>
      <c r="J77" s="14">
        <f t="shared" si="8"/>
        <v>89300.197317443104</v>
      </c>
      <c r="K77" s="14">
        <f t="shared" si="9"/>
        <v>1746290.369928984</v>
      </c>
      <c r="L77" s="21">
        <f t="shared" si="12"/>
        <v>19.471766860796272</v>
      </c>
    </row>
    <row r="78" spans="1:12" x14ac:dyDescent="0.25">
      <c r="A78" s="17">
        <v>69</v>
      </c>
      <c r="B78" s="9">
        <v>21</v>
      </c>
      <c r="C78" s="9">
        <v>1888</v>
      </c>
      <c r="D78" s="9">
        <v>2035</v>
      </c>
      <c r="E78" s="18">
        <v>0.5</v>
      </c>
      <c r="F78" s="19">
        <f t="shared" si="10"/>
        <v>1.0706092276319143E-2</v>
      </c>
      <c r="G78" s="19">
        <f t="shared" si="7"/>
        <v>1.0649087221095333E-2</v>
      </c>
      <c r="H78" s="14">
        <f t="shared" si="13"/>
        <v>88917.194213824274</v>
      </c>
      <c r="I78" s="14">
        <f t="shared" si="11"/>
        <v>946.8869566380879</v>
      </c>
      <c r="J78" s="14">
        <f t="shared" si="8"/>
        <v>88443.750735505222</v>
      </c>
      <c r="K78" s="14">
        <f t="shared" si="9"/>
        <v>1656990.1726115409</v>
      </c>
      <c r="L78" s="21">
        <f t="shared" si="12"/>
        <v>18.635205342027344</v>
      </c>
    </row>
    <row r="79" spans="1:12" x14ac:dyDescent="0.25">
      <c r="A79" s="17">
        <v>70</v>
      </c>
      <c r="B79" s="9">
        <v>31</v>
      </c>
      <c r="C79" s="9">
        <v>1401</v>
      </c>
      <c r="D79" s="9">
        <v>1872</v>
      </c>
      <c r="E79" s="18">
        <v>0.5</v>
      </c>
      <c r="F79" s="19">
        <f t="shared" si="10"/>
        <v>1.8942865872288422E-2</v>
      </c>
      <c r="G79" s="19">
        <f t="shared" si="7"/>
        <v>1.8765133171912834E-2</v>
      </c>
      <c r="H79" s="14">
        <f t="shared" si="13"/>
        <v>87970.307257186185</v>
      </c>
      <c r="I79" s="14">
        <f t="shared" si="11"/>
        <v>1650.7745308551889</v>
      </c>
      <c r="J79" s="14">
        <f t="shared" si="8"/>
        <v>87144.919991758594</v>
      </c>
      <c r="K79" s="14">
        <f t="shared" si="9"/>
        <v>1568546.4218760356</v>
      </c>
      <c r="L79" s="21">
        <f t="shared" si="12"/>
        <v>17.830407449758031</v>
      </c>
    </row>
    <row r="80" spans="1:12" x14ac:dyDescent="0.25">
      <c r="A80" s="17">
        <v>71</v>
      </c>
      <c r="B80" s="9">
        <v>18</v>
      </c>
      <c r="C80" s="9">
        <v>1136</v>
      </c>
      <c r="D80" s="9">
        <v>1370</v>
      </c>
      <c r="E80" s="18">
        <v>0.5</v>
      </c>
      <c r="F80" s="19">
        <f t="shared" si="10"/>
        <v>1.4365522745411013E-2</v>
      </c>
      <c r="G80" s="19">
        <f t="shared" si="7"/>
        <v>1.4263074484944531E-2</v>
      </c>
      <c r="H80" s="14">
        <f t="shared" si="13"/>
        <v>86319.532726331003</v>
      </c>
      <c r="I80" s="14">
        <f t="shared" si="11"/>
        <v>1231.1819247812662</v>
      </c>
      <c r="J80" s="14">
        <f t="shared" si="8"/>
        <v>85703.941763940369</v>
      </c>
      <c r="K80" s="14">
        <f t="shared" si="9"/>
        <v>1481401.501884277</v>
      </c>
      <c r="L80" s="21">
        <f t="shared" si="12"/>
        <v>17.161834119062473</v>
      </c>
    </row>
    <row r="81" spans="1:12" x14ac:dyDescent="0.25">
      <c r="A81" s="17">
        <v>72</v>
      </c>
      <c r="B81" s="9">
        <v>16</v>
      </c>
      <c r="C81" s="9">
        <v>1387</v>
      </c>
      <c r="D81" s="9">
        <v>1120</v>
      </c>
      <c r="E81" s="18">
        <v>0.5</v>
      </c>
      <c r="F81" s="19">
        <f t="shared" si="10"/>
        <v>1.2764260071798962E-2</v>
      </c>
      <c r="G81" s="19">
        <f t="shared" si="7"/>
        <v>1.2683313515655964E-2</v>
      </c>
      <c r="H81" s="14">
        <f t="shared" si="13"/>
        <v>85088.350801549735</v>
      </c>
      <c r="I81" s="14">
        <f t="shared" si="11"/>
        <v>1079.2022297461717</v>
      </c>
      <c r="J81" s="14">
        <f t="shared" si="8"/>
        <v>84548.74968667666</v>
      </c>
      <c r="K81" s="14">
        <f t="shared" si="9"/>
        <v>1395697.5601203367</v>
      </c>
      <c r="L81" s="21">
        <f t="shared" si="12"/>
        <v>16.402921751010322</v>
      </c>
    </row>
    <row r="82" spans="1:12" x14ac:dyDescent="0.25">
      <c r="A82" s="17">
        <v>73</v>
      </c>
      <c r="B82" s="9">
        <v>12</v>
      </c>
      <c r="C82" s="9">
        <v>883</v>
      </c>
      <c r="D82" s="9">
        <v>1386</v>
      </c>
      <c r="E82" s="18">
        <v>0.5</v>
      </c>
      <c r="F82" s="19">
        <f t="shared" si="10"/>
        <v>1.0577346848832084E-2</v>
      </c>
      <c r="G82" s="19">
        <f t="shared" si="7"/>
        <v>1.052170100832968E-2</v>
      </c>
      <c r="H82" s="14">
        <f t="shared" si="13"/>
        <v>84009.148571803569</v>
      </c>
      <c r="I82" s="14">
        <f t="shared" si="11"/>
        <v>883.91914323686353</v>
      </c>
      <c r="J82" s="14">
        <f t="shared" si="8"/>
        <v>83567.189000185128</v>
      </c>
      <c r="K82" s="14">
        <f t="shared" si="9"/>
        <v>1311148.8104336602</v>
      </c>
      <c r="L82" s="21">
        <f t="shared" si="12"/>
        <v>15.607214603692912</v>
      </c>
    </row>
    <row r="83" spans="1:12" x14ac:dyDescent="0.25">
      <c r="A83" s="17">
        <v>74</v>
      </c>
      <c r="B83" s="9">
        <v>14</v>
      </c>
      <c r="C83" s="9">
        <v>910</v>
      </c>
      <c r="D83" s="9">
        <v>871</v>
      </c>
      <c r="E83" s="18">
        <v>0.5</v>
      </c>
      <c r="F83" s="19">
        <f t="shared" si="10"/>
        <v>1.5721504772599662E-2</v>
      </c>
      <c r="G83" s="19">
        <f t="shared" si="7"/>
        <v>1.5598885793871864E-2</v>
      </c>
      <c r="H83" s="14">
        <f t="shared" si="13"/>
        <v>83125.229428566701</v>
      </c>
      <c r="I83" s="14">
        <f t="shared" si="11"/>
        <v>1296.6609604456085</v>
      </c>
      <c r="J83" s="14">
        <f t="shared" si="8"/>
        <v>82476.898948343907</v>
      </c>
      <c r="K83" s="14">
        <f t="shared" si="9"/>
        <v>1227581.6214334751</v>
      </c>
      <c r="L83" s="21">
        <f t="shared" si="12"/>
        <v>14.767858445291774</v>
      </c>
    </row>
    <row r="84" spans="1:12" x14ac:dyDescent="0.25">
      <c r="A84" s="17">
        <v>75</v>
      </c>
      <c r="B84" s="9">
        <v>31</v>
      </c>
      <c r="C84" s="9">
        <v>989</v>
      </c>
      <c r="D84" s="9">
        <v>889</v>
      </c>
      <c r="E84" s="18">
        <v>0.5</v>
      </c>
      <c r="F84" s="19">
        <f t="shared" si="10"/>
        <v>3.301384451544196E-2</v>
      </c>
      <c r="G84" s="19">
        <f t="shared" si="7"/>
        <v>3.2477737035096911E-2</v>
      </c>
      <c r="H84" s="14">
        <f t="shared" si="13"/>
        <v>81828.568468121099</v>
      </c>
      <c r="I84" s="14">
        <f t="shared" si="11"/>
        <v>2657.60672866606</v>
      </c>
      <c r="J84" s="14">
        <f t="shared" si="8"/>
        <v>80499.765103788071</v>
      </c>
      <c r="K84" s="14">
        <f t="shared" si="9"/>
        <v>1145104.7224851311</v>
      </c>
      <c r="L84" s="21">
        <f t="shared" si="12"/>
        <v>13.993947883021354</v>
      </c>
    </row>
    <row r="85" spans="1:12" x14ac:dyDescent="0.25">
      <c r="A85" s="17">
        <v>76</v>
      </c>
      <c r="B85" s="9">
        <v>14</v>
      </c>
      <c r="C85" s="9">
        <v>1020</v>
      </c>
      <c r="D85" s="9">
        <v>967</v>
      </c>
      <c r="E85" s="18">
        <v>0.5</v>
      </c>
      <c r="F85" s="19">
        <f t="shared" si="10"/>
        <v>1.4091595369904378E-2</v>
      </c>
      <c r="G85" s="19">
        <f t="shared" si="7"/>
        <v>1.3993003498250873E-2</v>
      </c>
      <c r="H85" s="14">
        <f t="shared" si="13"/>
        <v>79170.961739455044</v>
      </c>
      <c r="I85" s="14">
        <f t="shared" si="11"/>
        <v>1107.8395445800804</v>
      </c>
      <c r="J85" s="14">
        <f t="shared" si="8"/>
        <v>78617.041967165002</v>
      </c>
      <c r="K85" s="14">
        <f t="shared" si="9"/>
        <v>1064604.957381343</v>
      </c>
      <c r="L85" s="21">
        <f t="shared" si="12"/>
        <v>13.446912024194781</v>
      </c>
    </row>
    <row r="86" spans="1:12" x14ac:dyDescent="0.25">
      <c r="A86" s="17">
        <v>77</v>
      </c>
      <c r="B86" s="9">
        <v>26</v>
      </c>
      <c r="C86" s="9">
        <v>870</v>
      </c>
      <c r="D86" s="9">
        <v>993</v>
      </c>
      <c r="E86" s="18">
        <v>0.5</v>
      </c>
      <c r="F86" s="19">
        <f t="shared" si="10"/>
        <v>2.7911969940955447E-2</v>
      </c>
      <c r="G86" s="19">
        <f t="shared" si="7"/>
        <v>2.7527792482795126E-2</v>
      </c>
      <c r="H86" s="14">
        <f t="shared" si="13"/>
        <v>78063.122194874959</v>
      </c>
      <c r="I86" s="14">
        <f t="shared" si="11"/>
        <v>2148.9054283395963</v>
      </c>
      <c r="J86" s="14">
        <f t="shared" si="8"/>
        <v>76988.669480705168</v>
      </c>
      <c r="K86" s="14">
        <f t="shared" si="9"/>
        <v>985987.91541417805</v>
      </c>
      <c r="L86" s="21">
        <f t="shared" si="12"/>
        <v>12.630649245014578</v>
      </c>
    </row>
    <row r="87" spans="1:12" x14ac:dyDescent="0.25">
      <c r="A87" s="17">
        <v>78</v>
      </c>
      <c r="B87" s="9">
        <v>27</v>
      </c>
      <c r="C87" s="9">
        <v>757</v>
      </c>
      <c r="D87" s="9">
        <v>842</v>
      </c>
      <c r="E87" s="18">
        <v>0.5</v>
      </c>
      <c r="F87" s="19">
        <f t="shared" si="10"/>
        <v>3.3771106941838651E-2</v>
      </c>
      <c r="G87" s="19">
        <f t="shared" si="7"/>
        <v>3.3210332103321034E-2</v>
      </c>
      <c r="H87" s="14">
        <f t="shared" si="13"/>
        <v>75914.216766535363</v>
      </c>
      <c r="I87" s="14">
        <f t="shared" si="11"/>
        <v>2521.1363501801411</v>
      </c>
      <c r="J87" s="14">
        <f t="shared" si="8"/>
        <v>74653.648591445293</v>
      </c>
      <c r="K87" s="14">
        <f t="shared" si="9"/>
        <v>908999.24593347288</v>
      </c>
      <c r="L87" s="21">
        <f t="shared" si="12"/>
        <v>11.974031803937145</v>
      </c>
    </row>
    <row r="88" spans="1:12" x14ac:dyDescent="0.25">
      <c r="A88" s="17">
        <v>79</v>
      </c>
      <c r="B88" s="9">
        <v>18</v>
      </c>
      <c r="C88" s="9">
        <v>732</v>
      </c>
      <c r="D88" s="9">
        <v>739</v>
      </c>
      <c r="E88" s="18">
        <v>0.5</v>
      </c>
      <c r="F88" s="19">
        <f t="shared" si="10"/>
        <v>2.4473147518694765E-2</v>
      </c>
      <c r="G88" s="19">
        <f t="shared" si="7"/>
        <v>2.4177300201477504E-2</v>
      </c>
      <c r="H88" s="14">
        <f t="shared" si="13"/>
        <v>73393.080416355224</v>
      </c>
      <c r="I88" s="14">
        <f t="shared" si="11"/>
        <v>1774.4465379373999</v>
      </c>
      <c r="J88" s="14">
        <f t="shared" si="8"/>
        <v>72505.857147386516</v>
      </c>
      <c r="K88" s="14">
        <f t="shared" si="9"/>
        <v>834345.59734202758</v>
      </c>
      <c r="L88" s="21">
        <f t="shared" si="12"/>
        <v>11.368177934606742</v>
      </c>
    </row>
    <row r="89" spans="1:12" x14ac:dyDescent="0.25">
      <c r="A89" s="17">
        <v>80</v>
      </c>
      <c r="B89" s="9">
        <v>22</v>
      </c>
      <c r="C89" s="9">
        <v>731</v>
      </c>
      <c r="D89" s="9">
        <v>705</v>
      </c>
      <c r="E89" s="18">
        <v>0.5</v>
      </c>
      <c r="F89" s="19">
        <f t="shared" si="10"/>
        <v>3.0640668523676879E-2</v>
      </c>
      <c r="G89" s="19">
        <f t="shared" si="7"/>
        <v>3.017832647462277E-2</v>
      </c>
      <c r="H89" s="14">
        <f t="shared" si="13"/>
        <v>71618.633878417822</v>
      </c>
      <c r="I89" s="14">
        <f t="shared" si="11"/>
        <v>2161.3305148493719</v>
      </c>
      <c r="J89" s="14">
        <f t="shared" si="8"/>
        <v>70537.968620993139</v>
      </c>
      <c r="K89" s="14">
        <f t="shared" si="9"/>
        <v>761839.74019464105</v>
      </c>
      <c r="L89" s="21">
        <f t="shared" si="12"/>
        <v>10.637451441589427</v>
      </c>
    </row>
    <row r="90" spans="1:12" x14ac:dyDescent="0.25">
      <c r="A90" s="17">
        <v>81</v>
      </c>
      <c r="B90" s="9">
        <v>37</v>
      </c>
      <c r="C90" s="9">
        <v>637</v>
      </c>
      <c r="D90" s="9">
        <v>700</v>
      </c>
      <c r="E90" s="18">
        <v>0.5</v>
      </c>
      <c r="F90" s="19">
        <f t="shared" si="10"/>
        <v>5.5347793567688854E-2</v>
      </c>
      <c r="G90" s="19">
        <f t="shared" si="7"/>
        <v>5.3857350800582245E-2</v>
      </c>
      <c r="H90" s="14">
        <f t="shared" si="13"/>
        <v>69457.303363568455</v>
      </c>
      <c r="I90" s="14">
        <f t="shared" si="11"/>
        <v>3740.7863529141673</v>
      </c>
      <c r="J90" s="14">
        <f t="shared" si="8"/>
        <v>67586.910187111382</v>
      </c>
      <c r="K90" s="14">
        <f t="shared" si="9"/>
        <v>691301.77157364786</v>
      </c>
      <c r="L90" s="21">
        <f t="shared" si="12"/>
        <v>9.9529025472683053</v>
      </c>
    </row>
    <row r="91" spans="1:12" x14ac:dyDescent="0.25">
      <c r="A91" s="17">
        <v>82</v>
      </c>
      <c r="B91" s="9">
        <v>24</v>
      </c>
      <c r="C91" s="9">
        <v>616</v>
      </c>
      <c r="D91" s="9">
        <v>614</v>
      </c>
      <c r="E91" s="18">
        <v>0.5</v>
      </c>
      <c r="F91" s="19">
        <f t="shared" si="10"/>
        <v>3.9024390243902439E-2</v>
      </c>
      <c r="G91" s="19">
        <f t="shared" si="7"/>
        <v>3.8277511961722487E-2</v>
      </c>
      <c r="H91" s="14">
        <f t="shared" si="13"/>
        <v>65716.517010654294</v>
      </c>
      <c r="I91" s="14">
        <f t="shared" si="11"/>
        <v>2515.4647659580592</v>
      </c>
      <c r="J91" s="14">
        <f t="shared" si="8"/>
        <v>64458.784627675268</v>
      </c>
      <c r="K91" s="14">
        <f t="shared" si="9"/>
        <v>623714.8613865365</v>
      </c>
      <c r="L91" s="21">
        <f t="shared" si="12"/>
        <v>9.4909908461128083</v>
      </c>
    </row>
    <row r="92" spans="1:12" x14ac:dyDescent="0.25">
      <c r="A92" s="17">
        <v>83</v>
      </c>
      <c r="B92" s="9">
        <v>28</v>
      </c>
      <c r="C92" s="9">
        <v>522</v>
      </c>
      <c r="D92" s="9">
        <v>610</v>
      </c>
      <c r="E92" s="18">
        <v>0.5</v>
      </c>
      <c r="F92" s="19">
        <f t="shared" si="10"/>
        <v>4.9469964664310952E-2</v>
      </c>
      <c r="G92" s="19">
        <f t="shared" si="7"/>
        <v>4.8275862068965517E-2</v>
      </c>
      <c r="H92" s="14">
        <f t="shared" si="13"/>
        <v>63201.052244696235</v>
      </c>
      <c r="I92" s="14">
        <f t="shared" si="11"/>
        <v>3051.085280778439</v>
      </c>
      <c r="J92" s="14">
        <f t="shared" si="8"/>
        <v>61675.509604307015</v>
      </c>
      <c r="K92" s="14">
        <f t="shared" si="9"/>
        <v>559256.07675886119</v>
      </c>
      <c r="L92" s="21">
        <f t="shared" si="12"/>
        <v>8.8488412280476449</v>
      </c>
    </row>
    <row r="93" spans="1:12" x14ac:dyDescent="0.25">
      <c r="A93" s="17">
        <v>84</v>
      </c>
      <c r="B93" s="9">
        <v>27</v>
      </c>
      <c r="C93" s="9">
        <v>549</v>
      </c>
      <c r="D93" s="9">
        <v>498</v>
      </c>
      <c r="E93" s="18">
        <v>0.5</v>
      </c>
      <c r="F93" s="19">
        <f t="shared" si="10"/>
        <v>5.1575931232091692E-2</v>
      </c>
      <c r="G93" s="19">
        <f t="shared" si="7"/>
        <v>5.027932960893855E-2</v>
      </c>
      <c r="H93" s="14">
        <f t="shared" si="13"/>
        <v>60149.966963917796</v>
      </c>
      <c r="I93" s="14">
        <f t="shared" si="11"/>
        <v>3024.3000149455875</v>
      </c>
      <c r="J93" s="14">
        <f t="shared" si="8"/>
        <v>58637.816956445007</v>
      </c>
      <c r="K93" s="14">
        <f t="shared" si="9"/>
        <v>497580.56715455413</v>
      </c>
      <c r="L93" s="21">
        <f t="shared" si="12"/>
        <v>8.2723331743978861</v>
      </c>
    </row>
    <row r="94" spans="1:12" x14ac:dyDescent="0.25">
      <c r="A94" s="17">
        <v>85</v>
      </c>
      <c r="B94" s="9">
        <v>39</v>
      </c>
      <c r="C94" s="9">
        <v>468</v>
      </c>
      <c r="D94" s="9">
        <v>510</v>
      </c>
      <c r="E94" s="18">
        <v>0.5</v>
      </c>
      <c r="F94" s="19">
        <f t="shared" si="10"/>
        <v>7.9754601226993863E-2</v>
      </c>
      <c r="G94" s="19">
        <f t="shared" si="7"/>
        <v>7.6696165191740412E-2</v>
      </c>
      <c r="H94" s="14">
        <f t="shared" si="13"/>
        <v>57125.666948972212</v>
      </c>
      <c r="I94" s="14">
        <f t="shared" si="11"/>
        <v>4381.3195890067182</v>
      </c>
      <c r="J94" s="14">
        <f t="shared" si="8"/>
        <v>54935.007154468854</v>
      </c>
      <c r="K94" s="14">
        <f t="shared" si="9"/>
        <v>438942.75019810913</v>
      </c>
      <c r="L94" s="21">
        <f t="shared" si="12"/>
        <v>7.6838096365718922</v>
      </c>
    </row>
    <row r="95" spans="1:12" x14ac:dyDescent="0.25">
      <c r="A95" s="17">
        <v>86</v>
      </c>
      <c r="B95" s="9">
        <v>25</v>
      </c>
      <c r="C95" s="9">
        <v>429</v>
      </c>
      <c r="D95" s="9">
        <v>443</v>
      </c>
      <c r="E95" s="18">
        <v>0.5</v>
      </c>
      <c r="F95" s="19">
        <f t="shared" si="10"/>
        <v>5.7339449541284407E-2</v>
      </c>
      <c r="G95" s="19">
        <f t="shared" si="7"/>
        <v>5.5741360089186176E-2</v>
      </c>
      <c r="H95" s="14">
        <f t="shared" si="13"/>
        <v>52744.347359965497</v>
      </c>
      <c r="I95" s="14">
        <f t="shared" si="11"/>
        <v>2940.0416588609528</v>
      </c>
      <c r="J95" s="14">
        <f t="shared" si="8"/>
        <v>51274.326530535021</v>
      </c>
      <c r="K95" s="14">
        <f t="shared" si="9"/>
        <v>384007.74304364028</v>
      </c>
      <c r="L95" s="21">
        <f t="shared" si="12"/>
        <v>7.2805478172455951</v>
      </c>
    </row>
    <row r="96" spans="1:12" x14ac:dyDescent="0.25">
      <c r="A96" s="17">
        <v>87</v>
      </c>
      <c r="B96" s="9">
        <v>44</v>
      </c>
      <c r="C96" s="9">
        <v>394</v>
      </c>
      <c r="D96" s="9">
        <v>397</v>
      </c>
      <c r="E96" s="18">
        <v>0.5</v>
      </c>
      <c r="F96" s="19">
        <f t="shared" si="10"/>
        <v>0.11125158027812895</v>
      </c>
      <c r="G96" s="19">
        <f t="shared" si="7"/>
        <v>0.10538922155688624</v>
      </c>
      <c r="H96" s="14">
        <f t="shared" si="13"/>
        <v>49804.305701104546</v>
      </c>
      <c r="I96" s="14">
        <f t="shared" si="11"/>
        <v>5248.8370080205996</v>
      </c>
      <c r="J96" s="14">
        <f t="shared" si="8"/>
        <v>47179.887197094242</v>
      </c>
      <c r="K96" s="14">
        <f t="shared" si="9"/>
        <v>332733.41651310527</v>
      </c>
      <c r="L96" s="21">
        <f t="shared" si="12"/>
        <v>6.6808162834348277</v>
      </c>
    </row>
    <row r="97" spans="1:12" x14ac:dyDescent="0.25">
      <c r="A97" s="17">
        <v>88</v>
      </c>
      <c r="B97" s="9">
        <v>34</v>
      </c>
      <c r="C97" s="9">
        <v>330</v>
      </c>
      <c r="D97" s="9">
        <v>358</v>
      </c>
      <c r="E97" s="18">
        <v>0.5</v>
      </c>
      <c r="F97" s="19">
        <f t="shared" si="10"/>
        <v>9.8837209302325577E-2</v>
      </c>
      <c r="G97" s="19">
        <f t="shared" si="7"/>
        <v>9.4182825484764532E-2</v>
      </c>
      <c r="H97" s="14">
        <f t="shared" si="13"/>
        <v>44555.468693083945</v>
      </c>
      <c r="I97" s="14">
        <f t="shared" si="11"/>
        <v>4196.3599323126145</v>
      </c>
      <c r="J97" s="14">
        <f t="shared" si="8"/>
        <v>42457.288726927633</v>
      </c>
      <c r="K97" s="14">
        <f t="shared" si="9"/>
        <v>285553.52931601106</v>
      </c>
      <c r="L97" s="21">
        <f t="shared" si="12"/>
        <v>6.4089445738528541</v>
      </c>
    </row>
    <row r="98" spans="1:12" x14ac:dyDescent="0.25">
      <c r="A98" s="17">
        <v>89</v>
      </c>
      <c r="B98" s="9">
        <v>32</v>
      </c>
      <c r="C98" s="9">
        <v>284</v>
      </c>
      <c r="D98" s="9">
        <v>298</v>
      </c>
      <c r="E98" s="18">
        <v>0.5</v>
      </c>
      <c r="F98" s="19">
        <f t="shared" si="10"/>
        <v>0.10996563573883161</v>
      </c>
      <c r="G98" s="19">
        <f t="shared" si="7"/>
        <v>0.10423452768729641</v>
      </c>
      <c r="H98" s="14">
        <f t="shared" si="13"/>
        <v>40359.108760771327</v>
      </c>
      <c r="I98" s="14">
        <f t="shared" si="11"/>
        <v>4206.8126395592262</v>
      </c>
      <c r="J98" s="14">
        <f t="shared" si="8"/>
        <v>38255.702440991714</v>
      </c>
      <c r="K98" s="14">
        <f>K99+J98</f>
        <v>243096.24058908341</v>
      </c>
      <c r="L98" s="21">
        <f t="shared" si="12"/>
        <v>6.0233302481984108</v>
      </c>
    </row>
    <row r="99" spans="1:12" x14ac:dyDescent="0.25">
      <c r="A99" s="17">
        <v>90</v>
      </c>
      <c r="B99" s="9">
        <v>31</v>
      </c>
      <c r="C99" s="9">
        <v>247</v>
      </c>
      <c r="D99" s="9">
        <v>259</v>
      </c>
      <c r="E99" s="22">
        <v>0.5</v>
      </c>
      <c r="F99" s="23">
        <f t="shared" si="10"/>
        <v>0.1225296442687747</v>
      </c>
      <c r="G99" s="23">
        <f t="shared" si="7"/>
        <v>0.11545623836126628</v>
      </c>
      <c r="H99" s="24">
        <f t="shared" si="13"/>
        <v>36152.296121212101</v>
      </c>
      <c r="I99" s="24">
        <f t="shared" si="11"/>
        <v>4174.0081182777467</v>
      </c>
      <c r="J99" s="24">
        <f t="shared" si="8"/>
        <v>34065.292062073226</v>
      </c>
      <c r="K99" s="24">
        <f t="shared" ref="K99:K108" si="14">K100+J99</f>
        <v>204840.5381480917</v>
      </c>
      <c r="L99" s="25">
        <f t="shared" si="12"/>
        <v>5.6660450407160443</v>
      </c>
    </row>
    <row r="100" spans="1:12" x14ac:dyDescent="0.25">
      <c r="A100" s="17">
        <v>91</v>
      </c>
      <c r="B100" s="9">
        <v>20</v>
      </c>
      <c r="C100" s="9">
        <v>213</v>
      </c>
      <c r="D100" s="9">
        <v>221</v>
      </c>
      <c r="E100" s="22">
        <v>0.5</v>
      </c>
      <c r="F100" s="23">
        <f t="shared" si="10"/>
        <v>9.2165898617511524E-2</v>
      </c>
      <c r="G100" s="23">
        <f t="shared" si="7"/>
        <v>8.8105726872246701E-2</v>
      </c>
      <c r="H100" s="24">
        <f t="shared" si="13"/>
        <v>31978.288002934354</v>
      </c>
      <c r="I100" s="24">
        <f t="shared" si="11"/>
        <v>2817.4703086285776</v>
      </c>
      <c r="J100" s="24">
        <f t="shared" si="8"/>
        <v>30569.552848620067</v>
      </c>
      <c r="K100" s="24">
        <f t="shared" si="14"/>
        <v>170775.24608601848</v>
      </c>
      <c r="L100" s="25">
        <f t="shared" si="12"/>
        <v>5.3403498670831908</v>
      </c>
    </row>
    <row r="101" spans="1:12" x14ac:dyDescent="0.25">
      <c r="A101" s="17">
        <v>92</v>
      </c>
      <c r="B101" s="9">
        <v>19</v>
      </c>
      <c r="C101" s="9">
        <v>171</v>
      </c>
      <c r="D101" s="9">
        <v>191</v>
      </c>
      <c r="E101" s="22">
        <v>0.5</v>
      </c>
      <c r="F101" s="23">
        <f t="shared" si="10"/>
        <v>0.10497237569060773</v>
      </c>
      <c r="G101" s="23">
        <f t="shared" si="7"/>
        <v>9.9737532808398949E-2</v>
      </c>
      <c r="H101" s="24">
        <f t="shared" si="13"/>
        <v>29160.817694305777</v>
      </c>
      <c r="I101" s="24">
        <f t="shared" si="11"/>
        <v>2908.4280115055631</v>
      </c>
      <c r="J101" s="24">
        <f t="shared" si="8"/>
        <v>27706.603688552997</v>
      </c>
      <c r="K101" s="24">
        <f t="shared" si="14"/>
        <v>140205.6932373984</v>
      </c>
      <c r="L101" s="25">
        <f t="shared" si="12"/>
        <v>4.8080165209076533</v>
      </c>
    </row>
    <row r="102" spans="1:12" x14ac:dyDescent="0.25">
      <c r="A102" s="17">
        <v>93</v>
      </c>
      <c r="B102" s="9">
        <v>19</v>
      </c>
      <c r="C102" s="9">
        <v>115</v>
      </c>
      <c r="D102" s="9">
        <v>148</v>
      </c>
      <c r="E102" s="22">
        <v>0.5</v>
      </c>
      <c r="F102" s="23">
        <f t="shared" si="10"/>
        <v>0.14448669201520911</v>
      </c>
      <c r="G102" s="23">
        <f t="shared" si="7"/>
        <v>0.13475177304964536</v>
      </c>
      <c r="H102" s="24">
        <f t="shared" si="13"/>
        <v>26252.389682800214</v>
      </c>
      <c r="I102" s="24">
        <f t="shared" si="11"/>
        <v>3537.5560565475457</v>
      </c>
      <c r="J102" s="24">
        <f t="shared" si="8"/>
        <v>24483.611654526441</v>
      </c>
      <c r="K102" s="24">
        <f t="shared" si="14"/>
        <v>112499.0895488454</v>
      </c>
      <c r="L102" s="25">
        <f t="shared" si="12"/>
        <v>4.2852894882385302</v>
      </c>
    </row>
    <row r="103" spans="1:12" x14ac:dyDescent="0.25">
      <c r="A103" s="17">
        <v>94</v>
      </c>
      <c r="B103" s="9">
        <v>21</v>
      </c>
      <c r="C103" s="9">
        <v>85</v>
      </c>
      <c r="D103" s="9">
        <v>89</v>
      </c>
      <c r="E103" s="22">
        <v>0.5</v>
      </c>
      <c r="F103" s="23">
        <f t="shared" si="10"/>
        <v>0.2413793103448276</v>
      </c>
      <c r="G103" s="23">
        <f t="shared" si="7"/>
        <v>0.21538461538461542</v>
      </c>
      <c r="H103" s="24">
        <f t="shared" si="13"/>
        <v>22714.833626252668</v>
      </c>
      <c r="I103" s="24">
        <f t="shared" si="11"/>
        <v>4892.4257041159599</v>
      </c>
      <c r="J103" s="24">
        <f t="shared" si="8"/>
        <v>20268.620774194686</v>
      </c>
      <c r="K103" s="24">
        <f t="shared" si="14"/>
        <v>88015.477894318959</v>
      </c>
      <c r="L103" s="25">
        <f t="shared" si="12"/>
        <v>3.8748017855871537</v>
      </c>
    </row>
    <row r="104" spans="1:12" x14ac:dyDescent="0.25">
      <c r="A104" s="17">
        <v>95</v>
      </c>
      <c r="B104" s="9">
        <v>11</v>
      </c>
      <c r="C104" s="9">
        <v>58</v>
      </c>
      <c r="D104" s="9">
        <v>71</v>
      </c>
      <c r="E104" s="22">
        <v>0.5</v>
      </c>
      <c r="F104" s="23">
        <f t="shared" si="10"/>
        <v>0.17054263565891473</v>
      </c>
      <c r="G104" s="23">
        <f t="shared" si="7"/>
        <v>0.15714285714285714</v>
      </c>
      <c r="H104" s="24">
        <f t="shared" si="13"/>
        <v>17822.407922136706</v>
      </c>
      <c r="I104" s="24">
        <f t="shared" si="11"/>
        <v>2800.6641020500538</v>
      </c>
      <c r="J104" s="24">
        <f t="shared" si="8"/>
        <v>16422.07587111168</v>
      </c>
      <c r="K104" s="24">
        <f t="shared" si="14"/>
        <v>67746.857120124274</v>
      </c>
      <c r="L104" s="25">
        <f t="shared" si="12"/>
        <v>3.8012179620228435</v>
      </c>
    </row>
    <row r="105" spans="1:12" x14ac:dyDescent="0.25">
      <c r="A105" s="17">
        <v>96</v>
      </c>
      <c r="B105" s="9">
        <v>14</v>
      </c>
      <c r="C105" s="9">
        <v>45</v>
      </c>
      <c r="D105" s="9">
        <v>40</v>
      </c>
      <c r="E105" s="22">
        <v>0.5</v>
      </c>
      <c r="F105" s="23">
        <f t="shared" si="10"/>
        <v>0.32941176470588235</v>
      </c>
      <c r="G105" s="23">
        <f t="shared" si="7"/>
        <v>0.28282828282828282</v>
      </c>
      <c r="H105" s="24">
        <f t="shared" si="13"/>
        <v>15021.743820086653</v>
      </c>
      <c r="I105" s="24">
        <f t="shared" si="11"/>
        <v>4248.5740097214775</v>
      </c>
      <c r="J105" s="24">
        <f t="shared" si="8"/>
        <v>12897.456815225914</v>
      </c>
      <c r="K105" s="24">
        <f t="shared" si="14"/>
        <v>51324.781249012587</v>
      </c>
      <c r="L105" s="25">
        <f t="shared" si="12"/>
        <v>3.4166992769762548</v>
      </c>
    </row>
    <row r="106" spans="1:12" x14ac:dyDescent="0.25">
      <c r="A106" s="17">
        <v>97</v>
      </c>
      <c r="B106" s="9">
        <v>4</v>
      </c>
      <c r="C106" s="9">
        <v>38</v>
      </c>
      <c r="D106" s="9">
        <v>36</v>
      </c>
      <c r="E106" s="22">
        <v>0.5</v>
      </c>
      <c r="F106" s="23">
        <f t="shared" si="10"/>
        <v>0.10810810810810811</v>
      </c>
      <c r="G106" s="23">
        <f t="shared" si="7"/>
        <v>0.10256410256410257</v>
      </c>
      <c r="H106" s="24">
        <f t="shared" si="13"/>
        <v>10773.169810365176</v>
      </c>
      <c r="I106" s="24">
        <f t="shared" si="11"/>
        <v>1104.9404933707874</v>
      </c>
      <c r="J106" s="24">
        <f t="shared" si="8"/>
        <v>10220.699563679782</v>
      </c>
      <c r="K106" s="24">
        <f t="shared" si="14"/>
        <v>38427.324433786671</v>
      </c>
      <c r="L106" s="25">
        <f t="shared" si="12"/>
        <v>3.5669468791640728</v>
      </c>
    </row>
    <row r="107" spans="1:12" x14ac:dyDescent="0.25">
      <c r="A107" s="17">
        <v>98</v>
      </c>
      <c r="B107" s="9">
        <v>7</v>
      </c>
      <c r="C107" s="9">
        <v>17</v>
      </c>
      <c r="D107" s="9">
        <v>27</v>
      </c>
      <c r="E107" s="22">
        <v>0.5</v>
      </c>
      <c r="F107" s="23">
        <f t="shared" si="10"/>
        <v>0.31818181818181818</v>
      </c>
      <c r="G107" s="23">
        <f t="shared" si="7"/>
        <v>0.2745098039215686</v>
      </c>
      <c r="H107" s="24">
        <f t="shared" si="13"/>
        <v>9668.2293169943878</v>
      </c>
      <c r="I107" s="24">
        <f t="shared" si="11"/>
        <v>2654.0237340768904</v>
      </c>
      <c r="J107" s="24">
        <f t="shared" si="8"/>
        <v>8341.2174499559424</v>
      </c>
      <c r="K107" s="24">
        <f t="shared" si="14"/>
        <v>28206.624870106891</v>
      </c>
      <c r="L107" s="25">
        <f t="shared" si="12"/>
        <v>2.9174550939256818</v>
      </c>
    </row>
    <row r="108" spans="1:12" x14ac:dyDescent="0.25">
      <c r="A108" s="17">
        <v>99</v>
      </c>
      <c r="B108" s="9">
        <v>5</v>
      </c>
      <c r="C108" s="9">
        <v>22</v>
      </c>
      <c r="D108" s="9">
        <v>12</v>
      </c>
      <c r="E108" s="22">
        <v>0.5</v>
      </c>
      <c r="F108" s="23">
        <f t="shared" si="10"/>
        <v>0.29411764705882354</v>
      </c>
      <c r="G108" s="23">
        <f t="shared" si="7"/>
        <v>0.25641025641025644</v>
      </c>
      <c r="H108" s="24">
        <f t="shared" si="13"/>
        <v>7014.2055829174969</v>
      </c>
      <c r="I108" s="24">
        <f t="shared" si="11"/>
        <v>1798.5142520301276</v>
      </c>
      <c r="J108" s="24">
        <f t="shared" si="8"/>
        <v>6114.9484569024326</v>
      </c>
      <c r="K108" s="24">
        <f t="shared" si="14"/>
        <v>19865.40742015095</v>
      </c>
      <c r="L108" s="25">
        <f t="shared" si="12"/>
        <v>2.8321678321678316</v>
      </c>
    </row>
    <row r="109" spans="1:12" x14ac:dyDescent="0.25">
      <c r="A109" s="17" t="s">
        <v>24</v>
      </c>
      <c r="B109" s="24">
        <v>11</v>
      </c>
      <c r="C109" s="24">
        <v>26</v>
      </c>
      <c r="D109" s="24">
        <v>32</v>
      </c>
      <c r="E109" s="22"/>
      <c r="F109" s="23">
        <f>B109/((C109+D109)/2)</f>
        <v>0.37931034482758619</v>
      </c>
      <c r="G109" s="23">
        <v>1</v>
      </c>
      <c r="H109" s="24">
        <f>H108-I108</f>
        <v>5215.6913308873691</v>
      </c>
      <c r="I109" s="24">
        <f>H109*G109</f>
        <v>5215.6913308873691</v>
      </c>
      <c r="J109" s="24">
        <f>H109/F109</f>
        <v>13750.458963248519</v>
      </c>
      <c r="K109" s="24">
        <f>J109</f>
        <v>13750.458963248519</v>
      </c>
      <c r="L109" s="25">
        <f>K109/H109</f>
        <v>2.6363636363636362</v>
      </c>
    </row>
    <row r="110" spans="1:12" x14ac:dyDescent="0.25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29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265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15"/>
    </row>
    <row r="131" spans="1:12" x14ac:dyDescent="0.25">
      <c r="L131" s="15"/>
    </row>
    <row r="132" spans="1:12" x14ac:dyDescent="0.25">
      <c r="L132" s="15"/>
    </row>
    <row r="133" spans="1:12" x14ac:dyDescent="0.25">
      <c r="L133" s="15"/>
    </row>
    <row r="134" spans="1:12" x14ac:dyDescent="0.25">
      <c r="L134" s="15"/>
    </row>
    <row r="135" spans="1:12" x14ac:dyDescent="0.25">
      <c r="L135" s="15"/>
    </row>
    <row r="136" spans="1:12" x14ac:dyDescent="0.25">
      <c r="L136" s="15"/>
    </row>
    <row r="137" spans="1:12" x14ac:dyDescent="0.25">
      <c r="L137" s="15"/>
    </row>
    <row r="138" spans="1:12" x14ac:dyDescent="0.25">
      <c r="L138" s="15"/>
    </row>
    <row r="139" spans="1:12" x14ac:dyDescent="0.25">
      <c r="L139" s="15"/>
    </row>
    <row r="140" spans="1:12" x14ac:dyDescent="0.25">
      <c r="L140" s="15"/>
    </row>
    <row r="141" spans="1:12" x14ac:dyDescent="0.25">
      <c r="L141" s="15"/>
    </row>
    <row r="142" spans="1:12" x14ac:dyDescent="0.25">
      <c r="L142" s="15"/>
    </row>
    <row r="143" spans="1:12" x14ac:dyDescent="0.25">
      <c r="L143" s="15"/>
    </row>
    <row r="144" spans="1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39" customFormat="1" x14ac:dyDescent="0.25">
      <c r="A7" s="43"/>
      <c r="B7" s="44"/>
      <c r="C7" s="45">
        <v>40909</v>
      </c>
      <c r="D7" s="46">
        <v>41275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4</v>
      </c>
      <c r="C9" s="9">
        <v>2147</v>
      </c>
      <c r="D9" s="9">
        <v>2001</v>
      </c>
      <c r="E9" s="18">
        <v>0.5</v>
      </c>
      <c r="F9" s="19">
        <f t="shared" ref="F9:F40" si="0">B9/((C9+D9)/2)</f>
        <v>1.9286403085824494E-3</v>
      </c>
      <c r="G9" s="19">
        <f t="shared" ref="G9:G72" si="1">F9/((1+(1-E9)*F9))</f>
        <v>1.9267822736030828E-3</v>
      </c>
      <c r="H9" s="14">
        <v>100000</v>
      </c>
      <c r="I9" s="14">
        <f>H9*G9</f>
        <v>192.67822736030828</v>
      </c>
      <c r="J9" s="14">
        <f t="shared" ref="J9:J72" si="2">H10+I9*E9</f>
        <v>99903.660886319849</v>
      </c>
      <c r="K9" s="14">
        <f t="shared" ref="K9:K72" si="3">K10+J9</f>
        <v>8368979.9524373738</v>
      </c>
      <c r="L9" s="20">
        <f>K9/H9</f>
        <v>83.68979952437374</v>
      </c>
    </row>
    <row r="10" spans="1:13" x14ac:dyDescent="0.25">
      <c r="A10" s="17">
        <v>1</v>
      </c>
      <c r="B10" s="9">
        <v>3</v>
      </c>
      <c r="C10" s="9">
        <v>2099</v>
      </c>
      <c r="D10" s="9">
        <v>2187</v>
      </c>
      <c r="E10" s="18">
        <v>0.5</v>
      </c>
      <c r="F10" s="19">
        <f t="shared" si="0"/>
        <v>1.3999066728884741E-3</v>
      </c>
      <c r="G10" s="19">
        <f t="shared" si="1"/>
        <v>1.3989274889251574E-3</v>
      </c>
      <c r="H10" s="14">
        <f>H9-I9</f>
        <v>99807.321772639698</v>
      </c>
      <c r="I10" s="14">
        <f t="shared" ref="I10:I73" si="4">H10*G10</f>
        <v>139.62320602374405</v>
      </c>
      <c r="J10" s="14">
        <f t="shared" si="2"/>
        <v>99737.510169627829</v>
      </c>
      <c r="K10" s="14">
        <f t="shared" si="3"/>
        <v>8269076.2915510535</v>
      </c>
      <c r="L10" s="21">
        <f t="shared" ref="L10:L73" si="5">K10/H10</f>
        <v>82.850397592953598</v>
      </c>
    </row>
    <row r="11" spans="1:13" x14ac:dyDescent="0.25">
      <c r="A11" s="17">
        <v>2</v>
      </c>
      <c r="B11" s="11">
        <v>0</v>
      </c>
      <c r="C11" s="9">
        <v>2133</v>
      </c>
      <c r="D11" s="9">
        <v>2118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99667.69856661596</v>
      </c>
      <c r="I11" s="14">
        <f t="shared" si="4"/>
        <v>0</v>
      </c>
      <c r="J11" s="14">
        <f t="shared" si="2"/>
        <v>99667.69856661596</v>
      </c>
      <c r="K11" s="14">
        <f t="shared" si="3"/>
        <v>8169338.7813814254</v>
      </c>
      <c r="L11" s="21">
        <f t="shared" si="5"/>
        <v>81.965761213209888</v>
      </c>
    </row>
    <row r="12" spans="1:13" x14ac:dyDescent="0.25">
      <c r="A12" s="17">
        <v>3</v>
      </c>
      <c r="B12" s="11">
        <v>0</v>
      </c>
      <c r="C12" s="9">
        <v>2161</v>
      </c>
      <c r="D12" s="9">
        <v>2109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99667.69856661596</v>
      </c>
      <c r="I12" s="14">
        <f t="shared" si="4"/>
        <v>0</v>
      </c>
      <c r="J12" s="14">
        <f t="shared" si="2"/>
        <v>99667.69856661596</v>
      </c>
      <c r="K12" s="14">
        <f t="shared" si="3"/>
        <v>8069671.0828148099</v>
      </c>
      <c r="L12" s="21">
        <f t="shared" si="5"/>
        <v>80.965761213209888</v>
      </c>
    </row>
    <row r="13" spans="1:13" x14ac:dyDescent="0.25">
      <c r="A13" s="17">
        <v>4</v>
      </c>
      <c r="B13" s="11">
        <v>0</v>
      </c>
      <c r="C13" s="9">
        <v>2024</v>
      </c>
      <c r="D13" s="9">
        <v>2163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99667.69856661596</v>
      </c>
      <c r="I13" s="14">
        <f t="shared" si="4"/>
        <v>0</v>
      </c>
      <c r="J13" s="14">
        <f t="shared" si="2"/>
        <v>99667.69856661596</v>
      </c>
      <c r="K13" s="14">
        <f t="shared" si="3"/>
        <v>7970003.3842481943</v>
      </c>
      <c r="L13" s="21">
        <f t="shared" si="5"/>
        <v>79.965761213209902</v>
      </c>
    </row>
    <row r="14" spans="1:13" x14ac:dyDescent="0.25">
      <c r="A14" s="17">
        <v>5</v>
      </c>
      <c r="B14" s="9">
        <v>1</v>
      </c>
      <c r="C14" s="9">
        <v>2018</v>
      </c>
      <c r="D14" s="9">
        <v>2014</v>
      </c>
      <c r="E14" s="18">
        <v>0.5</v>
      </c>
      <c r="F14" s="19">
        <f t="shared" si="0"/>
        <v>4.96031746031746E-4</v>
      </c>
      <c r="G14" s="19">
        <f t="shared" si="1"/>
        <v>4.9590875278948676E-4</v>
      </c>
      <c r="H14" s="14">
        <f t="shared" si="6"/>
        <v>99667.69856661596</v>
      </c>
      <c r="I14" s="14">
        <f t="shared" si="4"/>
        <v>49.426084089569038</v>
      </c>
      <c r="J14" s="14">
        <f t="shared" si="2"/>
        <v>99642.985524571166</v>
      </c>
      <c r="K14" s="14">
        <f t="shared" si="3"/>
        <v>7870335.6856815787</v>
      </c>
      <c r="L14" s="21">
        <f t="shared" si="5"/>
        <v>78.965761213209902</v>
      </c>
    </row>
    <row r="15" spans="1:13" x14ac:dyDescent="0.25">
      <c r="A15" s="17">
        <v>6</v>
      </c>
      <c r="B15" s="11">
        <v>0</v>
      </c>
      <c r="C15" s="9">
        <v>1943</v>
      </c>
      <c r="D15" s="9">
        <v>2006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99618.272482526387</v>
      </c>
      <c r="I15" s="14">
        <f t="shared" si="4"/>
        <v>0</v>
      </c>
      <c r="J15" s="14">
        <f t="shared" si="2"/>
        <v>99618.272482526387</v>
      </c>
      <c r="K15" s="14">
        <f t="shared" si="3"/>
        <v>7770692.7001570072</v>
      </c>
      <c r="L15" s="21">
        <f t="shared" si="5"/>
        <v>78.004692377294845</v>
      </c>
    </row>
    <row r="16" spans="1:13" x14ac:dyDescent="0.25">
      <c r="A16" s="17">
        <v>7</v>
      </c>
      <c r="B16" s="9">
        <v>1</v>
      </c>
      <c r="C16" s="9">
        <v>1878</v>
      </c>
      <c r="D16" s="9">
        <v>1933</v>
      </c>
      <c r="E16" s="18">
        <v>0.5</v>
      </c>
      <c r="F16" s="19">
        <f t="shared" si="0"/>
        <v>5.2479664130149564E-4</v>
      </c>
      <c r="G16" s="19">
        <f t="shared" si="1"/>
        <v>5.2465897166841555E-4</v>
      </c>
      <c r="H16" s="14">
        <f t="shared" si="6"/>
        <v>99618.272482526387</v>
      </c>
      <c r="I16" s="14">
        <f t="shared" si="4"/>
        <v>52.265620400066311</v>
      </c>
      <c r="J16" s="14">
        <f t="shared" si="2"/>
        <v>99592.139672326346</v>
      </c>
      <c r="K16" s="14">
        <f t="shared" si="3"/>
        <v>7671074.4276744807</v>
      </c>
      <c r="L16" s="21">
        <f t="shared" si="5"/>
        <v>77.004692377294845</v>
      </c>
    </row>
    <row r="17" spans="1:12" x14ac:dyDescent="0.25">
      <c r="A17" s="17">
        <v>8</v>
      </c>
      <c r="B17" s="11">
        <v>0</v>
      </c>
      <c r="C17" s="9">
        <v>1830</v>
      </c>
      <c r="D17" s="9">
        <v>1897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99566.00686212632</v>
      </c>
      <c r="I17" s="14">
        <f t="shared" si="4"/>
        <v>0</v>
      </c>
      <c r="J17" s="14">
        <f t="shared" si="2"/>
        <v>99566.00686212632</v>
      </c>
      <c r="K17" s="14">
        <f t="shared" si="3"/>
        <v>7571482.2880021548</v>
      </c>
      <c r="L17" s="21">
        <f t="shared" si="5"/>
        <v>76.04485232079999</v>
      </c>
    </row>
    <row r="18" spans="1:12" x14ac:dyDescent="0.25">
      <c r="A18" s="17">
        <v>9</v>
      </c>
      <c r="B18" s="11">
        <v>0</v>
      </c>
      <c r="C18" s="9">
        <v>1718</v>
      </c>
      <c r="D18" s="9">
        <v>1826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99566.00686212632</v>
      </c>
      <c r="I18" s="14">
        <f t="shared" si="4"/>
        <v>0</v>
      </c>
      <c r="J18" s="14">
        <f t="shared" si="2"/>
        <v>99566.00686212632</v>
      </c>
      <c r="K18" s="14">
        <f t="shared" si="3"/>
        <v>7471916.2811400285</v>
      </c>
      <c r="L18" s="21">
        <f t="shared" si="5"/>
        <v>75.04485232079999</v>
      </c>
    </row>
    <row r="19" spans="1:12" x14ac:dyDescent="0.25">
      <c r="A19" s="17">
        <v>10</v>
      </c>
      <c r="B19" s="11">
        <v>0</v>
      </c>
      <c r="C19" s="9">
        <v>1723</v>
      </c>
      <c r="D19" s="9">
        <v>1710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99566.00686212632</v>
      </c>
      <c r="I19" s="14">
        <f t="shared" si="4"/>
        <v>0</v>
      </c>
      <c r="J19" s="14">
        <f t="shared" si="2"/>
        <v>99566.00686212632</v>
      </c>
      <c r="K19" s="14">
        <f t="shared" si="3"/>
        <v>7372350.2742779022</v>
      </c>
      <c r="L19" s="21">
        <f t="shared" si="5"/>
        <v>74.04485232079999</v>
      </c>
    </row>
    <row r="20" spans="1:12" x14ac:dyDescent="0.25">
      <c r="A20" s="17">
        <v>11</v>
      </c>
      <c r="B20" s="11">
        <v>0</v>
      </c>
      <c r="C20" s="9">
        <v>1726</v>
      </c>
      <c r="D20" s="9">
        <v>1718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99566.00686212632</v>
      </c>
      <c r="I20" s="14">
        <f t="shared" si="4"/>
        <v>0</v>
      </c>
      <c r="J20" s="14">
        <f t="shared" si="2"/>
        <v>99566.00686212632</v>
      </c>
      <c r="K20" s="14">
        <f t="shared" si="3"/>
        <v>7272784.2674157759</v>
      </c>
      <c r="L20" s="21">
        <f t="shared" si="5"/>
        <v>73.04485232079999</v>
      </c>
    </row>
    <row r="21" spans="1:12" x14ac:dyDescent="0.25">
      <c r="A21" s="17">
        <v>12</v>
      </c>
      <c r="B21" s="11">
        <v>0</v>
      </c>
      <c r="C21" s="9">
        <v>1639</v>
      </c>
      <c r="D21" s="9">
        <v>1738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99566.00686212632</v>
      </c>
      <c r="I21" s="14">
        <f t="shared" si="4"/>
        <v>0</v>
      </c>
      <c r="J21" s="14">
        <f t="shared" si="2"/>
        <v>99566.00686212632</v>
      </c>
      <c r="K21" s="14">
        <f t="shared" si="3"/>
        <v>7173218.2605536496</v>
      </c>
      <c r="L21" s="21">
        <f t="shared" si="5"/>
        <v>72.04485232079999</v>
      </c>
    </row>
    <row r="22" spans="1:12" x14ac:dyDescent="0.25">
      <c r="A22" s="17">
        <v>13</v>
      </c>
      <c r="B22" s="11">
        <v>0</v>
      </c>
      <c r="C22" s="9">
        <v>1648</v>
      </c>
      <c r="D22" s="9">
        <v>1649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99566.00686212632</v>
      </c>
      <c r="I22" s="14">
        <f t="shared" si="4"/>
        <v>0</v>
      </c>
      <c r="J22" s="14">
        <f t="shared" si="2"/>
        <v>99566.00686212632</v>
      </c>
      <c r="K22" s="14">
        <f t="shared" si="3"/>
        <v>7073652.2536915233</v>
      </c>
      <c r="L22" s="21">
        <f t="shared" si="5"/>
        <v>71.04485232079999</v>
      </c>
    </row>
    <row r="23" spans="1:12" x14ac:dyDescent="0.25">
      <c r="A23" s="17">
        <v>14</v>
      </c>
      <c r="B23" s="11">
        <v>0</v>
      </c>
      <c r="C23" s="9">
        <v>1608</v>
      </c>
      <c r="D23" s="9">
        <v>1646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99566.00686212632</v>
      </c>
      <c r="I23" s="14">
        <f t="shared" si="4"/>
        <v>0</v>
      </c>
      <c r="J23" s="14">
        <f t="shared" si="2"/>
        <v>99566.00686212632</v>
      </c>
      <c r="K23" s="14">
        <f t="shared" si="3"/>
        <v>6974086.246829397</v>
      </c>
      <c r="L23" s="21">
        <f t="shared" si="5"/>
        <v>70.04485232079999</v>
      </c>
    </row>
    <row r="24" spans="1:12" x14ac:dyDescent="0.25">
      <c r="A24" s="17">
        <v>15</v>
      </c>
      <c r="B24" s="11">
        <v>0</v>
      </c>
      <c r="C24" s="9">
        <v>1714</v>
      </c>
      <c r="D24" s="9">
        <v>1601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99566.00686212632</v>
      </c>
      <c r="I24" s="14">
        <f t="shared" si="4"/>
        <v>0</v>
      </c>
      <c r="J24" s="14">
        <f t="shared" si="2"/>
        <v>99566.00686212632</v>
      </c>
      <c r="K24" s="14">
        <f t="shared" si="3"/>
        <v>6874520.2399672708</v>
      </c>
      <c r="L24" s="21">
        <f t="shared" si="5"/>
        <v>69.04485232079999</v>
      </c>
    </row>
    <row r="25" spans="1:12" x14ac:dyDescent="0.25">
      <c r="A25" s="17">
        <v>16</v>
      </c>
      <c r="B25" s="11">
        <v>0</v>
      </c>
      <c r="C25" s="9">
        <v>1644</v>
      </c>
      <c r="D25" s="9">
        <v>1693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99566.00686212632</v>
      </c>
      <c r="I25" s="14">
        <f t="shared" si="4"/>
        <v>0</v>
      </c>
      <c r="J25" s="14">
        <f t="shared" si="2"/>
        <v>99566.00686212632</v>
      </c>
      <c r="K25" s="14">
        <f t="shared" si="3"/>
        <v>6774954.2331051445</v>
      </c>
      <c r="L25" s="21">
        <f t="shared" si="5"/>
        <v>68.04485232079999</v>
      </c>
    </row>
    <row r="26" spans="1:12" x14ac:dyDescent="0.25">
      <c r="A26" s="17">
        <v>17</v>
      </c>
      <c r="B26" s="11">
        <v>0</v>
      </c>
      <c r="C26" s="9">
        <v>1738</v>
      </c>
      <c r="D26" s="9">
        <v>1655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99566.00686212632</v>
      </c>
      <c r="I26" s="14">
        <f t="shared" si="4"/>
        <v>0</v>
      </c>
      <c r="J26" s="14">
        <f t="shared" si="2"/>
        <v>99566.00686212632</v>
      </c>
      <c r="K26" s="14">
        <f t="shared" si="3"/>
        <v>6675388.2262430182</v>
      </c>
      <c r="L26" s="21">
        <f t="shared" si="5"/>
        <v>67.04485232079999</v>
      </c>
    </row>
    <row r="27" spans="1:12" x14ac:dyDescent="0.25">
      <c r="A27" s="17">
        <v>18</v>
      </c>
      <c r="B27" s="11">
        <v>0</v>
      </c>
      <c r="C27" s="9">
        <v>1865</v>
      </c>
      <c r="D27" s="9">
        <v>1744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99566.00686212632</v>
      </c>
      <c r="I27" s="14">
        <f t="shared" si="4"/>
        <v>0</v>
      </c>
      <c r="J27" s="14">
        <f t="shared" si="2"/>
        <v>99566.00686212632</v>
      </c>
      <c r="K27" s="14">
        <f t="shared" si="3"/>
        <v>6575822.2193808919</v>
      </c>
      <c r="L27" s="21">
        <f t="shared" si="5"/>
        <v>66.04485232079999</v>
      </c>
    </row>
    <row r="28" spans="1:12" x14ac:dyDescent="0.25">
      <c r="A28" s="17">
        <v>19</v>
      </c>
      <c r="B28" s="11">
        <v>0</v>
      </c>
      <c r="C28" s="9">
        <v>2024</v>
      </c>
      <c r="D28" s="9">
        <v>1880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99566.00686212632</v>
      </c>
      <c r="I28" s="14">
        <f t="shared" si="4"/>
        <v>0</v>
      </c>
      <c r="J28" s="14">
        <f t="shared" si="2"/>
        <v>99566.00686212632</v>
      </c>
      <c r="K28" s="14">
        <f t="shared" si="3"/>
        <v>6476256.2125187656</v>
      </c>
      <c r="L28" s="21">
        <f t="shared" si="5"/>
        <v>65.044852320800004</v>
      </c>
    </row>
    <row r="29" spans="1:12" x14ac:dyDescent="0.25">
      <c r="A29" s="17">
        <v>20</v>
      </c>
      <c r="B29" s="11">
        <v>0</v>
      </c>
      <c r="C29" s="9">
        <v>2135</v>
      </c>
      <c r="D29" s="9">
        <v>2071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99566.00686212632</v>
      </c>
      <c r="I29" s="14">
        <f t="shared" si="4"/>
        <v>0</v>
      </c>
      <c r="J29" s="14">
        <f t="shared" si="2"/>
        <v>99566.00686212632</v>
      </c>
      <c r="K29" s="14">
        <f t="shared" si="3"/>
        <v>6376690.2056566393</v>
      </c>
      <c r="L29" s="21">
        <f t="shared" si="5"/>
        <v>64.044852320800004</v>
      </c>
    </row>
    <row r="30" spans="1:12" x14ac:dyDescent="0.25">
      <c r="A30" s="17">
        <v>21</v>
      </c>
      <c r="B30" s="9">
        <v>1</v>
      </c>
      <c r="C30" s="9">
        <v>2256</v>
      </c>
      <c r="D30" s="9">
        <v>2141</v>
      </c>
      <c r="E30" s="18">
        <v>0.5</v>
      </c>
      <c r="F30" s="19">
        <f t="shared" si="0"/>
        <v>4.5485558335228563E-4</v>
      </c>
      <c r="G30" s="19">
        <f t="shared" si="1"/>
        <v>4.5475216007276038E-4</v>
      </c>
      <c r="H30" s="14">
        <f t="shared" si="6"/>
        <v>99566.00686212632</v>
      </c>
      <c r="I30" s="14">
        <f t="shared" si="4"/>
        <v>45.27785669037123</v>
      </c>
      <c r="J30" s="14">
        <f t="shared" si="2"/>
        <v>99543.367933781134</v>
      </c>
      <c r="K30" s="14">
        <f t="shared" si="3"/>
        <v>6277124.198794513</v>
      </c>
      <c r="L30" s="21">
        <f t="shared" si="5"/>
        <v>63.044852320799997</v>
      </c>
    </row>
    <row r="31" spans="1:12" x14ac:dyDescent="0.25">
      <c r="A31" s="17">
        <v>22</v>
      </c>
      <c r="B31" s="9">
        <v>1</v>
      </c>
      <c r="C31" s="9">
        <v>2404</v>
      </c>
      <c r="D31" s="9">
        <v>2297</v>
      </c>
      <c r="E31" s="18">
        <v>0.5</v>
      </c>
      <c r="F31" s="19">
        <f t="shared" si="0"/>
        <v>4.2544139544777704E-4</v>
      </c>
      <c r="G31" s="19">
        <f t="shared" si="1"/>
        <v>4.253509145044662E-4</v>
      </c>
      <c r="H31" s="14">
        <f t="shared" si="6"/>
        <v>99520.729005435947</v>
      </c>
      <c r="I31" s="14">
        <f t="shared" si="4"/>
        <v>42.331233094613332</v>
      </c>
      <c r="J31" s="14">
        <f t="shared" si="2"/>
        <v>99499.563388888651</v>
      </c>
      <c r="K31" s="14">
        <f t="shared" si="3"/>
        <v>6177580.8308607321</v>
      </c>
      <c r="L31" s="21">
        <f t="shared" si="5"/>
        <v>62.073307667624753</v>
      </c>
    </row>
    <row r="32" spans="1:12" x14ac:dyDescent="0.25">
      <c r="A32" s="17">
        <v>23</v>
      </c>
      <c r="B32" s="11">
        <v>0</v>
      </c>
      <c r="C32" s="9">
        <v>2570</v>
      </c>
      <c r="D32" s="9">
        <v>2388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99478.397772341341</v>
      </c>
      <c r="I32" s="14">
        <f t="shared" si="4"/>
        <v>0</v>
      </c>
      <c r="J32" s="14">
        <f t="shared" si="2"/>
        <v>99478.397772341341</v>
      </c>
      <c r="K32" s="14">
        <f t="shared" si="3"/>
        <v>6078081.2674718434</v>
      </c>
      <c r="L32" s="21">
        <f t="shared" si="5"/>
        <v>61.099509075142883</v>
      </c>
    </row>
    <row r="33" spans="1:12" x14ac:dyDescent="0.25">
      <c r="A33" s="17">
        <v>24</v>
      </c>
      <c r="B33" s="9">
        <v>1</v>
      </c>
      <c r="C33" s="9">
        <v>2880</v>
      </c>
      <c r="D33" s="9">
        <v>2603</v>
      </c>
      <c r="E33" s="18">
        <v>0.5</v>
      </c>
      <c r="F33" s="19">
        <f t="shared" si="0"/>
        <v>3.6476381542950939E-4</v>
      </c>
      <c r="G33" s="19">
        <f t="shared" si="1"/>
        <v>3.6469730123997083E-4</v>
      </c>
      <c r="H33" s="14">
        <f t="shared" si="6"/>
        <v>99478.397772341341</v>
      </c>
      <c r="I33" s="14">
        <f t="shared" si="4"/>
        <v>36.279503199249213</v>
      </c>
      <c r="J33" s="14">
        <f t="shared" si="2"/>
        <v>99460.25802074172</v>
      </c>
      <c r="K33" s="14">
        <f t="shared" si="3"/>
        <v>5978602.8696995024</v>
      </c>
      <c r="L33" s="21">
        <f t="shared" si="5"/>
        <v>60.09950907514289</v>
      </c>
    </row>
    <row r="34" spans="1:12" x14ac:dyDescent="0.25">
      <c r="A34" s="17">
        <v>25</v>
      </c>
      <c r="B34" s="9">
        <v>1</v>
      </c>
      <c r="C34" s="9">
        <v>3100</v>
      </c>
      <c r="D34" s="9">
        <v>2883</v>
      </c>
      <c r="E34" s="18">
        <v>0.5</v>
      </c>
      <c r="F34" s="19">
        <f t="shared" si="0"/>
        <v>3.3428046130703663E-4</v>
      </c>
      <c r="G34" s="19">
        <f t="shared" si="1"/>
        <v>3.3422459893048132E-4</v>
      </c>
      <c r="H34" s="14">
        <f t="shared" si="6"/>
        <v>99442.118269142098</v>
      </c>
      <c r="I34" s="14">
        <f t="shared" si="4"/>
        <v>33.236002095301508</v>
      </c>
      <c r="J34" s="14">
        <f t="shared" si="2"/>
        <v>99425.500268094445</v>
      </c>
      <c r="K34" s="14">
        <f t="shared" si="3"/>
        <v>5879142.6116787605</v>
      </c>
      <c r="L34" s="21">
        <f t="shared" si="5"/>
        <v>59.121252785130167</v>
      </c>
    </row>
    <row r="35" spans="1:12" x14ac:dyDescent="0.25">
      <c r="A35" s="17">
        <v>26</v>
      </c>
      <c r="B35" s="9">
        <v>2</v>
      </c>
      <c r="C35" s="9">
        <v>3279</v>
      </c>
      <c r="D35" s="9">
        <v>3060</v>
      </c>
      <c r="E35" s="18">
        <v>0.5</v>
      </c>
      <c r="F35" s="19">
        <f t="shared" si="0"/>
        <v>6.3101435557658939E-4</v>
      </c>
      <c r="G35" s="19">
        <f t="shared" si="1"/>
        <v>6.3081532881249021E-4</v>
      </c>
      <c r="H35" s="14">
        <f t="shared" si="6"/>
        <v>99408.882267046793</v>
      </c>
      <c r="I35" s="14">
        <f t="shared" si="4"/>
        <v>62.708646754169251</v>
      </c>
      <c r="J35" s="14">
        <f t="shared" si="2"/>
        <v>99377.527943669716</v>
      </c>
      <c r="K35" s="14">
        <f t="shared" si="3"/>
        <v>5779717.1114106663</v>
      </c>
      <c r="L35" s="21">
        <f t="shared" si="5"/>
        <v>58.140852000370934</v>
      </c>
    </row>
    <row r="36" spans="1:12" x14ac:dyDescent="0.25">
      <c r="A36" s="17">
        <v>27</v>
      </c>
      <c r="B36" s="11">
        <v>0</v>
      </c>
      <c r="C36" s="9">
        <v>3290</v>
      </c>
      <c r="D36" s="9">
        <v>3256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99346.173620292626</v>
      </c>
      <c r="I36" s="14">
        <f t="shared" si="4"/>
        <v>0</v>
      </c>
      <c r="J36" s="14">
        <f t="shared" si="2"/>
        <v>99346.173620292626</v>
      </c>
      <c r="K36" s="14">
        <f t="shared" si="3"/>
        <v>5680339.5834669964</v>
      </c>
      <c r="L36" s="21">
        <f t="shared" si="5"/>
        <v>57.177235684764412</v>
      </c>
    </row>
    <row r="37" spans="1:12" x14ac:dyDescent="0.25">
      <c r="A37" s="17">
        <v>28</v>
      </c>
      <c r="B37" s="11">
        <v>0</v>
      </c>
      <c r="C37" s="9">
        <v>3537</v>
      </c>
      <c r="D37" s="9">
        <v>3272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99346.173620292626</v>
      </c>
      <c r="I37" s="14">
        <f t="shared" si="4"/>
        <v>0</v>
      </c>
      <c r="J37" s="14">
        <f t="shared" si="2"/>
        <v>99346.173620292626</v>
      </c>
      <c r="K37" s="14">
        <f t="shared" si="3"/>
        <v>5580993.4098467035</v>
      </c>
      <c r="L37" s="21">
        <f t="shared" si="5"/>
        <v>56.177235684764412</v>
      </c>
    </row>
    <row r="38" spans="1:12" x14ac:dyDescent="0.25">
      <c r="A38" s="17">
        <v>29</v>
      </c>
      <c r="B38" s="9">
        <v>1</v>
      </c>
      <c r="C38" s="9">
        <v>3893</v>
      </c>
      <c r="D38" s="9">
        <v>3518</v>
      </c>
      <c r="E38" s="18">
        <v>0.5</v>
      </c>
      <c r="F38" s="19">
        <f t="shared" si="0"/>
        <v>2.6986911347996224E-4</v>
      </c>
      <c r="G38" s="19">
        <f t="shared" si="1"/>
        <v>2.6983270372369131E-4</v>
      </c>
      <c r="H38" s="14">
        <f t="shared" si="6"/>
        <v>99346.173620292626</v>
      </c>
      <c r="I38" s="14">
        <f t="shared" si="4"/>
        <v>26.806846632566817</v>
      </c>
      <c r="J38" s="14">
        <f t="shared" si="2"/>
        <v>99332.770196976344</v>
      </c>
      <c r="K38" s="14">
        <f t="shared" si="3"/>
        <v>5481647.2362264106</v>
      </c>
      <c r="L38" s="21">
        <f t="shared" si="5"/>
        <v>55.177235684764405</v>
      </c>
    </row>
    <row r="39" spans="1:12" x14ac:dyDescent="0.25">
      <c r="A39" s="17">
        <v>30</v>
      </c>
      <c r="B39" s="9">
        <v>1</v>
      </c>
      <c r="C39" s="9">
        <v>4006</v>
      </c>
      <c r="D39" s="9">
        <v>3803</v>
      </c>
      <c r="E39" s="18">
        <v>0.5</v>
      </c>
      <c r="F39" s="19">
        <f t="shared" si="0"/>
        <v>2.5611473940325265E-4</v>
      </c>
      <c r="G39" s="19">
        <f t="shared" si="1"/>
        <v>2.5608194622279133E-4</v>
      </c>
      <c r="H39" s="14">
        <f t="shared" si="6"/>
        <v>99319.366773660062</v>
      </c>
      <c r="I39" s="14">
        <f t="shared" si="4"/>
        <v>25.433896741014102</v>
      </c>
      <c r="J39" s="14">
        <f t="shared" si="2"/>
        <v>99306.649825289554</v>
      </c>
      <c r="K39" s="14">
        <f t="shared" si="3"/>
        <v>5382314.4660294345</v>
      </c>
      <c r="L39" s="21">
        <f t="shared" si="5"/>
        <v>54.191993373208341</v>
      </c>
    </row>
    <row r="40" spans="1:12" x14ac:dyDescent="0.25">
      <c r="A40" s="17">
        <v>31</v>
      </c>
      <c r="B40" s="11">
        <v>0</v>
      </c>
      <c r="C40" s="9">
        <v>4122</v>
      </c>
      <c r="D40" s="9">
        <v>4005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99293.932876919047</v>
      </c>
      <c r="I40" s="14">
        <f t="shared" si="4"/>
        <v>0</v>
      </c>
      <c r="J40" s="14">
        <f t="shared" si="2"/>
        <v>99293.932876919047</v>
      </c>
      <c r="K40" s="14">
        <f t="shared" si="3"/>
        <v>5283007.8162041446</v>
      </c>
      <c r="L40" s="21">
        <f t="shared" si="5"/>
        <v>53.205746445281392</v>
      </c>
    </row>
    <row r="41" spans="1:12" x14ac:dyDescent="0.25">
      <c r="A41" s="17">
        <v>32</v>
      </c>
      <c r="B41" s="11">
        <v>0</v>
      </c>
      <c r="C41" s="9">
        <v>4268</v>
      </c>
      <c r="D41" s="9">
        <v>4092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99293.932876919047</v>
      </c>
      <c r="I41" s="14">
        <f t="shared" si="4"/>
        <v>0</v>
      </c>
      <c r="J41" s="14">
        <f t="shared" si="2"/>
        <v>99293.932876919047</v>
      </c>
      <c r="K41" s="14">
        <f t="shared" si="3"/>
        <v>5183713.8833272252</v>
      </c>
      <c r="L41" s="21">
        <f t="shared" si="5"/>
        <v>52.205746445281385</v>
      </c>
    </row>
    <row r="42" spans="1:12" x14ac:dyDescent="0.25">
      <c r="A42" s="17">
        <v>33</v>
      </c>
      <c r="B42" s="11">
        <v>0</v>
      </c>
      <c r="C42" s="9">
        <v>4297</v>
      </c>
      <c r="D42" s="9">
        <v>4225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99293.932876919047</v>
      </c>
      <c r="I42" s="14">
        <f t="shared" si="4"/>
        <v>0</v>
      </c>
      <c r="J42" s="14">
        <f t="shared" si="2"/>
        <v>99293.932876919047</v>
      </c>
      <c r="K42" s="14">
        <f t="shared" si="3"/>
        <v>5084419.9504503058</v>
      </c>
      <c r="L42" s="21">
        <f t="shared" si="5"/>
        <v>51.205746445281385</v>
      </c>
    </row>
    <row r="43" spans="1:12" x14ac:dyDescent="0.25">
      <c r="A43" s="17">
        <v>34</v>
      </c>
      <c r="B43" s="9">
        <v>1</v>
      </c>
      <c r="C43" s="9">
        <v>4219</v>
      </c>
      <c r="D43" s="9">
        <v>4276</v>
      </c>
      <c r="E43" s="18">
        <v>0.5</v>
      </c>
      <c r="F43" s="19">
        <f t="shared" si="7"/>
        <v>2.3543260741612713E-4</v>
      </c>
      <c r="G43" s="19">
        <f t="shared" si="1"/>
        <v>2.3540489642184556E-4</v>
      </c>
      <c r="H43" s="14">
        <f t="shared" si="6"/>
        <v>99293.932876919047</v>
      </c>
      <c r="I43" s="14">
        <f t="shared" si="4"/>
        <v>23.374277984208813</v>
      </c>
      <c r="J43" s="14">
        <f t="shared" si="2"/>
        <v>99282.245737926933</v>
      </c>
      <c r="K43" s="14">
        <f t="shared" si="3"/>
        <v>4985126.0175733864</v>
      </c>
      <c r="L43" s="21">
        <f t="shared" si="5"/>
        <v>50.205746445281378</v>
      </c>
    </row>
    <row r="44" spans="1:12" x14ac:dyDescent="0.25">
      <c r="A44" s="17">
        <v>35</v>
      </c>
      <c r="B44" s="9">
        <v>2</v>
      </c>
      <c r="C44" s="9">
        <v>4208</v>
      </c>
      <c r="D44" s="9">
        <v>4239</v>
      </c>
      <c r="E44" s="18">
        <v>0.5</v>
      </c>
      <c r="F44" s="19">
        <f t="shared" si="7"/>
        <v>4.7354090209541849E-4</v>
      </c>
      <c r="G44" s="19">
        <f t="shared" si="1"/>
        <v>4.7342880814297547E-4</v>
      </c>
      <c r="H44" s="14">
        <f t="shared" si="6"/>
        <v>99270.558598934833</v>
      </c>
      <c r="I44" s="14">
        <f t="shared" si="4"/>
        <v>46.997542241181122</v>
      </c>
      <c r="J44" s="14">
        <f t="shared" si="2"/>
        <v>99247.059827814242</v>
      </c>
      <c r="K44" s="14">
        <f t="shared" si="3"/>
        <v>4885843.7718354594</v>
      </c>
      <c r="L44" s="21">
        <f t="shared" si="5"/>
        <v>49.217450176490537</v>
      </c>
    </row>
    <row r="45" spans="1:12" x14ac:dyDescent="0.25">
      <c r="A45" s="17">
        <v>36</v>
      </c>
      <c r="B45" s="9">
        <v>2</v>
      </c>
      <c r="C45" s="9">
        <v>3992</v>
      </c>
      <c r="D45" s="9">
        <v>4161</v>
      </c>
      <c r="E45" s="18">
        <v>0.5</v>
      </c>
      <c r="F45" s="19">
        <f t="shared" si="7"/>
        <v>4.9061695081565064E-4</v>
      </c>
      <c r="G45" s="19">
        <f t="shared" si="1"/>
        <v>4.9049662783568349E-4</v>
      </c>
      <c r="H45" s="14">
        <f t="shared" si="6"/>
        <v>99223.561056693652</v>
      </c>
      <c r="I45" s="14">
        <f t="shared" si="4"/>
        <v>48.668822100156284</v>
      </c>
      <c r="J45" s="14">
        <f t="shared" si="2"/>
        <v>99199.226645643575</v>
      </c>
      <c r="K45" s="14">
        <f t="shared" si="3"/>
        <v>4786596.7120076455</v>
      </c>
      <c r="L45" s="21">
        <f t="shared" si="5"/>
        <v>48.240525345313031</v>
      </c>
    </row>
    <row r="46" spans="1:12" x14ac:dyDescent="0.25">
      <c r="A46" s="17">
        <v>37</v>
      </c>
      <c r="B46" s="9">
        <v>1</v>
      </c>
      <c r="C46" s="9">
        <v>3796</v>
      </c>
      <c r="D46" s="9">
        <v>3981</v>
      </c>
      <c r="E46" s="18">
        <v>0.5</v>
      </c>
      <c r="F46" s="19">
        <f t="shared" si="7"/>
        <v>2.5716857400025716E-4</v>
      </c>
      <c r="G46" s="19">
        <f t="shared" si="1"/>
        <v>2.5713551041398817E-4</v>
      </c>
      <c r="H46" s="14">
        <f t="shared" si="6"/>
        <v>99174.892234593499</v>
      </c>
      <c r="I46" s="14">
        <f t="shared" si="4"/>
        <v>25.50138653499447</v>
      </c>
      <c r="J46" s="14">
        <f t="shared" si="2"/>
        <v>99162.141541326011</v>
      </c>
      <c r="K46" s="14">
        <f t="shared" si="3"/>
        <v>4687397.4853620017</v>
      </c>
      <c r="L46" s="21">
        <f t="shared" si="5"/>
        <v>47.263953403389493</v>
      </c>
    </row>
    <row r="47" spans="1:12" x14ac:dyDescent="0.25">
      <c r="A47" s="17">
        <v>38</v>
      </c>
      <c r="B47" s="9">
        <v>1</v>
      </c>
      <c r="C47" s="9">
        <v>3412</v>
      </c>
      <c r="D47" s="9">
        <v>3732</v>
      </c>
      <c r="E47" s="18">
        <v>0.5</v>
      </c>
      <c r="F47" s="19">
        <f t="shared" si="7"/>
        <v>2.7995520716685331E-4</v>
      </c>
      <c r="G47" s="19">
        <f t="shared" si="1"/>
        <v>2.7991602519244222E-4</v>
      </c>
      <c r="H47" s="14">
        <f t="shared" si="6"/>
        <v>99149.390848058509</v>
      </c>
      <c r="I47" s="14">
        <f t="shared" si="4"/>
        <v>27.753503386440446</v>
      </c>
      <c r="J47" s="14">
        <f t="shared" si="2"/>
        <v>99135.514096365281</v>
      </c>
      <c r="K47" s="14">
        <f t="shared" si="3"/>
        <v>4588235.3438206753</v>
      </c>
      <c r="L47" s="21">
        <f t="shared" si="5"/>
        <v>46.275981169182543</v>
      </c>
    </row>
    <row r="48" spans="1:12" x14ac:dyDescent="0.25">
      <c r="A48" s="17">
        <v>39</v>
      </c>
      <c r="B48" s="11">
        <v>0</v>
      </c>
      <c r="C48" s="9">
        <v>3201</v>
      </c>
      <c r="D48" s="9">
        <v>3376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99121.637344672068</v>
      </c>
      <c r="I48" s="14">
        <f t="shared" si="4"/>
        <v>0</v>
      </c>
      <c r="J48" s="14">
        <f t="shared" si="2"/>
        <v>99121.637344672068</v>
      </c>
      <c r="K48" s="14">
        <f t="shared" si="3"/>
        <v>4489099.82972431</v>
      </c>
      <c r="L48" s="21">
        <f t="shared" si="5"/>
        <v>45.28879818756954</v>
      </c>
    </row>
    <row r="49" spans="1:12" x14ac:dyDescent="0.25">
      <c r="A49" s="17">
        <v>40</v>
      </c>
      <c r="B49" s="9">
        <v>5</v>
      </c>
      <c r="C49" s="9">
        <v>3088</v>
      </c>
      <c r="D49" s="9">
        <v>3170</v>
      </c>
      <c r="E49" s="18">
        <v>0.5</v>
      </c>
      <c r="F49" s="19">
        <f t="shared" si="7"/>
        <v>1.5979546180888463E-3</v>
      </c>
      <c r="G49" s="19">
        <f t="shared" si="1"/>
        <v>1.5966789078716271E-3</v>
      </c>
      <c r="H49" s="14">
        <f t="shared" si="6"/>
        <v>99121.637344672068</v>
      </c>
      <c r="I49" s="14">
        <f t="shared" si="4"/>
        <v>158.26542766193847</v>
      </c>
      <c r="J49" s="14">
        <f t="shared" si="2"/>
        <v>99042.504630841097</v>
      </c>
      <c r="K49" s="14">
        <f t="shared" si="3"/>
        <v>4389978.1923796376</v>
      </c>
      <c r="L49" s="21">
        <f t="shared" si="5"/>
        <v>44.28879818756954</v>
      </c>
    </row>
    <row r="50" spans="1:12" x14ac:dyDescent="0.25">
      <c r="A50" s="17">
        <v>41</v>
      </c>
      <c r="B50" s="11">
        <v>0</v>
      </c>
      <c r="C50" s="9">
        <v>2966</v>
      </c>
      <c r="D50" s="9">
        <v>3047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98963.371917010125</v>
      </c>
      <c r="I50" s="14">
        <f t="shared" si="4"/>
        <v>0</v>
      </c>
      <c r="J50" s="14">
        <f t="shared" si="2"/>
        <v>98963.371917010125</v>
      </c>
      <c r="K50" s="14">
        <f t="shared" si="3"/>
        <v>4290935.6877487963</v>
      </c>
      <c r="L50" s="21">
        <f t="shared" si="5"/>
        <v>43.358826651007199</v>
      </c>
    </row>
    <row r="51" spans="1:12" x14ac:dyDescent="0.25">
      <c r="A51" s="17">
        <v>42</v>
      </c>
      <c r="B51" s="9">
        <v>3</v>
      </c>
      <c r="C51" s="9">
        <v>2844</v>
      </c>
      <c r="D51" s="9">
        <v>2933</v>
      </c>
      <c r="E51" s="18">
        <v>0.5</v>
      </c>
      <c r="F51" s="19">
        <f t="shared" si="7"/>
        <v>1.0386013501817552E-3</v>
      </c>
      <c r="G51" s="19">
        <f t="shared" si="1"/>
        <v>1.0380622837370241E-3</v>
      </c>
      <c r="H51" s="14">
        <f t="shared" si="6"/>
        <v>98963.371917010125</v>
      </c>
      <c r="I51" s="14">
        <f t="shared" si="4"/>
        <v>102.73014385848801</v>
      </c>
      <c r="J51" s="14">
        <f t="shared" si="2"/>
        <v>98912.00684508089</v>
      </c>
      <c r="K51" s="14">
        <f t="shared" si="3"/>
        <v>4191972.3158317865</v>
      </c>
      <c r="L51" s="21">
        <f t="shared" si="5"/>
        <v>42.358826651007206</v>
      </c>
    </row>
    <row r="52" spans="1:12" x14ac:dyDescent="0.25">
      <c r="A52" s="17">
        <v>43</v>
      </c>
      <c r="B52" s="9">
        <v>2</v>
      </c>
      <c r="C52" s="9">
        <v>2959</v>
      </c>
      <c r="D52" s="9">
        <v>2826</v>
      </c>
      <c r="E52" s="18">
        <v>0.5</v>
      </c>
      <c r="F52" s="19">
        <f t="shared" si="7"/>
        <v>6.9144338807260153E-4</v>
      </c>
      <c r="G52" s="19">
        <f t="shared" si="1"/>
        <v>6.9120442370831166E-4</v>
      </c>
      <c r="H52" s="14">
        <f t="shared" si="6"/>
        <v>98860.641773151641</v>
      </c>
      <c r="I52" s="14">
        <f t="shared" si="4"/>
        <v>68.332912924245122</v>
      </c>
      <c r="J52" s="14">
        <f t="shared" si="2"/>
        <v>98826.47531668951</v>
      </c>
      <c r="K52" s="14">
        <f t="shared" si="3"/>
        <v>4093060.3089867057</v>
      </c>
      <c r="L52" s="21">
        <f t="shared" si="5"/>
        <v>41.40232387302072</v>
      </c>
    </row>
    <row r="53" spans="1:12" x14ac:dyDescent="0.25">
      <c r="A53" s="17">
        <v>44</v>
      </c>
      <c r="B53" s="9">
        <v>4</v>
      </c>
      <c r="C53" s="9">
        <v>2850</v>
      </c>
      <c r="D53" s="9">
        <v>2911</v>
      </c>
      <c r="E53" s="18">
        <v>0.5</v>
      </c>
      <c r="F53" s="19">
        <f t="shared" si="7"/>
        <v>1.3886478042006596E-3</v>
      </c>
      <c r="G53" s="19">
        <f t="shared" si="1"/>
        <v>1.3876843018213359E-3</v>
      </c>
      <c r="H53" s="14">
        <f t="shared" si="6"/>
        <v>98792.308860227393</v>
      </c>
      <c r="I53" s="14">
        <f t="shared" si="4"/>
        <v>137.09253614602241</v>
      </c>
      <c r="J53" s="14">
        <f t="shared" si="2"/>
        <v>98723.76259215438</v>
      </c>
      <c r="K53" s="14">
        <f t="shared" si="3"/>
        <v>3994233.8336700164</v>
      </c>
      <c r="L53" s="21">
        <f t="shared" si="5"/>
        <v>40.43061529537799</v>
      </c>
    </row>
    <row r="54" spans="1:12" x14ac:dyDescent="0.25">
      <c r="A54" s="17">
        <v>45</v>
      </c>
      <c r="B54" s="9">
        <v>5</v>
      </c>
      <c r="C54" s="9">
        <v>2764</v>
      </c>
      <c r="D54" s="9">
        <v>2826</v>
      </c>
      <c r="E54" s="18">
        <v>0.5</v>
      </c>
      <c r="F54" s="19">
        <f t="shared" si="7"/>
        <v>1.7889087656529517E-3</v>
      </c>
      <c r="G54" s="19">
        <f t="shared" si="1"/>
        <v>1.7873100983020556E-3</v>
      </c>
      <c r="H54" s="14">
        <f t="shared" si="6"/>
        <v>98655.216324081368</v>
      </c>
      <c r="I54" s="14">
        <f t="shared" si="4"/>
        <v>176.32746438620444</v>
      </c>
      <c r="J54" s="14">
        <f t="shared" si="2"/>
        <v>98567.052591888263</v>
      </c>
      <c r="K54" s="14">
        <f t="shared" si="3"/>
        <v>3895510.0710778618</v>
      </c>
      <c r="L54" s="21">
        <f t="shared" si="5"/>
        <v>39.486103383334047</v>
      </c>
    </row>
    <row r="55" spans="1:12" x14ac:dyDescent="0.25">
      <c r="A55" s="17">
        <v>46</v>
      </c>
      <c r="B55" s="9">
        <v>3</v>
      </c>
      <c r="C55" s="9">
        <v>2770</v>
      </c>
      <c r="D55" s="9">
        <v>2737</v>
      </c>
      <c r="E55" s="18">
        <v>0.5</v>
      </c>
      <c r="F55" s="19">
        <f t="shared" si="7"/>
        <v>1.0895224260032686E-3</v>
      </c>
      <c r="G55" s="19">
        <f t="shared" si="1"/>
        <v>1.088929219600726E-3</v>
      </c>
      <c r="H55" s="14">
        <f t="shared" si="6"/>
        <v>98478.888859695158</v>
      </c>
      <c r="I55" s="14">
        <f t="shared" si="4"/>
        <v>107.23653959313448</v>
      </c>
      <c r="J55" s="14">
        <f t="shared" si="2"/>
        <v>98425.270589898588</v>
      </c>
      <c r="K55" s="14">
        <f t="shared" si="3"/>
        <v>3796943.0184859736</v>
      </c>
      <c r="L55" s="21">
        <f t="shared" si="5"/>
        <v>38.555908402820776</v>
      </c>
    </row>
    <row r="56" spans="1:12" x14ac:dyDescent="0.25">
      <c r="A56" s="17">
        <v>47</v>
      </c>
      <c r="B56" s="9">
        <v>4</v>
      </c>
      <c r="C56" s="9">
        <v>2881</v>
      </c>
      <c r="D56" s="9">
        <v>2755</v>
      </c>
      <c r="E56" s="18">
        <v>0.5</v>
      </c>
      <c r="F56" s="19">
        <f t="shared" si="7"/>
        <v>1.4194464158977999E-3</v>
      </c>
      <c r="G56" s="19">
        <f t="shared" si="1"/>
        <v>1.4184397163120568E-3</v>
      </c>
      <c r="H56" s="14">
        <f t="shared" si="6"/>
        <v>98371.652320102017</v>
      </c>
      <c r="I56" s="14">
        <f t="shared" si="4"/>
        <v>139.53425861007381</v>
      </c>
      <c r="J56" s="14">
        <f t="shared" si="2"/>
        <v>98301.88519079698</v>
      </c>
      <c r="K56" s="14">
        <f t="shared" si="3"/>
        <v>3698517.7478960748</v>
      </c>
      <c r="L56" s="21">
        <f t="shared" si="5"/>
        <v>37.597393768085475</v>
      </c>
    </row>
    <row r="57" spans="1:12" x14ac:dyDescent="0.25">
      <c r="A57" s="17">
        <v>48</v>
      </c>
      <c r="B57" s="9">
        <v>5</v>
      </c>
      <c r="C57" s="9">
        <v>2723</v>
      </c>
      <c r="D57" s="9">
        <v>2863</v>
      </c>
      <c r="E57" s="18">
        <v>0.5</v>
      </c>
      <c r="F57" s="19">
        <f t="shared" si="7"/>
        <v>1.7901897601145722E-3</v>
      </c>
      <c r="G57" s="19">
        <f t="shared" si="1"/>
        <v>1.7885888034340906E-3</v>
      </c>
      <c r="H57" s="14">
        <f t="shared" si="6"/>
        <v>98232.118061491943</v>
      </c>
      <c r="I57" s="14">
        <f t="shared" si="4"/>
        <v>175.69686650240018</v>
      </c>
      <c r="J57" s="14">
        <f t="shared" si="2"/>
        <v>98144.269628240741</v>
      </c>
      <c r="K57" s="14">
        <f t="shared" si="3"/>
        <v>3600215.8627052777</v>
      </c>
      <c r="L57" s="21">
        <f t="shared" si="5"/>
        <v>36.650088929687868</v>
      </c>
    </row>
    <row r="58" spans="1:12" x14ac:dyDescent="0.25">
      <c r="A58" s="17">
        <v>49</v>
      </c>
      <c r="B58" s="9">
        <v>3</v>
      </c>
      <c r="C58" s="9">
        <v>2690</v>
      </c>
      <c r="D58" s="9">
        <v>2706</v>
      </c>
      <c r="E58" s="18">
        <v>0.5</v>
      </c>
      <c r="F58" s="19">
        <f t="shared" si="7"/>
        <v>1.111934766493699E-3</v>
      </c>
      <c r="G58" s="19">
        <f t="shared" si="1"/>
        <v>1.1113169105389886E-3</v>
      </c>
      <c r="H58" s="14">
        <f t="shared" si="6"/>
        <v>98056.42119498954</v>
      </c>
      <c r="I58" s="14">
        <f t="shared" si="4"/>
        <v>108.97175906092558</v>
      </c>
      <c r="J58" s="14">
        <f t="shared" si="2"/>
        <v>98001.935315459079</v>
      </c>
      <c r="K58" s="14">
        <f t="shared" si="3"/>
        <v>3502071.593077037</v>
      </c>
      <c r="L58" s="21">
        <f t="shared" si="5"/>
        <v>35.714862427142968</v>
      </c>
    </row>
    <row r="59" spans="1:12" x14ac:dyDescent="0.25">
      <c r="A59" s="17">
        <v>50</v>
      </c>
      <c r="B59" s="9">
        <v>4</v>
      </c>
      <c r="C59" s="9">
        <v>2643</v>
      </c>
      <c r="D59" s="9">
        <v>2687</v>
      </c>
      <c r="E59" s="18">
        <v>0.5</v>
      </c>
      <c r="F59" s="19">
        <f t="shared" si="7"/>
        <v>1.50093808630394E-3</v>
      </c>
      <c r="G59" s="19">
        <f t="shared" si="1"/>
        <v>1.4998125234345708E-3</v>
      </c>
      <c r="H59" s="14">
        <f t="shared" si="6"/>
        <v>97947.449435928618</v>
      </c>
      <c r="I59" s="14">
        <f t="shared" si="4"/>
        <v>146.90281130248013</v>
      </c>
      <c r="J59" s="14">
        <f t="shared" si="2"/>
        <v>97873.998030277377</v>
      </c>
      <c r="K59" s="14">
        <f t="shared" si="3"/>
        <v>3404069.657761578</v>
      </c>
      <c r="L59" s="21">
        <f t="shared" si="5"/>
        <v>34.75404083889206</v>
      </c>
    </row>
    <row r="60" spans="1:12" x14ac:dyDescent="0.25">
      <c r="A60" s="17">
        <v>51</v>
      </c>
      <c r="B60" s="9">
        <v>8</v>
      </c>
      <c r="C60" s="9">
        <v>2719</v>
      </c>
      <c r="D60" s="9">
        <v>2628</v>
      </c>
      <c r="E60" s="18">
        <v>0.5</v>
      </c>
      <c r="F60" s="19">
        <f t="shared" si="7"/>
        <v>2.9923321488685246E-3</v>
      </c>
      <c r="G60" s="19">
        <f t="shared" si="1"/>
        <v>2.9878618113912229E-3</v>
      </c>
      <c r="H60" s="14">
        <f t="shared" si="6"/>
        <v>97800.546624626135</v>
      </c>
      <c r="I60" s="14">
        <f t="shared" si="4"/>
        <v>292.21451839290722</v>
      </c>
      <c r="J60" s="14">
        <f t="shared" si="2"/>
        <v>97654.439365429673</v>
      </c>
      <c r="K60" s="14">
        <f t="shared" si="3"/>
        <v>3306195.6597313005</v>
      </c>
      <c r="L60" s="21">
        <f t="shared" si="5"/>
        <v>33.805492646385702</v>
      </c>
    </row>
    <row r="61" spans="1:12" x14ac:dyDescent="0.25">
      <c r="A61" s="17">
        <v>52</v>
      </c>
      <c r="B61" s="9">
        <v>6</v>
      </c>
      <c r="C61" s="9">
        <v>2729</v>
      </c>
      <c r="D61" s="9">
        <v>2705</v>
      </c>
      <c r="E61" s="18">
        <v>0.5</v>
      </c>
      <c r="F61" s="19">
        <f t="shared" si="7"/>
        <v>2.2083179977916822E-3</v>
      </c>
      <c r="G61" s="19">
        <f t="shared" si="1"/>
        <v>2.2058823529411769E-3</v>
      </c>
      <c r="H61" s="14">
        <f t="shared" si="6"/>
        <v>97508.332106233225</v>
      </c>
      <c r="I61" s="14">
        <f t="shared" si="4"/>
        <v>215.09190905786744</v>
      </c>
      <c r="J61" s="14">
        <f t="shared" si="2"/>
        <v>97400.786151704291</v>
      </c>
      <c r="K61" s="14">
        <f t="shared" si="3"/>
        <v>3208541.2203658707</v>
      </c>
      <c r="L61" s="21">
        <f t="shared" si="5"/>
        <v>32.90530307574366</v>
      </c>
    </row>
    <row r="62" spans="1:12" x14ac:dyDescent="0.25">
      <c r="A62" s="17">
        <v>53</v>
      </c>
      <c r="B62" s="9">
        <v>9</v>
      </c>
      <c r="C62" s="9">
        <v>2924</v>
      </c>
      <c r="D62" s="9">
        <v>2729</v>
      </c>
      <c r="E62" s="18">
        <v>0.5</v>
      </c>
      <c r="F62" s="19">
        <f t="shared" si="7"/>
        <v>3.1841500088448612E-3</v>
      </c>
      <c r="G62" s="19">
        <f t="shared" si="1"/>
        <v>3.1790886612504416E-3</v>
      </c>
      <c r="H62" s="14">
        <f t="shared" si="6"/>
        <v>97293.240197175357</v>
      </c>
      <c r="I62" s="14">
        <f t="shared" si="4"/>
        <v>309.30383672715584</v>
      </c>
      <c r="J62" s="14">
        <f t="shared" si="2"/>
        <v>97138.588278811789</v>
      </c>
      <c r="K62" s="14">
        <f t="shared" si="3"/>
        <v>3111140.4342141664</v>
      </c>
      <c r="L62" s="21">
        <f t="shared" si="5"/>
        <v>31.976943392049655</v>
      </c>
    </row>
    <row r="63" spans="1:12" x14ac:dyDescent="0.25">
      <c r="A63" s="17">
        <v>54</v>
      </c>
      <c r="B63" s="9">
        <v>13</v>
      </c>
      <c r="C63" s="9">
        <v>2829</v>
      </c>
      <c r="D63" s="9">
        <v>2900</v>
      </c>
      <c r="E63" s="18">
        <v>0.5</v>
      </c>
      <c r="F63" s="19">
        <f t="shared" si="7"/>
        <v>4.538313841857218E-3</v>
      </c>
      <c r="G63" s="19">
        <f t="shared" si="1"/>
        <v>4.5280390107976321E-3</v>
      </c>
      <c r="H63" s="14">
        <f t="shared" si="6"/>
        <v>96983.936360448206</v>
      </c>
      <c r="I63" s="14">
        <f t="shared" si="4"/>
        <v>439.14704726082442</v>
      </c>
      <c r="J63" s="14">
        <f t="shared" si="2"/>
        <v>96764.362836817803</v>
      </c>
      <c r="K63" s="14">
        <f t="shared" si="3"/>
        <v>3014001.8459353545</v>
      </c>
      <c r="L63" s="21">
        <f t="shared" si="5"/>
        <v>31.077330525475748</v>
      </c>
    </row>
    <row r="64" spans="1:12" x14ac:dyDescent="0.25">
      <c r="A64" s="17">
        <v>55</v>
      </c>
      <c r="B64" s="9">
        <v>5</v>
      </c>
      <c r="C64" s="9">
        <v>2927</v>
      </c>
      <c r="D64" s="9">
        <v>2835</v>
      </c>
      <c r="E64" s="18">
        <v>0.5</v>
      </c>
      <c r="F64" s="19">
        <f t="shared" si="7"/>
        <v>1.7355085039916696E-3</v>
      </c>
      <c r="G64" s="19">
        <f t="shared" si="1"/>
        <v>1.7340038148083924E-3</v>
      </c>
      <c r="H64" s="14">
        <f t="shared" si="6"/>
        <v>96544.789313187386</v>
      </c>
      <c r="I64" s="14">
        <f t="shared" si="4"/>
        <v>167.40903296893944</v>
      </c>
      <c r="J64" s="14">
        <f t="shared" si="2"/>
        <v>96461.084796702926</v>
      </c>
      <c r="K64" s="14">
        <f t="shared" si="3"/>
        <v>2917237.4830985367</v>
      </c>
      <c r="L64" s="21">
        <f t="shared" si="5"/>
        <v>30.216415653828157</v>
      </c>
    </row>
    <row r="65" spans="1:12" x14ac:dyDescent="0.25">
      <c r="A65" s="17">
        <v>56</v>
      </c>
      <c r="B65" s="9">
        <v>10</v>
      </c>
      <c r="C65" s="9">
        <v>3059</v>
      </c>
      <c r="D65" s="9">
        <v>2894</v>
      </c>
      <c r="E65" s="18">
        <v>0.5</v>
      </c>
      <c r="F65" s="19">
        <f t="shared" si="7"/>
        <v>3.3596505963379808E-3</v>
      </c>
      <c r="G65" s="19">
        <f t="shared" si="1"/>
        <v>3.3540164346805303E-3</v>
      </c>
      <c r="H65" s="14">
        <f t="shared" si="6"/>
        <v>96377.380280218451</v>
      </c>
      <c r="I65" s="14">
        <f t="shared" si="4"/>
        <v>323.25131739130796</v>
      </c>
      <c r="J65" s="14">
        <f t="shared" si="2"/>
        <v>96215.754621522807</v>
      </c>
      <c r="K65" s="14">
        <f t="shared" si="3"/>
        <v>2820776.3983018338</v>
      </c>
      <c r="L65" s="21">
        <f t="shared" si="5"/>
        <v>29.268033537541598</v>
      </c>
    </row>
    <row r="66" spans="1:12" x14ac:dyDescent="0.25">
      <c r="A66" s="17">
        <v>57</v>
      </c>
      <c r="B66" s="9">
        <v>11</v>
      </c>
      <c r="C66" s="9">
        <v>3115</v>
      </c>
      <c r="D66" s="9">
        <v>3033</v>
      </c>
      <c r="E66" s="18">
        <v>0.5</v>
      </c>
      <c r="F66" s="19">
        <f t="shared" si="7"/>
        <v>3.5783994795055302E-3</v>
      </c>
      <c r="G66" s="19">
        <f t="shared" si="1"/>
        <v>3.572008442929047E-3</v>
      </c>
      <c r="H66" s="14">
        <f t="shared" si="6"/>
        <v>96054.128962827148</v>
      </c>
      <c r="I66" s="14">
        <f t="shared" si="4"/>
        <v>343.10615963341405</v>
      </c>
      <c r="J66" s="14">
        <f t="shared" si="2"/>
        <v>95882.575883010431</v>
      </c>
      <c r="K66" s="14">
        <f t="shared" si="3"/>
        <v>2724560.6436803108</v>
      </c>
      <c r="L66" s="21">
        <f t="shared" si="5"/>
        <v>28.364846707784036</v>
      </c>
    </row>
    <row r="67" spans="1:12" x14ac:dyDescent="0.25">
      <c r="A67" s="17">
        <v>58</v>
      </c>
      <c r="B67" s="9">
        <v>18</v>
      </c>
      <c r="C67" s="9">
        <v>3391</v>
      </c>
      <c r="D67" s="9">
        <v>3079</v>
      </c>
      <c r="E67" s="18">
        <v>0.5</v>
      </c>
      <c r="F67" s="19">
        <f t="shared" si="7"/>
        <v>5.5641421947449764E-3</v>
      </c>
      <c r="G67" s="19">
        <f t="shared" si="1"/>
        <v>5.5487053020961772E-3</v>
      </c>
      <c r="H67" s="14">
        <f t="shared" si="6"/>
        <v>95711.022803193729</v>
      </c>
      <c r="I67" s="14">
        <f t="shared" si="4"/>
        <v>531.0722596971292</v>
      </c>
      <c r="J67" s="14">
        <f t="shared" si="2"/>
        <v>95445.486673345164</v>
      </c>
      <c r="K67" s="14">
        <f t="shared" si="3"/>
        <v>2628678.0677973004</v>
      </c>
      <c r="L67" s="21">
        <f t="shared" si="5"/>
        <v>27.464736984396591</v>
      </c>
    </row>
    <row r="68" spans="1:12" x14ac:dyDescent="0.25">
      <c r="A68" s="17">
        <v>59</v>
      </c>
      <c r="B68" s="9">
        <v>19</v>
      </c>
      <c r="C68" s="9">
        <v>3434</v>
      </c>
      <c r="D68" s="9">
        <v>3364</v>
      </c>
      <c r="E68" s="18">
        <v>0.5</v>
      </c>
      <c r="F68" s="19">
        <f t="shared" si="7"/>
        <v>5.5898793762871437E-3</v>
      </c>
      <c r="G68" s="19">
        <f t="shared" si="1"/>
        <v>5.5742995452545113E-3</v>
      </c>
      <c r="H68" s="14">
        <f t="shared" si="6"/>
        <v>95179.950543496598</v>
      </c>
      <c r="I68" s="14">
        <f t="shared" si="4"/>
        <v>530.56155503195998</v>
      </c>
      <c r="J68" s="14">
        <f t="shared" si="2"/>
        <v>94914.669765980609</v>
      </c>
      <c r="K68" s="14">
        <f t="shared" si="3"/>
        <v>2533232.5811239551</v>
      </c>
      <c r="L68" s="21">
        <f t="shared" si="5"/>
        <v>26.615191189517216</v>
      </c>
    </row>
    <row r="69" spans="1:12" x14ac:dyDescent="0.25">
      <c r="A69" s="17">
        <v>60</v>
      </c>
      <c r="B69" s="9">
        <v>15</v>
      </c>
      <c r="C69" s="9">
        <v>3246</v>
      </c>
      <c r="D69" s="9">
        <v>3407</v>
      </c>
      <c r="E69" s="18">
        <v>0.5</v>
      </c>
      <c r="F69" s="19">
        <f t="shared" si="7"/>
        <v>4.5092439500977006E-3</v>
      </c>
      <c r="G69" s="19">
        <f t="shared" si="1"/>
        <v>4.4991001799640079E-3</v>
      </c>
      <c r="H69" s="14">
        <f t="shared" si="6"/>
        <v>94649.388988464634</v>
      </c>
      <c r="I69" s="14">
        <f t="shared" si="4"/>
        <v>425.83708303148461</v>
      </c>
      <c r="J69" s="14">
        <f t="shared" si="2"/>
        <v>94436.470446948893</v>
      </c>
      <c r="K69" s="14">
        <f t="shared" si="3"/>
        <v>2438317.9113579746</v>
      </c>
      <c r="L69" s="21">
        <f t="shared" si="5"/>
        <v>25.761581109151628</v>
      </c>
    </row>
    <row r="70" spans="1:12" x14ac:dyDescent="0.25">
      <c r="A70" s="17">
        <v>61</v>
      </c>
      <c r="B70" s="9">
        <v>22</v>
      </c>
      <c r="C70" s="9">
        <v>3237</v>
      </c>
      <c r="D70" s="9">
        <v>3223</v>
      </c>
      <c r="E70" s="18">
        <v>0.5</v>
      </c>
      <c r="F70" s="19">
        <f t="shared" si="7"/>
        <v>6.8111455108359137E-3</v>
      </c>
      <c r="G70" s="19">
        <f t="shared" si="1"/>
        <v>6.7880283863005252E-3</v>
      </c>
      <c r="H70" s="14">
        <f t="shared" si="6"/>
        <v>94223.551905433153</v>
      </c>
      <c r="I70" s="14">
        <f t="shared" si="4"/>
        <v>639.59214499214113</v>
      </c>
      <c r="J70" s="14">
        <f t="shared" si="2"/>
        <v>93903.75583293708</v>
      </c>
      <c r="K70" s="14">
        <f t="shared" si="3"/>
        <v>2343881.4409110257</v>
      </c>
      <c r="L70" s="21">
        <f t="shared" si="5"/>
        <v>24.875749146704287</v>
      </c>
    </row>
    <row r="71" spans="1:12" x14ac:dyDescent="0.25">
      <c r="A71" s="17">
        <v>62</v>
      </c>
      <c r="B71" s="9">
        <v>19</v>
      </c>
      <c r="C71" s="9">
        <v>3378</v>
      </c>
      <c r="D71" s="9">
        <v>3212</v>
      </c>
      <c r="E71" s="18">
        <v>0.5</v>
      </c>
      <c r="F71" s="19">
        <f t="shared" si="7"/>
        <v>5.766312594840668E-3</v>
      </c>
      <c r="G71" s="19">
        <f t="shared" si="1"/>
        <v>5.7497352095627176E-3</v>
      </c>
      <c r="H71" s="14">
        <f t="shared" si="6"/>
        <v>93583.959760441008</v>
      </c>
      <c r="I71" s="14">
        <f t="shared" si="4"/>
        <v>538.08298848490824</v>
      </c>
      <c r="J71" s="14">
        <f t="shared" si="2"/>
        <v>93314.918266198554</v>
      </c>
      <c r="K71" s="14">
        <f t="shared" si="3"/>
        <v>2249977.6850780887</v>
      </c>
      <c r="L71" s="21">
        <f t="shared" si="5"/>
        <v>24.042343269483876</v>
      </c>
    </row>
    <row r="72" spans="1:12" x14ac:dyDescent="0.25">
      <c r="A72" s="17">
        <v>63</v>
      </c>
      <c r="B72" s="9">
        <v>16</v>
      </c>
      <c r="C72" s="9">
        <v>3408</v>
      </c>
      <c r="D72" s="9">
        <v>3364</v>
      </c>
      <c r="E72" s="18">
        <v>0.5</v>
      </c>
      <c r="F72" s="19">
        <f t="shared" si="7"/>
        <v>4.7253396337861783E-3</v>
      </c>
      <c r="G72" s="19">
        <f t="shared" si="1"/>
        <v>4.7142015321154978E-3</v>
      </c>
      <c r="H72" s="14">
        <f t="shared" si="6"/>
        <v>93045.8767719561</v>
      </c>
      <c r="I72" s="14">
        <f t="shared" si="4"/>
        <v>438.63701483538523</v>
      </c>
      <c r="J72" s="14">
        <f t="shared" si="2"/>
        <v>92826.558264538398</v>
      </c>
      <c r="K72" s="14">
        <f t="shared" si="3"/>
        <v>2156662.7668118901</v>
      </c>
      <c r="L72" s="21">
        <f t="shared" si="5"/>
        <v>23.178488307414234</v>
      </c>
    </row>
    <row r="73" spans="1:12" x14ac:dyDescent="0.25">
      <c r="A73" s="17">
        <v>64</v>
      </c>
      <c r="B73" s="9">
        <v>22</v>
      </c>
      <c r="C73" s="9">
        <v>2789</v>
      </c>
      <c r="D73" s="9">
        <v>3384</v>
      </c>
      <c r="E73" s="18">
        <v>0.5</v>
      </c>
      <c r="F73" s="19">
        <f t="shared" ref="F73:F109" si="8">B73/((C73+D73)/2)</f>
        <v>7.1278146768184031E-3</v>
      </c>
      <c r="G73" s="19">
        <f t="shared" ref="G73:G108" si="9">F73/((1+(1-E73)*F73))</f>
        <v>7.1025020177562549E-3</v>
      </c>
      <c r="H73" s="14">
        <f t="shared" si="6"/>
        <v>92607.239757120711</v>
      </c>
      <c r="I73" s="14">
        <f t="shared" si="4"/>
        <v>657.7431072337871</v>
      </c>
      <c r="J73" s="14">
        <f t="shared" ref="J73:J108" si="10">H74+I73*E73</f>
        <v>92278.368203503807</v>
      </c>
      <c r="K73" s="14">
        <f t="shared" ref="K73:K97" si="11">K74+J73</f>
        <v>2063836.2085473516</v>
      </c>
      <c r="L73" s="21">
        <f t="shared" si="5"/>
        <v>22.285905658781502</v>
      </c>
    </row>
    <row r="74" spans="1:12" x14ac:dyDescent="0.25">
      <c r="A74" s="17">
        <v>65</v>
      </c>
      <c r="B74" s="9">
        <v>24</v>
      </c>
      <c r="C74" s="9">
        <v>2404</v>
      </c>
      <c r="D74" s="9">
        <v>2748</v>
      </c>
      <c r="E74" s="18">
        <v>0.5</v>
      </c>
      <c r="F74" s="19">
        <f t="shared" si="8"/>
        <v>9.316770186335404E-3</v>
      </c>
      <c r="G74" s="19">
        <f t="shared" si="9"/>
        <v>9.2735703245749625E-3</v>
      </c>
      <c r="H74" s="14">
        <f t="shared" si="6"/>
        <v>91949.496649886918</v>
      </c>
      <c r="I74" s="14">
        <f t="shared" ref="I74:I108" si="12">H74*G74</f>
        <v>852.70012349199624</v>
      </c>
      <c r="J74" s="14">
        <f t="shared" si="10"/>
        <v>91523.146588140909</v>
      </c>
      <c r="K74" s="14">
        <f t="shared" si="11"/>
        <v>1971557.8403438479</v>
      </c>
      <c r="L74" s="21">
        <f t="shared" ref="L74:L108" si="13">K74/H74</f>
        <v>21.441746960843993</v>
      </c>
    </row>
    <row r="75" spans="1:12" x14ac:dyDescent="0.25">
      <c r="A75" s="17">
        <v>66</v>
      </c>
      <c r="B75" s="9">
        <v>19</v>
      </c>
      <c r="C75" s="9">
        <v>2412</v>
      </c>
      <c r="D75" s="9">
        <v>2396</v>
      </c>
      <c r="E75" s="18">
        <v>0.5</v>
      </c>
      <c r="F75" s="19">
        <f t="shared" si="8"/>
        <v>7.9034941763727121E-3</v>
      </c>
      <c r="G75" s="19">
        <f t="shared" si="9"/>
        <v>7.8723845038326072E-3</v>
      </c>
      <c r="H75" s="14">
        <f t="shared" ref="H75:H108" si="14">H74-I74</f>
        <v>91096.796526394915</v>
      </c>
      <c r="I75" s="14">
        <f t="shared" si="12"/>
        <v>717.14900932318346</v>
      </c>
      <c r="J75" s="14">
        <f t="shared" si="10"/>
        <v>90738.222021733323</v>
      </c>
      <c r="K75" s="14">
        <f t="shared" si="11"/>
        <v>1880034.693755707</v>
      </c>
      <c r="L75" s="21">
        <f t="shared" si="13"/>
        <v>20.637769553301194</v>
      </c>
    </row>
    <row r="76" spans="1:12" x14ac:dyDescent="0.25">
      <c r="A76" s="17">
        <v>67</v>
      </c>
      <c r="B76" s="9">
        <v>22</v>
      </c>
      <c r="C76" s="9">
        <v>2079</v>
      </c>
      <c r="D76" s="9">
        <v>2387</v>
      </c>
      <c r="E76" s="18">
        <v>0.5</v>
      </c>
      <c r="F76" s="19">
        <f t="shared" si="8"/>
        <v>9.852216748768473E-3</v>
      </c>
      <c r="G76" s="19">
        <f t="shared" si="9"/>
        <v>9.8039215686274508E-3</v>
      </c>
      <c r="H76" s="14">
        <f t="shared" si="14"/>
        <v>90379.647517071731</v>
      </c>
      <c r="I76" s="14">
        <f t="shared" si="12"/>
        <v>886.07497565756603</v>
      </c>
      <c r="J76" s="14">
        <f t="shared" si="10"/>
        <v>89936.610029242947</v>
      </c>
      <c r="K76" s="14">
        <f t="shared" si="11"/>
        <v>1789296.4717339736</v>
      </c>
      <c r="L76" s="21">
        <f t="shared" si="13"/>
        <v>19.797559748127973</v>
      </c>
    </row>
    <row r="77" spans="1:12" x14ac:dyDescent="0.25">
      <c r="A77" s="17">
        <v>68</v>
      </c>
      <c r="B77" s="9">
        <v>22</v>
      </c>
      <c r="C77" s="9">
        <v>1909</v>
      </c>
      <c r="D77" s="9">
        <v>2065</v>
      </c>
      <c r="E77" s="18">
        <v>0.5</v>
      </c>
      <c r="F77" s="19">
        <f t="shared" si="8"/>
        <v>1.1071967790639155E-2</v>
      </c>
      <c r="G77" s="19">
        <f t="shared" si="9"/>
        <v>1.1011011011011013E-2</v>
      </c>
      <c r="H77" s="14">
        <f t="shared" si="14"/>
        <v>89493.572541414163</v>
      </c>
      <c r="I77" s="14">
        <f t="shared" si="12"/>
        <v>985.41471266822418</v>
      </c>
      <c r="J77" s="14">
        <f t="shared" si="10"/>
        <v>89000.865185080052</v>
      </c>
      <c r="K77" s="14">
        <f t="shared" si="11"/>
        <v>1699359.8617047307</v>
      </c>
      <c r="L77" s="21">
        <f t="shared" si="13"/>
        <v>18.988624696129239</v>
      </c>
    </row>
    <row r="78" spans="1:12" x14ac:dyDescent="0.25">
      <c r="A78" s="17">
        <v>69</v>
      </c>
      <c r="B78" s="9">
        <v>16</v>
      </c>
      <c r="C78" s="9">
        <v>1409</v>
      </c>
      <c r="D78" s="9">
        <v>1888</v>
      </c>
      <c r="E78" s="18">
        <v>0.5</v>
      </c>
      <c r="F78" s="19">
        <f t="shared" si="8"/>
        <v>9.7057931452835915E-3</v>
      </c>
      <c r="G78" s="19">
        <f t="shared" si="9"/>
        <v>9.6589194083911874E-3</v>
      </c>
      <c r="H78" s="14">
        <f t="shared" si="14"/>
        <v>88508.157828745942</v>
      </c>
      <c r="I78" s="14">
        <f t="shared" si="12"/>
        <v>854.89316345302461</v>
      </c>
      <c r="J78" s="14">
        <f t="shared" si="10"/>
        <v>88080.711247019426</v>
      </c>
      <c r="K78" s="14">
        <f t="shared" si="11"/>
        <v>1610358.9965196506</v>
      </c>
      <c r="L78" s="21">
        <f t="shared" si="13"/>
        <v>18.194469707928249</v>
      </c>
    </row>
    <row r="79" spans="1:12" x14ac:dyDescent="0.25">
      <c r="A79" s="17">
        <v>70</v>
      </c>
      <c r="B79" s="9">
        <v>21</v>
      </c>
      <c r="C79" s="9">
        <v>1151</v>
      </c>
      <c r="D79" s="9">
        <v>1401</v>
      </c>
      <c r="E79" s="18">
        <v>0.5</v>
      </c>
      <c r="F79" s="19">
        <f t="shared" si="8"/>
        <v>1.6457680250783698E-2</v>
      </c>
      <c r="G79" s="19">
        <f t="shared" si="9"/>
        <v>1.6323357947920714E-2</v>
      </c>
      <c r="H79" s="14">
        <f t="shared" si="14"/>
        <v>87653.264665292911</v>
      </c>
      <c r="I79" s="14">
        <f t="shared" si="12"/>
        <v>1430.7956144354068</v>
      </c>
      <c r="J79" s="14">
        <f t="shared" si="10"/>
        <v>86937.866858075198</v>
      </c>
      <c r="K79" s="14">
        <f t="shared" si="11"/>
        <v>1522278.2852726311</v>
      </c>
      <c r="L79" s="21">
        <f t="shared" si="13"/>
        <v>17.367046065945228</v>
      </c>
    </row>
    <row r="80" spans="1:12" x14ac:dyDescent="0.25">
      <c r="A80" s="17">
        <v>71</v>
      </c>
      <c r="B80" s="9">
        <v>16</v>
      </c>
      <c r="C80" s="9">
        <v>1414</v>
      </c>
      <c r="D80" s="9">
        <v>1136</v>
      </c>
      <c r="E80" s="18">
        <v>0.5</v>
      </c>
      <c r="F80" s="19">
        <f t="shared" si="8"/>
        <v>1.2549019607843137E-2</v>
      </c>
      <c r="G80" s="19">
        <f t="shared" si="9"/>
        <v>1.2470771628994543E-2</v>
      </c>
      <c r="H80" s="14">
        <f t="shared" si="14"/>
        <v>86222.4690508575</v>
      </c>
      <c r="I80" s="14">
        <f t="shared" si="12"/>
        <v>1075.2607208212937</v>
      </c>
      <c r="J80" s="14">
        <f t="shared" si="10"/>
        <v>85684.838690446864</v>
      </c>
      <c r="K80" s="14">
        <f t="shared" si="11"/>
        <v>1435340.418414556</v>
      </c>
      <c r="L80" s="21">
        <f t="shared" si="13"/>
        <v>16.646941733574508</v>
      </c>
    </row>
    <row r="81" spans="1:12" x14ac:dyDescent="0.25">
      <c r="A81" s="17">
        <v>72</v>
      </c>
      <c r="B81" s="9">
        <v>13</v>
      </c>
      <c r="C81" s="9">
        <v>902</v>
      </c>
      <c r="D81" s="9">
        <v>1387</v>
      </c>
      <c r="E81" s="18">
        <v>0.5</v>
      </c>
      <c r="F81" s="19">
        <f t="shared" si="8"/>
        <v>1.1358671909130624E-2</v>
      </c>
      <c r="G81" s="19">
        <f t="shared" si="9"/>
        <v>1.1294526498696784E-2</v>
      </c>
      <c r="H81" s="14">
        <f t="shared" si="14"/>
        <v>85147.208330036214</v>
      </c>
      <c r="I81" s="14">
        <f t="shared" si="12"/>
        <v>961.69740077364963</v>
      </c>
      <c r="J81" s="14">
        <f t="shared" si="10"/>
        <v>84666.359629649392</v>
      </c>
      <c r="K81" s="14">
        <f t="shared" si="11"/>
        <v>1349655.579724109</v>
      </c>
      <c r="L81" s="21">
        <f t="shared" si="13"/>
        <v>15.850849442917196</v>
      </c>
    </row>
    <row r="82" spans="1:12" x14ac:dyDescent="0.25">
      <c r="A82" s="17">
        <v>73</v>
      </c>
      <c r="B82" s="9">
        <v>14</v>
      </c>
      <c r="C82" s="9">
        <v>922</v>
      </c>
      <c r="D82" s="9">
        <v>883</v>
      </c>
      <c r="E82" s="18">
        <v>0.5</v>
      </c>
      <c r="F82" s="19">
        <f t="shared" si="8"/>
        <v>1.5512465373961219E-2</v>
      </c>
      <c r="G82" s="19">
        <f t="shared" si="9"/>
        <v>1.5393073117097306E-2</v>
      </c>
      <c r="H82" s="14">
        <f t="shared" si="14"/>
        <v>84185.510929262571</v>
      </c>
      <c r="I82" s="14">
        <f t="shared" si="12"/>
        <v>1295.8737251343332</v>
      </c>
      <c r="J82" s="14">
        <f t="shared" si="10"/>
        <v>83537.574066695408</v>
      </c>
      <c r="K82" s="14">
        <f t="shared" si="11"/>
        <v>1264989.2200944596</v>
      </c>
      <c r="L82" s="21">
        <f t="shared" si="13"/>
        <v>15.026210640419764</v>
      </c>
    </row>
    <row r="83" spans="1:12" x14ac:dyDescent="0.25">
      <c r="A83" s="17">
        <v>74</v>
      </c>
      <c r="B83" s="9">
        <v>15</v>
      </c>
      <c r="C83" s="9">
        <v>1007</v>
      </c>
      <c r="D83" s="9">
        <v>910</v>
      </c>
      <c r="E83" s="18">
        <v>0.5</v>
      </c>
      <c r="F83" s="19">
        <f t="shared" si="8"/>
        <v>1.5649452269170579E-2</v>
      </c>
      <c r="G83" s="19">
        <f t="shared" si="9"/>
        <v>1.5527950310559008E-2</v>
      </c>
      <c r="H83" s="14">
        <f t="shared" si="14"/>
        <v>82889.637204128245</v>
      </c>
      <c r="I83" s="14">
        <f t="shared" si="12"/>
        <v>1287.1061677659666</v>
      </c>
      <c r="J83" s="14">
        <f t="shared" si="10"/>
        <v>82246.084120245272</v>
      </c>
      <c r="K83" s="14">
        <f t="shared" si="11"/>
        <v>1181451.6460277643</v>
      </c>
      <c r="L83" s="21">
        <f t="shared" si="13"/>
        <v>14.253309410900922</v>
      </c>
    </row>
    <row r="84" spans="1:12" x14ac:dyDescent="0.25">
      <c r="A84" s="17">
        <v>75</v>
      </c>
      <c r="B84" s="9">
        <v>20</v>
      </c>
      <c r="C84" s="9">
        <v>1024</v>
      </c>
      <c r="D84" s="9">
        <v>989</v>
      </c>
      <c r="E84" s="18">
        <v>0.5</v>
      </c>
      <c r="F84" s="19">
        <f t="shared" si="8"/>
        <v>1.987083954297069E-2</v>
      </c>
      <c r="G84" s="19">
        <f t="shared" si="9"/>
        <v>1.9675356615838663E-2</v>
      </c>
      <c r="H84" s="14">
        <f t="shared" si="14"/>
        <v>81602.531036362285</v>
      </c>
      <c r="I84" s="14">
        <f t="shared" si="12"/>
        <v>1605.5588988954705</v>
      </c>
      <c r="J84" s="14">
        <f t="shared" si="10"/>
        <v>80799.751586914557</v>
      </c>
      <c r="K84" s="14">
        <f t="shared" si="11"/>
        <v>1099205.5619075191</v>
      </c>
      <c r="L84" s="21">
        <f t="shared" si="13"/>
        <v>13.470238581419864</v>
      </c>
    </row>
    <row r="85" spans="1:12" x14ac:dyDescent="0.25">
      <c r="A85" s="17">
        <v>76</v>
      </c>
      <c r="B85" s="9">
        <v>23</v>
      </c>
      <c r="C85" s="9">
        <v>887</v>
      </c>
      <c r="D85" s="9">
        <v>1020</v>
      </c>
      <c r="E85" s="18">
        <v>0.5</v>
      </c>
      <c r="F85" s="19">
        <f t="shared" si="8"/>
        <v>2.4121657052962767E-2</v>
      </c>
      <c r="G85" s="19">
        <f t="shared" si="9"/>
        <v>2.3834196891191709E-2</v>
      </c>
      <c r="H85" s="14">
        <f t="shared" si="14"/>
        <v>79996.972137466815</v>
      </c>
      <c r="I85" s="14">
        <f t="shared" si="12"/>
        <v>1906.6635846235613</v>
      </c>
      <c r="J85" s="14">
        <f t="shared" si="10"/>
        <v>79043.640345155043</v>
      </c>
      <c r="K85" s="14">
        <f t="shared" si="11"/>
        <v>1018405.8103206046</v>
      </c>
      <c r="L85" s="21">
        <f t="shared" si="13"/>
        <v>12.730554458618457</v>
      </c>
    </row>
    <row r="86" spans="1:12" x14ac:dyDescent="0.25">
      <c r="A86" s="17">
        <v>77</v>
      </c>
      <c r="B86" s="9">
        <v>33</v>
      </c>
      <c r="C86" s="9">
        <v>790</v>
      </c>
      <c r="D86" s="9">
        <v>870</v>
      </c>
      <c r="E86" s="18">
        <v>0.5</v>
      </c>
      <c r="F86" s="19">
        <f t="shared" si="8"/>
        <v>3.9759036144578312E-2</v>
      </c>
      <c r="G86" s="19">
        <f t="shared" si="9"/>
        <v>3.8984051978735973E-2</v>
      </c>
      <c r="H86" s="14">
        <f t="shared" si="14"/>
        <v>78090.308552843257</v>
      </c>
      <c r="I86" s="14">
        <f t="shared" si="12"/>
        <v>3044.2766476595716</v>
      </c>
      <c r="J86" s="14">
        <f t="shared" si="10"/>
        <v>76568.170229013471</v>
      </c>
      <c r="K86" s="14">
        <f t="shared" si="11"/>
        <v>939362.16997544956</v>
      </c>
      <c r="L86" s="21">
        <f t="shared" si="13"/>
        <v>12.029177338181327</v>
      </c>
    </row>
    <row r="87" spans="1:12" x14ac:dyDescent="0.25">
      <c r="A87" s="17">
        <v>78</v>
      </c>
      <c r="B87" s="9">
        <v>21</v>
      </c>
      <c r="C87" s="9">
        <v>751</v>
      </c>
      <c r="D87" s="9">
        <v>757</v>
      </c>
      <c r="E87" s="18">
        <v>0.5</v>
      </c>
      <c r="F87" s="19">
        <f t="shared" si="8"/>
        <v>2.7851458885941646E-2</v>
      </c>
      <c r="G87" s="19">
        <f t="shared" si="9"/>
        <v>2.7468933943754086E-2</v>
      </c>
      <c r="H87" s="14">
        <f t="shared" si="14"/>
        <v>75046.031905183685</v>
      </c>
      <c r="I87" s="14">
        <f t="shared" si="12"/>
        <v>2061.4344931443525</v>
      </c>
      <c r="J87" s="14">
        <f t="shared" si="10"/>
        <v>74015.314658611518</v>
      </c>
      <c r="K87" s="14">
        <f t="shared" si="11"/>
        <v>862793.99974643614</v>
      </c>
      <c r="L87" s="21">
        <f t="shared" si="13"/>
        <v>11.496863696091571</v>
      </c>
    </row>
    <row r="88" spans="1:12" x14ac:dyDescent="0.25">
      <c r="A88" s="17">
        <v>79</v>
      </c>
      <c r="B88" s="9">
        <v>25</v>
      </c>
      <c r="C88" s="9">
        <v>754</v>
      </c>
      <c r="D88" s="9">
        <v>732</v>
      </c>
      <c r="E88" s="18">
        <v>0.5</v>
      </c>
      <c r="F88" s="19">
        <f t="shared" si="8"/>
        <v>3.3647375504710635E-2</v>
      </c>
      <c r="G88" s="19">
        <f t="shared" si="9"/>
        <v>3.3090668431502317E-2</v>
      </c>
      <c r="H88" s="14">
        <f t="shared" si="14"/>
        <v>72984.597412039337</v>
      </c>
      <c r="I88" s="14">
        <f t="shared" si="12"/>
        <v>2415.1091135684755</v>
      </c>
      <c r="J88" s="14">
        <f t="shared" si="10"/>
        <v>71777.042855255102</v>
      </c>
      <c r="K88" s="14">
        <f t="shared" si="11"/>
        <v>788778.68508782459</v>
      </c>
      <c r="L88" s="21">
        <f t="shared" si="13"/>
        <v>10.807467781657035</v>
      </c>
    </row>
    <row r="89" spans="1:12" x14ac:dyDescent="0.25">
      <c r="A89" s="17">
        <v>80</v>
      </c>
      <c r="B89" s="9">
        <v>30</v>
      </c>
      <c r="C89" s="9">
        <v>672</v>
      </c>
      <c r="D89" s="9">
        <v>731</v>
      </c>
      <c r="E89" s="18">
        <v>0.5</v>
      </c>
      <c r="F89" s="19">
        <f t="shared" si="8"/>
        <v>4.2765502494654314E-2</v>
      </c>
      <c r="G89" s="19">
        <f t="shared" si="9"/>
        <v>4.1870202372644799E-2</v>
      </c>
      <c r="H89" s="14">
        <f t="shared" si="14"/>
        <v>70569.488298470867</v>
      </c>
      <c r="I89" s="14">
        <f t="shared" si="12"/>
        <v>2954.7587563909642</v>
      </c>
      <c r="J89" s="14">
        <f t="shared" si="10"/>
        <v>69092.108920275394</v>
      </c>
      <c r="K89" s="14">
        <f t="shared" si="11"/>
        <v>717001.64223256952</v>
      </c>
      <c r="L89" s="21">
        <f t="shared" si="13"/>
        <v>10.160221641398891</v>
      </c>
    </row>
    <row r="90" spans="1:12" x14ac:dyDescent="0.25">
      <c r="A90" s="17">
        <v>81</v>
      </c>
      <c r="B90" s="9">
        <v>29</v>
      </c>
      <c r="C90" s="9">
        <v>630</v>
      </c>
      <c r="D90" s="9">
        <v>637</v>
      </c>
      <c r="E90" s="18">
        <v>0.5</v>
      </c>
      <c r="F90" s="19">
        <f t="shared" si="8"/>
        <v>4.5777426992896608E-2</v>
      </c>
      <c r="G90" s="19">
        <f t="shared" si="9"/>
        <v>4.4753086419753084E-2</v>
      </c>
      <c r="H90" s="14">
        <f t="shared" si="14"/>
        <v>67614.729542079906</v>
      </c>
      <c r="I90" s="14">
        <f t="shared" si="12"/>
        <v>3025.9678344449339</v>
      </c>
      <c r="J90" s="14">
        <f t="shared" si="10"/>
        <v>66101.745624857431</v>
      </c>
      <c r="K90" s="14">
        <f t="shared" si="11"/>
        <v>647909.53331229417</v>
      </c>
      <c r="L90" s="21">
        <f t="shared" si="13"/>
        <v>9.5823726235430531</v>
      </c>
    </row>
    <row r="91" spans="1:12" x14ac:dyDescent="0.25">
      <c r="A91" s="17">
        <v>82</v>
      </c>
      <c r="B91" s="9">
        <v>27</v>
      </c>
      <c r="C91" s="9">
        <v>549</v>
      </c>
      <c r="D91" s="9">
        <v>616</v>
      </c>
      <c r="E91" s="18">
        <v>0.5</v>
      </c>
      <c r="F91" s="19">
        <f t="shared" si="8"/>
        <v>4.63519313304721E-2</v>
      </c>
      <c r="G91" s="19">
        <f t="shared" si="9"/>
        <v>4.5302013422818796E-2</v>
      </c>
      <c r="H91" s="14">
        <f t="shared" si="14"/>
        <v>64588.761707634971</v>
      </c>
      <c r="I91" s="14">
        <f t="shared" si="12"/>
        <v>2926.0009498425243</v>
      </c>
      <c r="J91" s="14">
        <f t="shared" si="10"/>
        <v>63125.76123271371</v>
      </c>
      <c r="K91" s="14">
        <f t="shared" si="11"/>
        <v>581807.78768743668</v>
      </c>
      <c r="L91" s="21">
        <f t="shared" si="13"/>
        <v>9.0078795800579936</v>
      </c>
    </row>
    <row r="92" spans="1:12" x14ac:dyDescent="0.25">
      <c r="A92" s="17">
        <v>83</v>
      </c>
      <c r="B92" s="9">
        <v>29</v>
      </c>
      <c r="C92" s="9">
        <v>570</v>
      </c>
      <c r="D92" s="9">
        <v>522</v>
      </c>
      <c r="E92" s="18">
        <v>0.5</v>
      </c>
      <c r="F92" s="19">
        <f t="shared" si="8"/>
        <v>5.3113553113553112E-2</v>
      </c>
      <c r="G92" s="19">
        <f t="shared" si="9"/>
        <v>5.1739518287243533E-2</v>
      </c>
      <c r="H92" s="14">
        <f t="shared" si="14"/>
        <v>61662.76075779245</v>
      </c>
      <c r="I92" s="14">
        <f t="shared" si="12"/>
        <v>3190.4015378697254</v>
      </c>
      <c r="J92" s="14">
        <f t="shared" si="10"/>
        <v>60067.559988857589</v>
      </c>
      <c r="K92" s="14">
        <f t="shared" si="11"/>
        <v>518682.02645472292</v>
      </c>
      <c r="L92" s="21">
        <f t="shared" si="13"/>
        <v>8.4115926708516042</v>
      </c>
    </row>
    <row r="93" spans="1:12" x14ac:dyDescent="0.25">
      <c r="A93" s="17">
        <v>84</v>
      </c>
      <c r="B93" s="9">
        <v>31</v>
      </c>
      <c r="C93" s="9">
        <v>502</v>
      </c>
      <c r="D93" s="9">
        <v>549</v>
      </c>
      <c r="E93" s="18">
        <v>0.5</v>
      </c>
      <c r="F93" s="19">
        <f t="shared" si="8"/>
        <v>5.8991436726926735E-2</v>
      </c>
      <c r="G93" s="19">
        <f t="shared" si="9"/>
        <v>5.730129390018484E-2</v>
      </c>
      <c r="H93" s="14">
        <f t="shared" si="14"/>
        <v>58472.359219922728</v>
      </c>
      <c r="I93" s="14">
        <f t="shared" si="12"/>
        <v>3350.5418406979747</v>
      </c>
      <c r="J93" s="14">
        <f t="shared" si="10"/>
        <v>56797.088299573741</v>
      </c>
      <c r="K93" s="14">
        <f t="shared" si="11"/>
        <v>458614.46646586532</v>
      </c>
      <c r="L93" s="21">
        <f t="shared" si="13"/>
        <v>7.8432694111238463</v>
      </c>
    </row>
    <row r="94" spans="1:12" x14ac:dyDescent="0.25">
      <c r="A94" s="17">
        <v>85</v>
      </c>
      <c r="B94" s="9">
        <v>35</v>
      </c>
      <c r="C94" s="9">
        <v>452</v>
      </c>
      <c r="D94" s="9">
        <v>468</v>
      </c>
      <c r="E94" s="18">
        <v>0.5</v>
      </c>
      <c r="F94" s="19">
        <f t="shared" si="8"/>
        <v>7.6086956521739135E-2</v>
      </c>
      <c r="G94" s="19">
        <f t="shared" si="9"/>
        <v>7.3298429319371722E-2</v>
      </c>
      <c r="H94" s="14">
        <f t="shared" si="14"/>
        <v>55121.817379224754</v>
      </c>
      <c r="I94" s="14">
        <f t="shared" si="12"/>
        <v>4040.3426351264216</v>
      </c>
      <c r="J94" s="14">
        <f t="shared" si="10"/>
        <v>53101.646061661544</v>
      </c>
      <c r="K94" s="14">
        <f t="shared" si="11"/>
        <v>401817.37816629157</v>
      </c>
      <c r="L94" s="21">
        <f t="shared" si="13"/>
        <v>7.2896250027803928</v>
      </c>
    </row>
    <row r="95" spans="1:12" x14ac:dyDescent="0.25">
      <c r="A95" s="17">
        <v>86</v>
      </c>
      <c r="B95" s="9">
        <v>28</v>
      </c>
      <c r="C95" s="9">
        <v>437</v>
      </c>
      <c r="D95" s="9">
        <v>429</v>
      </c>
      <c r="E95" s="18">
        <v>0.5</v>
      </c>
      <c r="F95" s="19">
        <f t="shared" si="8"/>
        <v>6.4665127020785224E-2</v>
      </c>
      <c r="G95" s="19">
        <f t="shared" si="9"/>
        <v>6.2639821029082776E-2</v>
      </c>
      <c r="H95" s="14">
        <f t="shared" si="14"/>
        <v>51081.474744098334</v>
      </c>
      <c r="I95" s="14">
        <f t="shared" si="12"/>
        <v>3199.7344358719315</v>
      </c>
      <c r="J95" s="14">
        <f t="shared" si="10"/>
        <v>49481.607526162363</v>
      </c>
      <c r="K95" s="14">
        <f t="shared" si="11"/>
        <v>348715.73210463003</v>
      </c>
      <c r="L95" s="21">
        <f t="shared" si="13"/>
        <v>6.826657488876017</v>
      </c>
    </row>
    <row r="96" spans="1:12" x14ac:dyDescent="0.25">
      <c r="A96" s="17">
        <v>87</v>
      </c>
      <c r="B96" s="9">
        <v>43</v>
      </c>
      <c r="C96" s="9">
        <v>350</v>
      </c>
      <c r="D96" s="9">
        <v>394</v>
      </c>
      <c r="E96" s="18">
        <v>0.5</v>
      </c>
      <c r="F96" s="19">
        <f t="shared" si="8"/>
        <v>0.11559139784946236</v>
      </c>
      <c r="G96" s="19">
        <f t="shared" si="9"/>
        <v>0.10927573062261753</v>
      </c>
      <c r="H96" s="14">
        <f t="shared" si="14"/>
        <v>47881.740308226399</v>
      </c>
      <c r="I96" s="14">
        <f t="shared" si="12"/>
        <v>5232.3121556638753</v>
      </c>
      <c r="J96" s="14">
        <f t="shared" si="10"/>
        <v>45265.584230394466</v>
      </c>
      <c r="K96" s="14">
        <f t="shared" si="11"/>
        <v>299234.12457846769</v>
      </c>
      <c r="L96" s="21">
        <f t="shared" si="13"/>
        <v>6.2494412828820529</v>
      </c>
    </row>
    <row r="97" spans="1:12" x14ac:dyDescent="0.25">
      <c r="A97" s="17">
        <v>88</v>
      </c>
      <c r="B97" s="9">
        <v>30</v>
      </c>
      <c r="C97" s="9">
        <v>323</v>
      </c>
      <c r="D97" s="9">
        <v>330</v>
      </c>
      <c r="E97" s="18">
        <v>0.5</v>
      </c>
      <c r="F97" s="19">
        <f t="shared" si="8"/>
        <v>9.1883614088820828E-2</v>
      </c>
      <c r="G97" s="19">
        <f t="shared" si="9"/>
        <v>8.7847730600292828E-2</v>
      </c>
      <c r="H97" s="14">
        <f t="shared" si="14"/>
        <v>42649.428152562527</v>
      </c>
      <c r="I97" s="14">
        <f t="shared" si="12"/>
        <v>3746.6554746028573</v>
      </c>
      <c r="J97" s="14">
        <f t="shared" si="10"/>
        <v>40776.100415261099</v>
      </c>
      <c r="K97" s="14">
        <f t="shared" si="11"/>
        <v>253968.54034807323</v>
      </c>
      <c r="L97" s="21">
        <f t="shared" si="13"/>
        <v>5.9547935658033886</v>
      </c>
    </row>
    <row r="98" spans="1:12" x14ac:dyDescent="0.25">
      <c r="A98" s="17">
        <v>89</v>
      </c>
      <c r="B98" s="9">
        <v>32</v>
      </c>
      <c r="C98" s="9">
        <v>279</v>
      </c>
      <c r="D98" s="9">
        <v>284</v>
      </c>
      <c r="E98" s="18">
        <v>0.5</v>
      </c>
      <c r="F98" s="19">
        <f t="shared" si="8"/>
        <v>0.11367673179396093</v>
      </c>
      <c r="G98" s="19">
        <f t="shared" si="9"/>
        <v>0.10756302521008404</v>
      </c>
      <c r="H98" s="14">
        <f t="shared" si="14"/>
        <v>38902.772677959671</v>
      </c>
      <c r="I98" s="14">
        <f t="shared" si="12"/>
        <v>4184.4999183015443</v>
      </c>
      <c r="J98" s="14">
        <f t="shared" si="10"/>
        <v>36810.522718808897</v>
      </c>
      <c r="K98" s="14">
        <f>K99+J98</f>
        <v>213192.43993281212</v>
      </c>
      <c r="L98" s="21">
        <f t="shared" si="13"/>
        <v>5.4801348401985779</v>
      </c>
    </row>
    <row r="99" spans="1:12" x14ac:dyDescent="0.25">
      <c r="A99" s="17">
        <v>90</v>
      </c>
      <c r="B99" s="9">
        <v>28</v>
      </c>
      <c r="C99" s="9">
        <v>230</v>
      </c>
      <c r="D99" s="9">
        <v>247</v>
      </c>
      <c r="E99" s="22">
        <v>0.5</v>
      </c>
      <c r="F99" s="23">
        <f t="shared" si="8"/>
        <v>0.11740041928721175</v>
      </c>
      <c r="G99" s="23">
        <f t="shared" si="9"/>
        <v>0.11089108910891091</v>
      </c>
      <c r="H99" s="24">
        <f t="shared" si="14"/>
        <v>34718.272759658124</v>
      </c>
      <c r="I99" s="24">
        <f t="shared" si="12"/>
        <v>3849.9470782987232</v>
      </c>
      <c r="J99" s="24">
        <f t="shared" si="10"/>
        <v>32793.299220508765</v>
      </c>
      <c r="K99" s="24">
        <f t="shared" ref="K99:K108" si="15">K100+J99</f>
        <v>176381.91721400322</v>
      </c>
      <c r="L99" s="25">
        <f t="shared" si="13"/>
        <v>5.0803770808251487</v>
      </c>
    </row>
    <row r="100" spans="1:12" x14ac:dyDescent="0.25">
      <c r="A100" s="17">
        <v>91</v>
      </c>
      <c r="B100" s="9">
        <v>33</v>
      </c>
      <c r="C100" s="9">
        <v>213</v>
      </c>
      <c r="D100" s="9">
        <v>213</v>
      </c>
      <c r="E100" s="22">
        <v>0.5</v>
      </c>
      <c r="F100" s="23">
        <f t="shared" si="8"/>
        <v>0.15492957746478872</v>
      </c>
      <c r="G100" s="23">
        <f t="shared" si="9"/>
        <v>0.1437908496732026</v>
      </c>
      <c r="H100" s="24">
        <f t="shared" si="14"/>
        <v>30868.325681359402</v>
      </c>
      <c r="I100" s="24">
        <f t="shared" si="12"/>
        <v>4438.5827777118093</v>
      </c>
      <c r="J100" s="24">
        <f t="shared" si="10"/>
        <v>28649.034292503497</v>
      </c>
      <c r="K100" s="24">
        <f t="shared" si="15"/>
        <v>143588.61799349447</v>
      </c>
      <c r="L100" s="25">
        <f t="shared" si="13"/>
        <v>4.6516490552710472</v>
      </c>
    </row>
    <row r="101" spans="1:12" x14ac:dyDescent="0.25">
      <c r="A101" s="17">
        <v>92</v>
      </c>
      <c r="B101" s="9">
        <v>29</v>
      </c>
      <c r="C101" s="9">
        <v>132</v>
      </c>
      <c r="D101" s="9">
        <v>171</v>
      </c>
      <c r="E101" s="22">
        <v>0.5</v>
      </c>
      <c r="F101" s="23">
        <f t="shared" si="8"/>
        <v>0.19141914191419143</v>
      </c>
      <c r="G101" s="23">
        <f t="shared" si="9"/>
        <v>0.17469879518072293</v>
      </c>
      <c r="H101" s="24">
        <f t="shared" si="14"/>
        <v>26429.742903647591</v>
      </c>
      <c r="I101" s="24">
        <f t="shared" si="12"/>
        <v>4617.2442422034956</v>
      </c>
      <c r="J101" s="24">
        <f t="shared" si="10"/>
        <v>24121.120782545844</v>
      </c>
      <c r="K101" s="24">
        <f t="shared" si="15"/>
        <v>114939.58370099096</v>
      </c>
      <c r="L101" s="25">
        <f t="shared" si="13"/>
        <v>4.3488725607364138</v>
      </c>
    </row>
    <row r="102" spans="1:12" x14ac:dyDescent="0.25">
      <c r="A102" s="17">
        <v>93</v>
      </c>
      <c r="B102" s="9">
        <v>19</v>
      </c>
      <c r="C102" s="9">
        <v>100</v>
      </c>
      <c r="D102" s="9">
        <v>115</v>
      </c>
      <c r="E102" s="22">
        <v>0.5</v>
      </c>
      <c r="F102" s="23">
        <f t="shared" si="8"/>
        <v>0.17674418604651163</v>
      </c>
      <c r="G102" s="23">
        <f t="shared" si="9"/>
        <v>0.16239316239316237</v>
      </c>
      <c r="H102" s="24">
        <f t="shared" si="14"/>
        <v>21812.498661444097</v>
      </c>
      <c r="I102" s="24">
        <f t="shared" si="12"/>
        <v>3542.200637328528</v>
      </c>
      <c r="J102" s="24">
        <f t="shared" si="10"/>
        <v>20041.39834277983</v>
      </c>
      <c r="K102" s="24">
        <f t="shared" si="15"/>
        <v>90818.462918445119</v>
      </c>
      <c r="L102" s="25">
        <f t="shared" si="13"/>
        <v>4.1635974093594506</v>
      </c>
    </row>
    <row r="103" spans="1:12" x14ac:dyDescent="0.25">
      <c r="A103" s="17">
        <v>94</v>
      </c>
      <c r="B103" s="9">
        <v>19</v>
      </c>
      <c r="C103" s="9">
        <v>73</v>
      </c>
      <c r="D103" s="9">
        <v>85</v>
      </c>
      <c r="E103" s="22">
        <v>0.5</v>
      </c>
      <c r="F103" s="23">
        <f t="shared" si="8"/>
        <v>0.24050632911392406</v>
      </c>
      <c r="G103" s="23">
        <f t="shared" si="9"/>
        <v>0.21468926553672318</v>
      </c>
      <c r="H103" s="24">
        <f t="shared" si="14"/>
        <v>18270.298024115567</v>
      </c>
      <c r="I103" s="24">
        <f t="shared" si="12"/>
        <v>3922.4368639344161</v>
      </c>
      <c r="J103" s="24">
        <f t="shared" si="10"/>
        <v>16309.07959214836</v>
      </c>
      <c r="K103" s="24">
        <f t="shared" si="15"/>
        <v>70777.064575665281</v>
      </c>
      <c r="L103" s="25">
        <f t="shared" si="13"/>
        <v>3.873886703010772</v>
      </c>
    </row>
    <row r="104" spans="1:12" x14ac:dyDescent="0.25">
      <c r="A104" s="17">
        <v>95</v>
      </c>
      <c r="B104" s="9">
        <v>11</v>
      </c>
      <c r="C104" s="9">
        <v>58</v>
      </c>
      <c r="D104" s="9">
        <v>58</v>
      </c>
      <c r="E104" s="22">
        <v>0.5</v>
      </c>
      <c r="F104" s="23">
        <f t="shared" si="8"/>
        <v>0.18965517241379309</v>
      </c>
      <c r="G104" s="23">
        <f t="shared" si="9"/>
        <v>0.17322834645669291</v>
      </c>
      <c r="H104" s="24">
        <f t="shared" si="14"/>
        <v>14347.861160181152</v>
      </c>
      <c r="I104" s="24">
        <f t="shared" si="12"/>
        <v>2485.4562639683886</v>
      </c>
      <c r="J104" s="24">
        <f t="shared" si="10"/>
        <v>13105.133028196959</v>
      </c>
      <c r="K104" s="24">
        <f t="shared" si="15"/>
        <v>54467.984983516915</v>
      </c>
      <c r="L104" s="25">
        <f t="shared" si="13"/>
        <v>3.7962442189417742</v>
      </c>
    </row>
    <row r="105" spans="1:12" x14ac:dyDescent="0.25">
      <c r="A105" s="17">
        <v>96</v>
      </c>
      <c r="B105" s="9">
        <v>16</v>
      </c>
      <c r="C105" s="9">
        <v>50</v>
      </c>
      <c r="D105" s="9">
        <v>45</v>
      </c>
      <c r="E105" s="22">
        <v>0.5</v>
      </c>
      <c r="F105" s="23">
        <f t="shared" si="8"/>
        <v>0.33684210526315789</v>
      </c>
      <c r="G105" s="23">
        <f t="shared" si="9"/>
        <v>0.28828828828828829</v>
      </c>
      <c r="H105" s="24">
        <f t="shared" si="14"/>
        <v>11862.404896212764</v>
      </c>
      <c r="I105" s="24">
        <f t="shared" si="12"/>
        <v>3419.7924025117877</v>
      </c>
      <c r="J105" s="24">
        <f t="shared" si="10"/>
        <v>10152.508694956869</v>
      </c>
      <c r="K105" s="24">
        <f t="shared" si="15"/>
        <v>41362.851955319959</v>
      </c>
      <c r="L105" s="25">
        <f t="shared" si="13"/>
        <v>3.4868858648152887</v>
      </c>
    </row>
    <row r="106" spans="1:12" x14ac:dyDescent="0.25">
      <c r="A106" s="17">
        <v>97</v>
      </c>
      <c r="B106" s="9">
        <v>11</v>
      </c>
      <c r="C106" s="9">
        <v>25</v>
      </c>
      <c r="D106" s="9">
        <v>38</v>
      </c>
      <c r="E106" s="22">
        <v>0.5</v>
      </c>
      <c r="F106" s="23">
        <f t="shared" si="8"/>
        <v>0.34920634920634919</v>
      </c>
      <c r="G106" s="23">
        <f t="shared" si="9"/>
        <v>0.29729729729729726</v>
      </c>
      <c r="H106" s="24">
        <f t="shared" si="14"/>
        <v>8442.6124937009754</v>
      </c>
      <c r="I106" s="24">
        <f t="shared" si="12"/>
        <v>2509.9658765056952</v>
      </c>
      <c r="J106" s="24">
        <f t="shared" si="10"/>
        <v>7187.6295554481276</v>
      </c>
      <c r="K106" s="24">
        <f t="shared" si="15"/>
        <v>31210.343260363094</v>
      </c>
      <c r="L106" s="25">
        <f t="shared" si="13"/>
        <v>3.6967636834746469</v>
      </c>
    </row>
    <row r="107" spans="1:12" x14ac:dyDescent="0.25">
      <c r="A107" s="17">
        <v>98</v>
      </c>
      <c r="B107" s="9">
        <v>5</v>
      </c>
      <c r="C107" s="9">
        <v>27</v>
      </c>
      <c r="D107" s="9">
        <v>17</v>
      </c>
      <c r="E107" s="22">
        <v>0.5</v>
      </c>
      <c r="F107" s="23">
        <f t="shared" si="8"/>
        <v>0.22727272727272727</v>
      </c>
      <c r="G107" s="23">
        <f t="shared" si="9"/>
        <v>0.20408163265306123</v>
      </c>
      <c r="H107" s="24">
        <f t="shared" si="14"/>
        <v>5932.6466171952798</v>
      </c>
      <c r="I107" s="24">
        <f t="shared" si="12"/>
        <v>1210.7442075908734</v>
      </c>
      <c r="J107" s="24">
        <f t="shared" si="10"/>
        <v>5327.2745133998433</v>
      </c>
      <c r="K107" s="24">
        <f t="shared" si="15"/>
        <v>24022.713704914968</v>
      </c>
      <c r="L107" s="25">
        <f t="shared" si="13"/>
        <v>4.0492406264831518</v>
      </c>
    </row>
    <row r="108" spans="1:12" x14ac:dyDescent="0.25">
      <c r="A108" s="17">
        <v>99</v>
      </c>
      <c r="B108" s="9">
        <v>4</v>
      </c>
      <c r="C108" s="9">
        <v>17</v>
      </c>
      <c r="D108" s="9">
        <v>22</v>
      </c>
      <c r="E108" s="22">
        <v>0.5</v>
      </c>
      <c r="F108" s="23">
        <f t="shared" si="8"/>
        <v>0.20512820512820512</v>
      </c>
      <c r="G108" s="23">
        <f t="shared" si="9"/>
        <v>0.18604651162790695</v>
      </c>
      <c r="H108" s="24">
        <f t="shared" si="14"/>
        <v>4721.9024096044068</v>
      </c>
      <c r="I108" s="24">
        <f t="shared" si="12"/>
        <v>878.49347155430814</v>
      </c>
      <c r="J108" s="24">
        <f t="shared" si="10"/>
        <v>4282.6556738272529</v>
      </c>
      <c r="K108" s="24">
        <f t="shared" si="15"/>
        <v>18695.439191515125</v>
      </c>
      <c r="L108" s="25">
        <f t="shared" si="13"/>
        <v>3.9593023255813957</v>
      </c>
    </row>
    <row r="109" spans="1:12" x14ac:dyDescent="0.25">
      <c r="A109" s="17" t="s">
        <v>24</v>
      </c>
      <c r="B109" s="24">
        <v>6</v>
      </c>
      <c r="C109" s="24">
        <v>19</v>
      </c>
      <c r="D109" s="24">
        <v>26</v>
      </c>
      <c r="E109" s="22"/>
      <c r="F109" s="23">
        <f t="shared" si="8"/>
        <v>0.26666666666666666</v>
      </c>
      <c r="G109" s="23">
        <v>1</v>
      </c>
      <c r="H109" s="24">
        <f>H108-I108</f>
        <v>3843.4089380500986</v>
      </c>
      <c r="I109" s="24">
        <f>H109*G109</f>
        <v>3843.4089380500986</v>
      </c>
      <c r="J109" s="24">
        <f>H109/F109</f>
        <v>14412.783517687871</v>
      </c>
      <c r="K109" s="24">
        <f>J109</f>
        <v>14412.783517687871</v>
      </c>
      <c r="L109" s="25">
        <f>K109/H109</f>
        <v>3.75</v>
      </c>
    </row>
    <row r="110" spans="1:12" x14ac:dyDescent="0.25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29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265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s="31" customFormat="1" ht="10" x14ac:dyDescent="0.2">
      <c r="A130" s="33"/>
      <c r="B130" s="33"/>
      <c r="C130" s="33"/>
      <c r="D130" s="33"/>
      <c r="H130" s="33"/>
      <c r="I130" s="33"/>
      <c r="J130" s="33"/>
      <c r="K130" s="33"/>
      <c r="L130" s="30"/>
    </row>
    <row r="131" spans="1:12" s="31" customFormat="1" ht="10" x14ac:dyDescent="0.2">
      <c r="A131" s="33"/>
      <c r="B131" s="33"/>
      <c r="C131" s="33"/>
      <c r="D131" s="33"/>
      <c r="H131" s="33"/>
      <c r="I131" s="33"/>
      <c r="J131" s="33"/>
      <c r="K131" s="33"/>
      <c r="L131" s="30"/>
    </row>
    <row r="132" spans="1:12" s="31" customFormat="1" ht="10" x14ac:dyDescent="0.2">
      <c r="A132" s="33"/>
      <c r="B132" s="33"/>
      <c r="C132" s="33"/>
      <c r="D132" s="33"/>
      <c r="H132" s="33"/>
      <c r="I132" s="33"/>
      <c r="J132" s="33"/>
      <c r="K132" s="33"/>
      <c r="L132" s="30"/>
    </row>
    <row r="133" spans="1:12" s="31" customFormat="1" ht="10" x14ac:dyDescent="0.2">
      <c r="A133" s="33"/>
      <c r="B133" s="33"/>
      <c r="C133" s="33"/>
      <c r="D133" s="33"/>
      <c r="H133" s="33"/>
      <c r="I133" s="33"/>
      <c r="J133" s="33"/>
      <c r="K133" s="33"/>
      <c r="L133" s="30"/>
    </row>
    <row r="134" spans="1:12" s="31" customFormat="1" ht="10" x14ac:dyDescent="0.2">
      <c r="A134" s="33"/>
      <c r="B134" s="33"/>
      <c r="C134" s="33"/>
      <c r="D134" s="33"/>
      <c r="H134" s="33"/>
      <c r="I134" s="33"/>
      <c r="J134" s="33"/>
      <c r="K134" s="33"/>
      <c r="L134" s="30"/>
    </row>
    <row r="135" spans="1:12" s="31" customFormat="1" ht="10" x14ac:dyDescent="0.2">
      <c r="A135" s="33"/>
      <c r="B135" s="33"/>
      <c r="C135" s="33"/>
      <c r="D135" s="33"/>
      <c r="H135" s="33"/>
      <c r="I135" s="33"/>
      <c r="J135" s="33"/>
      <c r="K135" s="33"/>
      <c r="L135" s="30"/>
    </row>
    <row r="136" spans="1:12" s="31" customFormat="1" ht="10" x14ac:dyDescent="0.2">
      <c r="A136" s="33"/>
      <c r="B136" s="33"/>
      <c r="C136" s="33"/>
      <c r="D136" s="33"/>
      <c r="H136" s="33"/>
      <c r="I136" s="33"/>
      <c r="J136" s="33"/>
      <c r="K136" s="33"/>
      <c r="L136" s="30"/>
    </row>
    <row r="137" spans="1:12" s="31" customFormat="1" ht="10" x14ac:dyDescent="0.2">
      <c r="A137" s="33"/>
      <c r="B137" s="33"/>
      <c r="C137" s="33"/>
      <c r="D137" s="33"/>
      <c r="H137" s="33"/>
      <c r="I137" s="33"/>
      <c r="J137" s="33"/>
      <c r="K137" s="33"/>
      <c r="L137" s="30"/>
    </row>
    <row r="138" spans="1:12" s="31" customFormat="1" ht="10" x14ac:dyDescent="0.2">
      <c r="A138" s="33"/>
      <c r="B138" s="33"/>
      <c r="C138" s="33"/>
      <c r="D138" s="33"/>
      <c r="H138" s="33"/>
      <c r="I138" s="33"/>
      <c r="J138" s="33"/>
      <c r="K138" s="33"/>
      <c r="L138" s="30"/>
    </row>
    <row r="139" spans="1:12" s="31" customFormat="1" ht="10" x14ac:dyDescent="0.2">
      <c r="A139" s="33"/>
      <c r="B139" s="33"/>
      <c r="C139" s="33"/>
      <c r="D139" s="33"/>
      <c r="H139" s="33"/>
      <c r="I139" s="33"/>
      <c r="J139" s="33"/>
      <c r="K139" s="33"/>
      <c r="L139" s="30"/>
    </row>
    <row r="140" spans="1:12" s="31" customFormat="1" ht="10" x14ac:dyDescent="0.2">
      <c r="A140" s="33"/>
      <c r="B140" s="33"/>
      <c r="C140" s="33"/>
      <c r="D140" s="33"/>
      <c r="H140" s="33"/>
      <c r="I140" s="33"/>
      <c r="J140" s="33"/>
      <c r="K140" s="33"/>
      <c r="L140" s="30"/>
    </row>
    <row r="141" spans="1:12" s="31" customFormat="1" ht="10" x14ac:dyDescent="0.2">
      <c r="A141" s="33"/>
      <c r="B141" s="33"/>
      <c r="C141" s="33"/>
      <c r="D141" s="33"/>
      <c r="H141" s="33"/>
      <c r="I141" s="33"/>
      <c r="J141" s="33"/>
      <c r="K141" s="33"/>
      <c r="L141" s="30"/>
    </row>
    <row r="142" spans="1:12" s="31" customFormat="1" ht="10" x14ac:dyDescent="0.2">
      <c r="A142" s="33"/>
      <c r="B142" s="33"/>
      <c r="C142" s="33"/>
      <c r="D142" s="33"/>
      <c r="H142" s="33"/>
      <c r="I142" s="33"/>
      <c r="J142" s="33"/>
      <c r="K142" s="33"/>
      <c r="L142" s="30"/>
    </row>
    <row r="143" spans="1:12" s="31" customFormat="1" ht="10" x14ac:dyDescent="0.2">
      <c r="A143" s="33"/>
      <c r="B143" s="33"/>
      <c r="C143" s="33"/>
      <c r="D143" s="33"/>
      <c r="H143" s="33"/>
      <c r="I143" s="33"/>
      <c r="J143" s="33"/>
      <c r="K143" s="33"/>
      <c r="L143" s="30"/>
    </row>
    <row r="144" spans="1:12" s="31" customFormat="1" ht="10" x14ac:dyDescent="0.2">
      <c r="A144" s="33"/>
      <c r="B144" s="33"/>
      <c r="C144" s="33"/>
      <c r="D144" s="33"/>
      <c r="H144" s="33"/>
      <c r="I144" s="33"/>
      <c r="J144" s="33"/>
      <c r="K144" s="33"/>
      <c r="L144" s="30"/>
    </row>
    <row r="145" spans="1:12" s="31" customFormat="1" ht="10" x14ac:dyDescent="0.2">
      <c r="A145" s="33"/>
      <c r="B145" s="33"/>
      <c r="C145" s="33"/>
      <c r="D145" s="33"/>
      <c r="H145" s="33"/>
      <c r="I145" s="33"/>
      <c r="J145" s="33"/>
      <c r="K145" s="33"/>
      <c r="L145" s="30"/>
    </row>
    <row r="146" spans="1:12" s="31" customFormat="1" ht="10" x14ac:dyDescent="0.2">
      <c r="A146" s="33"/>
      <c r="B146" s="33"/>
      <c r="C146" s="33"/>
      <c r="D146" s="33"/>
      <c r="H146" s="33"/>
      <c r="I146" s="33"/>
      <c r="J146" s="33"/>
      <c r="K146" s="33"/>
      <c r="L146" s="30"/>
    </row>
    <row r="147" spans="1:12" s="31" customFormat="1" ht="10" x14ac:dyDescent="0.2">
      <c r="A147" s="33"/>
      <c r="B147" s="33"/>
      <c r="C147" s="33"/>
      <c r="D147" s="33"/>
      <c r="H147" s="33"/>
      <c r="I147" s="33"/>
      <c r="J147" s="33"/>
      <c r="K147" s="33"/>
      <c r="L147" s="30"/>
    </row>
    <row r="148" spans="1:12" s="31" customFormat="1" ht="10" x14ac:dyDescent="0.2">
      <c r="A148" s="33"/>
      <c r="B148" s="33"/>
      <c r="C148" s="33"/>
      <c r="D148" s="33"/>
      <c r="H148" s="33"/>
      <c r="I148" s="33"/>
      <c r="J148" s="33"/>
      <c r="K148" s="33"/>
      <c r="L148" s="30"/>
    </row>
    <row r="149" spans="1:12" s="31" customFormat="1" ht="10" x14ac:dyDescent="0.2">
      <c r="A149" s="33"/>
      <c r="B149" s="33"/>
      <c r="C149" s="33"/>
      <c r="D149" s="33"/>
      <c r="H149" s="33"/>
      <c r="I149" s="33"/>
      <c r="J149" s="33"/>
      <c r="K149" s="33"/>
      <c r="L149" s="30"/>
    </row>
    <row r="150" spans="1:12" s="31" customFormat="1" ht="10" x14ac:dyDescent="0.2">
      <c r="A150" s="33"/>
      <c r="B150" s="33"/>
      <c r="C150" s="33"/>
      <c r="D150" s="33"/>
      <c r="H150" s="33"/>
      <c r="I150" s="33"/>
      <c r="J150" s="33"/>
      <c r="K150" s="33"/>
      <c r="L150" s="30"/>
    </row>
    <row r="151" spans="1:12" s="31" customFormat="1" ht="10" x14ac:dyDescent="0.2">
      <c r="A151" s="33"/>
      <c r="B151" s="33"/>
      <c r="C151" s="33"/>
      <c r="D151" s="33"/>
      <c r="H151" s="33"/>
      <c r="I151" s="33"/>
      <c r="J151" s="33"/>
      <c r="K151" s="33"/>
      <c r="L151" s="30"/>
    </row>
    <row r="152" spans="1:12" s="31" customFormat="1" ht="10" x14ac:dyDescent="0.2">
      <c r="A152" s="33"/>
      <c r="B152" s="33"/>
      <c r="C152" s="33"/>
      <c r="D152" s="33"/>
      <c r="H152" s="33"/>
      <c r="I152" s="33"/>
      <c r="J152" s="33"/>
      <c r="K152" s="33"/>
      <c r="L152" s="30"/>
    </row>
    <row r="153" spans="1:12" s="31" customFormat="1" ht="10" x14ac:dyDescent="0.2">
      <c r="A153" s="33"/>
      <c r="B153" s="33"/>
      <c r="C153" s="33"/>
      <c r="D153" s="33"/>
      <c r="H153" s="33"/>
      <c r="I153" s="33"/>
      <c r="J153" s="33"/>
      <c r="K153" s="33"/>
      <c r="L153" s="30"/>
    </row>
    <row r="154" spans="1:12" s="31" customFormat="1" ht="10" x14ac:dyDescent="0.2">
      <c r="A154" s="33"/>
      <c r="B154" s="33"/>
      <c r="C154" s="33"/>
      <c r="D154" s="33"/>
      <c r="H154" s="33"/>
      <c r="I154" s="33"/>
      <c r="J154" s="33"/>
      <c r="K154" s="33"/>
      <c r="L154" s="30"/>
    </row>
    <row r="155" spans="1:12" s="31" customFormat="1" ht="10" x14ac:dyDescent="0.2">
      <c r="A155" s="33"/>
      <c r="B155" s="33"/>
      <c r="C155" s="33"/>
      <c r="D155" s="33"/>
      <c r="H155" s="33"/>
      <c r="I155" s="33"/>
      <c r="J155" s="33"/>
      <c r="K155" s="33"/>
      <c r="L155" s="30"/>
    </row>
    <row r="156" spans="1:12" s="31" customFormat="1" ht="10" x14ac:dyDescent="0.2">
      <c r="A156" s="33"/>
      <c r="B156" s="33"/>
      <c r="C156" s="33"/>
      <c r="D156" s="33"/>
      <c r="H156" s="33"/>
      <c r="I156" s="33"/>
      <c r="J156" s="33"/>
      <c r="K156" s="33"/>
      <c r="L156" s="30"/>
    </row>
    <row r="157" spans="1:12" s="31" customFormat="1" ht="10" x14ac:dyDescent="0.2">
      <c r="A157" s="33"/>
      <c r="B157" s="33"/>
      <c r="C157" s="33"/>
      <c r="D157" s="33"/>
      <c r="H157" s="33"/>
      <c r="I157" s="33"/>
      <c r="J157" s="33"/>
      <c r="K157" s="33"/>
      <c r="L157" s="30"/>
    </row>
    <row r="158" spans="1:12" s="31" customFormat="1" ht="10" x14ac:dyDescent="0.2">
      <c r="A158" s="33"/>
      <c r="B158" s="33"/>
      <c r="C158" s="33"/>
      <c r="D158" s="33"/>
      <c r="H158" s="33"/>
      <c r="I158" s="33"/>
      <c r="J158" s="33"/>
      <c r="K158" s="33"/>
      <c r="L158" s="30"/>
    </row>
    <row r="159" spans="1:12" s="31" customFormat="1" ht="10" x14ac:dyDescent="0.2">
      <c r="A159" s="33"/>
      <c r="B159" s="33"/>
      <c r="C159" s="33"/>
      <c r="D159" s="33"/>
      <c r="H159" s="33"/>
      <c r="I159" s="33"/>
      <c r="J159" s="33"/>
      <c r="K159" s="33"/>
      <c r="L159" s="30"/>
    </row>
    <row r="160" spans="1:12" s="31" customFormat="1" ht="10" x14ac:dyDescent="0.2">
      <c r="A160" s="33"/>
      <c r="B160" s="33"/>
      <c r="C160" s="33"/>
      <c r="D160" s="33"/>
      <c r="H160" s="33"/>
      <c r="I160" s="33"/>
      <c r="J160" s="33"/>
      <c r="K160" s="33"/>
      <c r="L160" s="30"/>
    </row>
    <row r="161" spans="1:12" s="31" customFormat="1" ht="10" x14ac:dyDescent="0.2">
      <c r="A161" s="33"/>
      <c r="B161" s="33"/>
      <c r="C161" s="33"/>
      <c r="D161" s="33"/>
      <c r="H161" s="33"/>
      <c r="I161" s="33"/>
      <c r="J161" s="33"/>
      <c r="K161" s="33"/>
      <c r="L161" s="30"/>
    </row>
    <row r="162" spans="1:12" s="31" customFormat="1" ht="10" x14ac:dyDescent="0.2">
      <c r="A162" s="33"/>
      <c r="B162" s="33"/>
      <c r="C162" s="33"/>
      <c r="D162" s="33"/>
      <c r="H162" s="33"/>
      <c r="I162" s="33"/>
      <c r="J162" s="33"/>
      <c r="K162" s="33"/>
      <c r="L162" s="30"/>
    </row>
    <row r="163" spans="1:12" s="31" customFormat="1" ht="10" x14ac:dyDescent="0.2">
      <c r="A163" s="33"/>
      <c r="B163" s="33"/>
      <c r="C163" s="33"/>
      <c r="D163" s="33"/>
      <c r="H163" s="33"/>
      <c r="I163" s="33"/>
      <c r="J163" s="33"/>
      <c r="K163" s="33"/>
      <c r="L163" s="30"/>
    </row>
    <row r="164" spans="1:12" s="31" customFormat="1" ht="10" x14ac:dyDescent="0.2">
      <c r="A164" s="33"/>
      <c r="B164" s="33"/>
      <c r="C164" s="33"/>
      <c r="D164" s="33"/>
      <c r="H164" s="33"/>
      <c r="I164" s="33"/>
      <c r="J164" s="33"/>
      <c r="K164" s="33"/>
      <c r="L164" s="30"/>
    </row>
    <row r="165" spans="1:12" s="31" customFormat="1" ht="10" x14ac:dyDescent="0.2">
      <c r="A165" s="33"/>
      <c r="B165" s="33"/>
      <c r="C165" s="33"/>
      <c r="D165" s="33"/>
      <c r="H165" s="33"/>
      <c r="I165" s="33"/>
      <c r="J165" s="33"/>
      <c r="K165" s="33"/>
      <c r="L165" s="30"/>
    </row>
    <row r="166" spans="1:12" s="31" customFormat="1" ht="10" x14ac:dyDescent="0.2">
      <c r="A166" s="33"/>
      <c r="B166" s="33"/>
      <c r="C166" s="33"/>
      <c r="D166" s="33"/>
      <c r="H166" s="33"/>
      <c r="I166" s="33"/>
      <c r="J166" s="33"/>
      <c r="K166" s="33"/>
      <c r="L166" s="30"/>
    </row>
    <row r="167" spans="1:12" s="31" customFormat="1" ht="10" x14ac:dyDescent="0.2">
      <c r="A167" s="33"/>
      <c r="B167" s="33"/>
      <c r="C167" s="33"/>
      <c r="D167" s="33"/>
      <c r="H167" s="33"/>
      <c r="I167" s="33"/>
      <c r="J167" s="33"/>
      <c r="K167" s="33"/>
      <c r="L167" s="30"/>
    </row>
    <row r="168" spans="1:12" s="31" customFormat="1" ht="10" x14ac:dyDescent="0.2">
      <c r="A168" s="33"/>
      <c r="B168" s="33"/>
      <c r="C168" s="33"/>
      <c r="D168" s="33"/>
      <c r="H168" s="33"/>
      <c r="I168" s="33"/>
      <c r="J168" s="33"/>
      <c r="K168" s="33"/>
      <c r="L168" s="30"/>
    </row>
    <row r="169" spans="1:12" s="31" customFormat="1" ht="10" x14ac:dyDescent="0.2">
      <c r="A169" s="33"/>
      <c r="B169" s="33"/>
      <c r="C169" s="33"/>
      <c r="D169" s="33"/>
      <c r="H169" s="33"/>
      <c r="I169" s="33"/>
      <c r="J169" s="33"/>
      <c r="K169" s="33"/>
      <c r="L169" s="30"/>
    </row>
    <row r="170" spans="1:12" s="31" customFormat="1" ht="10" x14ac:dyDescent="0.2">
      <c r="A170" s="33"/>
      <c r="B170" s="33"/>
      <c r="C170" s="33"/>
      <c r="D170" s="33"/>
      <c r="H170" s="33"/>
      <c r="I170" s="33"/>
      <c r="J170" s="33"/>
      <c r="K170" s="33"/>
      <c r="L170" s="30"/>
    </row>
    <row r="171" spans="1:12" s="31" customFormat="1" ht="10" x14ac:dyDescent="0.2">
      <c r="A171" s="33"/>
      <c r="B171" s="33"/>
      <c r="C171" s="33"/>
      <c r="D171" s="33"/>
      <c r="H171" s="33"/>
      <c r="I171" s="33"/>
      <c r="J171" s="33"/>
      <c r="K171" s="33"/>
      <c r="L171" s="30"/>
    </row>
    <row r="172" spans="1:12" s="31" customFormat="1" ht="10" x14ac:dyDescent="0.2">
      <c r="A172" s="33"/>
      <c r="B172" s="33"/>
      <c r="C172" s="33"/>
      <c r="D172" s="33"/>
      <c r="H172" s="33"/>
      <c r="I172" s="33"/>
      <c r="J172" s="33"/>
      <c r="K172" s="33"/>
      <c r="L172" s="30"/>
    </row>
    <row r="173" spans="1:12" s="31" customFormat="1" ht="10" x14ac:dyDescent="0.2">
      <c r="A173" s="33"/>
      <c r="B173" s="33"/>
      <c r="C173" s="33"/>
      <c r="D173" s="33"/>
      <c r="H173" s="33"/>
      <c r="I173" s="33"/>
      <c r="J173" s="33"/>
      <c r="K173" s="33"/>
      <c r="L173" s="30"/>
    </row>
    <row r="174" spans="1:12" s="31" customFormat="1" ht="10" x14ac:dyDescent="0.2">
      <c r="A174" s="33"/>
      <c r="B174" s="33"/>
      <c r="C174" s="33"/>
      <c r="D174" s="33"/>
      <c r="H174" s="33"/>
      <c r="I174" s="33"/>
      <c r="J174" s="33"/>
      <c r="K174" s="33"/>
      <c r="L174" s="30"/>
    </row>
    <row r="175" spans="1:12" s="31" customFormat="1" ht="10" x14ac:dyDescent="0.2">
      <c r="A175" s="33"/>
      <c r="B175" s="33"/>
      <c r="C175" s="33"/>
      <c r="D175" s="33"/>
      <c r="H175" s="33"/>
      <c r="I175" s="33"/>
      <c r="J175" s="33"/>
      <c r="K175" s="33"/>
      <c r="L175" s="30"/>
    </row>
    <row r="176" spans="1:12" s="31" customFormat="1" ht="10" x14ac:dyDescent="0.2">
      <c r="A176" s="33"/>
      <c r="B176" s="33"/>
      <c r="C176" s="33"/>
      <c r="D176" s="33"/>
      <c r="H176" s="33"/>
      <c r="I176" s="33"/>
      <c r="J176" s="33"/>
      <c r="K176" s="33"/>
      <c r="L176" s="30"/>
    </row>
    <row r="177" spans="1:12" s="31" customFormat="1" ht="10" x14ac:dyDescent="0.2">
      <c r="A177" s="33"/>
      <c r="B177" s="33"/>
      <c r="C177" s="33"/>
      <c r="D177" s="33"/>
      <c r="H177" s="33"/>
      <c r="I177" s="33"/>
      <c r="J177" s="33"/>
      <c r="K177" s="33"/>
      <c r="L177" s="30"/>
    </row>
    <row r="178" spans="1:12" s="31" customFormat="1" ht="10" x14ac:dyDescent="0.2">
      <c r="A178" s="33"/>
      <c r="B178" s="33"/>
      <c r="C178" s="33"/>
      <c r="D178" s="33"/>
      <c r="H178" s="33"/>
      <c r="I178" s="33"/>
      <c r="J178" s="33"/>
      <c r="K178" s="33"/>
      <c r="L178" s="30"/>
    </row>
    <row r="179" spans="1:12" s="31" customFormat="1" ht="10" x14ac:dyDescent="0.2">
      <c r="A179" s="33"/>
      <c r="B179" s="33"/>
      <c r="C179" s="33"/>
      <c r="D179" s="33"/>
      <c r="H179" s="33"/>
      <c r="I179" s="33"/>
      <c r="J179" s="33"/>
      <c r="K179" s="33"/>
      <c r="L179" s="30"/>
    </row>
    <row r="180" spans="1:12" s="31" customFormat="1" ht="10" x14ac:dyDescent="0.2">
      <c r="A180" s="33"/>
      <c r="B180" s="33"/>
      <c r="C180" s="33"/>
      <c r="D180" s="33"/>
      <c r="H180" s="33"/>
      <c r="I180" s="33"/>
      <c r="J180" s="33"/>
      <c r="K180" s="33"/>
      <c r="L180" s="30"/>
    </row>
    <row r="181" spans="1:12" s="31" customFormat="1" ht="10" x14ac:dyDescent="0.2">
      <c r="A181" s="33"/>
      <c r="B181" s="33"/>
      <c r="C181" s="33"/>
      <c r="D181" s="33"/>
      <c r="H181" s="33"/>
      <c r="I181" s="33"/>
      <c r="J181" s="33"/>
      <c r="K181" s="33"/>
      <c r="L181" s="30"/>
    </row>
    <row r="182" spans="1:12" s="31" customFormat="1" ht="10" x14ac:dyDescent="0.2">
      <c r="A182" s="33"/>
      <c r="B182" s="33"/>
      <c r="C182" s="33"/>
      <c r="D182" s="33"/>
      <c r="H182" s="33"/>
      <c r="I182" s="33"/>
      <c r="J182" s="33"/>
      <c r="K182" s="33"/>
      <c r="L182" s="30"/>
    </row>
    <row r="183" spans="1:12" s="31" customFormat="1" ht="10" x14ac:dyDescent="0.2">
      <c r="A183" s="33"/>
      <c r="B183" s="33"/>
      <c r="C183" s="33"/>
      <c r="D183" s="33"/>
      <c r="H183" s="33"/>
      <c r="I183" s="33"/>
      <c r="J183" s="33"/>
      <c r="K183" s="33"/>
      <c r="L183" s="30"/>
    </row>
    <row r="184" spans="1:12" s="31" customFormat="1" ht="10" x14ac:dyDescent="0.2">
      <c r="A184" s="33"/>
      <c r="B184" s="33"/>
      <c r="C184" s="33"/>
      <c r="D184" s="33"/>
      <c r="H184" s="33"/>
      <c r="I184" s="33"/>
      <c r="J184" s="33"/>
      <c r="K184" s="33"/>
      <c r="L184" s="30"/>
    </row>
    <row r="185" spans="1:12" s="31" customFormat="1" ht="10" x14ac:dyDescent="0.2">
      <c r="A185" s="33"/>
      <c r="B185" s="33"/>
      <c r="C185" s="33"/>
      <c r="D185" s="33"/>
      <c r="H185" s="33"/>
      <c r="I185" s="33"/>
      <c r="J185" s="33"/>
      <c r="K185" s="33"/>
      <c r="L185" s="30"/>
    </row>
    <row r="186" spans="1:12" s="31" customFormat="1" ht="10" x14ac:dyDescent="0.2">
      <c r="A186" s="33"/>
      <c r="B186" s="33"/>
      <c r="C186" s="33"/>
      <c r="D186" s="33"/>
      <c r="H186" s="33"/>
      <c r="I186" s="33"/>
      <c r="J186" s="33"/>
      <c r="K186" s="33"/>
      <c r="L186" s="30"/>
    </row>
    <row r="187" spans="1:12" s="31" customFormat="1" ht="10" x14ac:dyDescent="0.2">
      <c r="A187" s="33"/>
      <c r="B187" s="33"/>
      <c r="C187" s="33"/>
      <c r="D187" s="33"/>
      <c r="H187" s="33"/>
      <c r="I187" s="33"/>
      <c r="J187" s="33"/>
      <c r="K187" s="33"/>
      <c r="L187" s="30"/>
    </row>
    <row r="188" spans="1:12" s="31" customFormat="1" ht="10" x14ac:dyDescent="0.2">
      <c r="A188" s="33"/>
      <c r="B188" s="33"/>
      <c r="C188" s="33"/>
      <c r="D188" s="33"/>
      <c r="H188" s="33"/>
      <c r="I188" s="33"/>
      <c r="J188" s="33"/>
      <c r="K188" s="33"/>
      <c r="L188" s="30"/>
    </row>
    <row r="189" spans="1:12" s="31" customFormat="1" ht="10" x14ac:dyDescent="0.2">
      <c r="A189" s="33"/>
      <c r="B189" s="33"/>
      <c r="C189" s="33"/>
      <c r="D189" s="33"/>
      <c r="H189" s="33"/>
      <c r="I189" s="33"/>
      <c r="J189" s="33"/>
      <c r="K189" s="33"/>
      <c r="L189" s="30"/>
    </row>
    <row r="190" spans="1:12" s="31" customFormat="1" ht="10" x14ac:dyDescent="0.2">
      <c r="A190" s="33"/>
      <c r="B190" s="33"/>
      <c r="C190" s="33"/>
      <c r="D190" s="33"/>
      <c r="H190" s="33"/>
      <c r="I190" s="33"/>
      <c r="J190" s="33"/>
      <c r="K190" s="33"/>
      <c r="L190" s="30"/>
    </row>
    <row r="191" spans="1:12" s="31" customFormat="1" ht="10" x14ac:dyDescent="0.2">
      <c r="A191" s="33"/>
      <c r="B191" s="33"/>
      <c r="C191" s="33"/>
      <c r="D191" s="33"/>
      <c r="H191" s="33"/>
      <c r="I191" s="33"/>
      <c r="J191" s="33"/>
      <c r="K191" s="33"/>
      <c r="L191" s="30"/>
    </row>
    <row r="192" spans="1:12" s="31" customFormat="1" ht="10" x14ac:dyDescent="0.2">
      <c r="A192" s="33"/>
      <c r="B192" s="33"/>
      <c r="C192" s="33"/>
      <c r="D192" s="33"/>
      <c r="H192" s="33"/>
      <c r="I192" s="33"/>
      <c r="J192" s="33"/>
      <c r="K192" s="33"/>
      <c r="L192" s="30"/>
    </row>
    <row r="193" spans="1:12" s="31" customFormat="1" ht="10" x14ac:dyDescent="0.2">
      <c r="A193" s="33"/>
      <c r="B193" s="33"/>
      <c r="C193" s="33"/>
      <c r="D193" s="33"/>
      <c r="H193" s="33"/>
      <c r="I193" s="33"/>
      <c r="J193" s="33"/>
      <c r="K193" s="33"/>
      <c r="L193" s="30"/>
    </row>
    <row r="194" spans="1:12" s="31" customFormat="1" ht="10" x14ac:dyDescent="0.2">
      <c r="A194" s="33"/>
      <c r="B194" s="33"/>
      <c r="C194" s="33"/>
      <c r="D194" s="33"/>
      <c r="H194" s="33"/>
      <c r="I194" s="33"/>
      <c r="J194" s="33"/>
      <c r="K194" s="33"/>
      <c r="L194" s="30"/>
    </row>
    <row r="195" spans="1:12" s="31" customFormat="1" ht="10" x14ac:dyDescent="0.2">
      <c r="A195" s="33"/>
      <c r="B195" s="33"/>
      <c r="C195" s="33"/>
      <c r="D195" s="33"/>
      <c r="H195" s="33"/>
      <c r="I195" s="33"/>
      <c r="J195" s="33"/>
      <c r="K195" s="33"/>
      <c r="L195" s="30"/>
    </row>
    <row r="196" spans="1:12" s="31" customFormat="1" ht="10" x14ac:dyDescent="0.2">
      <c r="A196" s="33"/>
      <c r="B196" s="33"/>
      <c r="C196" s="33"/>
      <c r="D196" s="33"/>
      <c r="H196" s="33"/>
      <c r="I196" s="33"/>
      <c r="J196" s="33"/>
      <c r="K196" s="33"/>
      <c r="L196" s="30"/>
    </row>
    <row r="197" spans="1:12" s="31" customFormat="1" ht="10" x14ac:dyDescent="0.2">
      <c r="A197" s="33"/>
      <c r="B197" s="33"/>
      <c r="C197" s="33"/>
      <c r="D197" s="33"/>
      <c r="H197" s="33"/>
      <c r="I197" s="33"/>
      <c r="J197" s="33"/>
      <c r="K197" s="33"/>
      <c r="L197" s="30"/>
    </row>
    <row r="198" spans="1:12" x14ac:dyDescent="0.25">
      <c r="L198" s="15"/>
    </row>
    <row r="199" spans="1:12" x14ac:dyDescent="0.25">
      <c r="L199" s="15"/>
    </row>
    <row r="200" spans="1:12" x14ac:dyDescent="0.25">
      <c r="L200" s="15"/>
    </row>
    <row r="201" spans="1:12" x14ac:dyDescent="0.25">
      <c r="L201" s="15"/>
    </row>
    <row r="202" spans="1:12" x14ac:dyDescent="0.25">
      <c r="L202" s="15"/>
    </row>
    <row r="203" spans="1:12" x14ac:dyDescent="0.25">
      <c r="L203" s="15"/>
    </row>
    <row r="204" spans="1:12" x14ac:dyDescent="0.25">
      <c r="L204" s="15"/>
    </row>
    <row r="205" spans="1:12" x14ac:dyDescent="0.25">
      <c r="L205" s="15"/>
    </row>
    <row r="206" spans="1:12" x14ac:dyDescent="0.25">
      <c r="L206" s="15"/>
    </row>
    <row r="207" spans="1:12" x14ac:dyDescent="0.25">
      <c r="L207" s="15"/>
    </row>
    <row r="208" spans="1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39" customFormat="1" x14ac:dyDescent="0.25">
      <c r="A7" s="43"/>
      <c r="B7" s="44"/>
      <c r="C7" s="45">
        <v>40544</v>
      </c>
      <c r="D7" s="46">
        <v>40909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4</v>
      </c>
      <c r="C9" s="9">
        <v>2012</v>
      </c>
      <c r="D9" s="9">
        <v>2147</v>
      </c>
      <c r="E9" s="18">
        <v>0.5</v>
      </c>
      <c r="F9" s="19">
        <f t="shared" ref="F9:F40" si="0">B9/((C9+D9)/2)</f>
        <v>1.9235393123346958E-3</v>
      </c>
      <c r="G9" s="19">
        <f t="shared" ref="G9:G72" si="1">F9/((1+(1-E9)*F9))</f>
        <v>1.9216910881575784E-3</v>
      </c>
      <c r="H9" s="14">
        <v>100000</v>
      </c>
      <c r="I9" s="14">
        <f>H9*G9</f>
        <v>192.16910881575782</v>
      </c>
      <c r="J9" s="14">
        <f t="shared" ref="J9:J72" si="2">H10+I9*E9</f>
        <v>99903.915445592123</v>
      </c>
      <c r="K9" s="14">
        <f t="shared" ref="K9:K72" si="3">K10+J9</f>
        <v>8489770.9237158839</v>
      </c>
      <c r="L9" s="20">
        <f>K9/H9</f>
        <v>84.897709237158836</v>
      </c>
    </row>
    <row r="10" spans="1:13" x14ac:dyDescent="0.25">
      <c r="A10" s="17">
        <v>1</v>
      </c>
      <c r="B10" s="11">
        <v>0</v>
      </c>
      <c r="C10" s="9">
        <v>2159</v>
      </c>
      <c r="D10" s="9">
        <v>2099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99807.830891184247</v>
      </c>
      <c r="I10" s="14">
        <f t="shared" ref="I10:I73" si="4">H10*G10</f>
        <v>0</v>
      </c>
      <c r="J10" s="14">
        <f t="shared" si="2"/>
        <v>99807.830891184247</v>
      </c>
      <c r="K10" s="14">
        <f t="shared" si="3"/>
        <v>8389867.0082702916</v>
      </c>
      <c r="L10" s="21">
        <f t="shared" ref="L10:L73" si="5">K10/H10</f>
        <v>84.06020783496804</v>
      </c>
    </row>
    <row r="11" spans="1:13" x14ac:dyDescent="0.25">
      <c r="A11" s="17">
        <v>2</v>
      </c>
      <c r="B11" s="9">
        <v>1</v>
      </c>
      <c r="C11" s="9">
        <v>2201</v>
      </c>
      <c r="D11" s="9">
        <v>2133</v>
      </c>
      <c r="E11" s="18">
        <v>0.5</v>
      </c>
      <c r="F11" s="19">
        <f t="shared" si="0"/>
        <v>4.6146746654360867E-4</v>
      </c>
      <c r="G11" s="19">
        <f t="shared" si="1"/>
        <v>4.6136101499423294E-4</v>
      </c>
      <c r="H11" s="14">
        <f t="shared" ref="H11:H74" si="6">H10-I10</f>
        <v>99807.830891184247</v>
      </c>
      <c r="I11" s="14">
        <f t="shared" si="4"/>
        <v>46.047442164329517</v>
      </c>
      <c r="J11" s="14">
        <f t="shared" si="2"/>
        <v>99784.807170102082</v>
      </c>
      <c r="K11" s="14">
        <f t="shared" si="3"/>
        <v>8290059.1773791071</v>
      </c>
      <c r="L11" s="21">
        <f t="shared" si="5"/>
        <v>83.06020783496804</v>
      </c>
    </row>
    <row r="12" spans="1:13" x14ac:dyDescent="0.25">
      <c r="A12" s="17">
        <v>3</v>
      </c>
      <c r="B12" s="11">
        <v>0</v>
      </c>
      <c r="C12" s="9">
        <v>2013</v>
      </c>
      <c r="D12" s="9">
        <v>2161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99761.783449019917</v>
      </c>
      <c r="I12" s="14">
        <f t="shared" si="4"/>
        <v>0</v>
      </c>
      <c r="J12" s="14">
        <f t="shared" si="2"/>
        <v>99761.783449019917</v>
      </c>
      <c r="K12" s="14">
        <f t="shared" si="3"/>
        <v>8190274.3702090047</v>
      </c>
      <c r="L12" s="21">
        <f t="shared" si="5"/>
        <v>82.098315477633619</v>
      </c>
    </row>
    <row r="13" spans="1:13" x14ac:dyDescent="0.25">
      <c r="A13" s="17">
        <v>4</v>
      </c>
      <c r="B13" s="11">
        <v>0</v>
      </c>
      <c r="C13" s="9">
        <v>1993</v>
      </c>
      <c r="D13" s="9">
        <v>2024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99761.783449019917</v>
      </c>
      <c r="I13" s="14">
        <f t="shared" si="4"/>
        <v>0</v>
      </c>
      <c r="J13" s="14">
        <f t="shared" si="2"/>
        <v>99761.783449019917</v>
      </c>
      <c r="K13" s="14">
        <f t="shared" si="3"/>
        <v>8090512.5867599845</v>
      </c>
      <c r="L13" s="21">
        <f t="shared" si="5"/>
        <v>81.098315477633605</v>
      </c>
    </row>
    <row r="14" spans="1:13" x14ac:dyDescent="0.25">
      <c r="A14" s="17">
        <v>5</v>
      </c>
      <c r="B14" s="11">
        <v>0</v>
      </c>
      <c r="C14" s="9">
        <v>1953</v>
      </c>
      <c r="D14" s="9">
        <v>2018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99761.783449019917</v>
      </c>
      <c r="I14" s="14">
        <f t="shared" si="4"/>
        <v>0</v>
      </c>
      <c r="J14" s="14">
        <f t="shared" si="2"/>
        <v>99761.783449019917</v>
      </c>
      <c r="K14" s="14">
        <f t="shared" si="3"/>
        <v>7990750.8033109643</v>
      </c>
      <c r="L14" s="21">
        <f t="shared" si="5"/>
        <v>80.098315477633605</v>
      </c>
    </row>
    <row r="15" spans="1:13" x14ac:dyDescent="0.25">
      <c r="A15" s="17">
        <v>6</v>
      </c>
      <c r="B15" s="11">
        <v>0</v>
      </c>
      <c r="C15" s="9">
        <v>1880</v>
      </c>
      <c r="D15" s="9">
        <v>1943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99761.783449019917</v>
      </c>
      <c r="I15" s="14">
        <f t="shared" si="4"/>
        <v>0</v>
      </c>
      <c r="J15" s="14">
        <f t="shared" si="2"/>
        <v>99761.783449019917</v>
      </c>
      <c r="K15" s="14">
        <f t="shared" si="3"/>
        <v>7890989.019861944</v>
      </c>
      <c r="L15" s="21">
        <f t="shared" si="5"/>
        <v>79.098315477633605</v>
      </c>
    </row>
    <row r="16" spans="1:13" x14ac:dyDescent="0.25">
      <c r="A16" s="17">
        <v>7</v>
      </c>
      <c r="B16" s="11">
        <v>0</v>
      </c>
      <c r="C16" s="9">
        <v>1860</v>
      </c>
      <c r="D16" s="9">
        <v>1878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99761.783449019917</v>
      </c>
      <c r="I16" s="14">
        <f t="shared" si="4"/>
        <v>0</v>
      </c>
      <c r="J16" s="14">
        <f t="shared" si="2"/>
        <v>99761.783449019917</v>
      </c>
      <c r="K16" s="14">
        <f t="shared" si="3"/>
        <v>7791227.2364129238</v>
      </c>
      <c r="L16" s="21">
        <f t="shared" si="5"/>
        <v>78.098315477633605</v>
      </c>
    </row>
    <row r="17" spans="1:12" x14ac:dyDescent="0.25">
      <c r="A17" s="17">
        <v>8</v>
      </c>
      <c r="B17" s="11">
        <v>0</v>
      </c>
      <c r="C17" s="9">
        <v>1721</v>
      </c>
      <c r="D17" s="9">
        <v>1830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99761.783449019917</v>
      </c>
      <c r="I17" s="14">
        <f t="shared" si="4"/>
        <v>0</v>
      </c>
      <c r="J17" s="14">
        <f t="shared" si="2"/>
        <v>99761.783449019917</v>
      </c>
      <c r="K17" s="14">
        <f t="shared" si="3"/>
        <v>7691465.4529639035</v>
      </c>
      <c r="L17" s="21">
        <f t="shared" si="5"/>
        <v>77.098315477633605</v>
      </c>
    </row>
    <row r="18" spans="1:12" x14ac:dyDescent="0.25">
      <c r="A18" s="17">
        <v>9</v>
      </c>
      <c r="B18" s="11">
        <v>0</v>
      </c>
      <c r="C18" s="9">
        <v>1725</v>
      </c>
      <c r="D18" s="9">
        <v>1718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99761.783449019917</v>
      </c>
      <c r="I18" s="14">
        <f t="shared" si="4"/>
        <v>0</v>
      </c>
      <c r="J18" s="14">
        <f t="shared" si="2"/>
        <v>99761.783449019917</v>
      </c>
      <c r="K18" s="14">
        <f t="shared" si="3"/>
        <v>7591703.6695148833</v>
      </c>
      <c r="L18" s="21">
        <f t="shared" si="5"/>
        <v>76.098315477633591</v>
      </c>
    </row>
    <row r="19" spans="1:12" x14ac:dyDescent="0.25">
      <c r="A19" s="17">
        <v>10</v>
      </c>
      <c r="B19" s="11">
        <v>0</v>
      </c>
      <c r="C19" s="9">
        <v>1722</v>
      </c>
      <c r="D19" s="9">
        <v>1723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99761.783449019917</v>
      </c>
      <c r="I19" s="14">
        <f t="shared" si="4"/>
        <v>0</v>
      </c>
      <c r="J19" s="14">
        <f t="shared" si="2"/>
        <v>99761.783449019917</v>
      </c>
      <c r="K19" s="14">
        <f t="shared" si="3"/>
        <v>7491941.8860658631</v>
      </c>
      <c r="L19" s="21">
        <f t="shared" si="5"/>
        <v>75.098315477633591</v>
      </c>
    </row>
    <row r="20" spans="1:12" x14ac:dyDescent="0.25">
      <c r="A20" s="17">
        <v>11</v>
      </c>
      <c r="B20" s="11">
        <v>0</v>
      </c>
      <c r="C20" s="9">
        <v>1635</v>
      </c>
      <c r="D20" s="9">
        <v>1726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99761.783449019917</v>
      </c>
      <c r="I20" s="14">
        <f t="shared" si="4"/>
        <v>0</v>
      </c>
      <c r="J20" s="14">
        <f t="shared" si="2"/>
        <v>99761.783449019917</v>
      </c>
      <c r="K20" s="14">
        <f t="shared" si="3"/>
        <v>7392180.1026168428</v>
      </c>
      <c r="L20" s="21">
        <f t="shared" si="5"/>
        <v>74.098315477633591</v>
      </c>
    </row>
    <row r="21" spans="1:12" x14ac:dyDescent="0.25">
      <c r="A21" s="17">
        <v>12</v>
      </c>
      <c r="B21" s="11">
        <v>0</v>
      </c>
      <c r="C21" s="9">
        <v>1663</v>
      </c>
      <c r="D21" s="9">
        <v>1639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99761.783449019917</v>
      </c>
      <c r="I21" s="14">
        <f t="shared" si="4"/>
        <v>0</v>
      </c>
      <c r="J21" s="14">
        <f t="shared" si="2"/>
        <v>99761.783449019917</v>
      </c>
      <c r="K21" s="14">
        <f t="shared" si="3"/>
        <v>7292418.3191678226</v>
      </c>
      <c r="L21" s="21">
        <f t="shared" si="5"/>
        <v>73.098315477633591</v>
      </c>
    </row>
    <row r="22" spans="1:12" x14ac:dyDescent="0.25">
      <c r="A22" s="17">
        <v>13</v>
      </c>
      <c r="B22" s="11">
        <v>0</v>
      </c>
      <c r="C22" s="9">
        <v>1614</v>
      </c>
      <c r="D22" s="9">
        <v>1648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99761.783449019917</v>
      </c>
      <c r="I22" s="14">
        <f t="shared" si="4"/>
        <v>0</v>
      </c>
      <c r="J22" s="14">
        <f t="shared" si="2"/>
        <v>99761.783449019917</v>
      </c>
      <c r="K22" s="14">
        <f t="shared" si="3"/>
        <v>7192656.5357188024</v>
      </c>
      <c r="L22" s="21">
        <f t="shared" si="5"/>
        <v>72.098315477633577</v>
      </c>
    </row>
    <row r="23" spans="1:12" x14ac:dyDescent="0.25">
      <c r="A23" s="17">
        <v>14</v>
      </c>
      <c r="B23" s="11">
        <v>0</v>
      </c>
      <c r="C23" s="9">
        <v>1716</v>
      </c>
      <c r="D23" s="9">
        <v>1608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99761.783449019917</v>
      </c>
      <c r="I23" s="14">
        <f t="shared" si="4"/>
        <v>0</v>
      </c>
      <c r="J23" s="14">
        <f t="shared" si="2"/>
        <v>99761.783449019917</v>
      </c>
      <c r="K23" s="14">
        <f t="shared" si="3"/>
        <v>7092894.7522697821</v>
      </c>
      <c r="L23" s="21">
        <f t="shared" si="5"/>
        <v>71.098315477633577</v>
      </c>
    </row>
    <row r="24" spans="1:12" x14ac:dyDescent="0.25">
      <c r="A24" s="17">
        <v>15</v>
      </c>
      <c r="B24" s="11">
        <v>0</v>
      </c>
      <c r="C24" s="9">
        <v>1644</v>
      </c>
      <c r="D24" s="9">
        <v>1714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99761.783449019917</v>
      </c>
      <c r="I24" s="14">
        <f t="shared" si="4"/>
        <v>0</v>
      </c>
      <c r="J24" s="14">
        <f t="shared" si="2"/>
        <v>99761.783449019917</v>
      </c>
      <c r="K24" s="14">
        <f t="shared" si="3"/>
        <v>6993132.9688207619</v>
      </c>
      <c r="L24" s="21">
        <f t="shared" si="5"/>
        <v>70.098315477633577</v>
      </c>
    </row>
    <row r="25" spans="1:12" x14ac:dyDescent="0.25">
      <c r="A25" s="17">
        <v>16</v>
      </c>
      <c r="B25" s="11">
        <v>0</v>
      </c>
      <c r="C25" s="9">
        <v>1727</v>
      </c>
      <c r="D25" s="9">
        <v>1644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99761.783449019917</v>
      </c>
      <c r="I25" s="14">
        <f t="shared" si="4"/>
        <v>0</v>
      </c>
      <c r="J25" s="14">
        <f t="shared" si="2"/>
        <v>99761.783449019917</v>
      </c>
      <c r="K25" s="14">
        <f t="shared" si="3"/>
        <v>6893371.1853717417</v>
      </c>
      <c r="L25" s="21">
        <f t="shared" si="5"/>
        <v>69.098315477633577</v>
      </c>
    </row>
    <row r="26" spans="1:12" x14ac:dyDescent="0.25">
      <c r="A26" s="17">
        <v>17</v>
      </c>
      <c r="B26" s="9">
        <v>1</v>
      </c>
      <c r="C26" s="9">
        <v>1827</v>
      </c>
      <c r="D26" s="9">
        <v>1738</v>
      </c>
      <c r="E26" s="18">
        <v>0.5</v>
      </c>
      <c r="F26" s="19">
        <f t="shared" si="0"/>
        <v>5.6100981767180928E-4</v>
      </c>
      <c r="G26" s="19">
        <f t="shared" si="1"/>
        <v>5.6085249579360629E-4</v>
      </c>
      <c r="H26" s="14">
        <f t="shared" si="6"/>
        <v>99761.783449019917</v>
      </c>
      <c r="I26" s="14">
        <f t="shared" si="4"/>
        <v>55.951645232204108</v>
      </c>
      <c r="J26" s="14">
        <f t="shared" si="2"/>
        <v>99733.807626403825</v>
      </c>
      <c r="K26" s="14">
        <f t="shared" si="3"/>
        <v>6793609.4019227214</v>
      </c>
      <c r="L26" s="21">
        <f t="shared" si="5"/>
        <v>68.098315477633562</v>
      </c>
    </row>
    <row r="27" spans="1:12" x14ac:dyDescent="0.25">
      <c r="A27" s="17">
        <v>18</v>
      </c>
      <c r="B27" s="11">
        <v>0</v>
      </c>
      <c r="C27" s="9">
        <v>2014</v>
      </c>
      <c r="D27" s="9">
        <v>1865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99705.831803787718</v>
      </c>
      <c r="I27" s="14">
        <f t="shared" si="4"/>
        <v>0</v>
      </c>
      <c r="J27" s="14">
        <f t="shared" si="2"/>
        <v>99705.831803787718</v>
      </c>
      <c r="K27" s="14">
        <f t="shared" si="3"/>
        <v>6693875.5942963175</v>
      </c>
      <c r="L27" s="21">
        <f t="shared" si="5"/>
        <v>67.136249436936396</v>
      </c>
    </row>
    <row r="28" spans="1:12" x14ac:dyDescent="0.25">
      <c r="A28" s="17">
        <v>19</v>
      </c>
      <c r="B28" s="9">
        <v>1</v>
      </c>
      <c r="C28" s="9">
        <v>2119</v>
      </c>
      <c r="D28" s="9">
        <v>2024</v>
      </c>
      <c r="E28" s="18">
        <v>0.5</v>
      </c>
      <c r="F28" s="19">
        <f t="shared" si="0"/>
        <v>4.8274197441467538E-4</v>
      </c>
      <c r="G28" s="19">
        <f t="shared" si="1"/>
        <v>4.8262548262548264E-4</v>
      </c>
      <c r="H28" s="14">
        <f t="shared" si="6"/>
        <v>99705.831803787718</v>
      </c>
      <c r="I28" s="14">
        <f t="shared" si="4"/>
        <v>48.120575194878242</v>
      </c>
      <c r="J28" s="14">
        <f t="shared" si="2"/>
        <v>99681.771516190289</v>
      </c>
      <c r="K28" s="14">
        <f t="shared" si="3"/>
        <v>6594169.76249253</v>
      </c>
      <c r="L28" s="21">
        <f t="shared" si="5"/>
        <v>66.136249436936396</v>
      </c>
    </row>
    <row r="29" spans="1:12" x14ac:dyDescent="0.25">
      <c r="A29" s="17">
        <v>20</v>
      </c>
      <c r="B29" s="9">
        <v>1</v>
      </c>
      <c r="C29" s="9">
        <v>2205</v>
      </c>
      <c r="D29" s="9">
        <v>2135</v>
      </c>
      <c r="E29" s="18">
        <v>0.5</v>
      </c>
      <c r="F29" s="19">
        <f t="shared" si="0"/>
        <v>4.608294930875576E-4</v>
      </c>
      <c r="G29" s="19">
        <f t="shared" si="1"/>
        <v>4.6072333563695005E-4</v>
      </c>
      <c r="H29" s="14">
        <f t="shared" si="6"/>
        <v>99657.711228592845</v>
      </c>
      <c r="I29" s="14">
        <f t="shared" si="4"/>
        <v>45.914633139181227</v>
      </c>
      <c r="J29" s="14">
        <f t="shared" si="2"/>
        <v>99634.753912023254</v>
      </c>
      <c r="K29" s="14">
        <f t="shared" si="3"/>
        <v>6494487.9909763401</v>
      </c>
      <c r="L29" s="21">
        <f t="shared" si="5"/>
        <v>65.167942459358869</v>
      </c>
    </row>
    <row r="30" spans="1:12" x14ac:dyDescent="0.25">
      <c r="A30" s="17">
        <v>21</v>
      </c>
      <c r="B30" s="9">
        <v>1</v>
      </c>
      <c r="C30" s="9">
        <v>2347</v>
      </c>
      <c r="D30" s="9">
        <v>2256</v>
      </c>
      <c r="E30" s="18">
        <v>0.5</v>
      </c>
      <c r="F30" s="19">
        <f t="shared" si="0"/>
        <v>4.3449923962633063E-4</v>
      </c>
      <c r="G30" s="19">
        <f t="shared" si="1"/>
        <v>4.3440486533449172E-4</v>
      </c>
      <c r="H30" s="14">
        <f t="shared" si="6"/>
        <v>99611.796595453663</v>
      </c>
      <c r="I30" s="14">
        <f t="shared" si="4"/>
        <v>43.271849085774832</v>
      </c>
      <c r="J30" s="14">
        <f t="shared" si="2"/>
        <v>99590.160670910773</v>
      </c>
      <c r="K30" s="14">
        <f t="shared" si="3"/>
        <v>6394853.2370643169</v>
      </c>
      <c r="L30" s="21">
        <f t="shared" si="5"/>
        <v>64.197750222649645</v>
      </c>
    </row>
    <row r="31" spans="1:12" x14ac:dyDescent="0.25">
      <c r="A31" s="17">
        <v>22</v>
      </c>
      <c r="B31" s="9">
        <v>1</v>
      </c>
      <c r="C31" s="9">
        <v>2512</v>
      </c>
      <c r="D31" s="9">
        <v>2404</v>
      </c>
      <c r="E31" s="18">
        <v>0.5</v>
      </c>
      <c r="F31" s="19">
        <f t="shared" si="0"/>
        <v>4.0683482506102521E-4</v>
      </c>
      <c r="G31" s="19">
        <f t="shared" si="1"/>
        <v>4.0675208460443362E-4</v>
      </c>
      <c r="H31" s="14">
        <f t="shared" si="6"/>
        <v>99568.524746367882</v>
      </c>
      <c r="I31" s="14">
        <f t="shared" si="4"/>
        <v>40.499705001573268</v>
      </c>
      <c r="J31" s="14">
        <f t="shared" si="2"/>
        <v>99548.274893867099</v>
      </c>
      <c r="K31" s="14">
        <f t="shared" si="3"/>
        <v>6295263.0763934059</v>
      </c>
      <c r="L31" s="21">
        <f t="shared" si="5"/>
        <v>63.225432860729896</v>
      </c>
    </row>
    <row r="32" spans="1:12" x14ac:dyDescent="0.25">
      <c r="A32" s="17">
        <v>23</v>
      </c>
      <c r="B32" s="11">
        <v>0</v>
      </c>
      <c r="C32" s="9">
        <v>2851</v>
      </c>
      <c r="D32" s="9">
        <v>2570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99528.025041366316</v>
      </c>
      <c r="I32" s="14">
        <f t="shared" si="4"/>
        <v>0</v>
      </c>
      <c r="J32" s="14">
        <f t="shared" si="2"/>
        <v>99528.025041366316</v>
      </c>
      <c r="K32" s="14">
        <f t="shared" si="3"/>
        <v>6195714.8014995391</v>
      </c>
      <c r="L32" s="21">
        <f t="shared" si="5"/>
        <v>62.250956943277494</v>
      </c>
    </row>
    <row r="33" spans="1:12" x14ac:dyDescent="0.25">
      <c r="A33" s="17">
        <v>24</v>
      </c>
      <c r="B33" s="9">
        <v>1</v>
      </c>
      <c r="C33" s="9">
        <v>3061</v>
      </c>
      <c r="D33" s="9">
        <v>2880</v>
      </c>
      <c r="E33" s="18">
        <v>0.5</v>
      </c>
      <c r="F33" s="19">
        <f t="shared" si="0"/>
        <v>3.3664366268305E-4</v>
      </c>
      <c r="G33" s="19">
        <f t="shared" si="1"/>
        <v>3.3658700774150119E-4</v>
      </c>
      <c r="H33" s="14">
        <f t="shared" si="6"/>
        <v>99528.025041366316</v>
      </c>
      <c r="I33" s="14">
        <f t="shared" si="4"/>
        <v>33.499840135094686</v>
      </c>
      <c r="J33" s="14">
        <f t="shared" si="2"/>
        <v>99511.275121298779</v>
      </c>
      <c r="K33" s="14">
        <f t="shared" si="3"/>
        <v>6096186.7764581731</v>
      </c>
      <c r="L33" s="21">
        <f t="shared" si="5"/>
        <v>61.250956943277501</v>
      </c>
    </row>
    <row r="34" spans="1:12" x14ac:dyDescent="0.25">
      <c r="A34" s="17">
        <v>25</v>
      </c>
      <c r="B34" s="11">
        <v>0</v>
      </c>
      <c r="C34" s="9">
        <v>3267</v>
      </c>
      <c r="D34" s="9">
        <v>3100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99494.525201231227</v>
      </c>
      <c r="I34" s="14">
        <f t="shared" si="4"/>
        <v>0</v>
      </c>
      <c r="J34" s="14">
        <f t="shared" si="2"/>
        <v>99494.525201231227</v>
      </c>
      <c r="K34" s="14">
        <f t="shared" si="3"/>
        <v>5996675.5013368744</v>
      </c>
      <c r="L34" s="21">
        <f t="shared" si="5"/>
        <v>60.27141181093517</v>
      </c>
    </row>
    <row r="35" spans="1:12" x14ac:dyDescent="0.25">
      <c r="A35" s="17">
        <v>26</v>
      </c>
      <c r="B35" s="9">
        <v>1</v>
      </c>
      <c r="C35" s="9">
        <v>3309</v>
      </c>
      <c r="D35" s="9">
        <v>3279</v>
      </c>
      <c r="E35" s="18">
        <v>0.5</v>
      </c>
      <c r="F35" s="19">
        <f t="shared" si="0"/>
        <v>3.0358227079538557E-4</v>
      </c>
      <c r="G35" s="19">
        <f t="shared" si="1"/>
        <v>3.0353619669145547E-4</v>
      </c>
      <c r="H35" s="14">
        <f t="shared" si="6"/>
        <v>99494.525201231227</v>
      </c>
      <c r="I35" s="14">
        <f t="shared" si="4"/>
        <v>30.200189771203895</v>
      </c>
      <c r="J35" s="14">
        <f t="shared" si="2"/>
        <v>99479.425106345632</v>
      </c>
      <c r="K35" s="14">
        <f t="shared" si="3"/>
        <v>5897180.9761356432</v>
      </c>
      <c r="L35" s="21">
        <f t="shared" si="5"/>
        <v>59.27141181093517</v>
      </c>
    </row>
    <row r="36" spans="1:12" x14ac:dyDescent="0.25">
      <c r="A36" s="17">
        <v>27</v>
      </c>
      <c r="B36" s="11">
        <v>0</v>
      </c>
      <c r="C36" s="9">
        <v>3563</v>
      </c>
      <c r="D36" s="9">
        <v>3290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99464.325011460023</v>
      </c>
      <c r="I36" s="14">
        <f t="shared" si="4"/>
        <v>0</v>
      </c>
      <c r="J36" s="14">
        <f t="shared" si="2"/>
        <v>99464.325011460023</v>
      </c>
      <c r="K36" s="14">
        <f t="shared" si="3"/>
        <v>5797701.5510292975</v>
      </c>
      <c r="L36" s="21">
        <f t="shared" si="5"/>
        <v>58.289256478252895</v>
      </c>
    </row>
    <row r="37" spans="1:12" x14ac:dyDescent="0.25">
      <c r="A37" s="17">
        <v>28</v>
      </c>
      <c r="B37" s="11">
        <v>0</v>
      </c>
      <c r="C37" s="9">
        <v>3944</v>
      </c>
      <c r="D37" s="9">
        <v>3537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99464.325011460023</v>
      </c>
      <c r="I37" s="14">
        <f t="shared" si="4"/>
        <v>0</v>
      </c>
      <c r="J37" s="14">
        <f t="shared" si="2"/>
        <v>99464.325011460023</v>
      </c>
      <c r="K37" s="14">
        <f t="shared" si="3"/>
        <v>5698237.2260178374</v>
      </c>
      <c r="L37" s="21">
        <f t="shared" si="5"/>
        <v>57.289256478252895</v>
      </c>
    </row>
    <row r="38" spans="1:12" x14ac:dyDescent="0.25">
      <c r="A38" s="17">
        <v>29</v>
      </c>
      <c r="B38" s="9">
        <v>1</v>
      </c>
      <c r="C38" s="9">
        <v>4064</v>
      </c>
      <c r="D38" s="9">
        <v>3893</v>
      </c>
      <c r="E38" s="18">
        <v>0.5</v>
      </c>
      <c r="F38" s="19">
        <f t="shared" si="0"/>
        <v>2.5135101168782207E-4</v>
      </c>
      <c r="G38" s="19">
        <f t="shared" si="1"/>
        <v>2.5131942699170649E-4</v>
      </c>
      <c r="H38" s="14">
        <f t="shared" si="6"/>
        <v>99464.325011460023</v>
      </c>
      <c r="I38" s="14">
        <f t="shared" si="4"/>
        <v>24.997317167996993</v>
      </c>
      <c r="J38" s="14">
        <f t="shared" si="2"/>
        <v>99451.826352876014</v>
      </c>
      <c r="K38" s="14">
        <f t="shared" si="3"/>
        <v>5598772.9010063773</v>
      </c>
      <c r="L38" s="21">
        <f t="shared" si="5"/>
        <v>56.289256478252895</v>
      </c>
    </row>
    <row r="39" spans="1:12" x14ac:dyDescent="0.25">
      <c r="A39" s="17">
        <v>30</v>
      </c>
      <c r="B39" s="9">
        <v>1</v>
      </c>
      <c r="C39" s="9">
        <v>4171</v>
      </c>
      <c r="D39" s="9">
        <v>4006</v>
      </c>
      <c r="E39" s="18">
        <v>0.5</v>
      </c>
      <c r="F39" s="19">
        <f t="shared" si="0"/>
        <v>2.4458847988259754E-4</v>
      </c>
      <c r="G39" s="19">
        <f t="shared" si="1"/>
        <v>2.4455857177794083E-4</v>
      </c>
      <c r="H39" s="14">
        <f t="shared" si="6"/>
        <v>99439.32769429202</v>
      </c>
      <c r="I39" s="14">
        <f t="shared" si="4"/>
        <v>24.318739959474694</v>
      </c>
      <c r="J39" s="14">
        <f t="shared" si="2"/>
        <v>99427.168324312282</v>
      </c>
      <c r="K39" s="14">
        <f t="shared" si="3"/>
        <v>5499321.0746535016</v>
      </c>
      <c r="L39" s="21">
        <f t="shared" si="5"/>
        <v>55.30328092683969</v>
      </c>
    </row>
    <row r="40" spans="1:12" x14ac:dyDescent="0.25">
      <c r="A40" s="17">
        <v>31</v>
      </c>
      <c r="B40" s="9">
        <v>2</v>
      </c>
      <c r="C40" s="9">
        <v>4329</v>
      </c>
      <c r="D40" s="9">
        <v>4122</v>
      </c>
      <c r="E40" s="18">
        <v>0.5</v>
      </c>
      <c r="F40" s="19">
        <f t="shared" si="0"/>
        <v>4.7331676724647972E-4</v>
      </c>
      <c r="G40" s="19">
        <f t="shared" si="1"/>
        <v>4.732047793682716E-4</v>
      </c>
      <c r="H40" s="14">
        <f t="shared" si="6"/>
        <v>99415.008954332545</v>
      </c>
      <c r="I40" s="14">
        <f t="shared" si="4"/>
        <v>47.04365737812968</v>
      </c>
      <c r="J40" s="14">
        <f t="shared" si="2"/>
        <v>99391.487125643471</v>
      </c>
      <c r="K40" s="14">
        <f t="shared" si="3"/>
        <v>5399893.9063291894</v>
      </c>
      <c r="L40" s="21">
        <f t="shared" si="5"/>
        <v>54.316686817477375</v>
      </c>
    </row>
    <row r="41" spans="1:12" x14ac:dyDescent="0.25">
      <c r="A41" s="17">
        <v>32</v>
      </c>
      <c r="B41" s="9">
        <v>2</v>
      </c>
      <c r="C41" s="9">
        <v>4340</v>
      </c>
      <c r="D41" s="9">
        <v>4268</v>
      </c>
      <c r="E41" s="18">
        <v>0.5</v>
      </c>
      <c r="F41" s="19">
        <f t="shared" ref="F41:F72" si="7">B41/((C41+D41)/2)</f>
        <v>4.6468401486988845E-4</v>
      </c>
      <c r="G41" s="19">
        <f t="shared" si="1"/>
        <v>4.6457607433217184E-4</v>
      </c>
      <c r="H41" s="14">
        <f t="shared" si="6"/>
        <v>99367.965296954411</v>
      </c>
      <c r="I41" s="14">
        <f t="shared" si="4"/>
        <v>46.163979232034563</v>
      </c>
      <c r="J41" s="14">
        <f t="shared" si="2"/>
        <v>99344.883307338387</v>
      </c>
      <c r="K41" s="14">
        <f t="shared" si="3"/>
        <v>5300502.4192035459</v>
      </c>
      <c r="L41" s="21">
        <f t="shared" si="5"/>
        <v>53.342165187375578</v>
      </c>
    </row>
    <row r="42" spans="1:12" x14ac:dyDescent="0.25">
      <c r="A42" s="17">
        <v>33</v>
      </c>
      <c r="B42" s="9">
        <v>2</v>
      </c>
      <c r="C42" s="9">
        <v>4258</v>
      </c>
      <c r="D42" s="9">
        <v>4297</v>
      </c>
      <c r="E42" s="18">
        <v>0.5</v>
      </c>
      <c r="F42" s="19">
        <f t="shared" si="7"/>
        <v>4.6756282875511399E-4</v>
      </c>
      <c r="G42" s="19">
        <f t="shared" si="1"/>
        <v>4.6745354680378638E-4</v>
      </c>
      <c r="H42" s="14">
        <f t="shared" si="6"/>
        <v>99321.801317722377</v>
      </c>
      <c r="I42" s="14">
        <f t="shared" si="4"/>
        <v>46.428328300910309</v>
      </c>
      <c r="J42" s="14">
        <f t="shared" si="2"/>
        <v>99298.58715357192</v>
      </c>
      <c r="K42" s="14">
        <f t="shared" si="3"/>
        <v>5201157.5358962072</v>
      </c>
      <c r="L42" s="21">
        <f t="shared" si="5"/>
        <v>52.366725803312072</v>
      </c>
    </row>
    <row r="43" spans="1:12" x14ac:dyDescent="0.25">
      <c r="A43" s="17">
        <v>34</v>
      </c>
      <c r="B43" s="9">
        <v>2</v>
      </c>
      <c r="C43" s="9">
        <v>4223</v>
      </c>
      <c r="D43" s="9">
        <v>4219</v>
      </c>
      <c r="E43" s="18">
        <v>0.5</v>
      </c>
      <c r="F43" s="19">
        <f t="shared" si="7"/>
        <v>4.7382136934375743E-4</v>
      </c>
      <c r="G43" s="19">
        <f t="shared" si="1"/>
        <v>4.7370914258645198E-4</v>
      </c>
      <c r="H43" s="14">
        <f t="shared" si="6"/>
        <v>99275.372989421463</v>
      </c>
      <c r="I43" s="14">
        <f t="shared" si="4"/>
        <v>47.027651818769058</v>
      </c>
      <c r="J43" s="14">
        <f t="shared" si="2"/>
        <v>99251.859163512068</v>
      </c>
      <c r="K43" s="14">
        <f t="shared" si="3"/>
        <v>5101858.9487426355</v>
      </c>
      <c r="L43" s="21">
        <f t="shared" si="5"/>
        <v>51.390982427094755</v>
      </c>
    </row>
    <row r="44" spans="1:12" x14ac:dyDescent="0.25">
      <c r="A44" s="17">
        <v>35</v>
      </c>
      <c r="B44" s="9">
        <v>2</v>
      </c>
      <c r="C44" s="9">
        <v>4011</v>
      </c>
      <c r="D44" s="9">
        <v>4208</v>
      </c>
      <c r="E44" s="18">
        <v>0.5</v>
      </c>
      <c r="F44" s="19">
        <f t="shared" si="7"/>
        <v>4.86677211339579E-4</v>
      </c>
      <c r="G44" s="19">
        <f t="shared" si="1"/>
        <v>4.8655881279649677E-4</v>
      </c>
      <c r="H44" s="14">
        <f t="shared" si="6"/>
        <v>99228.345337602688</v>
      </c>
      <c r="I44" s="14">
        <f t="shared" si="4"/>
        <v>48.28042590322476</v>
      </c>
      <c r="J44" s="14">
        <f t="shared" si="2"/>
        <v>99204.205124651067</v>
      </c>
      <c r="K44" s="14">
        <f t="shared" si="3"/>
        <v>5002607.0895791231</v>
      </c>
      <c r="L44" s="21">
        <f t="shared" si="5"/>
        <v>50.415101376112332</v>
      </c>
    </row>
    <row r="45" spans="1:12" x14ac:dyDescent="0.25">
      <c r="A45" s="17">
        <v>36</v>
      </c>
      <c r="B45" s="9">
        <v>1</v>
      </c>
      <c r="C45" s="9">
        <v>3814</v>
      </c>
      <c r="D45" s="9">
        <v>3992</v>
      </c>
      <c r="E45" s="18">
        <v>0.5</v>
      </c>
      <c r="F45" s="19">
        <f t="shared" si="7"/>
        <v>2.5621316935690495E-4</v>
      </c>
      <c r="G45" s="19">
        <f t="shared" si="1"/>
        <v>2.5618035096708081E-4</v>
      </c>
      <c r="H45" s="14">
        <f t="shared" si="6"/>
        <v>99180.064911699461</v>
      </c>
      <c r="I45" s="14">
        <f t="shared" si="4"/>
        <v>25.407983838017024</v>
      </c>
      <c r="J45" s="14">
        <f t="shared" si="2"/>
        <v>99167.360919780462</v>
      </c>
      <c r="K45" s="14">
        <f t="shared" si="3"/>
        <v>4903402.884454472</v>
      </c>
      <c r="L45" s="21">
        <f t="shared" si="5"/>
        <v>49.439399831205975</v>
      </c>
    </row>
    <row r="46" spans="1:12" x14ac:dyDescent="0.25">
      <c r="A46" s="17">
        <v>37</v>
      </c>
      <c r="B46" s="9">
        <v>1</v>
      </c>
      <c r="C46" s="9">
        <v>3430</v>
      </c>
      <c r="D46" s="9">
        <v>3796</v>
      </c>
      <c r="E46" s="18">
        <v>0.5</v>
      </c>
      <c r="F46" s="19">
        <f t="shared" si="7"/>
        <v>2.7677830058123442E-4</v>
      </c>
      <c r="G46" s="19">
        <f t="shared" si="1"/>
        <v>2.7674000276740001E-4</v>
      </c>
      <c r="H46" s="14">
        <f t="shared" si="6"/>
        <v>99154.656927861448</v>
      </c>
      <c r="I46" s="14">
        <f t="shared" si="4"/>
        <v>27.440060032616977</v>
      </c>
      <c r="J46" s="14">
        <f t="shared" si="2"/>
        <v>99140.936897845138</v>
      </c>
      <c r="K46" s="14">
        <f t="shared" si="3"/>
        <v>4804235.5235346919</v>
      </c>
      <c r="L46" s="21">
        <f t="shared" si="5"/>
        <v>48.451940356467013</v>
      </c>
    </row>
    <row r="47" spans="1:12" x14ac:dyDescent="0.25">
      <c r="A47" s="17">
        <v>38</v>
      </c>
      <c r="B47" s="9">
        <v>1</v>
      </c>
      <c r="C47" s="9">
        <v>3233</v>
      </c>
      <c r="D47" s="9">
        <v>3412</v>
      </c>
      <c r="E47" s="18">
        <v>0.5</v>
      </c>
      <c r="F47" s="19">
        <f t="shared" si="7"/>
        <v>3.0097817908201655E-4</v>
      </c>
      <c r="G47" s="19">
        <f t="shared" si="1"/>
        <v>3.0093289196509181E-4</v>
      </c>
      <c r="H47" s="14">
        <f t="shared" si="6"/>
        <v>99127.216867828829</v>
      </c>
      <c r="I47" s="14">
        <f t="shared" si="4"/>
        <v>29.830640044486557</v>
      </c>
      <c r="J47" s="14">
        <f t="shared" si="2"/>
        <v>99112.301547806594</v>
      </c>
      <c r="K47" s="14">
        <f t="shared" si="3"/>
        <v>4705094.5866368469</v>
      </c>
      <c r="L47" s="21">
        <f t="shared" si="5"/>
        <v>47.465214249991298</v>
      </c>
    </row>
    <row r="48" spans="1:12" x14ac:dyDescent="0.25">
      <c r="A48" s="17">
        <v>39</v>
      </c>
      <c r="B48" s="9">
        <v>3</v>
      </c>
      <c r="C48" s="9">
        <v>3106</v>
      </c>
      <c r="D48" s="9">
        <v>3201</v>
      </c>
      <c r="E48" s="18">
        <v>0.5</v>
      </c>
      <c r="F48" s="19">
        <f t="shared" si="7"/>
        <v>9.5132392579673378E-4</v>
      </c>
      <c r="G48" s="19">
        <f t="shared" si="1"/>
        <v>9.5087163232963554E-4</v>
      </c>
      <c r="H48" s="14">
        <f t="shared" si="6"/>
        <v>99097.386227784344</v>
      </c>
      <c r="I48" s="14">
        <f t="shared" si="4"/>
        <v>94.22889340201364</v>
      </c>
      <c r="J48" s="14">
        <f t="shared" si="2"/>
        <v>99050.271781083327</v>
      </c>
      <c r="K48" s="14">
        <f t="shared" si="3"/>
        <v>4605982.2850890402</v>
      </c>
      <c r="L48" s="21">
        <f t="shared" si="5"/>
        <v>46.479351882215859</v>
      </c>
    </row>
    <row r="49" spans="1:12" x14ac:dyDescent="0.25">
      <c r="A49" s="17">
        <v>40</v>
      </c>
      <c r="B49" s="9">
        <v>3</v>
      </c>
      <c r="C49" s="9">
        <v>2973</v>
      </c>
      <c r="D49" s="9">
        <v>3088</v>
      </c>
      <c r="E49" s="18">
        <v>0.5</v>
      </c>
      <c r="F49" s="19">
        <f t="shared" si="7"/>
        <v>9.899356541824781E-4</v>
      </c>
      <c r="G49" s="19">
        <f t="shared" si="1"/>
        <v>9.8944591029023754E-4</v>
      </c>
      <c r="H49" s="14">
        <f t="shared" si="6"/>
        <v>99003.157334382326</v>
      </c>
      <c r="I49" s="14">
        <f t="shared" si="4"/>
        <v>97.958269130325533</v>
      </c>
      <c r="J49" s="14">
        <f t="shared" si="2"/>
        <v>98954.178199817165</v>
      </c>
      <c r="K49" s="14">
        <f t="shared" si="3"/>
        <v>4506932.013307957</v>
      </c>
      <c r="L49" s="21">
        <f t="shared" si="5"/>
        <v>45.523113955707821</v>
      </c>
    </row>
    <row r="50" spans="1:12" x14ac:dyDescent="0.25">
      <c r="A50" s="17">
        <v>41</v>
      </c>
      <c r="B50" s="9">
        <v>5</v>
      </c>
      <c r="C50" s="9">
        <v>2861</v>
      </c>
      <c r="D50" s="9">
        <v>2966</v>
      </c>
      <c r="E50" s="18">
        <v>0.5</v>
      </c>
      <c r="F50" s="19">
        <f t="shared" si="7"/>
        <v>1.716148961729878E-3</v>
      </c>
      <c r="G50" s="19">
        <f t="shared" si="1"/>
        <v>1.7146776406035667E-3</v>
      </c>
      <c r="H50" s="14">
        <f t="shared" si="6"/>
        <v>98905.199065252003</v>
      </c>
      <c r="I50" s="14">
        <f t="shared" si="4"/>
        <v>169.59053337663241</v>
      </c>
      <c r="J50" s="14">
        <f t="shared" si="2"/>
        <v>98820.403798563697</v>
      </c>
      <c r="K50" s="14">
        <f t="shared" si="3"/>
        <v>4407977.8351081396</v>
      </c>
      <c r="L50" s="21">
        <f t="shared" si="5"/>
        <v>44.567706013108648</v>
      </c>
    </row>
    <row r="51" spans="1:12" x14ac:dyDescent="0.25">
      <c r="A51" s="17">
        <v>42</v>
      </c>
      <c r="B51" s="9">
        <v>1</v>
      </c>
      <c r="C51" s="9">
        <v>2932</v>
      </c>
      <c r="D51" s="9">
        <v>2844</v>
      </c>
      <c r="E51" s="18">
        <v>0.5</v>
      </c>
      <c r="F51" s="19">
        <f t="shared" si="7"/>
        <v>3.4626038781163435E-4</v>
      </c>
      <c r="G51" s="19">
        <f t="shared" si="1"/>
        <v>3.4620045006058506E-4</v>
      </c>
      <c r="H51" s="14">
        <f t="shared" si="6"/>
        <v>98735.608531875376</v>
      </c>
      <c r="I51" s="14">
        <f t="shared" si="4"/>
        <v>34.182312110740995</v>
      </c>
      <c r="J51" s="14">
        <f t="shared" si="2"/>
        <v>98718.517375819996</v>
      </c>
      <c r="K51" s="14">
        <f t="shared" si="3"/>
        <v>4309157.4313095761</v>
      </c>
      <c r="L51" s="21">
        <f t="shared" si="5"/>
        <v>43.643397710142501</v>
      </c>
    </row>
    <row r="52" spans="1:12" x14ac:dyDescent="0.25">
      <c r="A52" s="17">
        <v>43</v>
      </c>
      <c r="B52" s="9">
        <v>6</v>
      </c>
      <c r="C52" s="9">
        <v>2851</v>
      </c>
      <c r="D52" s="9">
        <v>2959</v>
      </c>
      <c r="E52" s="18">
        <v>0.5</v>
      </c>
      <c r="F52" s="19">
        <f t="shared" si="7"/>
        <v>2.0654044750430291E-3</v>
      </c>
      <c r="G52" s="19">
        <f t="shared" si="1"/>
        <v>2.0632737276478678E-3</v>
      </c>
      <c r="H52" s="14">
        <f t="shared" si="6"/>
        <v>98701.426219764631</v>
      </c>
      <c r="I52" s="14">
        <f t="shared" si="4"/>
        <v>203.64805960061477</v>
      </c>
      <c r="J52" s="14">
        <f t="shared" si="2"/>
        <v>98599.602189964324</v>
      </c>
      <c r="K52" s="14">
        <f t="shared" si="3"/>
        <v>4210438.9139337558</v>
      </c>
      <c r="L52" s="21">
        <f t="shared" si="5"/>
        <v>42.658339146578911</v>
      </c>
    </row>
    <row r="53" spans="1:12" x14ac:dyDescent="0.25">
      <c r="A53" s="17">
        <v>44</v>
      </c>
      <c r="B53" s="9">
        <v>2</v>
      </c>
      <c r="C53" s="9">
        <v>2775</v>
      </c>
      <c r="D53" s="9">
        <v>2850</v>
      </c>
      <c r="E53" s="18">
        <v>0.5</v>
      </c>
      <c r="F53" s="19">
        <f t="shared" si="7"/>
        <v>7.1111111111111115E-4</v>
      </c>
      <c r="G53" s="19">
        <f t="shared" si="1"/>
        <v>7.1085836147147675E-4</v>
      </c>
      <c r="H53" s="14">
        <f t="shared" si="6"/>
        <v>98497.778160164016</v>
      </c>
      <c r="I53" s="14">
        <f t="shared" si="4"/>
        <v>70.017969191515206</v>
      </c>
      <c r="J53" s="14">
        <f t="shared" si="2"/>
        <v>98462.769175568261</v>
      </c>
      <c r="K53" s="14">
        <f t="shared" si="3"/>
        <v>4111839.3117437917</v>
      </c>
      <c r="L53" s="21">
        <f t="shared" si="5"/>
        <v>41.745503183408502</v>
      </c>
    </row>
    <row r="54" spans="1:12" x14ac:dyDescent="0.25">
      <c r="A54" s="17">
        <v>45</v>
      </c>
      <c r="B54" s="9">
        <v>5</v>
      </c>
      <c r="C54" s="9">
        <v>2769</v>
      </c>
      <c r="D54" s="9">
        <v>2764</v>
      </c>
      <c r="E54" s="18">
        <v>0.5</v>
      </c>
      <c r="F54" s="19">
        <f t="shared" si="7"/>
        <v>1.8073377914332189E-3</v>
      </c>
      <c r="G54" s="19">
        <f t="shared" si="1"/>
        <v>1.8057060310581435E-3</v>
      </c>
      <c r="H54" s="14">
        <f t="shared" si="6"/>
        <v>98427.760190972505</v>
      </c>
      <c r="I54" s="14">
        <f t="shared" si="4"/>
        <v>177.7316002003837</v>
      </c>
      <c r="J54" s="14">
        <f t="shared" si="2"/>
        <v>98338.894390872316</v>
      </c>
      <c r="K54" s="14">
        <f t="shared" si="3"/>
        <v>4013376.5425682236</v>
      </c>
      <c r="L54" s="21">
        <f t="shared" si="5"/>
        <v>40.774843751207477</v>
      </c>
    </row>
    <row r="55" spans="1:12" x14ac:dyDescent="0.25">
      <c r="A55" s="17">
        <v>46</v>
      </c>
      <c r="B55" s="9">
        <v>3</v>
      </c>
      <c r="C55" s="9">
        <v>2898</v>
      </c>
      <c r="D55" s="9">
        <v>2770</v>
      </c>
      <c r="E55" s="18">
        <v>0.5</v>
      </c>
      <c r="F55" s="19">
        <f t="shared" si="7"/>
        <v>1.058574453069866E-3</v>
      </c>
      <c r="G55" s="19">
        <f t="shared" si="1"/>
        <v>1.0580144595309468E-3</v>
      </c>
      <c r="H55" s="14">
        <f t="shared" si="6"/>
        <v>98250.028590772126</v>
      </c>
      <c r="I55" s="14">
        <f t="shared" si="4"/>
        <v>103.94995089836584</v>
      </c>
      <c r="J55" s="14">
        <f t="shared" si="2"/>
        <v>98198.053615322933</v>
      </c>
      <c r="K55" s="14">
        <f t="shared" si="3"/>
        <v>3915037.6481773513</v>
      </c>
      <c r="L55" s="21">
        <f t="shared" si="5"/>
        <v>39.847699836140919</v>
      </c>
    </row>
    <row r="56" spans="1:12" x14ac:dyDescent="0.25">
      <c r="A56" s="17">
        <v>47</v>
      </c>
      <c r="B56" s="9">
        <v>4</v>
      </c>
      <c r="C56" s="9">
        <v>2744</v>
      </c>
      <c r="D56" s="9">
        <v>2881</v>
      </c>
      <c r="E56" s="18">
        <v>0.5</v>
      </c>
      <c r="F56" s="19">
        <f t="shared" si="7"/>
        <v>1.4222222222222223E-3</v>
      </c>
      <c r="G56" s="19">
        <f t="shared" si="1"/>
        <v>1.4212115828744006E-3</v>
      </c>
      <c r="H56" s="14">
        <f t="shared" si="6"/>
        <v>98146.078639873755</v>
      </c>
      <c r="I56" s="14">
        <f t="shared" si="4"/>
        <v>139.48634377669038</v>
      </c>
      <c r="J56" s="14">
        <f t="shared" si="2"/>
        <v>98076.335467985409</v>
      </c>
      <c r="K56" s="14">
        <f t="shared" si="3"/>
        <v>3816839.5945620285</v>
      </c>
      <c r="L56" s="21">
        <f t="shared" si="5"/>
        <v>38.889374363769669</v>
      </c>
    </row>
    <row r="57" spans="1:12" x14ac:dyDescent="0.25">
      <c r="A57" s="17">
        <v>48</v>
      </c>
      <c r="B57" s="9">
        <v>8</v>
      </c>
      <c r="C57" s="9">
        <v>2701</v>
      </c>
      <c r="D57" s="9">
        <v>2723</v>
      </c>
      <c r="E57" s="18">
        <v>0.5</v>
      </c>
      <c r="F57" s="19">
        <f t="shared" si="7"/>
        <v>2.9498525073746312E-3</v>
      </c>
      <c r="G57" s="19">
        <f t="shared" si="1"/>
        <v>2.9455081001472753E-3</v>
      </c>
      <c r="H57" s="14">
        <f t="shared" si="6"/>
        <v>98006.592296097064</v>
      </c>
      <c r="I57" s="14">
        <f t="shared" si="4"/>
        <v>288.67921147598548</v>
      </c>
      <c r="J57" s="14">
        <f t="shared" si="2"/>
        <v>97862.252690359062</v>
      </c>
      <c r="K57" s="14">
        <f t="shared" si="3"/>
        <v>3718763.2590940432</v>
      </c>
      <c r="L57" s="21">
        <f t="shared" si="5"/>
        <v>37.944011438117684</v>
      </c>
    </row>
    <row r="58" spans="1:12" x14ac:dyDescent="0.25">
      <c r="A58" s="17">
        <v>49</v>
      </c>
      <c r="B58" s="9">
        <v>2</v>
      </c>
      <c r="C58" s="9">
        <v>2627</v>
      </c>
      <c r="D58" s="9">
        <v>2690</v>
      </c>
      <c r="E58" s="18">
        <v>0.5</v>
      </c>
      <c r="F58" s="19">
        <f t="shared" si="7"/>
        <v>7.523039307880384E-4</v>
      </c>
      <c r="G58" s="19">
        <f t="shared" si="1"/>
        <v>7.5202105658958454E-4</v>
      </c>
      <c r="H58" s="14">
        <f t="shared" si="6"/>
        <v>97717.913084621076</v>
      </c>
      <c r="I58" s="14">
        <f t="shared" si="4"/>
        <v>73.485928245625928</v>
      </c>
      <c r="J58" s="14">
        <f t="shared" si="2"/>
        <v>97681.170120498253</v>
      </c>
      <c r="K58" s="14">
        <f t="shared" si="3"/>
        <v>3620901.0064036842</v>
      </c>
      <c r="L58" s="21">
        <f t="shared" si="5"/>
        <v>37.054628901745801</v>
      </c>
    </row>
    <row r="59" spans="1:12" x14ac:dyDescent="0.25">
      <c r="A59" s="17">
        <v>50</v>
      </c>
      <c r="B59" s="9">
        <v>7</v>
      </c>
      <c r="C59" s="9">
        <v>2725</v>
      </c>
      <c r="D59" s="9">
        <v>2643</v>
      </c>
      <c r="E59" s="18">
        <v>0.5</v>
      </c>
      <c r="F59" s="19">
        <f t="shared" si="7"/>
        <v>2.6080476900149033E-3</v>
      </c>
      <c r="G59" s="19">
        <f t="shared" si="1"/>
        <v>2.604651162790698E-3</v>
      </c>
      <c r="H59" s="14">
        <f t="shared" si="6"/>
        <v>97644.427156375445</v>
      </c>
      <c r="I59" s="14">
        <f t="shared" si="4"/>
        <v>254.32967073288489</v>
      </c>
      <c r="J59" s="14">
        <f t="shared" si="2"/>
        <v>97517.26232100901</v>
      </c>
      <c r="K59" s="14">
        <f t="shared" si="3"/>
        <v>3523219.836283186</v>
      </c>
      <c r="L59" s="21">
        <f t="shared" si="5"/>
        <v>36.082139440900455</v>
      </c>
    </row>
    <row r="60" spans="1:12" x14ac:dyDescent="0.25">
      <c r="A60" s="17">
        <v>51</v>
      </c>
      <c r="B60" s="9">
        <v>6</v>
      </c>
      <c r="C60" s="9">
        <v>2742</v>
      </c>
      <c r="D60" s="9">
        <v>2719</v>
      </c>
      <c r="E60" s="18">
        <v>0.5</v>
      </c>
      <c r="F60" s="19">
        <f t="shared" si="7"/>
        <v>2.1973997436366965E-3</v>
      </c>
      <c r="G60" s="19">
        <f t="shared" si="1"/>
        <v>2.1949881104810685E-3</v>
      </c>
      <c r="H60" s="14">
        <f t="shared" si="6"/>
        <v>97390.09748564256</v>
      </c>
      <c r="I60" s="14">
        <f t="shared" si="4"/>
        <v>213.77010605957761</v>
      </c>
      <c r="J60" s="14">
        <f t="shared" si="2"/>
        <v>97283.212432612781</v>
      </c>
      <c r="K60" s="14">
        <f t="shared" si="3"/>
        <v>3425702.5739621771</v>
      </c>
      <c r="L60" s="21">
        <f t="shared" si="5"/>
        <v>35.175060528789395</v>
      </c>
    </row>
    <row r="61" spans="1:12" x14ac:dyDescent="0.25">
      <c r="A61" s="17">
        <v>52</v>
      </c>
      <c r="B61" s="9">
        <v>4</v>
      </c>
      <c r="C61" s="9">
        <v>2948</v>
      </c>
      <c r="D61" s="9">
        <v>2729</v>
      </c>
      <c r="E61" s="18">
        <v>0.5</v>
      </c>
      <c r="F61" s="19">
        <f t="shared" si="7"/>
        <v>1.4091949973577594E-3</v>
      </c>
      <c r="G61" s="19">
        <f t="shared" si="1"/>
        <v>1.4082027812004931E-3</v>
      </c>
      <c r="H61" s="14">
        <f t="shared" si="6"/>
        <v>97176.327379582988</v>
      </c>
      <c r="I61" s="14">
        <f t="shared" si="4"/>
        <v>136.84397448277838</v>
      </c>
      <c r="J61" s="14">
        <f t="shared" si="2"/>
        <v>97107.905392341607</v>
      </c>
      <c r="K61" s="14">
        <f t="shared" si="3"/>
        <v>3328419.3615295645</v>
      </c>
      <c r="L61" s="21">
        <f t="shared" si="5"/>
        <v>34.251339305388015</v>
      </c>
    </row>
    <row r="62" spans="1:12" x14ac:dyDescent="0.25">
      <c r="A62" s="17">
        <v>53</v>
      </c>
      <c r="B62" s="9">
        <v>9</v>
      </c>
      <c r="C62" s="9">
        <v>2851</v>
      </c>
      <c r="D62" s="9">
        <v>2924</v>
      </c>
      <c r="E62" s="18">
        <v>0.5</v>
      </c>
      <c r="F62" s="19">
        <f t="shared" si="7"/>
        <v>3.1168831168831169E-3</v>
      </c>
      <c r="G62" s="19">
        <f t="shared" si="1"/>
        <v>3.1120331950207471E-3</v>
      </c>
      <c r="H62" s="14">
        <f t="shared" si="6"/>
        <v>97039.483405100211</v>
      </c>
      <c r="I62" s="14">
        <f t="shared" si="4"/>
        <v>301.99009358433676</v>
      </c>
      <c r="J62" s="14">
        <f t="shared" si="2"/>
        <v>96888.488358308052</v>
      </c>
      <c r="K62" s="14">
        <f t="shared" si="3"/>
        <v>3231311.4561372227</v>
      </c>
      <c r="L62" s="21">
        <f t="shared" si="5"/>
        <v>33.298935059740757</v>
      </c>
    </row>
    <row r="63" spans="1:12" x14ac:dyDescent="0.25">
      <c r="A63" s="17">
        <v>54</v>
      </c>
      <c r="B63" s="9">
        <v>10</v>
      </c>
      <c r="C63" s="9">
        <v>2932</v>
      </c>
      <c r="D63" s="9">
        <v>2829</v>
      </c>
      <c r="E63" s="18">
        <v>0.5</v>
      </c>
      <c r="F63" s="19">
        <f t="shared" si="7"/>
        <v>3.4716195105016492E-3</v>
      </c>
      <c r="G63" s="19">
        <f t="shared" si="1"/>
        <v>3.465603881476347E-3</v>
      </c>
      <c r="H63" s="14">
        <f t="shared" si="6"/>
        <v>96737.493311515878</v>
      </c>
      <c r="I63" s="14">
        <f t="shared" si="4"/>
        <v>335.25383230468157</v>
      </c>
      <c r="J63" s="14">
        <f t="shared" si="2"/>
        <v>96569.866395363541</v>
      </c>
      <c r="K63" s="14">
        <f t="shared" si="3"/>
        <v>3134422.9677789146</v>
      </c>
      <c r="L63" s="21">
        <f t="shared" si="5"/>
        <v>32.401325075535993</v>
      </c>
    </row>
    <row r="64" spans="1:12" x14ac:dyDescent="0.25">
      <c r="A64" s="17">
        <v>55</v>
      </c>
      <c r="B64" s="9">
        <v>8</v>
      </c>
      <c r="C64" s="9">
        <v>3082</v>
      </c>
      <c r="D64" s="9">
        <v>2927</v>
      </c>
      <c r="E64" s="18">
        <v>0.5</v>
      </c>
      <c r="F64" s="19">
        <f t="shared" si="7"/>
        <v>2.6626726576801465E-3</v>
      </c>
      <c r="G64" s="19">
        <f t="shared" si="1"/>
        <v>2.6591324580355659E-3</v>
      </c>
      <c r="H64" s="14">
        <f t="shared" si="6"/>
        <v>96402.239479211203</v>
      </c>
      <c r="I64" s="14">
        <f t="shared" si="4"/>
        <v>256.34632402648816</v>
      </c>
      <c r="J64" s="14">
        <f t="shared" si="2"/>
        <v>96274.066317197969</v>
      </c>
      <c r="K64" s="14">
        <f t="shared" si="3"/>
        <v>3037853.101383551</v>
      </c>
      <c r="L64" s="21">
        <f t="shared" si="5"/>
        <v>31.512266912001078</v>
      </c>
    </row>
    <row r="65" spans="1:12" x14ac:dyDescent="0.25">
      <c r="A65" s="17">
        <v>56</v>
      </c>
      <c r="B65" s="9">
        <v>12</v>
      </c>
      <c r="C65" s="9">
        <v>3106</v>
      </c>
      <c r="D65" s="9">
        <v>3059</v>
      </c>
      <c r="E65" s="18">
        <v>0.5</v>
      </c>
      <c r="F65" s="19">
        <f t="shared" si="7"/>
        <v>3.8929440389294406E-3</v>
      </c>
      <c r="G65" s="19">
        <f t="shared" si="1"/>
        <v>3.8853812530354548E-3</v>
      </c>
      <c r="H65" s="14">
        <f t="shared" si="6"/>
        <v>96145.89315518472</v>
      </c>
      <c r="I65" s="14">
        <f t="shared" si="4"/>
        <v>373.56345082150455</v>
      </c>
      <c r="J65" s="14">
        <f t="shared" si="2"/>
        <v>95959.11142977397</v>
      </c>
      <c r="K65" s="14">
        <f t="shared" si="3"/>
        <v>2941579.0350663532</v>
      </c>
      <c r="L65" s="21">
        <f t="shared" si="5"/>
        <v>30.59495250950016</v>
      </c>
    </row>
    <row r="66" spans="1:12" x14ac:dyDescent="0.25">
      <c r="A66" s="17">
        <v>57</v>
      </c>
      <c r="B66" s="9">
        <v>10</v>
      </c>
      <c r="C66" s="9">
        <v>3384</v>
      </c>
      <c r="D66" s="9">
        <v>3115</v>
      </c>
      <c r="E66" s="18">
        <v>0.5</v>
      </c>
      <c r="F66" s="19">
        <f t="shared" si="7"/>
        <v>3.0773965225419295E-3</v>
      </c>
      <c r="G66" s="19">
        <f t="shared" si="1"/>
        <v>3.072668612690121E-3</v>
      </c>
      <c r="H66" s="14">
        <f t="shared" si="6"/>
        <v>95772.329704363219</v>
      </c>
      <c r="I66" s="14">
        <f t="shared" si="4"/>
        <v>294.27663144680662</v>
      </c>
      <c r="J66" s="14">
        <f t="shared" si="2"/>
        <v>95625.191388639825</v>
      </c>
      <c r="K66" s="14">
        <f t="shared" si="3"/>
        <v>2845619.9236365794</v>
      </c>
      <c r="L66" s="21">
        <f t="shared" si="5"/>
        <v>29.712338964924836</v>
      </c>
    </row>
    <row r="67" spans="1:12" x14ac:dyDescent="0.25">
      <c r="A67" s="17">
        <v>58</v>
      </c>
      <c r="B67" s="9">
        <v>9</v>
      </c>
      <c r="C67" s="9">
        <v>3448</v>
      </c>
      <c r="D67" s="9">
        <v>3391</v>
      </c>
      <c r="E67" s="18">
        <v>0.5</v>
      </c>
      <c r="F67" s="19">
        <f t="shared" si="7"/>
        <v>2.6319637373885072E-3</v>
      </c>
      <c r="G67" s="19">
        <f t="shared" si="1"/>
        <v>2.6285046728971961E-3</v>
      </c>
      <c r="H67" s="14">
        <f t="shared" si="6"/>
        <v>95478.053072916417</v>
      </c>
      <c r="I67" s="14">
        <f t="shared" si="4"/>
        <v>250.96450866128728</v>
      </c>
      <c r="J67" s="14">
        <f t="shared" si="2"/>
        <v>95352.57081858578</v>
      </c>
      <c r="K67" s="14">
        <f t="shared" si="3"/>
        <v>2749994.7322479398</v>
      </c>
      <c r="L67" s="21">
        <f t="shared" si="5"/>
        <v>28.802375454260403</v>
      </c>
    </row>
    <row r="68" spans="1:12" x14ac:dyDescent="0.25">
      <c r="A68" s="17">
        <v>59</v>
      </c>
      <c r="B68" s="9">
        <v>16</v>
      </c>
      <c r="C68" s="9">
        <v>3269</v>
      </c>
      <c r="D68" s="9">
        <v>3434</v>
      </c>
      <c r="E68" s="18">
        <v>0.5</v>
      </c>
      <c r="F68" s="19">
        <f t="shared" si="7"/>
        <v>4.7739817991943904E-3</v>
      </c>
      <c r="G68" s="19">
        <f t="shared" si="1"/>
        <v>4.7626134841494269E-3</v>
      </c>
      <c r="H68" s="14">
        <f t="shared" si="6"/>
        <v>95227.088564255129</v>
      </c>
      <c r="I68" s="14">
        <f t="shared" si="4"/>
        <v>453.52981605241314</v>
      </c>
      <c r="J68" s="14">
        <f t="shared" si="2"/>
        <v>95000.323656228924</v>
      </c>
      <c r="K68" s="14">
        <f t="shared" si="3"/>
        <v>2654642.161429354</v>
      </c>
      <c r="L68" s="21">
        <f t="shared" si="5"/>
        <v>27.876964437888027</v>
      </c>
    </row>
    <row r="69" spans="1:12" x14ac:dyDescent="0.25">
      <c r="A69" s="17">
        <v>60</v>
      </c>
      <c r="B69" s="9">
        <v>13</v>
      </c>
      <c r="C69" s="9">
        <v>3268</v>
      </c>
      <c r="D69" s="9">
        <v>3246</v>
      </c>
      <c r="E69" s="18">
        <v>0.5</v>
      </c>
      <c r="F69" s="19">
        <f t="shared" si="7"/>
        <v>3.9914031317163029E-3</v>
      </c>
      <c r="G69" s="19">
        <f t="shared" si="1"/>
        <v>3.9834533476329091E-3</v>
      </c>
      <c r="H69" s="14">
        <f t="shared" si="6"/>
        <v>94773.558748202719</v>
      </c>
      <c r="I69" s="14">
        <f t="shared" si="4"/>
        <v>377.5260498626123</v>
      </c>
      <c r="J69" s="14">
        <f t="shared" si="2"/>
        <v>94584.795723271411</v>
      </c>
      <c r="K69" s="14">
        <f t="shared" si="3"/>
        <v>2559641.8377731252</v>
      </c>
      <c r="L69" s="21">
        <f t="shared" si="5"/>
        <v>27.007974287149644</v>
      </c>
    </row>
    <row r="70" spans="1:12" x14ac:dyDescent="0.25">
      <c r="A70" s="17">
        <v>61</v>
      </c>
      <c r="B70" s="9">
        <v>16</v>
      </c>
      <c r="C70" s="9">
        <v>3410</v>
      </c>
      <c r="D70" s="9">
        <v>3237</v>
      </c>
      <c r="E70" s="18">
        <v>0.5</v>
      </c>
      <c r="F70" s="19">
        <f t="shared" si="7"/>
        <v>4.8142018955919961E-3</v>
      </c>
      <c r="G70" s="19">
        <f t="shared" si="1"/>
        <v>4.8026414527990394E-3</v>
      </c>
      <c r="H70" s="14">
        <f t="shared" si="6"/>
        <v>94396.032698340103</v>
      </c>
      <c r="I70" s="14">
        <f t="shared" si="4"/>
        <v>453.35029961682176</v>
      </c>
      <c r="J70" s="14">
        <f t="shared" si="2"/>
        <v>94169.357548531683</v>
      </c>
      <c r="K70" s="14">
        <f t="shared" si="3"/>
        <v>2465057.0420498536</v>
      </c>
      <c r="L70" s="21">
        <f t="shared" si="5"/>
        <v>26.113989874207924</v>
      </c>
    </row>
    <row r="71" spans="1:12" x14ac:dyDescent="0.25">
      <c r="A71" s="17">
        <v>62</v>
      </c>
      <c r="B71" s="9">
        <v>20</v>
      </c>
      <c r="C71" s="9">
        <v>3441</v>
      </c>
      <c r="D71" s="9">
        <v>3378</v>
      </c>
      <c r="E71" s="18">
        <v>0.5</v>
      </c>
      <c r="F71" s="19">
        <f t="shared" si="7"/>
        <v>5.8659627511365303E-3</v>
      </c>
      <c r="G71" s="19">
        <f t="shared" si="1"/>
        <v>5.8488083053077934E-3</v>
      </c>
      <c r="H71" s="14">
        <f t="shared" si="6"/>
        <v>93942.682398723278</v>
      </c>
      <c r="I71" s="14">
        <f t="shared" si="4"/>
        <v>549.45274103654492</v>
      </c>
      <c r="J71" s="14">
        <f t="shared" si="2"/>
        <v>93667.956028205008</v>
      </c>
      <c r="K71" s="14">
        <f t="shared" si="3"/>
        <v>2370887.684501322</v>
      </c>
      <c r="L71" s="21">
        <f t="shared" si="5"/>
        <v>25.237598330847145</v>
      </c>
    </row>
    <row r="72" spans="1:12" x14ac:dyDescent="0.25">
      <c r="A72" s="17">
        <v>63</v>
      </c>
      <c r="B72" s="9">
        <v>19</v>
      </c>
      <c r="C72" s="9">
        <v>2822</v>
      </c>
      <c r="D72" s="9">
        <v>3408</v>
      </c>
      <c r="E72" s="18">
        <v>0.5</v>
      </c>
      <c r="F72" s="19">
        <f t="shared" si="7"/>
        <v>6.0995184590690206E-3</v>
      </c>
      <c r="G72" s="19">
        <f t="shared" si="1"/>
        <v>6.0809729556729076E-3</v>
      </c>
      <c r="H72" s="14">
        <f t="shared" si="6"/>
        <v>93393.229657686737</v>
      </c>
      <c r="I72" s="14">
        <f t="shared" si="4"/>
        <v>567.921703791342</v>
      </c>
      <c r="J72" s="14">
        <f t="shared" si="2"/>
        <v>93109.268805791056</v>
      </c>
      <c r="K72" s="14">
        <f t="shared" si="3"/>
        <v>2277219.7284731171</v>
      </c>
      <c r="L72" s="21">
        <f t="shared" si="5"/>
        <v>24.383135017600178</v>
      </c>
    </row>
    <row r="73" spans="1:12" x14ac:dyDescent="0.25">
      <c r="A73" s="17">
        <v>64</v>
      </c>
      <c r="B73" s="9">
        <v>15</v>
      </c>
      <c r="C73" s="9">
        <v>2436</v>
      </c>
      <c r="D73" s="9">
        <v>2789</v>
      </c>
      <c r="E73" s="18">
        <v>0.5</v>
      </c>
      <c r="F73" s="19">
        <f t="shared" ref="F73:F109" si="8">B73/((C73+D73)/2)</f>
        <v>5.7416267942583732E-3</v>
      </c>
      <c r="G73" s="19">
        <f t="shared" ref="G73:G108" si="9">F73/((1+(1-E73)*F73))</f>
        <v>5.7251908396946565E-3</v>
      </c>
      <c r="H73" s="14">
        <f t="shared" si="6"/>
        <v>92825.30795389539</v>
      </c>
      <c r="I73" s="14">
        <f t="shared" si="4"/>
        <v>531.44260278947741</v>
      </c>
      <c r="J73" s="14">
        <f t="shared" ref="J73:J108" si="10">H74+I73*E73</f>
        <v>92559.586652500642</v>
      </c>
      <c r="K73" s="14">
        <f t="shared" ref="K73:K97" si="11">K74+J73</f>
        <v>2184110.459667326</v>
      </c>
      <c r="L73" s="21">
        <f t="shared" si="5"/>
        <v>23.529256275154328</v>
      </c>
    </row>
    <row r="74" spans="1:12" x14ac:dyDescent="0.25">
      <c r="A74" s="17">
        <v>65</v>
      </c>
      <c r="B74" s="9">
        <v>13</v>
      </c>
      <c r="C74" s="9">
        <v>2453</v>
      </c>
      <c r="D74" s="9">
        <v>2404</v>
      </c>
      <c r="E74" s="18">
        <v>0.5</v>
      </c>
      <c r="F74" s="19">
        <f t="shared" si="8"/>
        <v>5.3530986205476633E-3</v>
      </c>
      <c r="G74" s="19">
        <f t="shared" si="9"/>
        <v>5.3388090349075976E-3</v>
      </c>
      <c r="H74" s="14">
        <f t="shared" si="6"/>
        <v>92293.865351105909</v>
      </c>
      <c r="I74" s="14">
        <f t="shared" ref="I74:I108" si="12">H74*G74</f>
        <v>492.73932220302947</v>
      </c>
      <c r="J74" s="14">
        <f t="shared" si="10"/>
        <v>92047.495690004405</v>
      </c>
      <c r="K74" s="14">
        <f t="shared" si="11"/>
        <v>2091550.8730148252</v>
      </c>
      <c r="L74" s="21">
        <f t="shared" ref="L74:L108" si="13">K74/H74</f>
        <v>22.661862357352913</v>
      </c>
    </row>
    <row r="75" spans="1:12" x14ac:dyDescent="0.25">
      <c r="A75" s="17">
        <v>66</v>
      </c>
      <c r="B75" s="9">
        <v>17</v>
      </c>
      <c r="C75" s="9">
        <v>2126</v>
      </c>
      <c r="D75" s="9">
        <v>2412</v>
      </c>
      <c r="E75" s="18">
        <v>0.5</v>
      </c>
      <c r="F75" s="19">
        <f t="shared" si="8"/>
        <v>7.4922873512560601E-3</v>
      </c>
      <c r="G75" s="19">
        <f t="shared" si="9"/>
        <v>7.4643249176728869E-3</v>
      </c>
      <c r="H75" s="14">
        <f t="shared" ref="H75:H108" si="14">H74-I74</f>
        <v>91801.126028902887</v>
      </c>
      <c r="I75" s="14">
        <f t="shared" si="12"/>
        <v>685.23343248796891</v>
      </c>
      <c r="J75" s="14">
        <f t="shared" si="10"/>
        <v>91458.509312658905</v>
      </c>
      <c r="K75" s="14">
        <f t="shared" si="11"/>
        <v>1999503.3773248207</v>
      </c>
      <c r="L75" s="21">
        <f t="shared" si="13"/>
        <v>21.780815375786265</v>
      </c>
    </row>
    <row r="76" spans="1:12" x14ac:dyDescent="0.25">
      <c r="A76" s="17">
        <v>67</v>
      </c>
      <c r="B76" s="9">
        <v>25</v>
      </c>
      <c r="C76" s="9">
        <v>1933</v>
      </c>
      <c r="D76" s="9">
        <v>2079</v>
      </c>
      <c r="E76" s="18">
        <v>0.5</v>
      </c>
      <c r="F76" s="19">
        <f t="shared" si="8"/>
        <v>1.2462612163509471E-2</v>
      </c>
      <c r="G76" s="19">
        <f t="shared" si="9"/>
        <v>1.2385434728758979E-2</v>
      </c>
      <c r="H76" s="14">
        <f t="shared" si="14"/>
        <v>91115.892596414924</v>
      </c>
      <c r="I76" s="14">
        <f t="shared" si="12"/>
        <v>1128.5099405055105</v>
      </c>
      <c r="J76" s="14">
        <f t="shared" si="10"/>
        <v>90551.637626162177</v>
      </c>
      <c r="K76" s="14">
        <f t="shared" si="11"/>
        <v>1908044.8680121619</v>
      </c>
      <c r="L76" s="21">
        <f t="shared" si="13"/>
        <v>20.940856898187665</v>
      </c>
    </row>
    <row r="77" spans="1:12" x14ac:dyDescent="0.25">
      <c r="A77" s="17">
        <v>68</v>
      </c>
      <c r="B77" s="9">
        <v>22</v>
      </c>
      <c r="C77" s="9">
        <v>1417</v>
      </c>
      <c r="D77" s="9">
        <v>1909</v>
      </c>
      <c r="E77" s="18">
        <v>0.5</v>
      </c>
      <c r="F77" s="19">
        <f t="shared" si="8"/>
        <v>1.32291040288635E-2</v>
      </c>
      <c r="G77" s="19">
        <f t="shared" si="9"/>
        <v>1.3142174432497013E-2</v>
      </c>
      <c r="H77" s="14">
        <f t="shared" si="14"/>
        <v>89987.382655909416</v>
      </c>
      <c r="I77" s="14">
        <f t="shared" si="12"/>
        <v>1182.6298795878179</v>
      </c>
      <c r="J77" s="14">
        <f t="shared" si="10"/>
        <v>89396.067716115504</v>
      </c>
      <c r="K77" s="14">
        <f t="shared" si="11"/>
        <v>1817493.2303859997</v>
      </c>
      <c r="L77" s="21">
        <f t="shared" si="13"/>
        <v>20.197200726858188</v>
      </c>
    </row>
    <row r="78" spans="1:12" x14ac:dyDescent="0.25">
      <c r="A78" s="17">
        <v>69</v>
      </c>
      <c r="B78" s="9">
        <v>14</v>
      </c>
      <c r="C78" s="9">
        <v>1164</v>
      </c>
      <c r="D78" s="9">
        <v>1409</v>
      </c>
      <c r="E78" s="18">
        <v>0.5</v>
      </c>
      <c r="F78" s="19">
        <f t="shared" si="8"/>
        <v>1.0882238631947143E-2</v>
      </c>
      <c r="G78" s="19">
        <f t="shared" si="9"/>
        <v>1.0823347506764591E-2</v>
      </c>
      <c r="H78" s="14">
        <f t="shared" si="14"/>
        <v>88804.752776321591</v>
      </c>
      <c r="I78" s="14">
        <f t="shared" si="12"/>
        <v>961.16469955044613</v>
      </c>
      <c r="J78" s="14">
        <f t="shared" si="10"/>
        <v>88324.170426546378</v>
      </c>
      <c r="K78" s="14">
        <f t="shared" si="11"/>
        <v>1728097.162669884</v>
      </c>
      <c r="L78" s="21">
        <f t="shared" si="13"/>
        <v>19.459512116683179</v>
      </c>
    </row>
    <row r="79" spans="1:12" x14ac:dyDescent="0.25">
      <c r="A79" s="17">
        <v>70</v>
      </c>
      <c r="B79" s="9">
        <v>11</v>
      </c>
      <c r="C79" s="9">
        <v>1429</v>
      </c>
      <c r="D79" s="9">
        <v>1151</v>
      </c>
      <c r="E79" s="18">
        <v>0.5</v>
      </c>
      <c r="F79" s="19">
        <f t="shared" si="8"/>
        <v>8.5271317829457363E-3</v>
      </c>
      <c r="G79" s="19">
        <f t="shared" si="9"/>
        <v>8.490930142802007E-3</v>
      </c>
      <c r="H79" s="14">
        <f t="shared" si="14"/>
        <v>87843.58807677115</v>
      </c>
      <c r="I79" s="14">
        <f t="shared" si="12"/>
        <v>745.87376985293918</v>
      </c>
      <c r="J79" s="14">
        <f t="shared" si="10"/>
        <v>87470.651191844678</v>
      </c>
      <c r="K79" s="14">
        <f t="shared" si="11"/>
        <v>1639772.9922433377</v>
      </c>
      <c r="L79" s="21">
        <f t="shared" si="13"/>
        <v>18.666962815888777</v>
      </c>
    </row>
    <row r="80" spans="1:12" x14ac:dyDescent="0.25">
      <c r="A80" s="17">
        <v>71</v>
      </c>
      <c r="B80" s="9">
        <v>16</v>
      </c>
      <c r="C80" s="9">
        <v>910</v>
      </c>
      <c r="D80" s="9">
        <v>1414</v>
      </c>
      <c r="E80" s="18">
        <v>0.5</v>
      </c>
      <c r="F80" s="19">
        <f t="shared" si="8"/>
        <v>1.3769363166953529E-2</v>
      </c>
      <c r="G80" s="19">
        <f t="shared" si="9"/>
        <v>1.3675213675213677E-2</v>
      </c>
      <c r="H80" s="14">
        <f t="shared" si="14"/>
        <v>87097.714306918206</v>
      </c>
      <c r="I80" s="14">
        <f t="shared" si="12"/>
        <v>1191.0798537698217</v>
      </c>
      <c r="J80" s="14">
        <f t="shared" si="10"/>
        <v>86502.174380033292</v>
      </c>
      <c r="K80" s="14">
        <f t="shared" si="11"/>
        <v>1552302.3410514931</v>
      </c>
      <c r="L80" s="21">
        <f t="shared" si="13"/>
        <v>17.822538207850457</v>
      </c>
    </row>
    <row r="81" spans="1:12" x14ac:dyDescent="0.25">
      <c r="A81" s="17">
        <v>72</v>
      </c>
      <c r="B81" s="9">
        <v>15</v>
      </c>
      <c r="C81" s="9">
        <v>945</v>
      </c>
      <c r="D81" s="9">
        <v>902</v>
      </c>
      <c r="E81" s="18">
        <v>0.5</v>
      </c>
      <c r="F81" s="19">
        <f t="shared" si="8"/>
        <v>1.6242555495397944E-2</v>
      </c>
      <c r="G81" s="19">
        <f t="shared" si="9"/>
        <v>1.611170784103115E-2</v>
      </c>
      <c r="H81" s="14">
        <f t="shared" si="14"/>
        <v>85906.634453148377</v>
      </c>
      <c r="I81" s="14">
        <f t="shared" si="12"/>
        <v>1384.1025959153874</v>
      </c>
      <c r="J81" s="14">
        <f t="shared" si="10"/>
        <v>85214.583155190674</v>
      </c>
      <c r="K81" s="14">
        <f t="shared" si="11"/>
        <v>1465800.1666714598</v>
      </c>
      <c r="L81" s="21">
        <f t="shared" si="13"/>
        <v>17.062712047820654</v>
      </c>
    </row>
    <row r="82" spans="1:12" x14ac:dyDescent="0.25">
      <c r="A82" s="17">
        <v>73</v>
      </c>
      <c r="B82" s="9">
        <v>14</v>
      </c>
      <c r="C82" s="9">
        <v>1018</v>
      </c>
      <c r="D82" s="9">
        <v>922</v>
      </c>
      <c r="E82" s="18">
        <v>0.5</v>
      </c>
      <c r="F82" s="19">
        <f t="shared" si="8"/>
        <v>1.443298969072165E-2</v>
      </c>
      <c r="G82" s="19">
        <f t="shared" si="9"/>
        <v>1.4329580348004096E-2</v>
      </c>
      <c r="H82" s="14">
        <f t="shared" si="14"/>
        <v>84522.531857232985</v>
      </c>
      <c r="I82" s="14">
        <f t="shared" si="12"/>
        <v>1211.172411464956</v>
      </c>
      <c r="J82" s="14">
        <f t="shared" si="10"/>
        <v>83916.945651500515</v>
      </c>
      <c r="K82" s="14">
        <f t="shared" si="11"/>
        <v>1380585.5835162692</v>
      </c>
      <c r="L82" s="21">
        <f t="shared" si="13"/>
        <v>16.333935498385404</v>
      </c>
    </row>
    <row r="83" spans="1:12" x14ac:dyDescent="0.25">
      <c r="A83" s="17">
        <v>74</v>
      </c>
      <c r="B83" s="9">
        <v>19</v>
      </c>
      <c r="C83" s="9">
        <v>1046</v>
      </c>
      <c r="D83" s="9">
        <v>1007</v>
      </c>
      <c r="E83" s="18">
        <v>0.5</v>
      </c>
      <c r="F83" s="19">
        <f t="shared" si="8"/>
        <v>1.8509498295177788E-2</v>
      </c>
      <c r="G83" s="19">
        <f t="shared" si="9"/>
        <v>1.8339768339768338E-2</v>
      </c>
      <c r="H83" s="14">
        <f t="shared" si="14"/>
        <v>83311.35944576803</v>
      </c>
      <c r="I83" s="14">
        <f t="shared" si="12"/>
        <v>1527.9110323065563</v>
      </c>
      <c r="J83" s="14">
        <f t="shared" si="10"/>
        <v>82547.403929614753</v>
      </c>
      <c r="K83" s="14">
        <f t="shared" si="11"/>
        <v>1296668.6378647687</v>
      </c>
      <c r="L83" s="21">
        <f t="shared" si="13"/>
        <v>15.564127707084674</v>
      </c>
    </row>
    <row r="84" spans="1:12" x14ac:dyDescent="0.25">
      <c r="A84" s="17">
        <v>75</v>
      </c>
      <c r="B84" s="9">
        <v>15</v>
      </c>
      <c r="C84" s="9">
        <v>909</v>
      </c>
      <c r="D84" s="9">
        <v>1024</v>
      </c>
      <c r="E84" s="18">
        <v>0.5</v>
      </c>
      <c r="F84" s="19">
        <f t="shared" si="8"/>
        <v>1.5519917227108122E-2</v>
      </c>
      <c r="G84" s="19">
        <f t="shared" si="9"/>
        <v>1.5400410677618067E-2</v>
      </c>
      <c r="H84" s="14">
        <f t="shared" si="14"/>
        <v>81783.448413461476</v>
      </c>
      <c r="I84" s="14">
        <f t="shared" si="12"/>
        <v>1259.4986921990985</v>
      </c>
      <c r="J84" s="14">
        <f t="shared" si="10"/>
        <v>81153.699067361929</v>
      </c>
      <c r="K84" s="14">
        <f t="shared" si="11"/>
        <v>1214121.233935154</v>
      </c>
      <c r="L84" s="21">
        <f t="shared" si="13"/>
        <v>14.84556175470966</v>
      </c>
    </row>
    <row r="85" spans="1:12" x14ac:dyDescent="0.25">
      <c r="A85" s="17">
        <v>76</v>
      </c>
      <c r="B85" s="9">
        <v>22</v>
      </c>
      <c r="C85" s="9">
        <v>808</v>
      </c>
      <c r="D85" s="9">
        <v>887</v>
      </c>
      <c r="E85" s="18">
        <v>0.5</v>
      </c>
      <c r="F85" s="19">
        <f t="shared" si="8"/>
        <v>2.5958702064896755E-2</v>
      </c>
      <c r="G85" s="19">
        <f t="shared" si="9"/>
        <v>2.5626092020966804E-2</v>
      </c>
      <c r="H85" s="14">
        <f t="shared" si="14"/>
        <v>80523.949721262383</v>
      </c>
      <c r="I85" s="14">
        <f t="shared" si="12"/>
        <v>2063.5141454487739</v>
      </c>
      <c r="J85" s="14">
        <f t="shared" si="10"/>
        <v>79492.192648537995</v>
      </c>
      <c r="K85" s="14">
        <f t="shared" si="11"/>
        <v>1132967.5348677922</v>
      </c>
      <c r="L85" s="21">
        <f t="shared" si="13"/>
        <v>14.069944889559132</v>
      </c>
    </row>
    <row r="86" spans="1:12" x14ac:dyDescent="0.25">
      <c r="A86" s="17">
        <v>77</v>
      </c>
      <c r="B86" s="9">
        <v>24</v>
      </c>
      <c r="C86" s="9">
        <v>772</v>
      </c>
      <c r="D86" s="9">
        <v>790</v>
      </c>
      <c r="E86" s="18">
        <v>0.5</v>
      </c>
      <c r="F86" s="19">
        <f t="shared" si="8"/>
        <v>3.0729833546734954E-2</v>
      </c>
      <c r="G86" s="19">
        <f t="shared" si="9"/>
        <v>3.0264817150063055E-2</v>
      </c>
      <c r="H86" s="14">
        <f t="shared" si="14"/>
        <v>78460.435575813608</v>
      </c>
      <c r="I86" s="14">
        <f t="shared" si="12"/>
        <v>2374.5907362163011</v>
      </c>
      <c r="J86" s="14">
        <f t="shared" si="10"/>
        <v>77273.140207705466</v>
      </c>
      <c r="K86" s="14">
        <f t="shared" si="11"/>
        <v>1053475.3422192542</v>
      </c>
      <c r="L86" s="21">
        <f t="shared" si="13"/>
        <v>13.426835251268997</v>
      </c>
    </row>
    <row r="87" spans="1:12" x14ac:dyDescent="0.25">
      <c r="A87" s="17">
        <v>78</v>
      </c>
      <c r="B87" s="9">
        <v>24</v>
      </c>
      <c r="C87" s="9">
        <v>772</v>
      </c>
      <c r="D87" s="9">
        <v>751</v>
      </c>
      <c r="E87" s="18">
        <v>0.5</v>
      </c>
      <c r="F87" s="19">
        <f t="shared" si="8"/>
        <v>3.1516743269862112E-2</v>
      </c>
      <c r="G87" s="19">
        <f t="shared" si="9"/>
        <v>3.1027795733678087E-2</v>
      </c>
      <c r="H87" s="14">
        <f t="shared" si="14"/>
        <v>76085.84483959731</v>
      </c>
      <c r="I87" s="14">
        <f t="shared" si="12"/>
        <v>2360.7760519073504</v>
      </c>
      <c r="J87" s="14">
        <f t="shared" si="10"/>
        <v>74905.456813643643</v>
      </c>
      <c r="K87" s="14">
        <f t="shared" si="11"/>
        <v>976202.2020115488</v>
      </c>
      <c r="L87" s="21">
        <f t="shared" si="13"/>
        <v>12.830273542595988</v>
      </c>
    </row>
    <row r="88" spans="1:12" x14ac:dyDescent="0.25">
      <c r="A88" s="17">
        <v>79</v>
      </c>
      <c r="B88" s="9">
        <v>17</v>
      </c>
      <c r="C88" s="9">
        <v>686</v>
      </c>
      <c r="D88" s="9">
        <v>754</v>
      </c>
      <c r="E88" s="18">
        <v>0.5</v>
      </c>
      <c r="F88" s="19">
        <f t="shared" si="8"/>
        <v>2.361111111111111E-2</v>
      </c>
      <c r="G88" s="19">
        <f t="shared" si="9"/>
        <v>2.3335621139327384E-2</v>
      </c>
      <c r="H88" s="14">
        <f t="shared" si="14"/>
        <v>73725.068787689961</v>
      </c>
      <c r="I88" s="14">
        <f t="shared" si="12"/>
        <v>1720.4202737003834</v>
      </c>
      <c r="J88" s="14">
        <f t="shared" si="10"/>
        <v>72864.858650839771</v>
      </c>
      <c r="K88" s="14">
        <f t="shared" si="11"/>
        <v>901296.74519790511</v>
      </c>
      <c r="L88" s="21">
        <f t="shared" si="13"/>
        <v>12.225105517275511</v>
      </c>
    </row>
    <row r="89" spans="1:12" x14ac:dyDescent="0.25">
      <c r="A89" s="17">
        <v>80</v>
      </c>
      <c r="B89" s="9">
        <v>27</v>
      </c>
      <c r="C89" s="9">
        <v>645</v>
      </c>
      <c r="D89" s="9">
        <v>672</v>
      </c>
      <c r="E89" s="18">
        <v>0.5</v>
      </c>
      <c r="F89" s="19">
        <f t="shared" si="8"/>
        <v>4.1002277904328019E-2</v>
      </c>
      <c r="G89" s="19">
        <f t="shared" si="9"/>
        <v>4.0178571428571425E-2</v>
      </c>
      <c r="H89" s="14">
        <f t="shared" si="14"/>
        <v>72004.648513989581</v>
      </c>
      <c r="I89" s="14">
        <f t="shared" si="12"/>
        <v>2893.0439135085098</v>
      </c>
      <c r="J89" s="14">
        <f t="shared" si="10"/>
        <v>70558.12655723533</v>
      </c>
      <c r="K89" s="14">
        <f t="shared" si="11"/>
        <v>828431.88654706534</v>
      </c>
      <c r="L89" s="21">
        <f t="shared" si="13"/>
        <v>11.505255613963751</v>
      </c>
    </row>
    <row r="90" spans="1:12" x14ac:dyDescent="0.25">
      <c r="A90" s="17">
        <v>81</v>
      </c>
      <c r="B90" s="9">
        <v>17</v>
      </c>
      <c r="C90" s="9">
        <v>570</v>
      </c>
      <c r="D90" s="9">
        <v>630</v>
      </c>
      <c r="E90" s="18">
        <v>0.5</v>
      </c>
      <c r="F90" s="19">
        <f t="shared" si="8"/>
        <v>2.8333333333333332E-2</v>
      </c>
      <c r="G90" s="19">
        <f t="shared" si="9"/>
        <v>2.7937551355792931E-2</v>
      </c>
      <c r="H90" s="14">
        <f t="shared" si="14"/>
        <v>69111.604600481078</v>
      </c>
      <c r="I90" s="14">
        <f t="shared" si="12"/>
        <v>1930.8090028071952</v>
      </c>
      <c r="J90" s="14">
        <f t="shared" si="10"/>
        <v>68146.200099077483</v>
      </c>
      <c r="K90" s="14">
        <f t="shared" si="11"/>
        <v>757873.75998982997</v>
      </c>
      <c r="L90" s="21">
        <f t="shared" si="13"/>
        <v>10.965940732687814</v>
      </c>
    </row>
    <row r="91" spans="1:12" x14ac:dyDescent="0.25">
      <c r="A91" s="17">
        <v>82</v>
      </c>
      <c r="B91" s="9">
        <v>19</v>
      </c>
      <c r="C91" s="9">
        <v>589</v>
      </c>
      <c r="D91" s="9">
        <v>549</v>
      </c>
      <c r="E91" s="18">
        <v>0.5</v>
      </c>
      <c r="F91" s="19">
        <f t="shared" si="8"/>
        <v>3.3391915641476276E-2</v>
      </c>
      <c r="G91" s="19">
        <f t="shared" si="9"/>
        <v>3.2843560933448576E-2</v>
      </c>
      <c r="H91" s="14">
        <f t="shared" si="14"/>
        <v>67180.795597673889</v>
      </c>
      <c r="I91" s="14">
        <f t="shared" si="12"/>
        <v>2206.4565537697563</v>
      </c>
      <c r="J91" s="14">
        <f t="shared" si="10"/>
        <v>66077.567320789007</v>
      </c>
      <c r="K91" s="14">
        <f t="shared" si="11"/>
        <v>689727.55989075243</v>
      </c>
      <c r="L91" s="21">
        <f t="shared" si="13"/>
        <v>10.266737000575713</v>
      </c>
    </row>
    <row r="92" spans="1:12" x14ac:dyDescent="0.25">
      <c r="A92" s="17">
        <v>83</v>
      </c>
      <c r="B92" s="9">
        <v>20</v>
      </c>
      <c r="C92" s="9">
        <v>519</v>
      </c>
      <c r="D92" s="9">
        <v>570</v>
      </c>
      <c r="E92" s="18">
        <v>0.5</v>
      </c>
      <c r="F92" s="19">
        <f t="shared" si="8"/>
        <v>3.6730945821854911E-2</v>
      </c>
      <c r="G92" s="19">
        <f t="shared" si="9"/>
        <v>3.6068530207394048E-2</v>
      </c>
      <c r="H92" s="14">
        <f t="shared" si="14"/>
        <v>64974.339043904132</v>
      </c>
      <c r="I92" s="14">
        <f t="shared" si="12"/>
        <v>2343.5289105105185</v>
      </c>
      <c r="J92" s="14">
        <f t="shared" si="10"/>
        <v>63802.574588648873</v>
      </c>
      <c r="K92" s="14">
        <f t="shared" si="11"/>
        <v>623649.99256996345</v>
      </c>
      <c r="L92" s="21">
        <f t="shared" si="13"/>
        <v>9.5984045662789086</v>
      </c>
    </row>
    <row r="93" spans="1:12" x14ac:dyDescent="0.25">
      <c r="A93" s="17">
        <v>84</v>
      </c>
      <c r="B93" s="9">
        <v>26</v>
      </c>
      <c r="C93" s="9">
        <v>474</v>
      </c>
      <c r="D93" s="9">
        <v>502</v>
      </c>
      <c r="E93" s="18">
        <v>0.5</v>
      </c>
      <c r="F93" s="19">
        <f t="shared" si="8"/>
        <v>5.3278688524590161E-2</v>
      </c>
      <c r="G93" s="19">
        <f t="shared" si="9"/>
        <v>5.1896207584830344E-2</v>
      </c>
      <c r="H93" s="14">
        <f t="shared" si="14"/>
        <v>62630.810133393614</v>
      </c>
      <c r="I93" s="14">
        <f t="shared" si="12"/>
        <v>3250.301523888691</v>
      </c>
      <c r="J93" s="14">
        <f t="shared" si="10"/>
        <v>61005.659371449263</v>
      </c>
      <c r="K93" s="14">
        <f t="shared" si="11"/>
        <v>559847.41798131459</v>
      </c>
      <c r="L93" s="21">
        <f t="shared" si="13"/>
        <v>8.938850013099449</v>
      </c>
    </row>
    <row r="94" spans="1:12" x14ac:dyDescent="0.25">
      <c r="A94" s="17">
        <v>85</v>
      </c>
      <c r="B94" s="9">
        <v>33</v>
      </c>
      <c r="C94" s="9">
        <v>460</v>
      </c>
      <c r="D94" s="9">
        <v>452</v>
      </c>
      <c r="E94" s="18">
        <v>0.5</v>
      </c>
      <c r="F94" s="19">
        <f t="shared" si="8"/>
        <v>7.2368421052631582E-2</v>
      </c>
      <c r="G94" s="19">
        <f t="shared" si="9"/>
        <v>6.9841269841269843E-2</v>
      </c>
      <c r="H94" s="14">
        <f t="shared" si="14"/>
        <v>59380.508609504919</v>
      </c>
      <c r="I94" s="14">
        <f t="shared" si="12"/>
        <v>4147.2101251082804</v>
      </c>
      <c r="J94" s="14">
        <f t="shared" si="10"/>
        <v>57306.90354695078</v>
      </c>
      <c r="K94" s="14">
        <f t="shared" si="11"/>
        <v>498841.75860986533</v>
      </c>
      <c r="L94" s="21">
        <f t="shared" si="13"/>
        <v>8.4007660138164724</v>
      </c>
    </row>
    <row r="95" spans="1:12" x14ac:dyDescent="0.25">
      <c r="A95" s="17">
        <v>86</v>
      </c>
      <c r="B95" s="9">
        <v>23</v>
      </c>
      <c r="C95" s="9">
        <v>369</v>
      </c>
      <c r="D95" s="9">
        <v>437</v>
      </c>
      <c r="E95" s="18">
        <v>0.5</v>
      </c>
      <c r="F95" s="19">
        <f t="shared" si="8"/>
        <v>5.7071960297766747E-2</v>
      </c>
      <c r="G95" s="19">
        <f t="shared" si="9"/>
        <v>5.5488540410132688E-2</v>
      </c>
      <c r="H95" s="14">
        <f t="shared" si="14"/>
        <v>55233.298484396641</v>
      </c>
      <c r="I95" s="14">
        <f t="shared" si="12"/>
        <v>3064.8151149363634</v>
      </c>
      <c r="J95" s="14">
        <f t="shared" si="10"/>
        <v>53700.890926928463</v>
      </c>
      <c r="K95" s="14">
        <f t="shared" si="11"/>
        <v>441534.85506291455</v>
      </c>
      <c r="L95" s="21">
        <f t="shared" si="13"/>
        <v>7.9939975916456945</v>
      </c>
    </row>
    <row r="96" spans="1:12" x14ac:dyDescent="0.25">
      <c r="A96" s="17">
        <v>87</v>
      </c>
      <c r="B96" s="9">
        <v>19</v>
      </c>
      <c r="C96" s="9">
        <v>331</v>
      </c>
      <c r="D96" s="9">
        <v>350</v>
      </c>
      <c r="E96" s="18">
        <v>0.5</v>
      </c>
      <c r="F96" s="19">
        <f t="shared" si="8"/>
        <v>5.5800293685756244E-2</v>
      </c>
      <c r="G96" s="19">
        <f t="shared" si="9"/>
        <v>5.4285714285714291E-2</v>
      </c>
      <c r="H96" s="14">
        <f t="shared" si="14"/>
        <v>52168.483369460278</v>
      </c>
      <c r="I96" s="14">
        <f t="shared" si="12"/>
        <v>2832.0033829135582</v>
      </c>
      <c r="J96" s="14">
        <f t="shared" si="10"/>
        <v>50752.481678003503</v>
      </c>
      <c r="K96" s="14">
        <f t="shared" si="11"/>
        <v>387833.96413598611</v>
      </c>
      <c r="L96" s="21">
        <f t="shared" si="13"/>
        <v>7.4342579865571921</v>
      </c>
    </row>
    <row r="97" spans="1:12" x14ac:dyDescent="0.25">
      <c r="A97" s="17">
        <v>88</v>
      </c>
      <c r="B97" s="9">
        <v>28</v>
      </c>
      <c r="C97" s="9">
        <v>309</v>
      </c>
      <c r="D97" s="9">
        <v>323</v>
      </c>
      <c r="E97" s="18">
        <v>0.5</v>
      </c>
      <c r="F97" s="19">
        <f t="shared" si="8"/>
        <v>8.8607594936708861E-2</v>
      </c>
      <c r="G97" s="19">
        <f t="shared" si="9"/>
        <v>8.4848484848484854E-2</v>
      </c>
      <c r="H97" s="14">
        <f t="shared" si="14"/>
        <v>49336.479986546721</v>
      </c>
      <c r="I97" s="14">
        <f t="shared" si="12"/>
        <v>4186.1255746160859</v>
      </c>
      <c r="J97" s="14">
        <f t="shared" si="10"/>
        <v>47243.417199238676</v>
      </c>
      <c r="K97" s="14">
        <f t="shared" si="11"/>
        <v>337081.48245798261</v>
      </c>
      <c r="L97" s="21">
        <f t="shared" si="13"/>
        <v>6.8322969646375133</v>
      </c>
    </row>
    <row r="98" spans="1:12" x14ac:dyDescent="0.25">
      <c r="A98" s="17">
        <v>89</v>
      </c>
      <c r="B98" s="9">
        <v>20</v>
      </c>
      <c r="C98" s="9">
        <v>256</v>
      </c>
      <c r="D98" s="9">
        <v>279</v>
      </c>
      <c r="E98" s="18">
        <v>0.5</v>
      </c>
      <c r="F98" s="19">
        <f t="shared" si="8"/>
        <v>7.476635514018691E-2</v>
      </c>
      <c r="G98" s="19">
        <f t="shared" si="9"/>
        <v>7.2072072072072071E-2</v>
      </c>
      <c r="H98" s="14">
        <f t="shared" si="14"/>
        <v>45150.354411930632</v>
      </c>
      <c r="I98" s="14">
        <f t="shared" si="12"/>
        <v>3254.0795972562619</v>
      </c>
      <c r="J98" s="14">
        <f t="shared" si="10"/>
        <v>43523.3146133025</v>
      </c>
      <c r="K98" s="14">
        <f>K99+J98</f>
        <v>289838.06525874394</v>
      </c>
      <c r="L98" s="21">
        <f t="shared" si="13"/>
        <v>6.4193973454648336</v>
      </c>
    </row>
    <row r="99" spans="1:12" x14ac:dyDescent="0.25">
      <c r="A99" s="17">
        <v>90</v>
      </c>
      <c r="B99" s="9">
        <v>27</v>
      </c>
      <c r="C99" s="9">
        <v>252</v>
      </c>
      <c r="D99" s="9">
        <v>230</v>
      </c>
      <c r="E99" s="22">
        <v>0.5</v>
      </c>
      <c r="F99" s="23">
        <f t="shared" si="8"/>
        <v>0.11203319502074689</v>
      </c>
      <c r="G99" s="23">
        <f t="shared" si="9"/>
        <v>0.10609037328094302</v>
      </c>
      <c r="H99" s="24">
        <f t="shared" si="14"/>
        <v>41896.274814674369</v>
      </c>
      <c r="I99" s="24">
        <f t="shared" si="12"/>
        <v>4444.791434169776</v>
      </c>
      <c r="J99" s="24">
        <f t="shared" si="10"/>
        <v>39673.879097589481</v>
      </c>
      <c r="K99" s="24">
        <f t="shared" ref="K99:K108" si="15">K100+J99</f>
        <v>246314.75064544141</v>
      </c>
      <c r="L99" s="25">
        <f t="shared" si="13"/>
        <v>5.879156362588315</v>
      </c>
    </row>
    <row r="100" spans="1:12" x14ac:dyDescent="0.25">
      <c r="A100" s="17">
        <v>91</v>
      </c>
      <c r="B100" s="9">
        <v>25</v>
      </c>
      <c r="C100" s="9">
        <v>147</v>
      </c>
      <c r="D100" s="9">
        <v>213</v>
      </c>
      <c r="E100" s="22">
        <v>0.5</v>
      </c>
      <c r="F100" s="23">
        <f t="shared" si="8"/>
        <v>0.1388888888888889</v>
      </c>
      <c r="G100" s="23">
        <f t="shared" si="9"/>
        <v>0.12987012987012989</v>
      </c>
      <c r="H100" s="24">
        <f t="shared" si="14"/>
        <v>37451.483380504593</v>
      </c>
      <c r="I100" s="24">
        <f t="shared" si="12"/>
        <v>4863.8290104551425</v>
      </c>
      <c r="J100" s="24">
        <f t="shared" si="10"/>
        <v>35019.568875277022</v>
      </c>
      <c r="K100" s="24">
        <f t="shared" si="15"/>
        <v>206640.87154785194</v>
      </c>
      <c r="L100" s="25">
        <f t="shared" si="13"/>
        <v>5.5175617330933031</v>
      </c>
    </row>
    <row r="101" spans="1:12" x14ac:dyDescent="0.25">
      <c r="A101" s="17">
        <v>92</v>
      </c>
      <c r="B101" s="9">
        <v>23</v>
      </c>
      <c r="C101" s="9">
        <v>121</v>
      </c>
      <c r="D101" s="9">
        <v>132</v>
      </c>
      <c r="E101" s="22">
        <v>0.5</v>
      </c>
      <c r="F101" s="23">
        <f t="shared" si="8"/>
        <v>0.18181818181818182</v>
      </c>
      <c r="G101" s="23">
        <f t="shared" si="9"/>
        <v>0.16666666666666669</v>
      </c>
      <c r="H101" s="24">
        <f t="shared" si="14"/>
        <v>32587.654370049451</v>
      </c>
      <c r="I101" s="24">
        <f t="shared" si="12"/>
        <v>5431.2757283415758</v>
      </c>
      <c r="J101" s="24">
        <f t="shared" si="10"/>
        <v>29872.016505878662</v>
      </c>
      <c r="K101" s="24">
        <f t="shared" si="15"/>
        <v>171621.30267257494</v>
      </c>
      <c r="L101" s="25">
        <f t="shared" si="13"/>
        <v>5.2664515440027513</v>
      </c>
    </row>
    <row r="102" spans="1:12" x14ac:dyDescent="0.25">
      <c r="A102" s="17">
        <v>93</v>
      </c>
      <c r="B102" s="9">
        <v>20</v>
      </c>
      <c r="C102" s="9">
        <v>96</v>
      </c>
      <c r="D102" s="9">
        <v>100</v>
      </c>
      <c r="E102" s="22">
        <v>0.5</v>
      </c>
      <c r="F102" s="23">
        <f t="shared" si="8"/>
        <v>0.20408163265306123</v>
      </c>
      <c r="G102" s="23">
        <f t="shared" si="9"/>
        <v>0.1851851851851852</v>
      </c>
      <c r="H102" s="24">
        <f t="shared" si="14"/>
        <v>27156.378641707874</v>
      </c>
      <c r="I102" s="24">
        <f t="shared" si="12"/>
        <v>5028.9590077236808</v>
      </c>
      <c r="J102" s="24">
        <f t="shared" si="10"/>
        <v>24641.899137846034</v>
      </c>
      <c r="K102" s="24">
        <f t="shared" si="15"/>
        <v>141749.28616669629</v>
      </c>
      <c r="L102" s="25">
        <f t="shared" si="13"/>
        <v>5.2197418528033026</v>
      </c>
    </row>
    <row r="103" spans="1:12" x14ac:dyDescent="0.25">
      <c r="A103" s="17">
        <v>94</v>
      </c>
      <c r="B103" s="9">
        <v>9</v>
      </c>
      <c r="C103" s="9">
        <v>76</v>
      </c>
      <c r="D103" s="9">
        <v>73</v>
      </c>
      <c r="E103" s="22">
        <v>0.5</v>
      </c>
      <c r="F103" s="23">
        <f t="shared" si="8"/>
        <v>0.12080536912751678</v>
      </c>
      <c r="G103" s="23">
        <f t="shared" si="9"/>
        <v>0.11392405063291139</v>
      </c>
      <c r="H103" s="24">
        <f t="shared" si="14"/>
        <v>22127.419633984195</v>
      </c>
      <c r="I103" s="24">
        <f t="shared" si="12"/>
        <v>2520.845274757693</v>
      </c>
      <c r="J103" s="24">
        <f t="shared" si="10"/>
        <v>20866.99699660535</v>
      </c>
      <c r="K103" s="24">
        <f t="shared" si="15"/>
        <v>117107.38702885025</v>
      </c>
      <c r="L103" s="25">
        <f t="shared" si="13"/>
        <v>5.2924104557131439</v>
      </c>
    </row>
    <row r="104" spans="1:12" x14ac:dyDescent="0.25">
      <c r="A104" s="17">
        <v>95</v>
      </c>
      <c r="B104" s="9">
        <v>14</v>
      </c>
      <c r="C104" s="9">
        <v>62</v>
      </c>
      <c r="D104" s="9">
        <v>58</v>
      </c>
      <c r="E104" s="22">
        <v>0.5</v>
      </c>
      <c r="F104" s="23">
        <f t="shared" si="8"/>
        <v>0.23333333333333334</v>
      </c>
      <c r="G104" s="23">
        <f t="shared" si="9"/>
        <v>0.20895522388059701</v>
      </c>
      <c r="H104" s="24">
        <f t="shared" si="14"/>
        <v>19606.574359226503</v>
      </c>
      <c r="I104" s="24">
        <f t="shared" si="12"/>
        <v>4096.8961347637469</v>
      </c>
      <c r="J104" s="24">
        <f t="shared" si="10"/>
        <v>17558.12629184463</v>
      </c>
      <c r="K104" s="24">
        <f t="shared" si="15"/>
        <v>96240.390032244904</v>
      </c>
      <c r="L104" s="25">
        <f t="shared" si="13"/>
        <v>4.9085775143048336</v>
      </c>
    </row>
    <row r="105" spans="1:12" x14ac:dyDescent="0.25">
      <c r="A105" s="17">
        <v>96</v>
      </c>
      <c r="B105" s="9">
        <v>8</v>
      </c>
      <c r="C105" s="9">
        <v>34</v>
      </c>
      <c r="D105" s="9">
        <v>50</v>
      </c>
      <c r="E105" s="22">
        <v>0.5</v>
      </c>
      <c r="F105" s="23">
        <f t="shared" si="8"/>
        <v>0.19047619047619047</v>
      </c>
      <c r="G105" s="23">
        <f t="shared" si="9"/>
        <v>0.17391304347826084</v>
      </c>
      <c r="H105" s="24">
        <f t="shared" si="14"/>
        <v>15509.678224462756</v>
      </c>
      <c r="I105" s="24">
        <f t="shared" si="12"/>
        <v>2697.3353433848265</v>
      </c>
      <c r="J105" s="24">
        <f t="shared" si="10"/>
        <v>14161.010552770344</v>
      </c>
      <c r="K105" s="24">
        <f t="shared" si="15"/>
        <v>78682.263740400274</v>
      </c>
      <c r="L105" s="25">
        <f t="shared" si="13"/>
        <v>5.0731074237438456</v>
      </c>
    </row>
    <row r="106" spans="1:12" x14ac:dyDescent="0.25">
      <c r="A106" s="17">
        <v>97</v>
      </c>
      <c r="B106" s="9">
        <v>8</v>
      </c>
      <c r="C106" s="9">
        <v>36</v>
      </c>
      <c r="D106" s="9">
        <v>25</v>
      </c>
      <c r="E106" s="22">
        <v>0.5</v>
      </c>
      <c r="F106" s="23">
        <f t="shared" si="8"/>
        <v>0.26229508196721313</v>
      </c>
      <c r="G106" s="23">
        <f t="shared" si="9"/>
        <v>0.23188405797101452</v>
      </c>
      <c r="H106" s="24">
        <f t="shared" si="14"/>
        <v>12812.34288107793</v>
      </c>
      <c r="I106" s="24">
        <f t="shared" si="12"/>
        <v>2970.9780593803898</v>
      </c>
      <c r="J106" s="24">
        <f t="shared" si="10"/>
        <v>11326.853851387736</v>
      </c>
      <c r="K106" s="24">
        <f t="shared" si="15"/>
        <v>64521.253187629933</v>
      </c>
      <c r="L106" s="25">
        <f t="shared" si="13"/>
        <v>5.0358668813741287</v>
      </c>
    </row>
    <row r="107" spans="1:12" x14ac:dyDescent="0.25">
      <c r="A107" s="17">
        <v>98</v>
      </c>
      <c r="B107" s="9">
        <v>3</v>
      </c>
      <c r="C107" s="9">
        <v>20</v>
      </c>
      <c r="D107" s="9">
        <v>27</v>
      </c>
      <c r="E107" s="22">
        <v>0.5</v>
      </c>
      <c r="F107" s="23">
        <f t="shared" si="8"/>
        <v>0.1276595744680851</v>
      </c>
      <c r="G107" s="23">
        <f t="shared" si="9"/>
        <v>0.12</v>
      </c>
      <c r="H107" s="24">
        <f t="shared" si="14"/>
        <v>9841.3648216975398</v>
      </c>
      <c r="I107" s="24">
        <f t="shared" si="12"/>
        <v>1180.9637786037047</v>
      </c>
      <c r="J107" s="24">
        <f t="shared" si="10"/>
        <v>9250.8829323956888</v>
      </c>
      <c r="K107" s="24">
        <f t="shared" si="15"/>
        <v>53194.399336242197</v>
      </c>
      <c r="L107" s="25">
        <f t="shared" si="13"/>
        <v>5.4051851851851866</v>
      </c>
    </row>
    <row r="108" spans="1:12" x14ac:dyDescent="0.25">
      <c r="A108" s="17">
        <v>99</v>
      </c>
      <c r="B108" s="9">
        <v>5</v>
      </c>
      <c r="C108" s="9">
        <v>14</v>
      </c>
      <c r="D108" s="9">
        <v>17</v>
      </c>
      <c r="E108" s="22">
        <v>0.5</v>
      </c>
      <c r="F108" s="23">
        <f t="shared" si="8"/>
        <v>0.32258064516129031</v>
      </c>
      <c r="G108" s="23">
        <f t="shared" si="9"/>
        <v>0.27777777777777773</v>
      </c>
      <c r="H108" s="24">
        <f t="shared" si="14"/>
        <v>8660.4010430938361</v>
      </c>
      <c r="I108" s="24">
        <f t="shared" si="12"/>
        <v>2405.6669564149543</v>
      </c>
      <c r="J108" s="24">
        <f t="shared" si="10"/>
        <v>7457.5675648863589</v>
      </c>
      <c r="K108" s="24">
        <f t="shared" si="15"/>
        <v>43943.516403846508</v>
      </c>
      <c r="L108" s="25">
        <f t="shared" si="13"/>
        <v>5.0740740740740753</v>
      </c>
    </row>
    <row r="109" spans="1:12" x14ac:dyDescent="0.25">
      <c r="A109" s="17" t="s">
        <v>24</v>
      </c>
      <c r="B109" s="24">
        <v>3</v>
      </c>
      <c r="C109" s="24">
        <v>16</v>
      </c>
      <c r="D109" s="24">
        <v>19</v>
      </c>
      <c r="E109" s="22"/>
      <c r="F109" s="23">
        <f t="shared" si="8"/>
        <v>0.17142857142857143</v>
      </c>
      <c r="G109" s="23">
        <v>1</v>
      </c>
      <c r="H109" s="24">
        <f>H108-I108</f>
        <v>6254.7340866788818</v>
      </c>
      <c r="I109" s="24">
        <f>H109*G109</f>
        <v>6254.7340866788818</v>
      </c>
      <c r="J109" s="24">
        <f>H109/F109</f>
        <v>36485.948838960147</v>
      </c>
      <c r="K109" s="24">
        <f>J109</f>
        <v>36485.948838960147</v>
      </c>
      <c r="L109" s="25">
        <f>K109/H109</f>
        <v>5.8333333333333339</v>
      </c>
    </row>
    <row r="110" spans="1:12" x14ac:dyDescent="0.25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29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265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x14ac:dyDescent="0.25">
      <c r="L128" s="15"/>
    </row>
    <row r="129" spans="12:12" x14ac:dyDescent="0.25">
      <c r="L129" s="15"/>
    </row>
    <row r="130" spans="12:12" x14ac:dyDescent="0.25">
      <c r="L130" s="15"/>
    </row>
    <row r="131" spans="12:12" x14ac:dyDescent="0.25">
      <c r="L131" s="15"/>
    </row>
    <row r="132" spans="12:12" x14ac:dyDescent="0.25">
      <c r="L132" s="15"/>
    </row>
    <row r="133" spans="12:12" x14ac:dyDescent="0.25">
      <c r="L133" s="15"/>
    </row>
    <row r="134" spans="12:12" x14ac:dyDescent="0.25">
      <c r="L134" s="15"/>
    </row>
    <row r="135" spans="12:12" x14ac:dyDescent="0.25">
      <c r="L135" s="15"/>
    </row>
    <row r="136" spans="12:12" x14ac:dyDescent="0.25">
      <c r="L136" s="15"/>
    </row>
    <row r="137" spans="12:12" x14ac:dyDescent="0.25">
      <c r="L137" s="15"/>
    </row>
    <row r="138" spans="12:12" x14ac:dyDescent="0.25">
      <c r="L138" s="15"/>
    </row>
    <row r="139" spans="12:12" x14ac:dyDescent="0.25">
      <c r="L139" s="15"/>
    </row>
    <row r="140" spans="12:12" x14ac:dyDescent="0.25">
      <c r="L140" s="15"/>
    </row>
    <row r="141" spans="12:12" x14ac:dyDescent="0.25">
      <c r="L141" s="15"/>
    </row>
    <row r="142" spans="12:12" x14ac:dyDescent="0.25">
      <c r="L142" s="15"/>
    </row>
    <row r="143" spans="12:12" x14ac:dyDescent="0.25">
      <c r="L143" s="15"/>
    </row>
    <row r="144" spans="12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1" spans="1:13" x14ac:dyDescent="0.25">
      <c r="C1" s="11"/>
      <c r="D1" s="11"/>
    </row>
    <row r="2" spans="1:13" ht="13" x14ac:dyDescent="0.3">
      <c r="C2" s="11"/>
      <c r="D2" s="11"/>
      <c r="G2" s="1"/>
      <c r="H2" s="12"/>
      <c r="I2" s="12"/>
      <c r="J2" s="12"/>
      <c r="K2" s="12"/>
      <c r="L2" s="13"/>
      <c r="M2" s="13"/>
    </row>
    <row r="3" spans="1:13" x14ac:dyDescent="0.25">
      <c r="C3" s="11"/>
      <c r="D3" s="11"/>
    </row>
    <row r="4" spans="1:13" s="3" customFormat="1" ht="15.5" x14ac:dyDescent="0.3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39" customFormat="1" x14ac:dyDescent="0.25">
      <c r="A7" s="43"/>
      <c r="B7" s="44"/>
      <c r="C7" s="45">
        <v>40179</v>
      </c>
      <c r="D7" s="46">
        <v>40544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6</v>
      </c>
      <c r="C9" s="9">
        <v>2145</v>
      </c>
      <c r="D9" s="9">
        <v>2012</v>
      </c>
      <c r="E9" s="18">
        <v>0.5</v>
      </c>
      <c r="F9" s="19">
        <f t="shared" ref="F9:F72" si="0">B9/((C9+D9)/2)</f>
        <v>2.8866971373586723E-3</v>
      </c>
      <c r="G9" s="19">
        <f t="shared" ref="G9:G72" si="1">F9/((1+(1-E9)*F9))</f>
        <v>2.8825366322363681E-3</v>
      </c>
      <c r="H9" s="14">
        <v>100000</v>
      </c>
      <c r="I9" s="14">
        <f>H9*G9</f>
        <v>288.25366322363681</v>
      </c>
      <c r="J9" s="14">
        <f t="shared" ref="J9:J72" si="2">H10+I9*E9</f>
        <v>99855.873168388192</v>
      </c>
      <c r="K9" s="14">
        <f t="shared" ref="K9:K72" si="3">K10+J9</f>
        <v>8491960.6842257846</v>
      </c>
      <c r="L9" s="20">
        <f>K9/H9</f>
        <v>84.919606842257849</v>
      </c>
    </row>
    <row r="10" spans="1:13" x14ac:dyDescent="0.25">
      <c r="A10" s="17">
        <v>1</v>
      </c>
      <c r="B10" s="11">
        <v>0</v>
      </c>
      <c r="C10" s="9">
        <v>2245</v>
      </c>
      <c r="D10" s="9">
        <v>2159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99711.74633677637</v>
      </c>
      <c r="I10" s="14">
        <f t="shared" ref="I10:I73" si="4">H10*G10</f>
        <v>0</v>
      </c>
      <c r="J10" s="14">
        <f t="shared" si="2"/>
        <v>99711.74633677637</v>
      </c>
      <c r="K10" s="14">
        <f t="shared" si="3"/>
        <v>8392104.8110573962</v>
      </c>
      <c r="L10" s="21">
        <f t="shared" ref="L10:L73" si="5">K10/H10</f>
        <v>84.163652923227986</v>
      </c>
    </row>
    <row r="11" spans="1:13" x14ac:dyDescent="0.25">
      <c r="A11" s="17">
        <v>2</v>
      </c>
      <c r="B11" s="11">
        <v>0</v>
      </c>
      <c r="C11" s="9">
        <v>2040</v>
      </c>
      <c r="D11" s="9">
        <v>2201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99711.74633677637</v>
      </c>
      <c r="I11" s="14">
        <f t="shared" si="4"/>
        <v>0</v>
      </c>
      <c r="J11" s="14">
        <f t="shared" si="2"/>
        <v>99711.74633677637</v>
      </c>
      <c r="K11" s="14">
        <f t="shared" si="3"/>
        <v>8292393.0647206204</v>
      </c>
      <c r="L11" s="21">
        <f t="shared" si="5"/>
        <v>83.163652923228</v>
      </c>
    </row>
    <row r="12" spans="1:13" x14ac:dyDescent="0.25">
      <c r="A12" s="17">
        <v>3</v>
      </c>
      <c r="B12" s="9">
        <v>1</v>
      </c>
      <c r="C12" s="9">
        <v>2005</v>
      </c>
      <c r="D12" s="9">
        <v>2013</v>
      </c>
      <c r="E12" s="18">
        <v>0.5</v>
      </c>
      <c r="F12" s="19">
        <f t="shared" si="0"/>
        <v>4.9776007964161273E-4</v>
      </c>
      <c r="G12" s="19">
        <f t="shared" si="1"/>
        <v>4.976362279173924E-4</v>
      </c>
      <c r="H12" s="14">
        <f t="shared" si="6"/>
        <v>99711.74633677637</v>
      </c>
      <c r="I12" s="14">
        <f t="shared" si="4"/>
        <v>49.620177326089262</v>
      </c>
      <c r="J12" s="14">
        <f t="shared" si="2"/>
        <v>99686.936248113328</v>
      </c>
      <c r="K12" s="14">
        <f t="shared" si="3"/>
        <v>8192681.3183838436</v>
      </c>
      <c r="L12" s="21">
        <f t="shared" si="5"/>
        <v>82.163652923227986</v>
      </c>
    </row>
    <row r="13" spans="1:13" x14ac:dyDescent="0.25">
      <c r="A13" s="17">
        <v>4</v>
      </c>
      <c r="B13" s="11">
        <v>0</v>
      </c>
      <c r="C13" s="9">
        <v>1951</v>
      </c>
      <c r="D13" s="9">
        <v>1993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99662.126159450287</v>
      </c>
      <c r="I13" s="14">
        <f t="shared" si="4"/>
        <v>0</v>
      </c>
      <c r="J13" s="14">
        <f t="shared" si="2"/>
        <v>99662.126159450287</v>
      </c>
      <c r="K13" s="14">
        <f t="shared" si="3"/>
        <v>8092994.3821357302</v>
      </c>
      <c r="L13" s="21">
        <f t="shared" si="5"/>
        <v>81.204311948830792</v>
      </c>
    </row>
    <row r="14" spans="1:13" x14ac:dyDescent="0.25">
      <c r="A14" s="17">
        <v>5</v>
      </c>
      <c r="B14" s="11">
        <v>0</v>
      </c>
      <c r="C14" s="9">
        <v>1894</v>
      </c>
      <c r="D14" s="9">
        <v>1953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99662.126159450287</v>
      </c>
      <c r="I14" s="14">
        <f t="shared" si="4"/>
        <v>0</v>
      </c>
      <c r="J14" s="14">
        <f t="shared" si="2"/>
        <v>99662.126159450287</v>
      </c>
      <c r="K14" s="14">
        <f t="shared" si="3"/>
        <v>7993332.2559762802</v>
      </c>
      <c r="L14" s="21">
        <f t="shared" si="5"/>
        <v>80.204311948830792</v>
      </c>
    </row>
    <row r="15" spans="1:13" x14ac:dyDescent="0.25">
      <c r="A15" s="17">
        <v>6</v>
      </c>
      <c r="B15" s="11">
        <v>0</v>
      </c>
      <c r="C15" s="9">
        <v>1845</v>
      </c>
      <c r="D15" s="9">
        <v>1880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99662.126159450287</v>
      </c>
      <c r="I15" s="14">
        <f t="shared" si="4"/>
        <v>0</v>
      </c>
      <c r="J15" s="14">
        <f t="shared" si="2"/>
        <v>99662.126159450287</v>
      </c>
      <c r="K15" s="14">
        <f t="shared" si="3"/>
        <v>7893670.1298168302</v>
      </c>
      <c r="L15" s="21">
        <f t="shared" si="5"/>
        <v>79.204311948830792</v>
      </c>
    </row>
    <row r="16" spans="1:13" x14ac:dyDescent="0.25">
      <c r="A16" s="17">
        <v>7</v>
      </c>
      <c r="B16" s="11">
        <v>0</v>
      </c>
      <c r="C16" s="9">
        <v>1727</v>
      </c>
      <c r="D16" s="9">
        <v>1860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99662.126159450287</v>
      </c>
      <c r="I16" s="14">
        <f t="shared" si="4"/>
        <v>0</v>
      </c>
      <c r="J16" s="14">
        <f t="shared" si="2"/>
        <v>99662.126159450287</v>
      </c>
      <c r="K16" s="14">
        <f t="shared" si="3"/>
        <v>7794008.0036573801</v>
      </c>
      <c r="L16" s="21">
        <f t="shared" si="5"/>
        <v>78.204311948830792</v>
      </c>
    </row>
    <row r="17" spans="1:12" x14ac:dyDescent="0.25">
      <c r="A17" s="17">
        <v>8</v>
      </c>
      <c r="B17" s="11">
        <v>0</v>
      </c>
      <c r="C17" s="9">
        <v>1736</v>
      </c>
      <c r="D17" s="9">
        <v>1721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99662.126159450287</v>
      </c>
      <c r="I17" s="14">
        <f t="shared" si="4"/>
        <v>0</v>
      </c>
      <c r="J17" s="14">
        <f t="shared" si="2"/>
        <v>99662.126159450287</v>
      </c>
      <c r="K17" s="14">
        <f t="shared" si="3"/>
        <v>7694345.8774979301</v>
      </c>
      <c r="L17" s="21">
        <f t="shared" si="5"/>
        <v>77.204311948830792</v>
      </c>
    </row>
    <row r="18" spans="1:12" x14ac:dyDescent="0.25">
      <c r="A18" s="17">
        <v>9</v>
      </c>
      <c r="B18" s="11">
        <v>0</v>
      </c>
      <c r="C18" s="9">
        <v>1708</v>
      </c>
      <c r="D18" s="9">
        <v>1725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99662.126159450287</v>
      </c>
      <c r="I18" s="14">
        <f t="shared" si="4"/>
        <v>0</v>
      </c>
      <c r="J18" s="14">
        <f t="shared" si="2"/>
        <v>99662.126159450287</v>
      </c>
      <c r="K18" s="14">
        <f t="shared" si="3"/>
        <v>7594683.75133848</v>
      </c>
      <c r="L18" s="21">
        <f t="shared" si="5"/>
        <v>76.204311948830792</v>
      </c>
    </row>
    <row r="19" spans="1:12" x14ac:dyDescent="0.25">
      <c r="A19" s="17">
        <v>10</v>
      </c>
      <c r="B19" s="11">
        <v>0</v>
      </c>
      <c r="C19" s="9">
        <v>1657</v>
      </c>
      <c r="D19" s="9">
        <v>1722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99662.126159450287</v>
      </c>
      <c r="I19" s="14">
        <f t="shared" si="4"/>
        <v>0</v>
      </c>
      <c r="J19" s="14">
        <f t="shared" si="2"/>
        <v>99662.126159450287</v>
      </c>
      <c r="K19" s="14">
        <f t="shared" si="3"/>
        <v>7495021.62517903</v>
      </c>
      <c r="L19" s="21">
        <f t="shared" si="5"/>
        <v>75.204311948830807</v>
      </c>
    </row>
    <row r="20" spans="1:12" x14ac:dyDescent="0.25">
      <c r="A20" s="17">
        <v>11</v>
      </c>
      <c r="B20" s="11">
        <v>0</v>
      </c>
      <c r="C20" s="9">
        <v>1661</v>
      </c>
      <c r="D20" s="9">
        <v>1635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99662.126159450287</v>
      </c>
      <c r="I20" s="14">
        <f t="shared" si="4"/>
        <v>0</v>
      </c>
      <c r="J20" s="14">
        <f t="shared" si="2"/>
        <v>99662.126159450287</v>
      </c>
      <c r="K20" s="14">
        <f t="shared" si="3"/>
        <v>7395359.49901958</v>
      </c>
      <c r="L20" s="21">
        <f t="shared" si="5"/>
        <v>74.204311948830807</v>
      </c>
    </row>
    <row r="21" spans="1:12" x14ac:dyDescent="0.25">
      <c r="A21" s="17">
        <v>12</v>
      </c>
      <c r="B21" s="11">
        <v>0</v>
      </c>
      <c r="C21" s="9">
        <v>1612</v>
      </c>
      <c r="D21" s="9">
        <v>1663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99662.126159450287</v>
      </c>
      <c r="I21" s="14">
        <f t="shared" si="4"/>
        <v>0</v>
      </c>
      <c r="J21" s="14">
        <f t="shared" si="2"/>
        <v>99662.126159450287</v>
      </c>
      <c r="K21" s="14">
        <f t="shared" si="3"/>
        <v>7295697.3728601299</v>
      </c>
      <c r="L21" s="21">
        <f t="shared" si="5"/>
        <v>73.204311948830807</v>
      </c>
    </row>
    <row r="22" spans="1:12" x14ac:dyDescent="0.25">
      <c r="A22" s="17">
        <v>13</v>
      </c>
      <c r="B22" s="11">
        <v>0</v>
      </c>
      <c r="C22" s="9">
        <v>1714</v>
      </c>
      <c r="D22" s="9">
        <v>1614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99662.126159450287</v>
      </c>
      <c r="I22" s="14">
        <f t="shared" si="4"/>
        <v>0</v>
      </c>
      <c r="J22" s="14">
        <f t="shared" si="2"/>
        <v>99662.126159450287</v>
      </c>
      <c r="K22" s="14">
        <f t="shared" si="3"/>
        <v>7196035.2467006799</v>
      </c>
      <c r="L22" s="21">
        <f t="shared" si="5"/>
        <v>72.204311948830807</v>
      </c>
    </row>
    <row r="23" spans="1:12" x14ac:dyDescent="0.25">
      <c r="A23" s="17">
        <v>14</v>
      </c>
      <c r="B23" s="11">
        <v>0</v>
      </c>
      <c r="C23" s="9">
        <v>1632</v>
      </c>
      <c r="D23" s="9">
        <v>1716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99662.126159450287</v>
      </c>
      <c r="I23" s="14">
        <f t="shared" si="4"/>
        <v>0</v>
      </c>
      <c r="J23" s="14">
        <f t="shared" si="2"/>
        <v>99662.126159450287</v>
      </c>
      <c r="K23" s="14">
        <f t="shared" si="3"/>
        <v>7096373.1205412298</v>
      </c>
      <c r="L23" s="21">
        <f t="shared" si="5"/>
        <v>71.204311948830807</v>
      </c>
    </row>
    <row r="24" spans="1:12" x14ac:dyDescent="0.25">
      <c r="A24" s="17">
        <v>15</v>
      </c>
      <c r="B24" s="11">
        <v>0</v>
      </c>
      <c r="C24" s="9">
        <v>1713</v>
      </c>
      <c r="D24" s="9">
        <v>1644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99662.126159450287</v>
      </c>
      <c r="I24" s="14">
        <f t="shared" si="4"/>
        <v>0</v>
      </c>
      <c r="J24" s="14">
        <f t="shared" si="2"/>
        <v>99662.126159450287</v>
      </c>
      <c r="K24" s="14">
        <f t="shared" si="3"/>
        <v>6996710.9943817798</v>
      </c>
      <c r="L24" s="21">
        <f t="shared" si="5"/>
        <v>70.204311948830821</v>
      </c>
    </row>
    <row r="25" spans="1:12" x14ac:dyDescent="0.25">
      <c r="A25" s="17">
        <v>16</v>
      </c>
      <c r="B25" s="9">
        <v>1</v>
      </c>
      <c r="C25" s="9">
        <v>1835</v>
      </c>
      <c r="D25" s="9">
        <v>1727</v>
      </c>
      <c r="E25" s="18">
        <v>0.5</v>
      </c>
      <c r="F25" s="19">
        <f t="shared" si="0"/>
        <v>5.6148231330713087E-4</v>
      </c>
      <c r="G25" s="19">
        <f t="shared" si="1"/>
        <v>5.6132472635419585E-4</v>
      </c>
      <c r="H25" s="14">
        <f t="shared" si="6"/>
        <v>99662.126159450287</v>
      </c>
      <c r="I25" s="14">
        <f t="shared" si="4"/>
        <v>55.942815694330776</v>
      </c>
      <c r="J25" s="14">
        <f t="shared" si="2"/>
        <v>99634.154751603113</v>
      </c>
      <c r="K25" s="14">
        <f t="shared" si="3"/>
        <v>6897048.8682223298</v>
      </c>
      <c r="L25" s="21">
        <f t="shared" si="5"/>
        <v>69.204311948830821</v>
      </c>
    </row>
    <row r="26" spans="1:12" x14ac:dyDescent="0.25">
      <c r="A26" s="17">
        <v>17</v>
      </c>
      <c r="B26" s="11">
        <v>0</v>
      </c>
      <c r="C26" s="9">
        <v>1985</v>
      </c>
      <c r="D26" s="9">
        <v>1827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99606.183343755954</v>
      </c>
      <c r="I26" s="14">
        <f t="shared" si="4"/>
        <v>0</v>
      </c>
      <c r="J26" s="14">
        <f t="shared" si="2"/>
        <v>99606.183343755954</v>
      </c>
      <c r="K26" s="14">
        <f t="shared" si="3"/>
        <v>6797414.7134707263</v>
      </c>
      <c r="L26" s="21">
        <f t="shared" si="5"/>
        <v>68.242899037822013</v>
      </c>
    </row>
    <row r="27" spans="1:12" x14ac:dyDescent="0.25">
      <c r="A27" s="17">
        <v>18</v>
      </c>
      <c r="B27" s="11">
        <v>0</v>
      </c>
      <c r="C27" s="9">
        <v>2092</v>
      </c>
      <c r="D27" s="9">
        <v>2014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99606.183343755954</v>
      </c>
      <c r="I27" s="14">
        <f t="shared" si="4"/>
        <v>0</v>
      </c>
      <c r="J27" s="14">
        <f t="shared" si="2"/>
        <v>99606.183343755954</v>
      </c>
      <c r="K27" s="14">
        <f t="shared" si="3"/>
        <v>6697808.5301269703</v>
      </c>
      <c r="L27" s="21">
        <f t="shared" si="5"/>
        <v>67.242899037822013</v>
      </c>
    </row>
    <row r="28" spans="1:12" x14ac:dyDescent="0.25">
      <c r="A28" s="17">
        <v>19</v>
      </c>
      <c r="B28" s="11">
        <v>0</v>
      </c>
      <c r="C28" s="9">
        <v>2205</v>
      </c>
      <c r="D28" s="9">
        <v>2119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99606.183343755954</v>
      </c>
      <c r="I28" s="14">
        <f t="shared" si="4"/>
        <v>0</v>
      </c>
      <c r="J28" s="14">
        <f t="shared" si="2"/>
        <v>99606.183343755954</v>
      </c>
      <c r="K28" s="14">
        <f t="shared" si="3"/>
        <v>6598202.3467832142</v>
      </c>
      <c r="L28" s="21">
        <f t="shared" si="5"/>
        <v>66.242899037822013</v>
      </c>
    </row>
    <row r="29" spans="1:12" x14ac:dyDescent="0.25">
      <c r="A29" s="17">
        <v>20</v>
      </c>
      <c r="B29" s="9">
        <v>2</v>
      </c>
      <c r="C29" s="9">
        <v>2329</v>
      </c>
      <c r="D29" s="9">
        <v>2205</v>
      </c>
      <c r="E29" s="18">
        <v>0.5</v>
      </c>
      <c r="F29" s="19">
        <f t="shared" si="0"/>
        <v>8.8222320247022495E-4</v>
      </c>
      <c r="G29" s="19">
        <f t="shared" si="1"/>
        <v>8.8183421516754856E-4</v>
      </c>
      <c r="H29" s="14">
        <f t="shared" si="6"/>
        <v>99606.183343755954</v>
      </c>
      <c r="I29" s="14">
        <f t="shared" si="4"/>
        <v>87.836140514775977</v>
      </c>
      <c r="J29" s="14">
        <f t="shared" si="2"/>
        <v>99562.265273498575</v>
      </c>
      <c r="K29" s="14">
        <f t="shared" si="3"/>
        <v>6498596.1634394582</v>
      </c>
      <c r="L29" s="21">
        <f t="shared" si="5"/>
        <v>65.242899037822013</v>
      </c>
    </row>
    <row r="30" spans="1:12" x14ac:dyDescent="0.25">
      <c r="A30" s="17">
        <v>21</v>
      </c>
      <c r="B30" s="11">
        <v>0</v>
      </c>
      <c r="C30" s="9">
        <v>2490</v>
      </c>
      <c r="D30" s="9">
        <v>2347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99518.347203241181</v>
      </c>
      <c r="I30" s="14">
        <f t="shared" si="4"/>
        <v>0</v>
      </c>
      <c r="J30" s="14">
        <f t="shared" si="2"/>
        <v>99518.347203241181</v>
      </c>
      <c r="K30" s="14">
        <f t="shared" si="3"/>
        <v>6399033.8981659599</v>
      </c>
      <c r="L30" s="21">
        <f t="shared" si="5"/>
        <v>64.300041931941891</v>
      </c>
    </row>
    <row r="31" spans="1:12" x14ac:dyDescent="0.25">
      <c r="A31" s="17">
        <v>22</v>
      </c>
      <c r="B31" s="11">
        <v>0</v>
      </c>
      <c r="C31" s="9">
        <v>2841</v>
      </c>
      <c r="D31" s="9">
        <v>2512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99518.347203241181</v>
      </c>
      <c r="I31" s="14">
        <f t="shared" si="4"/>
        <v>0</v>
      </c>
      <c r="J31" s="14">
        <f t="shared" si="2"/>
        <v>99518.347203241181</v>
      </c>
      <c r="K31" s="14">
        <f t="shared" si="3"/>
        <v>6299515.5509627191</v>
      </c>
      <c r="L31" s="21">
        <f t="shared" si="5"/>
        <v>63.300041931941898</v>
      </c>
    </row>
    <row r="32" spans="1:12" x14ac:dyDescent="0.25">
      <c r="A32" s="17">
        <v>23</v>
      </c>
      <c r="B32" s="11">
        <v>0</v>
      </c>
      <c r="C32" s="9">
        <v>3072</v>
      </c>
      <c r="D32" s="9">
        <v>2851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99518.347203241181</v>
      </c>
      <c r="I32" s="14">
        <f t="shared" si="4"/>
        <v>0</v>
      </c>
      <c r="J32" s="14">
        <f t="shared" si="2"/>
        <v>99518.347203241181</v>
      </c>
      <c r="K32" s="14">
        <f t="shared" si="3"/>
        <v>6199997.2037594784</v>
      </c>
      <c r="L32" s="21">
        <f t="shared" si="5"/>
        <v>62.300041931941898</v>
      </c>
    </row>
    <row r="33" spans="1:12" x14ac:dyDescent="0.25">
      <c r="A33" s="17">
        <v>24</v>
      </c>
      <c r="B33" s="11">
        <v>0</v>
      </c>
      <c r="C33" s="9">
        <v>3300</v>
      </c>
      <c r="D33" s="9">
        <v>3061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99518.347203241181</v>
      </c>
      <c r="I33" s="14">
        <f t="shared" si="4"/>
        <v>0</v>
      </c>
      <c r="J33" s="14">
        <f t="shared" si="2"/>
        <v>99518.347203241181</v>
      </c>
      <c r="K33" s="14">
        <f t="shared" si="3"/>
        <v>6100478.8565562377</v>
      </c>
      <c r="L33" s="21">
        <f t="shared" si="5"/>
        <v>61.300041931941905</v>
      </c>
    </row>
    <row r="34" spans="1:12" x14ac:dyDescent="0.25">
      <c r="A34" s="17">
        <v>25</v>
      </c>
      <c r="B34" s="11">
        <v>0</v>
      </c>
      <c r="C34" s="9">
        <v>3355</v>
      </c>
      <c r="D34" s="9">
        <v>3267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99518.347203241181</v>
      </c>
      <c r="I34" s="14">
        <f t="shared" si="4"/>
        <v>0</v>
      </c>
      <c r="J34" s="14">
        <f t="shared" si="2"/>
        <v>99518.347203241181</v>
      </c>
      <c r="K34" s="14">
        <f t="shared" si="3"/>
        <v>6000960.5093529969</v>
      </c>
      <c r="L34" s="21">
        <f t="shared" si="5"/>
        <v>60.300041931941905</v>
      </c>
    </row>
    <row r="35" spans="1:12" x14ac:dyDescent="0.25">
      <c r="A35" s="17">
        <v>26</v>
      </c>
      <c r="B35" s="11">
        <v>0</v>
      </c>
      <c r="C35" s="9">
        <v>3689</v>
      </c>
      <c r="D35" s="9">
        <v>3309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99518.347203241181</v>
      </c>
      <c r="I35" s="14">
        <f t="shared" si="4"/>
        <v>0</v>
      </c>
      <c r="J35" s="14">
        <f t="shared" si="2"/>
        <v>99518.347203241181</v>
      </c>
      <c r="K35" s="14">
        <f t="shared" si="3"/>
        <v>5901442.1621497562</v>
      </c>
      <c r="L35" s="21">
        <f t="shared" si="5"/>
        <v>59.300041931941912</v>
      </c>
    </row>
    <row r="36" spans="1:12" x14ac:dyDescent="0.25">
      <c r="A36" s="17">
        <v>27</v>
      </c>
      <c r="B36" s="11">
        <v>0</v>
      </c>
      <c r="C36" s="9">
        <v>4060</v>
      </c>
      <c r="D36" s="9">
        <v>3563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99518.347203241181</v>
      </c>
      <c r="I36" s="14">
        <f t="shared" si="4"/>
        <v>0</v>
      </c>
      <c r="J36" s="14">
        <f t="shared" si="2"/>
        <v>99518.347203241181</v>
      </c>
      <c r="K36" s="14">
        <f t="shared" si="3"/>
        <v>5801923.8149465155</v>
      </c>
      <c r="L36" s="21">
        <f t="shared" si="5"/>
        <v>58.300041931941919</v>
      </c>
    </row>
    <row r="37" spans="1:12" x14ac:dyDescent="0.25">
      <c r="A37" s="17">
        <v>28</v>
      </c>
      <c r="B37" s="9">
        <v>2</v>
      </c>
      <c r="C37" s="9">
        <v>4195</v>
      </c>
      <c r="D37" s="9">
        <v>3944</v>
      </c>
      <c r="E37" s="18">
        <v>0.5</v>
      </c>
      <c r="F37" s="19">
        <f t="shared" si="0"/>
        <v>4.9146086742843105E-4</v>
      </c>
      <c r="G37" s="19">
        <f t="shared" si="1"/>
        <v>4.9134013020513448E-4</v>
      </c>
      <c r="H37" s="14">
        <f t="shared" si="6"/>
        <v>99518.347203241181</v>
      </c>
      <c r="I37" s="14">
        <f t="shared" si="4"/>
        <v>48.897357672640304</v>
      </c>
      <c r="J37" s="14">
        <f t="shared" si="2"/>
        <v>99493.898524404853</v>
      </c>
      <c r="K37" s="14">
        <f t="shared" si="3"/>
        <v>5702405.4677432748</v>
      </c>
      <c r="L37" s="21">
        <f t="shared" si="5"/>
        <v>57.300041931941919</v>
      </c>
    </row>
    <row r="38" spans="1:12" x14ac:dyDescent="0.25">
      <c r="A38" s="17">
        <v>29</v>
      </c>
      <c r="B38" s="9">
        <v>1</v>
      </c>
      <c r="C38" s="9">
        <v>4343</v>
      </c>
      <c r="D38" s="9">
        <v>4064</v>
      </c>
      <c r="E38" s="18">
        <v>0.5</v>
      </c>
      <c r="F38" s="19">
        <f t="shared" si="0"/>
        <v>2.3789699060306887E-4</v>
      </c>
      <c r="G38" s="19">
        <f t="shared" si="1"/>
        <v>2.378686964795433E-4</v>
      </c>
      <c r="H38" s="14">
        <f t="shared" si="6"/>
        <v>99469.449845568539</v>
      </c>
      <c r="I38" s="14">
        <f t="shared" si="4"/>
        <v>23.660668374302698</v>
      </c>
      <c r="J38" s="14">
        <f t="shared" si="2"/>
        <v>99457.619511381388</v>
      </c>
      <c r="K38" s="14">
        <f t="shared" si="3"/>
        <v>5602911.5692188703</v>
      </c>
      <c r="L38" s="21">
        <f t="shared" si="5"/>
        <v>56.327963791070324</v>
      </c>
    </row>
    <row r="39" spans="1:12" x14ac:dyDescent="0.25">
      <c r="A39" s="17">
        <v>30</v>
      </c>
      <c r="B39" s="11">
        <v>0</v>
      </c>
      <c r="C39" s="9">
        <v>4450</v>
      </c>
      <c r="D39" s="9">
        <v>4171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99445.789177194238</v>
      </c>
      <c r="I39" s="14">
        <f t="shared" si="4"/>
        <v>0</v>
      </c>
      <c r="J39" s="14">
        <f t="shared" si="2"/>
        <v>99445.789177194238</v>
      </c>
      <c r="K39" s="14">
        <f t="shared" si="3"/>
        <v>5503453.9497074885</v>
      </c>
      <c r="L39" s="21">
        <f t="shared" si="5"/>
        <v>55.341246675626842</v>
      </c>
    </row>
    <row r="40" spans="1:12" x14ac:dyDescent="0.25">
      <c r="A40" s="17">
        <v>31</v>
      </c>
      <c r="B40" s="9">
        <v>1</v>
      </c>
      <c r="C40" s="9">
        <v>4496</v>
      </c>
      <c r="D40" s="9">
        <v>4329</v>
      </c>
      <c r="E40" s="18">
        <v>0.5</v>
      </c>
      <c r="F40" s="19">
        <f t="shared" si="0"/>
        <v>2.2662889518413598E-4</v>
      </c>
      <c r="G40" s="19">
        <f t="shared" si="1"/>
        <v>2.2660321776569228E-4</v>
      </c>
      <c r="H40" s="14">
        <f t="shared" si="6"/>
        <v>99445.789177194238</v>
      </c>
      <c r="I40" s="14">
        <f t="shared" si="4"/>
        <v>22.534735820800869</v>
      </c>
      <c r="J40" s="14">
        <f t="shared" si="2"/>
        <v>99434.521809283848</v>
      </c>
      <c r="K40" s="14">
        <f t="shared" si="3"/>
        <v>5404008.1605302943</v>
      </c>
      <c r="L40" s="21">
        <f t="shared" si="5"/>
        <v>54.341246675626842</v>
      </c>
    </row>
    <row r="41" spans="1:12" x14ac:dyDescent="0.25">
      <c r="A41" s="17">
        <v>32</v>
      </c>
      <c r="B41" s="11">
        <v>0</v>
      </c>
      <c r="C41" s="9">
        <v>4375</v>
      </c>
      <c r="D41" s="9">
        <v>4340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99423.254441373443</v>
      </c>
      <c r="I41" s="14">
        <f t="shared" si="4"/>
        <v>0</v>
      </c>
      <c r="J41" s="14">
        <f t="shared" si="2"/>
        <v>99423.254441373443</v>
      </c>
      <c r="K41" s="14">
        <f t="shared" si="3"/>
        <v>5304573.6387210106</v>
      </c>
      <c r="L41" s="21">
        <f t="shared" si="5"/>
        <v>53.353450040693851</v>
      </c>
    </row>
    <row r="42" spans="1:12" x14ac:dyDescent="0.25">
      <c r="A42" s="17">
        <v>33</v>
      </c>
      <c r="B42" s="9">
        <v>2</v>
      </c>
      <c r="C42" s="9">
        <v>4393</v>
      </c>
      <c r="D42" s="9">
        <v>4258</v>
      </c>
      <c r="E42" s="18">
        <v>0.5</v>
      </c>
      <c r="F42" s="19">
        <f t="shared" si="0"/>
        <v>4.623742919893654E-4</v>
      </c>
      <c r="G42" s="19">
        <f t="shared" si="1"/>
        <v>4.622674217034554E-4</v>
      </c>
      <c r="H42" s="14">
        <f t="shared" si="6"/>
        <v>99423.254441373443</v>
      </c>
      <c r="I42" s="14">
        <f t="shared" si="4"/>
        <v>45.96013148798032</v>
      </c>
      <c r="J42" s="14">
        <f t="shared" si="2"/>
        <v>99400.274375629451</v>
      </c>
      <c r="K42" s="14">
        <f t="shared" si="3"/>
        <v>5205150.3842796376</v>
      </c>
      <c r="L42" s="21">
        <f t="shared" si="5"/>
        <v>52.353450040693851</v>
      </c>
    </row>
    <row r="43" spans="1:12" x14ac:dyDescent="0.25">
      <c r="A43" s="17">
        <v>34</v>
      </c>
      <c r="B43" s="9">
        <v>1</v>
      </c>
      <c r="C43" s="9">
        <v>4102</v>
      </c>
      <c r="D43" s="9">
        <v>4223</v>
      </c>
      <c r="E43" s="18">
        <v>0.5</v>
      </c>
      <c r="F43" s="19">
        <f t="shared" si="0"/>
        <v>2.4024024024024023E-4</v>
      </c>
      <c r="G43" s="19">
        <f t="shared" si="1"/>
        <v>2.4021138601969732E-4</v>
      </c>
      <c r="H43" s="14">
        <f t="shared" si="6"/>
        <v>99377.294309885459</v>
      </c>
      <c r="I43" s="14">
        <f t="shared" si="4"/>
        <v>23.871557605064964</v>
      </c>
      <c r="J43" s="14">
        <f t="shared" si="2"/>
        <v>99365.358531082937</v>
      </c>
      <c r="K43" s="14">
        <f t="shared" si="3"/>
        <v>5105750.109904008</v>
      </c>
      <c r="L43" s="21">
        <f t="shared" si="5"/>
        <v>51.37743128709954</v>
      </c>
    </row>
    <row r="44" spans="1:12" x14ac:dyDescent="0.25">
      <c r="A44" s="17">
        <v>35</v>
      </c>
      <c r="B44" s="9">
        <v>2</v>
      </c>
      <c r="C44" s="9">
        <v>3905</v>
      </c>
      <c r="D44" s="9">
        <v>4011</v>
      </c>
      <c r="E44" s="18">
        <v>0.5</v>
      </c>
      <c r="F44" s="19">
        <f t="shared" si="0"/>
        <v>5.0530570995452253E-4</v>
      </c>
      <c r="G44" s="19">
        <f t="shared" si="1"/>
        <v>5.0517807527153326E-4</v>
      </c>
      <c r="H44" s="14">
        <f t="shared" si="6"/>
        <v>99353.422752280399</v>
      </c>
      <c r="I44" s="14">
        <f t="shared" si="4"/>
        <v>50.191170877635976</v>
      </c>
      <c r="J44" s="14">
        <f t="shared" si="2"/>
        <v>99328.327166841584</v>
      </c>
      <c r="K44" s="14">
        <f t="shared" si="3"/>
        <v>5006384.751372925</v>
      </c>
      <c r="L44" s="21">
        <f t="shared" si="5"/>
        <v>50.389655561796097</v>
      </c>
    </row>
    <row r="45" spans="1:12" x14ac:dyDescent="0.25">
      <c r="A45" s="17">
        <v>36</v>
      </c>
      <c r="B45" s="11">
        <v>0</v>
      </c>
      <c r="C45" s="9">
        <v>3488</v>
      </c>
      <c r="D45" s="9">
        <v>3814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99303.231581402768</v>
      </c>
      <c r="I45" s="14">
        <f t="shared" si="4"/>
        <v>0</v>
      </c>
      <c r="J45" s="14">
        <f t="shared" si="2"/>
        <v>99303.231581402768</v>
      </c>
      <c r="K45" s="14">
        <f t="shared" si="3"/>
        <v>4907056.4242060836</v>
      </c>
      <c r="L45" s="21">
        <f t="shared" si="5"/>
        <v>49.41487146048793</v>
      </c>
    </row>
    <row r="46" spans="1:12" x14ac:dyDescent="0.25">
      <c r="A46" s="17">
        <v>37</v>
      </c>
      <c r="B46" s="9">
        <v>3</v>
      </c>
      <c r="C46" s="9">
        <v>3289</v>
      </c>
      <c r="D46" s="9">
        <v>3430</v>
      </c>
      <c r="E46" s="18">
        <v>0.5</v>
      </c>
      <c r="F46" s="19">
        <f t="shared" si="0"/>
        <v>8.929900282780176E-4</v>
      </c>
      <c r="G46" s="19">
        <f t="shared" si="1"/>
        <v>8.9259149062778946E-4</v>
      </c>
      <c r="H46" s="14">
        <f t="shared" si="6"/>
        <v>99303.231581402768</v>
      </c>
      <c r="I46" s="14">
        <f t="shared" si="4"/>
        <v>88.637219501400878</v>
      </c>
      <c r="J46" s="14">
        <f t="shared" si="2"/>
        <v>99258.912971652069</v>
      </c>
      <c r="K46" s="14">
        <f t="shared" si="3"/>
        <v>4807753.1926246807</v>
      </c>
      <c r="L46" s="21">
        <f t="shared" si="5"/>
        <v>48.41487146048793</v>
      </c>
    </row>
    <row r="47" spans="1:12" x14ac:dyDescent="0.25">
      <c r="A47" s="17">
        <v>38</v>
      </c>
      <c r="B47" s="9">
        <v>1</v>
      </c>
      <c r="C47" s="9">
        <v>3144</v>
      </c>
      <c r="D47" s="9">
        <v>3233</v>
      </c>
      <c r="E47" s="18">
        <v>0.5</v>
      </c>
      <c r="F47" s="19">
        <f t="shared" si="0"/>
        <v>3.1362709738121374E-4</v>
      </c>
      <c r="G47" s="19">
        <f t="shared" si="1"/>
        <v>3.1357792411414236E-4</v>
      </c>
      <c r="H47" s="14">
        <f t="shared" si="6"/>
        <v>99214.594361901371</v>
      </c>
      <c r="I47" s="14">
        <f t="shared" si="4"/>
        <v>31.111506541831723</v>
      </c>
      <c r="J47" s="14">
        <f t="shared" si="2"/>
        <v>99199.038608630464</v>
      </c>
      <c r="K47" s="14">
        <f t="shared" si="3"/>
        <v>4708494.2796530286</v>
      </c>
      <c r="L47" s="21">
        <f t="shared" si="5"/>
        <v>47.457678075848698</v>
      </c>
    </row>
    <row r="48" spans="1:12" x14ac:dyDescent="0.25">
      <c r="A48" s="17">
        <v>39</v>
      </c>
      <c r="B48" s="9">
        <v>1</v>
      </c>
      <c r="C48" s="9">
        <v>2995</v>
      </c>
      <c r="D48" s="9">
        <v>3106</v>
      </c>
      <c r="E48" s="18">
        <v>0.5</v>
      </c>
      <c r="F48" s="19">
        <f t="shared" si="0"/>
        <v>3.2781511227667593E-4</v>
      </c>
      <c r="G48" s="19">
        <f t="shared" si="1"/>
        <v>3.2776138970829231E-4</v>
      </c>
      <c r="H48" s="14">
        <f t="shared" si="6"/>
        <v>99183.482855359543</v>
      </c>
      <c r="I48" s="14">
        <f t="shared" si="4"/>
        <v>32.508516176781228</v>
      </c>
      <c r="J48" s="14">
        <f t="shared" si="2"/>
        <v>99167.228597271154</v>
      </c>
      <c r="K48" s="14">
        <f t="shared" si="3"/>
        <v>4609295.2410443984</v>
      </c>
      <c r="L48" s="21">
        <f t="shared" si="5"/>
        <v>46.472407585910133</v>
      </c>
    </row>
    <row r="49" spans="1:12" x14ac:dyDescent="0.25">
      <c r="A49" s="17">
        <v>40</v>
      </c>
      <c r="B49" s="9">
        <v>2</v>
      </c>
      <c r="C49" s="9">
        <v>2892</v>
      </c>
      <c r="D49" s="9">
        <v>2973</v>
      </c>
      <c r="E49" s="18">
        <v>0.5</v>
      </c>
      <c r="F49" s="19">
        <f t="shared" si="0"/>
        <v>6.8201193520886613E-4</v>
      </c>
      <c r="G49" s="19">
        <f t="shared" si="1"/>
        <v>6.8177944434975294E-4</v>
      </c>
      <c r="H49" s="14">
        <f t="shared" si="6"/>
        <v>99150.974339182765</v>
      </c>
      <c r="I49" s="14">
        <f t="shared" si="4"/>
        <v>67.599096191704632</v>
      </c>
      <c r="J49" s="14">
        <f t="shared" si="2"/>
        <v>99117.174791086916</v>
      </c>
      <c r="K49" s="14">
        <f t="shared" si="3"/>
        <v>4510128.0124471271</v>
      </c>
      <c r="L49" s="21">
        <f t="shared" si="5"/>
        <v>45.487480506430103</v>
      </c>
    </row>
    <row r="50" spans="1:12" x14ac:dyDescent="0.25">
      <c r="A50" s="17">
        <v>41</v>
      </c>
      <c r="B50" s="9">
        <v>1</v>
      </c>
      <c r="C50" s="9">
        <v>2954</v>
      </c>
      <c r="D50" s="9">
        <v>2861</v>
      </c>
      <c r="E50" s="18">
        <v>0.5</v>
      </c>
      <c r="F50" s="19">
        <f t="shared" si="0"/>
        <v>3.4393809114359415E-4</v>
      </c>
      <c r="G50" s="19">
        <f t="shared" si="1"/>
        <v>3.43878954607978E-4</v>
      </c>
      <c r="H50" s="14">
        <f t="shared" si="6"/>
        <v>99083.375242991067</v>
      </c>
      <c r="I50" s="14">
        <f t="shared" si="4"/>
        <v>34.072687497589776</v>
      </c>
      <c r="J50" s="14">
        <f t="shared" si="2"/>
        <v>99066.33889924227</v>
      </c>
      <c r="K50" s="14">
        <f t="shared" si="3"/>
        <v>4411010.8376560407</v>
      </c>
      <c r="L50" s="21">
        <f t="shared" si="5"/>
        <v>44.518172971384175</v>
      </c>
    </row>
    <row r="51" spans="1:12" x14ac:dyDescent="0.25">
      <c r="A51" s="17">
        <v>42</v>
      </c>
      <c r="B51" s="9">
        <v>2</v>
      </c>
      <c r="C51" s="9">
        <v>2852</v>
      </c>
      <c r="D51" s="9">
        <v>2932</v>
      </c>
      <c r="E51" s="18">
        <v>0.5</v>
      </c>
      <c r="F51" s="19">
        <f t="shared" si="0"/>
        <v>6.9156293222683268E-4</v>
      </c>
      <c r="G51" s="19">
        <f t="shared" si="1"/>
        <v>6.9132388524023505E-4</v>
      </c>
      <c r="H51" s="14">
        <f t="shared" si="6"/>
        <v>99049.302555493472</v>
      </c>
      <c r="I51" s="14">
        <f t="shared" si="4"/>
        <v>68.475148672999282</v>
      </c>
      <c r="J51" s="14">
        <f t="shared" si="2"/>
        <v>99015.064981156975</v>
      </c>
      <c r="K51" s="14">
        <f t="shared" si="3"/>
        <v>4311944.498756798</v>
      </c>
      <c r="L51" s="21">
        <f t="shared" si="5"/>
        <v>43.533315101749288</v>
      </c>
    </row>
    <row r="52" spans="1:12" x14ac:dyDescent="0.25">
      <c r="A52" s="17">
        <v>43</v>
      </c>
      <c r="B52" s="9">
        <v>1</v>
      </c>
      <c r="C52" s="9">
        <v>2799</v>
      </c>
      <c r="D52" s="9">
        <v>2851</v>
      </c>
      <c r="E52" s="18">
        <v>0.5</v>
      </c>
      <c r="F52" s="19">
        <f t="shared" si="0"/>
        <v>3.5398230088495576E-4</v>
      </c>
      <c r="G52" s="19">
        <f t="shared" si="1"/>
        <v>3.5391966023712616E-4</v>
      </c>
      <c r="H52" s="14">
        <f t="shared" si="6"/>
        <v>98980.827406820477</v>
      </c>
      <c r="I52" s="14">
        <f t="shared" si="4"/>
        <v>35.031260805811527</v>
      </c>
      <c r="J52" s="14">
        <f t="shared" si="2"/>
        <v>98963.311776417569</v>
      </c>
      <c r="K52" s="14">
        <f t="shared" si="3"/>
        <v>4212929.433775641</v>
      </c>
      <c r="L52" s="21">
        <f t="shared" si="5"/>
        <v>42.563085641425346</v>
      </c>
    </row>
    <row r="53" spans="1:12" x14ac:dyDescent="0.25">
      <c r="A53" s="17">
        <v>44</v>
      </c>
      <c r="B53" s="9">
        <v>3</v>
      </c>
      <c r="C53" s="9">
        <v>2788</v>
      </c>
      <c r="D53" s="9">
        <v>2775</v>
      </c>
      <c r="E53" s="18">
        <v>0.5</v>
      </c>
      <c r="F53" s="19">
        <f t="shared" si="0"/>
        <v>1.0785547366528852E-3</v>
      </c>
      <c r="G53" s="19">
        <f t="shared" si="1"/>
        <v>1.0779734099892204E-3</v>
      </c>
      <c r="H53" s="14">
        <f t="shared" si="6"/>
        <v>98945.796146014662</v>
      </c>
      <c r="I53" s="14">
        <f t="shared" si="4"/>
        <v>106.66093727561768</v>
      </c>
      <c r="J53" s="14">
        <f t="shared" si="2"/>
        <v>98892.465677376851</v>
      </c>
      <c r="K53" s="14">
        <f t="shared" si="3"/>
        <v>4113966.1219992233</v>
      </c>
      <c r="L53" s="21">
        <f t="shared" si="5"/>
        <v>41.577977865054812</v>
      </c>
    </row>
    <row r="54" spans="1:12" x14ac:dyDescent="0.25">
      <c r="A54" s="17">
        <v>45</v>
      </c>
      <c r="B54" s="9">
        <v>2</v>
      </c>
      <c r="C54" s="9">
        <v>2922</v>
      </c>
      <c r="D54" s="9">
        <v>2769</v>
      </c>
      <c r="E54" s="18">
        <v>0.5</v>
      </c>
      <c r="F54" s="19">
        <f t="shared" si="0"/>
        <v>7.0286417149885785E-4</v>
      </c>
      <c r="G54" s="19">
        <f t="shared" si="1"/>
        <v>7.0261724925346921E-4</v>
      </c>
      <c r="H54" s="14">
        <f t="shared" si="6"/>
        <v>98839.135208739041</v>
      </c>
      <c r="I54" s="14">
        <f t="shared" si="4"/>
        <v>69.446081298955946</v>
      </c>
      <c r="J54" s="14">
        <f t="shared" si="2"/>
        <v>98804.412168089562</v>
      </c>
      <c r="K54" s="14">
        <f t="shared" si="3"/>
        <v>4015073.6563218464</v>
      </c>
      <c r="L54" s="21">
        <f t="shared" si="5"/>
        <v>40.622306618146595</v>
      </c>
    </row>
    <row r="55" spans="1:12" x14ac:dyDescent="0.25">
      <c r="A55" s="17">
        <v>46</v>
      </c>
      <c r="B55" s="9">
        <v>4</v>
      </c>
      <c r="C55" s="9">
        <v>2751</v>
      </c>
      <c r="D55" s="9">
        <v>2898</v>
      </c>
      <c r="E55" s="18">
        <v>0.5</v>
      </c>
      <c r="F55" s="19">
        <f t="shared" si="0"/>
        <v>1.4161798548415648E-3</v>
      </c>
      <c r="G55" s="19">
        <f t="shared" si="1"/>
        <v>1.4151777817088271E-3</v>
      </c>
      <c r="H55" s="14">
        <f t="shared" si="6"/>
        <v>98769.689127440084</v>
      </c>
      <c r="I55" s="14">
        <f t="shared" si="4"/>
        <v>139.77666955944113</v>
      </c>
      <c r="J55" s="14">
        <f t="shared" si="2"/>
        <v>98699.80079266036</v>
      </c>
      <c r="K55" s="14">
        <f t="shared" si="3"/>
        <v>3916269.2441537566</v>
      </c>
      <c r="L55" s="21">
        <f t="shared" si="5"/>
        <v>39.650517064002209</v>
      </c>
    </row>
    <row r="56" spans="1:12" x14ac:dyDescent="0.25">
      <c r="A56" s="17">
        <v>47</v>
      </c>
      <c r="B56" s="9">
        <v>5</v>
      </c>
      <c r="C56" s="9">
        <v>2723</v>
      </c>
      <c r="D56" s="9">
        <v>2744</v>
      </c>
      <c r="E56" s="18">
        <v>0.5</v>
      </c>
      <c r="F56" s="19">
        <f t="shared" si="0"/>
        <v>1.8291567587342234E-3</v>
      </c>
      <c r="G56" s="19">
        <f t="shared" si="1"/>
        <v>1.827485380116959E-3</v>
      </c>
      <c r="H56" s="14">
        <f t="shared" si="6"/>
        <v>98629.912457880637</v>
      </c>
      <c r="I56" s="14">
        <f t="shared" si="4"/>
        <v>180.24472305899238</v>
      </c>
      <c r="J56" s="14">
        <f t="shared" si="2"/>
        <v>98539.790096351149</v>
      </c>
      <c r="K56" s="14">
        <f t="shared" si="3"/>
        <v>3817569.4433610961</v>
      </c>
      <c r="L56" s="21">
        <f t="shared" si="5"/>
        <v>38.706000524854652</v>
      </c>
    </row>
    <row r="57" spans="1:12" x14ac:dyDescent="0.25">
      <c r="A57" s="17">
        <v>48</v>
      </c>
      <c r="B57" s="9">
        <v>4</v>
      </c>
      <c r="C57" s="9">
        <v>2635</v>
      </c>
      <c r="D57" s="9">
        <v>2701</v>
      </c>
      <c r="E57" s="18">
        <v>0.5</v>
      </c>
      <c r="F57" s="19">
        <f t="shared" si="0"/>
        <v>1.4992503748125937E-3</v>
      </c>
      <c r="G57" s="19">
        <f t="shared" si="1"/>
        <v>1.4981273408239699E-3</v>
      </c>
      <c r="H57" s="14">
        <f t="shared" si="6"/>
        <v>98449.667734821647</v>
      </c>
      <c r="I57" s="14">
        <f t="shared" si="4"/>
        <v>147.49013892857175</v>
      </c>
      <c r="J57" s="14">
        <f t="shared" si="2"/>
        <v>98375.922665357371</v>
      </c>
      <c r="K57" s="14">
        <f t="shared" si="3"/>
        <v>3719029.6532647451</v>
      </c>
      <c r="L57" s="21">
        <f t="shared" si="5"/>
        <v>37.775949262542042</v>
      </c>
    </row>
    <row r="58" spans="1:12" x14ac:dyDescent="0.25">
      <c r="A58" s="17">
        <v>49</v>
      </c>
      <c r="B58" s="9">
        <v>4</v>
      </c>
      <c r="C58" s="9">
        <v>2754</v>
      </c>
      <c r="D58" s="9">
        <v>2627</v>
      </c>
      <c r="E58" s="18">
        <v>0.5</v>
      </c>
      <c r="F58" s="19">
        <f t="shared" si="0"/>
        <v>1.4867125069689649E-3</v>
      </c>
      <c r="G58" s="19">
        <f t="shared" si="1"/>
        <v>1.4856081708449398E-3</v>
      </c>
      <c r="H58" s="14">
        <f t="shared" si="6"/>
        <v>98302.177595893081</v>
      </c>
      <c r="I58" s="14">
        <f t="shared" si="4"/>
        <v>146.03851824830915</v>
      </c>
      <c r="J58" s="14">
        <f t="shared" si="2"/>
        <v>98229.158336768916</v>
      </c>
      <c r="K58" s="14">
        <f t="shared" si="3"/>
        <v>3620653.7305993875</v>
      </c>
      <c r="L58" s="21">
        <f t="shared" si="5"/>
        <v>36.831877168412319</v>
      </c>
    </row>
    <row r="59" spans="1:12" x14ac:dyDescent="0.25">
      <c r="A59" s="17">
        <v>50</v>
      </c>
      <c r="B59" s="9">
        <v>7</v>
      </c>
      <c r="C59" s="9">
        <v>2783</v>
      </c>
      <c r="D59" s="9">
        <v>2725</v>
      </c>
      <c r="E59" s="18">
        <v>0.5</v>
      </c>
      <c r="F59" s="19">
        <f t="shared" si="0"/>
        <v>2.5417574437182279E-3</v>
      </c>
      <c r="G59" s="19">
        <f t="shared" si="1"/>
        <v>2.5385312783318221E-3</v>
      </c>
      <c r="H59" s="14">
        <f t="shared" si="6"/>
        <v>98156.139077644766</v>
      </c>
      <c r="I59" s="14">
        <f t="shared" si="4"/>
        <v>249.1724292088897</v>
      </c>
      <c r="J59" s="14">
        <f t="shared" si="2"/>
        <v>98031.552863040313</v>
      </c>
      <c r="K59" s="14">
        <f t="shared" si="3"/>
        <v>3522424.5722626187</v>
      </c>
      <c r="L59" s="21">
        <f t="shared" si="5"/>
        <v>35.885932406899826</v>
      </c>
    </row>
    <row r="60" spans="1:12" x14ac:dyDescent="0.25">
      <c r="A60" s="17">
        <v>51</v>
      </c>
      <c r="B60" s="9">
        <v>5</v>
      </c>
      <c r="C60" s="9">
        <v>2969</v>
      </c>
      <c r="D60" s="9">
        <v>2742</v>
      </c>
      <c r="E60" s="18">
        <v>0.5</v>
      </c>
      <c r="F60" s="19">
        <f t="shared" si="0"/>
        <v>1.7510068289266329E-3</v>
      </c>
      <c r="G60" s="19">
        <f t="shared" si="1"/>
        <v>1.7494751574527641E-3</v>
      </c>
      <c r="H60" s="14">
        <f t="shared" si="6"/>
        <v>97906.966648435875</v>
      </c>
      <c r="I60" s="14">
        <f t="shared" si="4"/>
        <v>171.28580589299486</v>
      </c>
      <c r="J60" s="14">
        <f t="shared" si="2"/>
        <v>97821.323745489368</v>
      </c>
      <c r="K60" s="14">
        <f t="shared" si="3"/>
        <v>3424393.0193995782</v>
      </c>
      <c r="L60" s="21">
        <f t="shared" si="5"/>
        <v>34.97598931540675</v>
      </c>
    </row>
    <row r="61" spans="1:12" x14ac:dyDescent="0.25">
      <c r="A61" s="17">
        <v>52</v>
      </c>
      <c r="B61" s="9">
        <v>12</v>
      </c>
      <c r="C61" s="9">
        <v>2901</v>
      </c>
      <c r="D61" s="9">
        <v>2948</v>
      </c>
      <c r="E61" s="18">
        <v>0.5</v>
      </c>
      <c r="F61" s="19">
        <f t="shared" si="0"/>
        <v>4.1032655154727305E-3</v>
      </c>
      <c r="G61" s="19">
        <f t="shared" si="1"/>
        <v>4.094864357618154E-3</v>
      </c>
      <c r="H61" s="14">
        <f t="shared" si="6"/>
        <v>97735.680842542875</v>
      </c>
      <c r="I61" s="14">
        <f t="shared" si="4"/>
        <v>400.21435594967227</v>
      </c>
      <c r="J61" s="14">
        <f t="shared" si="2"/>
        <v>97535.57366456803</v>
      </c>
      <c r="K61" s="14">
        <f t="shared" si="3"/>
        <v>3326571.6956540886</v>
      </c>
      <c r="L61" s="21">
        <f t="shared" si="5"/>
        <v>34.036409906565893</v>
      </c>
    </row>
    <row r="62" spans="1:12" x14ac:dyDescent="0.25">
      <c r="A62" s="17">
        <v>53</v>
      </c>
      <c r="B62" s="9">
        <v>9</v>
      </c>
      <c r="C62" s="9">
        <v>2937</v>
      </c>
      <c r="D62" s="9">
        <v>2851</v>
      </c>
      <c r="E62" s="18">
        <v>0.5</v>
      </c>
      <c r="F62" s="19">
        <f t="shared" si="0"/>
        <v>3.1098825155494126E-3</v>
      </c>
      <c r="G62" s="19">
        <f t="shared" si="1"/>
        <v>3.105054338450923E-3</v>
      </c>
      <c r="H62" s="14">
        <f t="shared" si="6"/>
        <v>97335.466486593199</v>
      </c>
      <c r="I62" s="14">
        <f t="shared" si="4"/>
        <v>302.23191249934064</v>
      </c>
      <c r="J62" s="14">
        <f t="shared" si="2"/>
        <v>97184.350530343538</v>
      </c>
      <c r="K62" s="14">
        <f t="shared" si="3"/>
        <v>3229036.1219895207</v>
      </c>
      <c r="L62" s="21">
        <f t="shared" si="5"/>
        <v>33.174301603971685</v>
      </c>
    </row>
    <row r="63" spans="1:12" x14ac:dyDescent="0.25">
      <c r="A63" s="17">
        <v>54</v>
      </c>
      <c r="B63" s="9">
        <v>11</v>
      </c>
      <c r="C63" s="9">
        <v>3114</v>
      </c>
      <c r="D63" s="9">
        <v>2932</v>
      </c>
      <c r="E63" s="18">
        <v>0.5</v>
      </c>
      <c r="F63" s="19">
        <f t="shared" si="0"/>
        <v>3.6387694343367515E-3</v>
      </c>
      <c r="G63" s="19">
        <f t="shared" si="1"/>
        <v>3.6321611358758462E-3</v>
      </c>
      <c r="H63" s="14">
        <f t="shared" si="6"/>
        <v>97033.234574093862</v>
      </c>
      <c r="I63" s="14">
        <f t="shared" si="4"/>
        <v>352.44034350834818</v>
      </c>
      <c r="J63" s="14">
        <f t="shared" si="2"/>
        <v>96857.014402339686</v>
      </c>
      <c r="K63" s="14">
        <f t="shared" si="3"/>
        <v>3131851.7714591771</v>
      </c>
      <c r="L63" s="21">
        <f t="shared" si="5"/>
        <v>32.276073091923145</v>
      </c>
    </row>
    <row r="64" spans="1:12" x14ac:dyDescent="0.25">
      <c r="A64" s="17">
        <v>55</v>
      </c>
      <c r="B64" s="9">
        <v>7</v>
      </c>
      <c r="C64" s="9">
        <v>3142</v>
      </c>
      <c r="D64" s="9">
        <v>3082</v>
      </c>
      <c r="E64" s="18">
        <v>0.5</v>
      </c>
      <c r="F64" s="19">
        <f t="shared" si="0"/>
        <v>2.2493573264781492E-3</v>
      </c>
      <c r="G64" s="19">
        <f t="shared" si="1"/>
        <v>2.2468303643074948E-3</v>
      </c>
      <c r="H64" s="14">
        <f t="shared" si="6"/>
        <v>96680.79423058551</v>
      </c>
      <c r="I64" s="14">
        <f t="shared" si="4"/>
        <v>217.22534412264437</v>
      </c>
      <c r="J64" s="14">
        <f t="shared" si="2"/>
        <v>96572.181558524186</v>
      </c>
      <c r="K64" s="14">
        <f t="shared" si="3"/>
        <v>3034994.7570568374</v>
      </c>
      <c r="L64" s="21">
        <f t="shared" si="5"/>
        <v>31.391909646690717</v>
      </c>
    </row>
    <row r="65" spans="1:12" x14ac:dyDescent="0.25">
      <c r="A65" s="17">
        <v>56</v>
      </c>
      <c r="B65" s="9">
        <v>10</v>
      </c>
      <c r="C65" s="9">
        <v>3423</v>
      </c>
      <c r="D65" s="9">
        <v>3106</v>
      </c>
      <c r="E65" s="18">
        <v>0.5</v>
      </c>
      <c r="F65" s="19">
        <f t="shared" si="0"/>
        <v>3.0632562413845919E-3</v>
      </c>
      <c r="G65" s="19">
        <f t="shared" si="1"/>
        <v>3.0585716470408319E-3</v>
      </c>
      <c r="H65" s="14">
        <f t="shared" si="6"/>
        <v>96463.568886462861</v>
      </c>
      <c r="I65" s="14">
        <f t="shared" si="4"/>
        <v>295.04073676850544</v>
      </c>
      <c r="J65" s="14">
        <f t="shared" si="2"/>
        <v>96316.048518078605</v>
      </c>
      <c r="K65" s="14">
        <f t="shared" si="3"/>
        <v>2938422.5754983132</v>
      </c>
      <c r="L65" s="21">
        <f t="shared" si="5"/>
        <v>30.461474828459043</v>
      </c>
    </row>
    <row r="66" spans="1:12" x14ac:dyDescent="0.25">
      <c r="A66" s="17">
        <v>57</v>
      </c>
      <c r="B66" s="9">
        <v>12</v>
      </c>
      <c r="C66" s="9">
        <v>3491</v>
      </c>
      <c r="D66" s="9">
        <v>3384</v>
      </c>
      <c r="E66" s="18">
        <v>0.5</v>
      </c>
      <c r="F66" s="19">
        <f t="shared" si="0"/>
        <v>3.490909090909091E-3</v>
      </c>
      <c r="G66" s="19">
        <f t="shared" si="1"/>
        <v>3.4848264846812837E-3</v>
      </c>
      <c r="H66" s="14">
        <f t="shared" si="6"/>
        <v>96168.52814969435</v>
      </c>
      <c r="I66" s="14">
        <f t="shared" si="4"/>
        <v>335.13063388887247</v>
      </c>
      <c r="J66" s="14">
        <f t="shared" si="2"/>
        <v>96000.962832749923</v>
      </c>
      <c r="K66" s="14">
        <f t="shared" si="3"/>
        <v>2842106.5269802348</v>
      </c>
      <c r="L66" s="21">
        <f t="shared" si="5"/>
        <v>29.553395291194001</v>
      </c>
    </row>
    <row r="67" spans="1:12" x14ac:dyDescent="0.25">
      <c r="A67" s="17">
        <v>58</v>
      </c>
      <c r="B67" s="9">
        <v>11</v>
      </c>
      <c r="C67" s="9">
        <v>3323</v>
      </c>
      <c r="D67" s="9">
        <v>3448</v>
      </c>
      <c r="E67" s="18">
        <v>0.5</v>
      </c>
      <c r="F67" s="19">
        <f t="shared" si="0"/>
        <v>3.2491507901343968E-3</v>
      </c>
      <c r="G67" s="19">
        <f t="shared" si="1"/>
        <v>3.2438808611029196E-3</v>
      </c>
      <c r="H67" s="14">
        <f t="shared" si="6"/>
        <v>95833.397515805482</v>
      </c>
      <c r="I67" s="14">
        <f t="shared" si="4"/>
        <v>310.8721240559895</v>
      </c>
      <c r="J67" s="14">
        <f t="shared" si="2"/>
        <v>95677.961453777491</v>
      </c>
      <c r="K67" s="14">
        <f t="shared" si="3"/>
        <v>2746105.564147485</v>
      </c>
      <c r="L67" s="21">
        <f t="shared" si="5"/>
        <v>28.654995391294346</v>
      </c>
    </row>
    <row r="68" spans="1:12" x14ac:dyDescent="0.25">
      <c r="A68" s="17">
        <v>59</v>
      </c>
      <c r="B68" s="9">
        <v>18</v>
      </c>
      <c r="C68" s="9">
        <v>3314</v>
      </c>
      <c r="D68" s="9">
        <v>3269</v>
      </c>
      <c r="E68" s="18">
        <v>0.5</v>
      </c>
      <c r="F68" s="19">
        <f t="shared" si="0"/>
        <v>5.4686313231049671E-3</v>
      </c>
      <c r="G68" s="19">
        <f t="shared" si="1"/>
        <v>5.4537191334646266E-3</v>
      </c>
      <c r="H68" s="14">
        <f t="shared" si="6"/>
        <v>95522.525391749499</v>
      </c>
      <c r="I68" s="14">
        <f t="shared" si="4"/>
        <v>520.95302440584487</v>
      </c>
      <c r="J68" s="14">
        <f t="shared" si="2"/>
        <v>95262.048879546579</v>
      </c>
      <c r="K68" s="14">
        <f t="shared" si="3"/>
        <v>2650427.6026937077</v>
      </c>
      <c r="L68" s="21">
        <f t="shared" si="5"/>
        <v>27.746624074520451</v>
      </c>
    </row>
    <row r="69" spans="1:12" x14ac:dyDescent="0.25">
      <c r="A69" s="17">
        <v>60</v>
      </c>
      <c r="B69" s="9">
        <v>17</v>
      </c>
      <c r="C69" s="9">
        <v>3440</v>
      </c>
      <c r="D69" s="9">
        <v>3268</v>
      </c>
      <c r="E69" s="18">
        <v>0.5</v>
      </c>
      <c r="F69" s="19">
        <f t="shared" si="0"/>
        <v>5.0685748360166961E-3</v>
      </c>
      <c r="G69" s="19">
        <f t="shared" si="1"/>
        <v>5.0557620817843867E-3</v>
      </c>
      <c r="H69" s="14">
        <f t="shared" si="6"/>
        <v>95001.572367343659</v>
      </c>
      <c r="I69" s="14">
        <f t="shared" si="4"/>
        <v>480.30534728471144</v>
      </c>
      <c r="J69" s="14">
        <f t="shared" si="2"/>
        <v>94761.419693701304</v>
      </c>
      <c r="K69" s="14">
        <f t="shared" si="3"/>
        <v>2555165.5538141611</v>
      </c>
      <c r="L69" s="21">
        <f t="shared" si="5"/>
        <v>26.896034351242875</v>
      </c>
    </row>
    <row r="70" spans="1:12" x14ac:dyDescent="0.25">
      <c r="A70" s="17">
        <v>61</v>
      </c>
      <c r="B70" s="9">
        <v>13</v>
      </c>
      <c r="C70" s="9">
        <v>3485</v>
      </c>
      <c r="D70" s="9">
        <v>3410</v>
      </c>
      <c r="E70" s="18">
        <v>0.5</v>
      </c>
      <c r="F70" s="19">
        <f t="shared" si="0"/>
        <v>3.7708484408992024E-3</v>
      </c>
      <c r="G70" s="19">
        <f t="shared" si="1"/>
        <v>3.7637521713954837E-3</v>
      </c>
      <c r="H70" s="14">
        <f t="shared" si="6"/>
        <v>94521.267020058949</v>
      </c>
      <c r="I70" s="14">
        <f t="shared" si="4"/>
        <v>355.7546239897992</v>
      </c>
      <c r="J70" s="14">
        <f t="shared" si="2"/>
        <v>94343.38970806406</v>
      </c>
      <c r="K70" s="14">
        <f t="shared" si="3"/>
        <v>2460404.1341204597</v>
      </c>
      <c r="L70" s="21">
        <f t="shared" si="5"/>
        <v>26.030164551204354</v>
      </c>
    </row>
    <row r="71" spans="1:12" x14ac:dyDescent="0.25">
      <c r="A71" s="17">
        <v>62</v>
      </c>
      <c r="B71" s="9">
        <v>15</v>
      </c>
      <c r="C71" s="9">
        <v>2871</v>
      </c>
      <c r="D71" s="9">
        <v>3441</v>
      </c>
      <c r="E71" s="18">
        <v>0.5</v>
      </c>
      <c r="F71" s="19">
        <f t="shared" si="0"/>
        <v>4.7528517110266158E-3</v>
      </c>
      <c r="G71" s="19">
        <f t="shared" si="1"/>
        <v>4.7415836889521104E-3</v>
      </c>
      <c r="H71" s="14">
        <f t="shared" si="6"/>
        <v>94165.512396069156</v>
      </c>
      <c r="I71" s="14">
        <f t="shared" si="4"/>
        <v>446.49365763901926</v>
      </c>
      <c r="J71" s="14">
        <f t="shared" si="2"/>
        <v>93942.265567249648</v>
      </c>
      <c r="K71" s="14">
        <f t="shared" si="3"/>
        <v>2366060.7444123956</v>
      </c>
      <c r="L71" s="21">
        <f t="shared" si="5"/>
        <v>25.12661678577734</v>
      </c>
    </row>
    <row r="72" spans="1:12" x14ac:dyDescent="0.25">
      <c r="A72" s="17">
        <v>63</v>
      </c>
      <c r="B72" s="9">
        <v>11</v>
      </c>
      <c r="C72" s="9">
        <v>2467</v>
      </c>
      <c r="D72" s="9">
        <v>2822</v>
      </c>
      <c r="E72" s="18">
        <v>0.5</v>
      </c>
      <c r="F72" s="19">
        <f t="shared" si="0"/>
        <v>4.1595764794857253E-3</v>
      </c>
      <c r="G72" s="19">
        <f t="shared" si="1"/>
        <v>4.1509433962264161E-3</v>
      </c>
      <c r="H72" s="14">
        <f t="shared" si="6"/>
        <v>93719.018738430139</v>
      </c>
      <c r="I72" s="14">
        <f t="shared" si="4"/>
        <v>389.0223419331063</v>
      </c>
      <c r="J72" s="14">
        <f t="shared" si="2"/>
        <v>93524.507567463588</v>
      </c>
      <c r="K72" s="14">
        <f t="shared" si="3"/>
        <v>2272118.478845146</v>
      </c>
      <c r="L72" s="21">
        <f t="shared" si="5"/>
        <v>24.243942258792003</v>
      </c>
    </row>
    <row r="73" spans="1:12" x14ac:dyDescent="0.25">
      <c r="A73" s="17">
        <v>64</v>
      </c>
      <c r="B73" s="9">
        <v>23</v>
      </c>
      <c r="C73" s="9">
        <v>2477</v>
      </c>
      <c r="D73" s="9">
        <v>2436</v>
      </c>
      <c r="E73" s="18">
        <v>0.5</v>
      </c>
      <c r="F73" s="19">
        <f t="shared" ref="F73:F109" si="7">B73/((C73+D73)/2)</f>
        <v>9.3629147160594339E-3</v>
      </c>
      <c r="G73" s="19">
        <f t="shared" ref="G73:G108" si="8">F73/((1+(1-E73)*F73))</f>
        <v>9.3192868719611001E-3</v>
      </c>
      <c r="H73" s="14">
        <f t="shared" si="6"/>
        <v>93329.996396497037</v>
      </c>
      <c r="I73" s="14">
        <f t="shared" si="4"/>
        <v>869.76901017805164</v>
      </c>
      <c r="J73" s="14">
        <f t="shared" ref="J73:J108" si="9">H74+I73*E73</f>
        <v>92895.111891408014</v>
      </c>
      <c r="K73" s="14">
        <f t="shared" ref="K73:K97" si="10">K74+J73</f>
        <v>2178593.9712776826</v>
      </c>
      <c r="L73" s="21">
        <f t="shared" si="5"/>
        <v>23.342912840393637</v>
      </c>
    </row>
    <row r="74" spans="1:12" x14ac:dyDescent="0.25">
      <c r="A74" s="17">
        <v>65</v>
      </c>
      <c r="B74" s="9">
        <v>15</v>
      </c>
      <c r="C74" s="9">
        <v>2157</v>
      </c>
      <c r="D74" s="9">
        <v>2453</v>
      </c>
      <c r="E74" s="18">
        <v>0.5</v>
      </c>
      <c r="F74" s="19">
        <f t="shared" si="7"/>
        <v>6.5075921908893707E-3</v>
      </c>
      <c r="G74" s="19">
        <f t="shared" si="8"/>
        <v>6.486486486486487E-3</v>
      </c>
      <c r="H74" s="14">
        <f t="shared" si="6"/>
        <v>92460.227386318991</v>
      </c>
      <c r="I74" s="14">
        <f t="shared" ref="I74:I108" si="11">H74*G74</f>
        <v>599.74201547882592</v>
      </c>
      <c r="J74" s="14">
        <f t="shared" si="9"/>
        <v>92160.35637857957</v>
      </c>
      <c r="K74" s="14">
        <f t="shared" si="10"/>
        <v>2085698.8593862746</v>
      </c>
      <c r="L74" s="21">
        <f t="shared" ref="L74:L108" si="12">K74/H74</f>
        <v>22.557795047072187</v>
      </c>
    </row>
    <row r="75" spans="1:12" x14ac:dyDescent="0.25">
      <c r="A75" s="17">
        <v>66</v>
      </c>
      <c r="B75" s="9">
        <v>12</v>
      </c>
      <c r="C75" s="9">
        <v>1962</v>
      </c>
      <c r="D75" s="9">
        <v>2126</v>
      </c>
      <c r="E75" s="18">
        <v>0.5</v>
      </c>
      <c r="F75" s="19">
        <f t="shared" si="7"/>
        <v>5.8708414872798431E-3</v>
      </c>
      <c r="G75" s="19">
        <f t="shared" si="8"/>
        <v>5.8536585365853658E-3</v>
      </c>
      <c r="H75" s="14">
        <f t="shared" ref="H75:H108" si="13">H74-I74</f>
        <v>91860.485370840164</v>
      </c>
      <c r="I75" s="14">
        <f t="shared" si="11"/>
        <v>537.7199143658936</v>
      </c>
      <c r="J75" s="14">
        <f t="shared" si="9"/>
        <v>91591.62541365721</v>
      </c>
      <c r="K75" s="14">
        <f t="shared" si="10"/>
        <v>1993538.5030076951</v>
      </c>
      <c r="L75" s="21">
        <f t="shared" si="12"/>
        <v>21.701806766639578</v>
      </c>
    </row>
    <row r="76" spans="1:12" x14ac:dyDescent="0.25">
      <c r="A76" s="17">
        <v>67</v>
      </c>
      <c r="B76" s="9">
        <v>14</v>
      </c>
      <c r="C76" s="9">
        <v>1435</v>
      </c>
      <c r="D76" s="9">
        <v>1933</v>
      </c>
      <c r="E76" s="18">
        <v>0.5</v>
      </c>
      <c r="F76" s="19">
        <f t="shared" si="7"/>
        <v>8.3135391923990498E-3</v>
      </c>
      <c r="G76" s="19">
        <f t="shared" si="8"/>
        <v>8.27912477823773E-3</v>
      </c>
      <c r="H76" s="14">
        <f t="shared" si="13"/>
        <v>91322.76545647427</v>
      </c>
      <c r="I76" s="14">
        <f t="shared" si="11"/>
        <v>756.07257030788878</v>
      </c>
      <c r="J76" s="14">
        <f t="shared" si="9"/>
        <v>90944.729171320316</v>
      </c>
      <c r="K76" s="14">
        <f t="shared" si="10"/>
        <v>1901946.8775940379</v>
      </c>
      <c r="L76" s="21">
        <f t="shared" si="12"/>
        <v>20.82664566811145</v>
      </c>
    </row>
    <row r="77" spans="1:12" x14ac:dyDescent="0.25">
      <c r="A77" s="17">
        <v>68</v>
      </c>
      <c r="B77" s="9">
        <v>5</v>
      </c>
      <c r="C77" s="9">
        <v>1194</v>
      </c>
      <c r="D77" s="9">
        <v>1417</v>
      </c>
      <c r="E77" s="18">
        <v>0.5</v>
      </c>
      <c r="F77" s="19">
        <f t="shared" si="7"/>
        <v>3.8299502106472617E-3</v>
      </c>
      <c r="G77" s="19">
        <f t="shared" si="8"/>
        <v>3.8226299694189606E-3</v>
      </c>
      <c r="H77" s="14">
        <f t="shared" si="13"/>
        <v>90566.692886166376</v>
      </c>
      <c r="I77" s="14">
        <f t="shared" si="11"/>
        <v>346.20295445782256</v>
      </c>
      <c r="J77" s="14">
        <f t="shared" si="9"/>
        <v>90393.591408937456</v>
      </c>
      <c r="K77" s="14">
        <f t="shared" si="10"/>
        <v>1811002.1484227176</v>
      </c>
      <c r="L77" s="21">
        <f t="shared" si="12"/>
        <v>19.99633740296748</v>
      </c>
    </row>
    <row r="78" spans="1:12" x14ac:dyDescent="0.25">
      <c r="A78" s="17">
        <v>69</v>
      </c>
      <c r="B78" s="9">
        <v>15</v>
      </c>
      <c r="C78" s="9">
        <v>1438</v>
      </c>
      <c r="D78" s="9">
        <v>1164</v>
      </c>
      <c r="E78" s="18">
        <v>0.5</v>
      </c>
      <c r="F78" s="19">
        <f t="shared" si="7"/>
        <v>1.1529592621060722E-2</v>
      </c>
      <c r="G78" s="19">
        <f t="shared" si="8"/>
        <v>1.1463507833397019E-2</v>
      </c>
      <c r="H78" s="14">
        <f t="shared" si="13"/>
        <v>90220.489931708551</v>
      </c>
      <c r="I78" s="14">
        <f t="shared" si="11"/>
        <v>1034.243293065058</v>
      </c>
      <c r="J78" s="14">
        <f t="shared" si="9"/>
        <v>89703.368285176024</v>
      </c>
      <c r="K78" s="14">
        <f t="shared" si="10"/>
        <v>1720608.5570137801</v>
      </c>
      <c r="L78" s="21">
        <f t="shared" si="12"/>
        <v>19.071150670054848</v>
      </c>
    </row>
    <row r="79" spans="1:12" x14ac:dyDescent="0.25">
      <c r="A79" s="17">
        <v>70</v>
      </c>
      <c r="B79" s="9">
        <v>11</v>
      </c>
      <c r="C79" s="9">
        <v>927</v>
      </c>
      <c r="D79" s="9">
        <v>1429</v>
      </c>
      <c r="E79" s="18">
        <v>0.5</v>
      </c>
      <c r="F79" s="19">
        <f t="shared" si="7"/>
        <v>9.3378607809847195E-3</v>
      </c>
      <c r="G79" s="19">
        <f t="shared" si="8"/>
        <v>9.2944655682298261E-3</v>
      </c>
      <c r="H79" s="14">
        <f t="shared" si="13"/>
        <v>89186.246638643497</v>
      </c>
      <c r="I79" s="14">
        <f t="shared" si="11"/>
        <v>828.93849854252505</v>
      </c>
      <c r="J79" s="14">
        <f t="shared" si="9"/>
        <v>88771.777389372233</v>
      </c>
      <c r="K79" s="14">
        <f t="shared" si="10"/>
        <v>1630905.188728604</v>
      </c>
      <c r="L79" s="21">
        <f t="shared" si="12"/>
        <v>18.28650997430751</v>
      </c>
    </row>
    <row r="80" spans="1:12" x14ac:dyDescent="0.25">
      <c r="A80" s="17">
        <v>71</v>
      </c>
      <c r="B80" s="9">
        <v>11</v>
      </c>
      <c r="C80" s="9">
        <v>948</v>
      </c>
      <c r="D80" s="9">
        <v>910</v>
      </c>
      <c r="E80" s="18">
        <v>0.5</v>
      </c>
      <c r="F80" s="19">
        <f t="shared" si="7"/>
        <v>1.1840688912809472E-2</v>
      </c>
      <c r="G80" s="19">
        <f t="shared" si="8"/>
        <v>1.177100053504548E-2</v>
      </c>
      <c r="H80" s="14">
        <f t="shared" si="13"/>
        <v>88357.308140100969</v>
      </c>
      <c r="I80" s="14">
        <f t="shared" si="11"/>
        <v>1040.0539213923068</v>
      </c>
      <c r="J80" s="14">
        <f t="shared" si="9"/>
        <v>87837.281179404818</v>
      </c>
      <c r="K80" s="14">
        <f t="shared" si="10"/>
        <v>1542133.4113392318</v>
      </c>
      <c r="L80" s="21">
        <f t="shared" si="12"/>
        <v>17.453377018842591</v>
      </c>
    </row>
    <row r="81" spans="1:12" x14ac:dyDescent="0.25">
      <c r="A81" s="17">
        <v>72</v>
      </c>
      <c r="B81" s="9">
        <v>12</v>
      </c>
      <c r="C81" s="9">
        <v>1045</v>
      </c>
      <c r="D81" s="9">
        <v>945</v>
      </c>
      <c r="E81" s="18">
        <v>0.5</v>
      </c>
      <c r="F81" s="19">
        <f t="shared" si="7"/>
        <v>1.2060301507537688E-2</v>
      </c>
      <c r="G81" s="19">
        <f t="shared" si="8"/>
        <v>1.1988011988011988E-2</v>
      </c>
      <c r="H81" s="14">
        <f t="shared" si="13"/>
        <v>87317.254218708666</v>
      </c>
      <c r="I81" s="14">
        <f t="shared" si="11"/>
        <v>1046.7602903341699</v>
      </c>
      <c r="J81" s="14">
        <f t="shared" si="9"/>
        <v>86793.874073541578</v>
      </c>
      <c r="K81" s="14">
        <f t="shared" si="10"/>
        <v>1454296.1301598269</v>
      </c>
      <c r="L81" s="21">
        <f t="shared" si="12"/>
        <v>16.655312208022092</v>
      </c>
    </row>
    <row r="82" spans="1:12" x14ac:dyDescent="0.25">
      <c r="A82" s="17">
        <v>73</v>
      </c>
      <c r="B82" s="9">
        <v>9</v>
      </c>
      <c r="C82" s="9">
        <v>1056</v>
      </c>
      <c r="D82" s="9">
        <v>1018</v>
      </c>
      <c r="E82" s="18">
        <v>0.5</v>
      </c>
      <c r="F82" s="19">
        <f t="shared" si="7"/>
        <v>8.6788813886210219E-3</v>
      </c>
      <c r="G82" s="19">
        <f t="shared" si="8"/>
        <v>8.6413826212193949E-3</v>
      </c>
      <c r="H82" s="14">
        <f t="shared" si="13"/>
        <v>86270.49392837449</v>
      </c>
      <c r="I82" s="14">
        <f t="shared" si="11"/>
        <v>745.49634695666862</v>
      </c>
      <c r="J82" s="14">
        <f t="shared" si="9"/>
        <v>85897.745754896154</v>
      </c>
      <c r="K82" s="14">
        <f t="shared" si="10"/>
        <v>1367502.2560862855</v>
      </c>
      <c r="L82" s="21">
        <f t="shared" si="12"/>
        <v>15.851332174145719</v>
      </c>
    </row>
    <row r="83" spans="1:12" x14ac:dyDescent="0.25">
      <c r="A83" s="17">
        <v>74</v>
      </c>
      <c r="B83" s="9">
        <v>11</v>
      </c>
      <c r="C83" s="9">
        <v>934</v>
      </c>
      <c r="D83" s="9">
        <v>1046</v>
      </c>
      <c r="E83" s="18">
        <v>0.5</v>
      </c>
      <c r="F83" s="19">
        <f t="shared" si="7"/>
        <v>1.1111111111111112E-2</v>
      </c>
      <c r="G83" s="19">
        <f t="shared" si="8"/>
        <v>1.1049723756906079E-2</v>
      </c>
      <c r="H83" s="14">
        <f t="shared" si="13"/>
        <v>85524.997581417818</v>
      </c>
      <c r="I83" s="14">
        <f t="shared" si="11"/>
        <v>945.02759758472735</v>
      </c>
      <c r="J83" s="14">
        <f t="shared" si="9"/>
        <v>85052.483782625452</v>
      </c>
      <c r="K83" s="14">
        <f t="shared" si="10"/>
        <v>1281604.5103313893</v>
      </c>
      <c r="L83" s="21">
        <f t="shared" si="12"/>
        <v>14.985145239101954</v>
      </c>
    </row>
    <row r="84" spans="1:12" x14ac:dyDescent="0.25">
      <c r="A84" s="17">
        <v>75</v>
      </c>
      <c r="B84" s="9">
        <v>13</v>
      </c>
      <c r="C84" s="9">
        <v>822</v>
      </c>
      <c r="D84" s="9">
        <v>909</v>
      </c>
      <c r="E84" s="18">
        <v>0.5</v>
      </c>
      <c r="F84" s="19">
        <f t="shared" si="7"/>
        <v>1.5020219526285385E-2</v>
      </c>
      <c r="G84" s="19">
        <f t="shared" si="8"/>
        <v>1.4908256880733946E-2</v>
      </c>
      <c r="H84" s="14">
        <f t="shared" si="13"/>
        <v>84579.969983833085</v>
      </c>
      <c r="I84" s="14">
        <f t="shared" si="11"/>
        <v>1260.9399194837501</v>
      </c>
      <c r="J84" s="14">
        <f t="shared" si="9"/>
        <v>83949.50002409122</v>
      </c>
      <c r="K84" s="14">
        <f t="shared" si="10"/>
        <v>1196552.0265487637</v>
      </c>
      <c r="L84" s="21">
        <f t="shared" si="12"/>
        <v>14.146990437304209</v>
      </c>
    </row>
    <row r="85" spans="1:12" x14ac:dyDescent="0.25">
      <c r="A85" s="17">
        <v>76</v>
      </c>
      <c r="B85" s="9">
        <v>21</v>
      </c>
      <c r="C85" s="9">
        <v>803</v>
      </c>
      <c r="D85" s="9">
        <v>808</v>
      </c>
      <c r="E85" s="18">
        <v>0.5</v>
      </c>
      <c r="F85" s="19">
        <f t="shared" si="7"/>
        <v>2.6070763500931099E-2</v>
      </c>
      <c r="G85" s="19">
        <f t="shared" si="8"/>
        <v>2.5735294117647058E-2</v>
      </c>
      <c r="H85" s="14">
        <f t="shared" si="13"/>
        <v>83319.030064349339</v>
      </c>
      <c r="I85" s="14">
        <f t="shared" si="11"/>
        <v>2144.2397443031077</v>
      </c>
      <c r="J85" s="14">
        <f t="shared" si="9"/>
        <v>82246.910192197785</v>
      </c>
      <c r="K85" s="14">
        <f t="shared" si="10"/>
        <v>1112602.5265246725</v>
      </c>
      <c r="L85" s="21">
        <f t="shared" si="12"/>
        <v>13.353522306553282</v>
      </c>
    </row>
    <row r="86" spans="1:12" x14ac:dyDescent="0.25">
      <c r="A86" s="17">
        <v>77</v>
      </c>
      <c r="B86" s="9">
        <v>20</v>
      </c>
      <c r="C86" s="9">
        <v>789</v>
      </c>
      <c r="D86" s="9">
        <v>772</v>
      </c>
      <c r="E86" s="18">
        <v>0.5</v>
      </c>
      <c r="F86" s="19">
        <f t="shared" si="7"/>
        <v>2.5624599615631006E-2</v>
      </c>
      <c r="G86" s="19">
        <f t="shared" si="8"/>
        <v>2.5300442757748259E-2</v>
      </c>
      <c r="H86" s="14">
        <f t="shared" si="13"/>
        <v>81174.790320046231</v>
      </c>
      <c r="I86" s="14">
        <f t="shared" si="11"/>
        <v>2053.7581358645471</v>
      </c>
      <c r="J86" s="14">
        <f t="shared" si="9"/>
        <v>80147.911252113961</v>
      </c>
      <c r="K86" s="14">
        <f t="shared" si="10"/>
        <v>1030355.6163324747</v>
      </c>
      <c r="L86" s="21">
        <f t="shared" si="12"/>
        <v>12.693049310877331</v>
      </c>
    </row>
    <row r="87" spans="1:12" x14ac:dyDescent="0.25">
      <c r="A87" s="17">
        <v>78</v>
      </c>
      <c r="B87" s="9">
        <v>26</v>
      </c>
      <c r="C87" s="9">
        <v>710</v>
      </c>
      <c r="D87" s="9">
        <v>772</v>
      </c>
      <c r="E87" s="18">
        <v>0.5</v>
      </c>
      <c r="F87" s="19">
        <f t="shared" si="7"/>
        <v>3.5087719298245612E-2</v>
      </c>
      <c r="G87" s="19">
        <f t="shared" si="8"/>
        <v>3.4482758620689655E-2</v>
      </c>
      <c r="H87" s="14">
        <f t="shared" si="13"/>
        <v>79121.032184181691</v>
      </c>
      <c r="I87" s="14">
        <f t="shared" si="11"/>
        <v>2728.3114546269549</v>
      </c>
      <c r="J87" s="14">
        <f t="shared" si="9"/>
        <v>77756.876456868224</v>
      </c>
      <c r="K87" s="14">
        <f t="shared" si="10"/>
        <v>950207.70508036076</v>
      </c>
      <c r="L87" s="21">
        <f t="shared" si="12"/>
        <v>12.009546372807955</v>
      </c>
    </row>
    <row r="88" spans="1:12" x14ac:dyDescent="0.25">
      <c r="A88" s="17">
        <v>79</v>
      </c>
      <c r="B88" s="9">
        <v>24</v>
      </c>
      <c r="C88" s="9">
        <v>667</v>
      </c>
      <c r="D88" s="9">
        <v>686</v>
      </c>
      <c r="E88" s="18">
        <v>0.5</v>
      </c>
      <c r="F88" s="19">
        <f t="shared" si="7"/>
        <v>3.5476718403547672E-2</v>
      </c>
      <c r="G88" s="19">
        <f t="shared" si="8"/>
        <v>3.4858387799564267E-2</v>
      </c>
      <c r="H88" s="14">
        <f t="shared" si="13"/>
        <v>76392.720729554741</v>
      </c>
      <c r="I88" s="14">
        <f t="shared" si="11"/>
        <v>2662.9270842546312</v>
      </c>
      <c r="J88" s="14">
        <f t="shared" si="9"/>
        <v>75061.257187427429</v>
      </c>
      <c r="K88" s="14">
        <f t="shared" si="10"/>
        <v>872450.8286234925</v>
      </c>
      <c r="L88" s="21">
        <f t="shared" si="12"/>
        <v>11.420601600408238</v>
      </c>
    </row>
    <row r="89" spans="1:12" x14ac:dyDescent="0.25">
      <c r="A89" s="17">
        <v>80</v>
      </c>
      <c r="B89" s="9">
        <v>22</v>
      </c>
      <c r="C89" s="9">
        <v>592</v>
      </c>
      <c r="D89" s="9">
        <v>645</v>
      </c>
      <c r="E89" s="18">
        <v>0.5</v>
      </c>
      <c r="F89" s="19">
        <f t="shared" si="7"/>
        <v>3.5569927243330642E-2</v>
      </c>
      <c r="G89" s="19">
        <f t="shared" si="8"/>
        <v>3.4948371723590152E-2</v>
      </c>
      <c r="H89" s="14">
        <f t="shared" si="13"/>
        <v>73729.793645300117</v>
      </c>
      <c r="I89" s="14">
        <f t="shared" si="11"/>
        <v>2576.7362354195434</v>
      </c>
      <c r="J89" s="14">
        <f t="shared" si="9"/>
        <v>72441.425527590342</v>
      </c>
      <c r="K89" s="14">
        <f t="shared" si="10"/>
        <v>797389.57143606502</v>
      </c>
      <c r="L89" s="21">
        <f t="shared" si="12"/>
        <v>10.81502513450876</v>
      </c>
    </row>
    <row r="90" spans="1:12" x14ac:dyDescent="0.25">
      <c r="A90" s="17">
        <v>81</v>
      </c>
      <c r="B90" s="9">
        <v>25</v>
      </c>
      <c r="C90" s="9">
        <v>627</v>
      </c>
      <c r="D90" s="9">
        <v>570</v>
      </c>
      <c r="E90" s="18">
        <v>0.5</v>
      </c>
      <c r="F90" s="19">
        <f t="shared" si="7"/>
        <v>4.1771094402673348E-2</v>
      </c>
      <c r="G90" s="19">
        <f t="shared" si="8"/>
        <v>4.0916530278232402E-2</v>
      </c>
      <c r="H90" s="14">
        <f t="shared" si="13"/>
        <v>71153.057409880566</v>
      </c>
      <c r="I90" s="14">
        <f t="shared" si="11"/>
        <v>2911.3362279001867</v>
      </c>
      <c r="J90" s="14">
        <f t="shared" si="9"/>
        <v>69697.389295930465</v>
      </c>
      <c r="K90" s="14">
        <f t="shared" si="10"/>
        <v>724948.14590847469</v>
      </c>
      <c r="L90" s="21">
        <f t="shared" si="12"/>
        <v>10.188573369832536</v>
      </c>
    </row>
    <row r="91" spans="1:12" x14ac:dyDescent="0.25">
      <c r="A91" s="17">
        <v>82</v>
      </c>
      <c r="B91" s="9">
        <v>30</v>
      </c>
      <c r="C91" s="9">
        <v>547</v>
      </c>
      <c r="D91" s="9">
        <v>589</v>
      </c>
      <c r="E91" s="18">
        <v>0.5</v>
      </c>
      <c r="F91" s="19">
        <f t="shared" si="7"/>
        <v>5.2816901408450703E-2</v>
      </c>
      <c r="G91" s="19">
        <f t="shared" si="8"/>
        <v>5.1457975986277875E-2</v>
      </c>
      <c r="H91" s="14">
        <f t="shared" si="13"/>
        <v>68241.721181980378</v>
      </c>
      <c r="I91" s="14">
        <f t="shared" si="11"/>
        <v>3511.5808498446163</v>
      </c>
      <c r="J91" s="14">
        <f t="shared" si="9"/>
        <v>66485.930757058071</v>
      </c>
      <c r="K91" s="14">
        <f t="shared" si="10"/>
        <v>655250.75661254418</v>
      </c>
      <c r="L91" s="21">
        <f t="shared" si="12"/>
        <v>9.6019084112076438</v>
      </c>
    </row>
    <row r="92" spans="1:12" x14ac:dyDescent="0.25">
      <c r="A92" s="17">
        <v>83</v>
      </c>
      <c r="B92" s="9">
        <v>27</v>
      </c>
      <c r="C92" s="9">
        <v>497</v>
      </c>
      <c r="D92" s="9">
        <v>519</v>
      </c>
      <c r="E92" s="18">
        <v>0.5</v>
      </c>
      <c r="F92" s="19">
        <f t="shared" si="7"/>
        <v>5.3149606299212601E-2</v>
      </c>
      <c r="G92" s="19">
        <f t="shared" si="8"/>
        <v>5.1773729626078624E-2</v>
      </c>
      <c r="H92" s="14">
        <f t="shared" si="13"/>
        <v>64730.140332135765</v>
      </c>
      <c r="I92" s="14">
        <f t="shared" si="11"/>
        <v>3351.3207842141242</v>
      </c>
      <c r="J92" s="14">
        <f t="shared" si="9"/>
        <v>63054.479940028701</v>
      </c>
      <c r="K92" s="14">
        <f t="shared" si="10"/>
        <v>588764.82585548609</v>
      </c>
      <c r="L92" s="21">
        <f t="shared" si="12"/>
        <v>9.0956828277288526</v>
      </c>
    </row>
    <row r="93" spans="1:12" x14ac:dyDescent="0.25">
      <c r="A93" s="17">
        <v>84</v>
      </c>
      <c r="B93" s="9">
        <v>25</v>
      </c>
      <c r="C93" s="9">
        <v>484</v>
      </c>
      <c r="D93" s="9">
        <v>474</v>
      </c>
      <c r="E93" s="18">
        <v>0.5</v>
      </c>
      <c r="F93" s="19">
        <f t="shared" si="7"/>
        <v>5.2192066805845511E-2</v>
      </c>
      <c r="G93" s="19">
        <f t="shared" si="8"/>
        <v>5.0864699898270596E-2</v>
      </c>
      <c r="H93" s="14">
        <f t="shared" si="13"/>
        <v>61378.819547921637</v>
      </c>
      <c r="I93" s="14">
        <f t="shared" si="11"/>
        <v>3122.015236415139</v>
      </c>
      <c r="J93" s="14">
        <f t="shared" si="9"/>
        <v>59817.811929714073</v>
      </c>
      <c r="K93" s="14">
        <f t="shared" si="10"/>
        <v>525710.34591545735</v>
      </c>
      <c r="L93" s="21">
        <f t="shared" si="12"/>
        <v>8.5650123248950383</v>
      </c>
    </row>
    <row r="94" spans="1:12" x14ac:dyDescent="0.25">
      <c r="A94" s="17">
        <v>85</v>
      </c>
      <c r="B94" s="9">
        <v>30</v>
      </c>
      <c r="C94" s="9">
        <v>402</v>
      </c>
      <c r="D94" s="9">
        <v>460</v>
      </c>
      <c r="E94" s="18">
        <v>0.5</v>
      </c>
      <c r="F94" s="19">
        <f t="shared" si="7"/>
        <v>6.9605568445475635E-2</v>
      </c>
      <c r="G94" s="19">
        <f t="shared" si="8"/>
        <v>6.726457399103139E-2</v>
      </c>
      <c r="H94" s="14">
        <f t="shared" si="13"/>
        <v>58256.804311506501</v>
      </c>
      <c r="I94" s="14">
        <f t="shared" si="11"/>
        <v>3918.6191240923654</v>
      </c>
      <c r="J94" s="14">
        <f t="shared" si="9"/>
        <v>56297.494749460318</v>
      </c>
      <c r="K94" s="14">
        <f t="shared" si="10"/>
        <v>465892.53398574324</v>
      </c>
      <c r="L94" s="21">
        <f t="shared" si="12"/>
        <v>7.9972209167972368</v>
      </c>
    </row>
    <row r="95" spans="1:12" x14ac:dyDescent="0.25">
      <c r="A95" s="17">
        <v>86</v>
      </c>
      <c r="B95" s="9">
        <v>27</v>
      </c>
      <c r="C95" s="9">
        <v>372</v>
      </c>
      <c r="D95" s="9">
        <v>369</v>
      </c>
      <c r="E95" s="18">
        <v>0.5</v>
      </c>
      <c r="F95" s="19">
        <f t="shared" si="7"/>
        <v>7.28744939271255E-2</v>
      </c>
      <c r="G95" s="19">
        <f t="shared" si="8"/>
        <v>7.03125E-2</v>
      </c>
      <c r="H95" s="14">
        <f t="shared" si="13"/>
        <v>54338.185187414136</v>
      </c>
      <c r="I95" s="14">
        <f t="shared" si="11"/>
        <v>3820.6536459900562</v>
      </c>
      <c r="J95" s="14">
        <f t="shared" si="9"/>
        <v>52427.858364419102</v>
      </c>
      <c r="K95" s="14">
        <f t="shared" si="10"/>
        <v>409595.03923628293</v>
      </c>
      <c r="L95" s="21">
        <f t="shared" si="12"/>
        <v>7.5378858867585761</v>
      </c>
    </row>
    <row r="96" spans="1:12" x14ac:dyDescent="0.25">
      <c r="A96" s="17">
        <v>87</v>
      </c>
      <c r="B96" s="9">
        <v>30</v>
      </c>
      <c r="C96" s="9">
        <v>340</v>
      </c>
      <c r="D96" s="9">
        <v>331</v>
      </c>
      <c r="E96" s="18">
        <v>0.5</v>
      </c>
      <c r="F96" s="19">
        <f t="shared" si="7"/>
        <v>8.9418777943368111E-2</v>
      </c>
      <c r="G96" s="19">
        <f t="shared" si="8"/>
        <v>8.5592011412268187E-2</v>
      </c>
      <c r="H96" s="14">
        <f t="shared" si="13"/>
        <v>50517.531541424076</v>
      </c>
      <c r="I96" s="14">
        <f t="shared" si="11"/>
        <v>4323.8971362131879</v>
      </c>
      <c r="J96" s="14">
        <f t="shared" si="9"/>
        <v>48355.582973317483</v>
      </c>
      <c r="K96" s="14">
        <f t="shared" si="10"/>
        <v>357167.18087186385</v>
      </c>
      <c r="L96" s="21">
        <f t="shared" si="12"/>
        <v>7.0701629706310749</v>
      </c>
    </row>
    <row r="97" spans="1:12" x14ac:dyDescent="0.25">
      <c r="A97" s="17">
        <v>88</v>
      </c>
      <c r="B97" s="9">
        <v>31</v>
      </c>
      <c r="C97" s="9">
        <v>283</v>
      </c>
      <c r="D97" s="9">
        <v>309</v>
      </c>
      <c r="E97" s="18">
        <v>0.5</v>
      </c>
      <c r="F97" s="19">
        <f t="shared" si="7"/>
        <v>0.10472972972972973</v>
      </c>
      <c r="G97" s="19">
        <f t="shared" si="8"/>
        <v>9.9518459069020862E-2</v>
      </c>
      <c r="H97" s="14">
        <f t="shared" si="13"/>
        <v>46193.634405210891</v>
      </c>
      <c r="I97" s="14">
        <f t="shared" si="11"/>
        <v>4597.1193148042939</v>
      </c>
      <c r="J97" s="14">
        <f t="shared" si="9"/>
        <v>43895.074747808743</v>
      </c>
      <c r="K97" s="14">
        <f t="shared" si="10"/>
        <v>308811.59789854637</v>
      </c>
      <c r="L97" s="21">
        <f t="shared" si="12"/>
        <v>6.6851548243562915</v>
      </c>
    </row>
    <row r="98" spans="1:12" x14ac:dyDescent="0.25">
      <c r="A98" s="17">
        <v>89</v>
      </c>
      <c r="B98" s="9">
        <v>22</v>
      </c>
      <c r="C98" s="9">
        <v>274</v>
      </c>
      <c r="D98" s="9">
        <v>256</v>
      </c>
      <c r="E98" s="18">
        <v>0.5</v>
      </c>
      <c r="F98" s="19">
        <f t="shared" si="7"/>
        <v>8.3018867924528297E-2</v>
      </c>
      <c r="G98" s="19">
        <f t="shared" si="8"/>
        <v>7.9710144927536225E-2</v>
      </c>
      <c r="H98" s="14">
        <f t="shared" si="13"/>
        <v>41596.515090406596</v>
      </c>
      <c r="I98" s="14">
        <f t="shared" si="11"/>
        <v>3315.6642463367575</v>
      </c>
      <c r="J98" s="14">
        <f t="shared" si="9"/>
        <v>39938.682967238215</v>
      </c>
      <c r="K98" s="14">
        <f>K99+J98</f>
        <v>264916.52315073763</v>
      </c>
      <c r="L98" s="21">
        <f t="shared" si="12"/>
        <v>6.3687191721461138</v>
      </c>
    </row>
    <row r="99" spans="1:12" x14ac:dyDescent="0.25">
      <c r="A99" s="17">
        <v>90</v>
      </c>
      <c r="B99" s="9">
        <v>24</v>
      </c>
      <c r="C99" s="9">
        <v>174</v>
      </c>
      <c r="D99" s="9">
        <v>252</v>
      </c>
      <c r="E99" s="22">
        <v>0.5</v>
      </c>
      <c r="F99" s="23">
        <f t="shared" si="7"/>
        <v>0.11267605633802817</v>
      </c>
      <c r="G99" s="23">
        <f t="shared" si="8"/>
        <v>0.10666666666666667</v>
      </c>
      <c r="H99" s="24">
        <f t="shared" si="13"/>
        <v>38280.850844069835</v>
      </c>
      <c r="I99" s="24">
        <f t="shared" si="11"/>
        <v>4083.2907567007828</v>
      </c>
      <c r="J99" s="24">
        <f t="shared" si="9"/>
        <v>36239.205465719439</v>
      </c>
      <c r="K99" s="24">
        <f t="shared" ref="K99:K108" si="14">K100+J99</f>
        <v>224977.84018349944</v>
      </c>
      <c r="L99" s="25">
        <f t="shared" si="12"/>
        <v>5.8770334311508963</v>
      </c>
    </row>
    <row r="100" spans="1:12" x14ac:dyDescent="0.25">
      <c r="A100" s="17">
        <v>91</v>
      </c>
      <c r="B100" s="9">
        <v>15</v>
      </c>
      <c r="C100" s="9">
        <v>147</v>
      </c>
      <c r="D100" s="9">
        <v>147</v>
      </c>
      <c r="E100" s="22">
        <v>0.5</v>
      </c>
      <c r="F100" s="23">
        <f t="shared" si="7"/>
        <v>0.10204081632653061</v>
      </c>
      <c r="G100" s="23">
        <f t="shared" si="8"/>
        <v>9.7087378640776711E-2</v>
      </c>
      <c r="H100" s="24">
        <f t="shared" si="13"/>
        <v>34197.560087369049</v>
      </c>
      <c r="I100" s="24">
        <f t="shared" si="11"/>
        <v>3320.1514647931122</v>
      </c>
      <c r="J100" s="24">
        <f t="shared" si="9"/>
        <v>32537.484354972494</v>
      </c>
      <c r="K100" s="24">
        <f t="shared" si="14"/>
        <v>188738.63471778002</v>
      </c>
      <c r="L100" s="25">
        <f t="shared" si="12"/>
        <v>5.5190672736763782</v>
      </c>
    </row>
    <row r="101" spans="1:12" x14ac:dyDescent="0.25">
      <c r="A101" s="17">
        <v>92</v>
      </c>
      <c r="B101" s="9">
        <v>13</v>
      </c>
      <c r="C101" s="9">
        <v>121</v>
      </c>
      <c r="D101" s="9">
        <v>121</v>
      </c>
      <c r="E101" s="22">
        <v>0.5</v>
      </c>
      <c r="F101" s="23">
        <f t="shared" si="7"/>
        <v>0.10743801652892562</v>
      </c>
      <c r="G101" s="23">
        <f t="shared" si="8"/>
        <v>0.1019607843137255</v>
      </c>
      <c r="H101" s="24">
        <f t="shared" si="13"/>
        <v>30877.408622575938</v>
      </c>
      <c r="I101" s="24">
        <f t="shared" si="11"/>
        <v>3148.2848007332332</v>
      </c>
      <c r="J101" s="24">
        <f t="shared" si="9"/>
        <v>29303.266222209324</v>
      </c>
      <c r="K101" s="24">
        <f t="shared" si="14"/>
        <v>156201.15036280753</v>
      </c>
      <c r="L101" s="25">
        <f t="shared" si="12"/>
        <v>5.05875192675986</v>
      </c>
    </row>
    <row r="102" spans="1:12" x14ac:dyDescent="0.25">
      <c r="A102" s="17">
        <v>93</v>
      </c>
      <c r="B102" s="9">
        <v>20</v>
      </c>
      <c r="C102" s="9">
        <v>94</v>
      </c>
      <c r="D102" s="9">
        <v>96</v>
      </c>
      <c r="E102" s="22">
        <v>0.5</v>
      </c>
      <c r="F102" s="23">
        <f t="shared" si="7"/>
        <v>0.21052631578947367</v>
      </c>
      <c r="G102" s="23">
        <f t="shared" si="8"/>
        <v>0.19047619047619049</v>
      </c>
      <c r="H102" s="24">
        <f t="shared" si="13"/>
        <v>27729.123821842706</v>
      </c>
      <c r="I102" s="24">
        <f t="shared" si="11"/>
        <v>5281.7378708271826</v>
      </c>
      <c r="J102" s="24">
        <f t="shared" si="9"/>
        <v>25088.254886429117</v>
      </c>
      <c r="K102" s="24">
        <f t="shared" si="14"/>
        <v>126897.88414059819</v>
      </c>
      <c r="L102" s="25">
        <f t="shared" si="12"/>
        <v>4.5763394817631617</v>
      </c>
    </row>
    <row r="103" spans="1:12" x14ac:dyDescent="0.25">
      <c r="A103" s="17">
        <v>94</v>
      </c>
      <c r="B103" s="9">
        <v>12</v>
      </c>
      <c r="C103" s="9">
        <v>82</v>
      </c>
      <c r="D103" s="9">
        <v>76</v>
      </c>
      <c r="E103" s="22">
        <v>0.5</v>
      </c>
      <c r="F103" s="23">
        <f t="shared" si="7"/>
        <v>0.15189873417721519</v>
      </c>
      <c r="G103" s="23">
        <f t="shared" si="8"/>
        <v>0.14117647058823529</v>
      </c>
      <c r="H103" s="24">
        <f t="shared" si="13"/>
        <v>22447.385951015523</v>
      </c>
      <c r="I103" s="24">
        <f t="shared" si="11"/>
        <v>3169.0427224963091</v>
      </c>
      <c r="J103" s="24">
        <f t="shared" si="9"/>
        <v>20862.864589767367</v>
      </c>
      <c r="K103" s="24">
        <f t="shared" si="14"/>
        <v>101809.62925416908</v>
      </c>
      <c r="L103" s="25">
        <f t="shared" si="12"/>
        <v>4.5354781833544937</v>
      </c>
    </row>
    <row r="104" spans="1:12" x14ac:dyDescent="0.25">
      <c r="A104" s="17">
        <v>95</v>
      </c>
      <c r="B104" s="9">
        <v>11</v>
      </c>
      <c r="C104" s="9">
        <v>54</v>
      </c>
      <c r="D104" s="9">
        <v>62</v>
      </c>
      <c r="E104" s="22">
        <v>0.5</v>
      </c>
      <c r="F104" s="23">
        <f t="shared" si="7"/>
        <v>0.18965517241379309</v>
      </c>
      <c r="G104" s="23">
        <f t="shared" si="8"/>
        <v>0.17322834645669291</v>
      </c>
      <c r="H104" s="24">
        <f t="shared" si="13"/>
        <v>19278.343228519214</v>
      </c>
      <c r="I104" s="24">
        <f t="shared" si="11"/>
        <v>3339.5555199009659</v>
      </c>
      <c r="J104" s="24">
        <f t="shared" si="9"/>
        <v>17608.565468568733</v>
      </c>
      <c r="K104" s="24">
        <f t="shared" si="14"/>
        <v>80946.764664401708</v>
      </c>
      <c r="L104" s="25">
        <f t="shared" si="12"/>
        <v>4.1988444600703012</v>
      </c>
    </row>
    <row r="105" spans="1:12" x14ac:dyDescent="0.25">
      <c r="A105" s="17">
        <v>96</v>
      </c>
      <c r="B105" s="9">
        <v>11</v>
      </c>
      <c r="C105" s="9">
        <v>45</v>
      </c>
      <c r="D105" s="9">
        <v>34</v>
      </c>
      <c r="E105" s="22">
        <v>0.5</v>
      </c>
      <c r="F105" s="23">
        <f t="shared" si="7"/>
        <v>0.27848101265822783</v>
      </c>
      <c r="G105" s="23">
        <f t="shared" si="8"/>
        <v>0.24444444444444441</v>
      </c>
      <c r="H105" s="24">
        <f t="shared" si="13"/>
        <v>15938.787708618249</v>
      </c>
      <c r="I105" s="24">
        <f t="shared" si="11"/>
        <v>3896.1481065511271</v>
      </c>
      <c r="J105" s="24">
        <f t="shared" si="9"/>
        <v>13990.713655342686</v>
      </c>
      <c r="K105" s="24">
        <f t="shared" si="14"/>
        <v>63338.199195832975</v>
      </c>
      <c r="L105" s="25">
        <f t="shared" si="12"/>
        <v>3.9738404421802689</v>
      </c>
    </row>
    <row r="106" spans="1:12" x14ac:dyDescent="0.25">
      <c r="A106" s="17">
        <v>97</v>
      </c>
      <c r="B106" s="9">
        <v>7</v>
      </c>
      <c r="C106" s="9">
        <v>28</v>
      </c>
      <c r="D106" s="9">
        <v>36</v>
      </c>
      <c r="E106" s="22">
        <v>0.5</v>
      </c>
      <c r="F106" s="23">
        <f t="shared" si="7"/>
        <v>0.21875</v>
      </c>
      <c r="G106" s="23">
        <f t="shared" si="8"/>
        <v>0.19718309859154928</v>
      </c>
      <c r="H106" s="24">
        <f t="shared" si="13"/>
        <v>12042.639602067122</v>
      </c>
      <c r="I106" s="24">
        <f t="shared" si="11"/>
        <v>2374.6049919568973</v>
      </c>
      <c r="J106" s="24">
        <f t="shared" si="9"/>
        <v>10855.337106088673</v>
      </c>
      <c r="K106" s="24">
        <f t="shared" si="14"/>
        <v>49347.485540490285</v>
      </c>
      <c r="L106" s="25">
        <f t="shared" si="12"/>
        <v>4.0977299970032961</v>
      </c>
    </row>
    <row r="107" spans="1:12" x14ac:dyDescent="0.25">
      <c r="A107" s="17">
        <v>98</v>
      </c>
      <c r="B107" s="9">
        <v>6</v>
      </c>
      <c r="C107" s="9">
        <v>21</v>
      </c>
      <c r="D107" s="9">
        <v>20</v>
      </c>
      <c r="E107" s="22">
        <v>0.5</v>
      </c>
      <c r="F107" s="23">
        <f t="shared" si="7"/>
        <v>0.29268292682926828</v>
      </c>
      <c r="G107" s="23">
        <f t="shared" si="8"/>
        <v>0.25531914893617019</v>
      </c>
      <c r="H107" s="24">
        <f t="shared" si="13"/>
        <v>9668.0346101102241</v>
      </c>
      <c r="I107" s="24">
        <f t="shared" si="11"/>
        <v>2468.4343685387803</v>
      </c>
      <c r="J107" s="24">
        <f t="shared" si="9"/>
        <v>8433.8174258408344</v>
      </c>
      <c r="K107" s="24">
        <f t="shared" si="14"/>
        <v>38492.148434401613</v>
      </c>
      <c r="L107" s="25">
        <f t="shared" si="12"/>
        <v>3.9813829787234045</v>
      </c>
    </row>
    <row r="108" spans="1:12" x14ac:dyDescent="0.25">
      <c r="A108" s="17">
        <v>99</v>
      </c>
      <c r="B108" s="9">
        <v>2</v>
      </c>
      <c r="C108" s="9">
        <v>9</v>
      </c>
      <c r="D108" s="9">
        <v>14</v>
      </c>
      <c r="E108" s="22">
        <v>0.5</v>
      </c>
      <c r="F108" s="23">
        <f t="shared" si="7"/>
        <v>0.17391304347826086</v>
      </c>
      <c r="G108" s="23">
        <f t="shared" si="8"/>
        <v>0.16</v>
      </c>
      <c r="H108" s="24">
        <f t="shared" si="13"/>
        <v>7199.6002415714438</v>
      </c>
      <c r="I108" s="24">
        <f t="shared" si="11"/>
        <v>1151.9360386514311</v>
      </c>
      <c r="J108" s="24">
        <f t="shared" si="9"/>
        <v>6623.6322222457284</v>
      </c>
      <c r="K108" s="24">
        <f t="shared" si="14"/>
        <v>30058.331008560777</v>
      </c>
      <c r="L108" s="25">
        <f t="shared" si="12"/>
        <v>4.1749999999999998</v>
      </c>
    </row>
    <row r="109" spans="1:12" x14ac:dyDescent="0.25">
      <c r="A109" s="17" t="s">
        <v>24</v>
      </c>
      <c r="B109" s="24">
        <v>4</v>
      </c>
      <c r="C109" s="24">
        <v>15</v>
      </c>
      <c r="D109" s="24">
        <v>16</v>
      </c>
      <c r="E109" s="22"/>
      <c r="F109" s="23">
        <f t="shared" si="7"/>
        <v>0.25806451612903225</v>
      </c>
      <c r="G109" s="23">
        <v>1</v>
      </c>
      <c r="H109" s="24">
        <f>H108-I108</f>
        <v>6047.6642029200129</v>
      </c>
      <c r="I109" s="24">
        <f>H109*G109</f>
        <v>6047.6642029200129</v>
      </c>
      <c r="J109" s="24">
        <f>H109/F109</f>
        <v>23434.69878631505</v>
      </c>
      <c r="K109" s="24">
        <f>J109</f>
        <v>23434.69878631505</v>
      </c>
      <c r="L109" s="25">
        <f>K109/H109</f>
        <v>3.875</v>
      </c>
    </row>
    <row r="110" spans="1:12" x14ac:dyDescent="0.25">
      <c r="A110" s="26"/>
      <c r="B110" s="26"/>
      <c r="C110" s="37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0" x14ac:dyDescent="0.2">
      <c r="A112" s="28" t="s">
        <v>11</v>
      </c>
      <c r="B112" s="29"/>
      <c r="C112" s="4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29</v>
      </c>
      <c r="B113" s="33"/>
      <c r="C113" s="50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51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51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51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51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51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51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51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51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51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51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51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4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265</v>
      </c>
      <c r="B126" s="33"/>
      <c r="C126" s="50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50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50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50"/>
      <c r="D129" s="33"/>
      <c r="H129" s="33"/>
      <c r="I129" s="33"/>
      <c r="J129" s="33"/>
      <c r="K129" s="33"/>
      <c r="L129" s="30"/>
    </row>
    <row r="130" spans="1:12" s="31" customFormat="1" ht="10" x14ac:dyDescent="0.2">
      <c r="A130" s="33"/>
      <c r="B130" s="33"/>
      <c r="C130" s="50"/>
      <c r="D130" s="33"/>
      <c r="H130" s="33"/>
      <c r="I130" s="33"/>
      <c r="J130" s="33"/>
      <c r="K130" s="33"/>
      <c r="L130" s="30"/>
    </row>
    <row r="131" spans="1:12" s="31" customFormat="1" ht="10" x14ac:dyDescent="0.2">
      <c r="A131" s="33"/>
      <c r="B131" s="33"/>
      <c r="C131" s="50"/>
      <c r="D131" s="33"/>
      <c r="H131" s="33"/>
      <c r="I131" s="33"/>
      <c r="J131" s="33"/>
      <c r="K131" s="33"/>
      <c r="L131" s="30"/>
    </row>
    <row r="132" spans="1:12" s="31" customFormat="1" ht="10" x14ac:dyDescent="0.2">
      <c r="A132" s="33"/>
      <c r="B132" s="33"/>
      <c r="C132" s="50"/>
      <c r="D132" s="33"/>
      <c r="H132" s="33"/>
      <c r="I132" s="33"/>
      <c r="J132" s="33"/>
      <c r="K132" s="33"/>
      <c r="L132" s="30"/>
    </row>
    <row r="133" spans="1:12" s="31" customFormat="1" ht="10" x14ac:dyDescent="0.2">
      <c r="A133" s="33"/>
      <c r="B133" s="33"/>
      <c r="C133" s="50"/>
      <c r="D133" s="33"/>
      <c r="H133" s="33"/>
      <c r="I133" s="33"/>
      <c r="J133" s="33"/>
      <c r="K133" s="33"/>
      <c r="L133" s="30"/>
    </row>
    <row r="134" spans="1:12" s="31" customFormat="1" ht="10" x14ac:dyDescent="0.2">
      <c r="A134" s="33"/>
      <c r="B134" s="33"/>
      <c r="C134" s="50"/>
      <c r="D134" s="33"/>
      <c r="H134" s="33"/>
      <c r="I134" s="33"/>
      <c r="J134" s="33"/>
      <c r="K134" s="33"/>
      <c r="L134" s="30"/>
    </row>
    <row r="135" spans="1:12" s="31" customFormat="1" ht="10" x14ac:dyDescent="0.2">
      <c r="A135" s="33"/>
      <c r="B135" s="33"/>
      <c r="C135" s="50"/>
      <c r="D135" s="33"/>
      <c r="H135" s="33"/>
      <c r="I135" s="33"/>
      <c r="J135" s="33"/>
      <c r="K135" s="33"/>
      <c r="L135" s="30"/>
    </row>
    <row r="136" spans="1:12" s="31" customFormat="1" ht="10" x14ac:dyDescent="0.2">
      <c r="A136" s="33"/>
      <c r="B136" s="33"/>
      <c r="C136" s="50"/>
      <c r="D136" s="33"/>
      <c r="H136" s="33"/>
      <c r="I136" s="33"/>
      <c r="J136" s="33"/>
      <c r="K136" s="33"/>
      <c r="L136" s="30"/>
    </row>
    <row r="137" spans="1:12" s="31" customFormat="1" ht="10" x14ac:dyDescent="0.2">
      <c r="A137" s="33"/>
      <c r="B137" s="33"/>
      <c r="C137" s="50"/>
      <c r="D137" s="33"/>
      <c r="H137" s="33"/>
      <c r="I137" s="33"/>
      <c r="J137" s="33"/>
      <c r="K137" s="33"/>
      <c r="L137" s="30"/>
    </row>
    <row r="138" spans="1:12" s="31" customFormat="1" ht="10" x14ac:dyDescent="0.2">
      <c r="A138" s="33"/>
      <c r="B138" s="33"/>
      <c r="C138" s="50"/>
      <c r="D138" s="33"/>
      <c r="H138" s="33"/>
      <c r="I138" s="33"/>
      <c r="J138" s="33"/>
      <c r="K138" s="33"/>
      <c r="L138" s="30"/>
    </row>
    <row r="139" spans="1:12" s="31" customFormat="1" ht="10" x14ac:dyDescent="0.2">
      <c r="A139" s="33"/>
      <c r="B139" s="33"/>
      <c r="C139" s="50"/>
      <c r="D139" s="33"/>
      <c r="H139" s="33"/>
      <c r="I139" s="33"/>
      <c r="J139" s="33"/>
      <c r="K139" s="33"/>
      <c r="L139" s="30"/>
    </row>
    <row r="140" spans="1:12" s="31" customFormat="1" ht="10" x14ac:dyDescent="0.2">
      <c r="A140" s="33"/>
      <c r="B140" s="33"/>
      <c r="C140" s="50"/>
      <c r="D140" s="33"/>
      <c r="H140" s="33"/>
      <c r="I140" s="33"/>
      <c r="J140" s="33"/>
      <c r="K140" s="33"/>
      <c r="L140" s="30"/>
    </row>
    <row r="141" spans="1:12" s="31" customFormat="1" ht="10" x14ac:dyDescent="0.2">
      <c r="A141" s="33"/>
      <c r="B141" s="33"/>
      <c r="C141" s="50"/>
      <c r="D141" s="33"/>
      <c r="H141" s="33"/>
      <c r="I141" s="33"/>
      <c r="J141" s="33"/>
      <c r="K141" s="33"/>
      <c r="L141" s="30"/>
    </row>
    <row r="142" spans="1:12" s="31" customFormat="1" ht="10" x14ac:dyDescent="0.2">
      <c r="A142" s="33"/>
      <c r="B142" s="33"/>
      <c r="C142" s="50"/>
      <c r="D142" s="33"/>
      <c r="H142" s="33"/>
      <c r="I142" s="33"/>
      <c r="J142" s="33"/>
      <c r="K142" s="33"/>
      <c r="L142" s="30"/>
    </row>
    <row r="143" spans="1:12" s="31" customFormat="1" ht="10" x14ac:dyDescent="0.2">
      <c r="A143" s="33"/>
      <c r="B143" s="33"/>
      <c r="C143" s="50"/>
      <c r="D143" s="33"/>
      <c r="H143" s="33"/>
      <c r="I143" s="33"/>
      <c r="J143" s="33"/>
      <c r="K143" s="33"/>
      <c r="L143" s="30"/>
    </row>
    <row r="144" spans="1:12" s="31" customFormat="1" ht="10" x14ac:dyDescent="0.2">
      <c r="A144" s="33"/>
      <c r="B144" s="33"/>
      <c r="C144" s="50"/>
      <c r="D144" s="33"/>
      <c r="H144" s="33"/>
      <c r="I144" s="33"/>
      <c r="J144" s="33"/>
      <c r="K144" s="33"/>
      <c r="L144" s="30"/>
    </row>
    <row r="145" spans="1:12" s="31" customFormat="1" ht="10" x14ac:dyDescent="0.2">
      <c r="A145" s="33"/>
      <c r="B145" s="33"/>
      <c r="C145" s="50"/>
      <c r="D145" s="33"/>
      <c r="H145" s="33"/>
      <c r="I145" s="33"/>
      <c r="J145" s="33"/>
      <c r="K145" s="33"/>
      <c r="L145" s="30"/>
    </row>
    <row r="146" spans="1:12" s="31" customFormat="1" ht="10" x14ac:dyDescent="0.2">
      <c r="A146" s="33"/>
      <c r="B146" s="33"/>
      <c r="C146" s="50"/>
      <c r="D146" s="33"/>
      <c r="H146" s="33"/>
      <c r="I146" s="33"/>
      <c r="J146" s="33"/>
      <c r="K146" s="33"/>
      <c r="L146" s="30"/>
    </row>
    <row r="147" spans="1:12" s="31" customFormat="1" ht="10" x14ac:dyDescent="0.2">
      <c r="A147" s="33"/>
      <c r="B147" s="33"/>
      <c r="C147" s="50"/>
      <c r="D147" s="33"/>
      <c r="H147" s="33"/>
      <c r="I147" s="33"/>
      <c r="J147" s="33"/>
      <c r="K147" s="33"/>
      <c r="L147" s="30"/>
    </row>
    <row r="148" spans="1:12" s="31" customFormat="1" ht="10" x14ac:dyDescent="0.2">
      <c r="A148" s="33"/>
      <c r="B148" s="33"/>
      <c r="C148" s="50"/>
      <c r="D148" s="33"/>
      <c r="H148" s="33"/>
      <c r="I148" s="33"/>
      <c r="J148" s="33"/>
      <c r="K148" s="33"/>
      <c r="L148" s="30"/>
    </row>
    <row r="149" spans="1:12" s="31" customFormat="1" ht="10" x14ac:dyDescent="0.2">
      <c r="A149" s="33"/>
      <c r="B149" s="33"/>
      <c r="C149" s="50"/>
      <c r="D149" s="33"/>
      <c r="H149" s="33"/>
      <c r="I149" s="33"/>
      <c r="J149" s="33"/>
      <c r="K149" s="33"/>
      <c r="L149" s="30"/>
    </row>
    <row r="150" spans="1:12" s="31" customFormat="1" ht="10" x14ac:dyDescent="0.2">
      <c r="A150" s="33"/>
      <c r="B150" s="33"/>
      <c r="C150" s="50"/>
      <c r="D150" s="33"/>
      <c r="H150" s="33"/>
      <c r="I150" s="33"/>
      <c r="J150" s="33"/>
      <c r="K150" s="33"/>
      <c r="L150" s="30"/>
    </row>
    <row r="151" spans="1:12" s="31" customFormat="1" ht="10" x14ac:dyDescent="0.2">
      <c r="A151" s="33"/>
      <c r="B151" s="33"/>
      <c r="C151" s="50"/>
      <c r="D151" s="33"/>
      <c r="H151" s="33"/>
      <c r="I151" s="33"/>
      <c r="J151" s="33"/>
      <c r="K151" s="33"/>
      <c r="L151" s="30"/>
    </row>
    <row r="152" spans="1:12" s="31" customFormat="1" ht="10" x14ac:dyDescent="0.2">
      <c r="A152" s="33"/>
      <c r="B152" s="33"/>
      <c r="C152" s="50"/>
      <c r="D152" s="33"/>
      <c r="H152" s="33"/>
      <c r="I152" s="33"/>
      <c r="J152" s="33"/>
      <c r="K152" s="33"/>
      <c r="L152" s="30"/>
    </row>
    <row r="153" spans="1:12" s="31" customFormat="1" ht="10" x14ac:dyDescent="0.2">
      <c r="A153" s="33"/>
      <c r="B153" s="33"/>
      <c r="C153" s="50"/>
      <c r="D153" s="33"/>
      <c r="H153" s="33"/>
      <c r="I153" s="33"/>
      <c r="J153" s="33"/>
      <c r="K153" s="33"/>
      <c r="L153" s="30"/>
    </row>
    <row r="154" spans="1:12" s="31" customFormat="1" ht="10" x14ac:dyDescent="0.2">
      <c r="A154" s="33"/>
      <c r="B154" s="33"/>
      <c r="C154" s="50"/>
      <c r="D154" s="33"/>
      <c r="H154" s="33"/>
      <c r="I154" s="33"/>
      <c r="J154" s="33"/>
      <c r="K154" s="33"/>
      <c r="L154" s="30"/>
    </row>
    <row r="155" spans="1:12" s="31" customFormat="1" ht="10" x14ac:dyDescent="0.2">
      <c r="A155" s="33"/>
      <c r="B155" s="33"/>
      <c r="C155" s="50"/>
      <c r="D155" s="33"/>
      <c r="H155" s="33"/>
      <c r="I155" s="33"/>
      <c r="J155" s="33"/>
      <c r="K155" s="33"/>
      <c r="L155" s="30"/>
    </row>
    <row r="156" spans="1:12" s="31" customFormat="1" ht="10" x14ac:dyDescent="0.2">
      <c r="A156" s="33"/>
      <c r="B156" s="33"/>
      <c r="C156" s="50"/>
      <c r="D156" s="33"/>
      <c r="H156" s="33"/>
      <c r="I156" s="33"/>
      <c r="J156" s="33"/>
      <c r="K156" s="33"/>
      <c r="L156" s="30"/>
    </row>
    <row r="157" spans="1:12" s="31" customFormat="1" ht="10" x14ac:dyDescent="0.2">
      <c r="A157" s="33"/>
      <c r="B157" s="33"/>
      <c r="C157" s="50"/>
      <c r="D157" s="33"/>
      <c r="H157" s="33"/>
      <c r="I157" s="33"/>
      <c r="J157" s="33"/>
      <c r="K157" s="33"/>
      <c r="L157" s="30"/>
    </row>
    <row r="158" spans="1:12" s="31" customFormat="1" ht="10" x14ac:dyDescent="0.2">
      <c r="A158" s="33"/>
      <c r="B158" s="33"/>
      <c r="C158" s="50"/>
      <c r="D158" s="33"/>
      <c r="H158" s="33"/>
      <c r="I158" s="33"/>
      <c r="J158" s="33"/>
      <c r="K158" s="33"/>
      <c r="L158" s="30"/>
    </row>
    <row r="159" spans="1:12" s="31" customFormat="1" ht="10" x14ac:dyDescent="0.2">
      <c r="A159" s="33"/>
      <c r="B159" s="33"/>
      <c r="C159" s="50"/>
      <c r="D159" s="33"/>
      <c r="H159" s="33"/>
      <c r="I159" s="33"/>
      <c r="J159" s="33"/>
      <c r="K159" s="33"/>
      <c r="L159" s="30"/>
    </row>
    <row r="160" spans="1:12" s="31" customFormat="1" ht="10" x14ac:dyDescent="0.2">
      <c r="A160" s="33"/>
      <c r="B160" s="33"/>
      <c r="C160" s="50"/>
      <c r="D160" s="33"/>
      <c r="H160" s="33"/>
      <c r="I160" s="33"/>
      <c r="J160" s="33"/>
      <c r="K160" s="33"/>
      <c r="L160" s="30"/>
    </row>
    <row r="161" spans="1:12" s="31" customFormat="1" ht="10" x14ac:dyDescent="0.2">
      <c r="A161" s="33"/>
      <c r="B161" s="33"/>
      <c r="C161" s="50"/>
      <c r="D161" s="33"/>
      <c r="H161" s="33"/>
      <c r="I161" s="33"/>
      <c r="J161" s="33"/>
      <c r="K161" s="33"/>
      <c r="L161" s="30"/>
    </row>
    <row r="162" spans="1:12" s="31" customFormat="1" ht="10" x14ac:dyDescent="0.2">
      <c r="A162" s="33"/>
      <c r="B162" s="33"/>
      <c r="C162" s="50"/>
      <c r="D162" s="33"/>
      <c r="H162" s="33"/>
      <c r="I162" s="33"/>
      <c r="J162" s="33"/>
      <c r="K162" s="33"/>
      <c r="L162" s="30"/>
    </row>
    <row r="163" spans="1:12" s="31" customFormat="1" ht="10" x14ac:dyDescent="0.2">
      <c r="A163" s="33"/>
      <c r="B163" s="33"/>
      <c r="C163" s="50"/>
      <c r="D163" s="33"/>
      <c r="H163" s="33"/>
      <c r="I163" s="33"/>
      <c r="J163" s="33"/>
      <c r="K163" s="33"/>
      <c r="L163" s="30"/>
    </row>
    <row r="164" spans="1:12" s="31" customFormat="1" ht="10" x14ac:dyDescent="0.2">
      <c r="A164" s="33"/>
      <c r="B164" s="33"/>
      <c r="C164" s="50"/>
      <c r="D164" s="33"/>
      <c r="H164" s="33"/>
      <c r="I164" s="33"/>
      <c r="J164" s="33"/>
      <c r="K164" s="33"/>
      <c r="L164" s="30"/>
    </row>
    <row r="165" spans="1:12" s="31" customFormat="1" ht="10" x14ac:dyDescent="0.2">
      <c r="A165" s="33"/>
      <c r="B165" s="33"/>
      <c r="C165" s="50"/>
      <c r="D165" s="33"/>
      <c r="H165" s="33"/>
      <c r="I165" s="33"/>
      <c r="J165" s="33"/>
      <c r="K165" s="33"/>
      <c r="L165" s="30"/>
    </row>
    <row r="166" spans="1:12" s="31" customFormat="1" ht="10" x14ac:dyDescent="0.2">
      <c r="A166" s="33"/>
      <c r="B166" s="33"/>
      <c r="C166" s="50"/>
      <c r="D166" s="33"/>
      <c r="H166" s="33"/>
      <c r="I166" s="33"/>
      <c r="J166" s="33"/>
      <c r="K166" s="33"/>
      <c r="L166" s="30"/>
    </row>
    <row r="167" spans="1:12" s="31" customFormat="1" ht="10" x14ac:dyDescent="0.2">
      <c r="A167" s="33"/>
      <c r="B167" s="33"/>
      <c r="C167" s="50"/>
      <c r="D167" s="33"/>
      <c r="H167" s="33"/>
      <c r="I167" s="33"/>
      <c r="J167" s="33"/>
      <c r="K167" s="33"/>
      <c r="L167" s="30"/>
    </row>
    <row r="168" spans="1:12" s="31" customFormat="1" ht="10" x14ac:dyDescent="0.2">
      <c r="A168" s="33"/>
      <c r="B168" s="33"/>
      <c r="C168" s="50"/>
      <c r="D168" s="33"/>
      <c r="H168" s="33"/>
      <c r="I168" s="33"/>
      <c r="J168" s="33"/>
      <c r="K168" s="33"/>
      <c r="L168" s="30"/>
    </row>
    <row r="169" spans="1:12" s="31" customFormat="1" ht="10" x14ac:dyDescent="0.2">
      <c r="A169" s="33"/>
      <c r="B169" s="33"/>
      <c r="C169" s="50"/>
      <c r="D169" s="33"/>
      <c r="H169" s="33"/>
      <c r="I169" s="33"/>
      <c r="J169" s="33"/>
      <c r="K169" s="33"/>
      <c r="L169" s="30"/>
    </row>
    <row r="170" spans="1:12" s="31" customFormat="1" ht="10" x14ac:dyDescent="0.2">
      <c r="A170" s="33"/>
      <c r="B170" s="33"/>
      <c r="C170" s="50"/>
      <c r="D170" s="33"/>
      <c r="H170" s="33"/>
      <c r="I170" s="33"/>
      <c r="J170" s="33"/>
      <c r="K170" s="33"/>
      <c r="L170" s="30"/>
    </row>
    <row r="171" spans="1:12" s="31" customFormat="1" ht="10" x14ac:dyDescent="0.2">
      <c r="A171" s="33"/>
      <c r="B171" s="33"/>
      <c r="C171" s="50"/>
      <c r="D171" s="33"/>
      <c r="H171" s="33"/>
      <c r="I171" s="33"/>
      <c r="J171" s="33"/>
      <c r="K171" s="33"/>
      <c r="L171" s="30"/>
    </row>
    <row r="172" spans="1:12" s="31" customFormat="1" ht="10" x14ac:dyDescent="0.2">
      <c r="A172" s="33"/>
      <c r="B172" s="33"/>
      <c r="C172" s="50"/>
      <c r="D172" s="33"/>
      <c r="H172" s="33"/>
      <c r="I172" s="33"/>
      <c r="J172" s="33"/>
      <c r="K172" s="33"/>
      <c r="L172" s="30"/>
    </row>
    <row r="173" spans="1:12" s="31" customFormat="1" ht="10" x14ac:dyDescent="0.2">
      <c r="A173" s="33"/>
      <c r="B173" s="33"/>
      <c r="C173" s="50"/>
      <c r="D173" s="33"/>
      <c r="H173" s="33"/>
      <c r="I173" s="33"/>
      <c r="J173" s="33"/>
      <c r="K173" s="33"/>
      <c r="L173" s="30"/>
    </row>
    <row r="174" spans="1:12" s="31" customFormat="1" ht="10" x14ac:dyDescent="0.2">
      <c r="A174" s="33"/>
      <c r="B174" s="33"/>
      <c r="C174" s="50"/>
      <c r="D174" s="33"/>
      <c r="H174" s="33"/>
      <c r="I174" s="33"/>
      <c r="J174" s="33"/>
      <c r="K174" s="33"/>
      <c r="L174" s="30"/>
    </row>
    <row r="175" spans="1:12" s="31" customFormat="1" ht="10" x14ac:dyDescent="0.2">
      <c r="A175" s="33"/>
      <c r="B175" s="33"/>
      <c r="C175" s="50"/>
      <c r="D175" s="33"/>
      <c r="H175" s="33"/>
      <c r="I175" s="33"/>
      <c r="J175" s="33"/>
      <c r="K175" s="33"/>
      <c r="L175" s="30"/>
    </row>
    <row r="176" spans="1:12" s="31" customFormat="1" ht="10" x14ac:dyDescent="0.2">
      <c r="A176" s="33"/>
      <c r="B176" s="33"/>
      <c r="C176" s="50"/>
      <c r="D176" s="33"/>
      <c r="H176" s="33"/>
      <c r="I176" s="33"/>
      <c r="J176" s="33"/>
      <c r="K176" s="33"/>
      <c r="L176" s="30"/>
    </row>
    <row r="177" spans="1:12" s="31" customFormat="1" ht="10" x14ac:dyDescent="0.2">
      <c r="A177" s="33"/>
      <c r="B177" s="33"/>
      <c r="C177" s="50"/>
      <c r="D177" s="33"/>
      <c r="H177" s="33"/>
      <c r="I177" s="33"/>
      <c r="J177" s="33"/>
      <c r="K177" s="33"/>
      <c r="L177" s="30"/>
    </row>
    <row r="178" spans="1:12" s="31" customFormat="1" ht="10" x14ac:dyDescent="0.2">
      <c r="A178" s="33"/>
      <c r="B178" s="33"/>
      <c r="C178" s="50"/>
      <c r="D178" s="33"/>
      <c r="H178" s="33"/>
      <c r="I178" s="33"/>
      <c r="J178" s="33"/>
      <c r="K178" s="33"/>
      <c r="L178" s="30"/>
    </row>
    <row r="179" spans="1:12" s="31" customFormat="1" ht="10" x14ac:dyDescent="0.2">
      <c r="A179" s="33"/>
      <c r="B179" s="33"/>
      <c r="C179" s="50"/>
      <c r="D179" s="33"/>
      <c r="H179" s="33"/>
      <c r="I179" s="33"/>
      <c r="J179" s="33"/>
      <c r="K179" s="33"/>
      <c r="L179" s="30"/>
    </row>
    <row r="180" spans="1:12" s="31" customFormat="1" ht="10" x14ac:dyDescent="0.2">
      <c r="A180" s="33"/>
      <c r="B180" s="33"/>
      <c r="C180" s="50"/>
      <c r="D180" s="33"/>
      <c r="H180" s="33"/>
      <c r="I180" s="33"/>
      <c r="J180" s="33"/>
      <c r="K180" s="33"/>
      <c r="L180" s="30"/>
    </row>
    <row r="181" spans="1:12" s="31" customFormat="1" ht="10" x14ac:dyDescent="0.2">
      <c r="A181" s="33"/>
      <c r="B181" s="33"/>
      <c r="C181" s="50"/>
      <c r="D181" s="33"/>
      <c r="H181" s="33"/>
      <c r="I181" s="33"/>
      <c r="J181" s="33"/>
      <c r="K181" s="33"/>
      <c r="L181" s="30"/>
    </row>
    <row r="182" spans="1:12" s="31" customFormat="1" ht="10" x14ac:dyDescent="0.2">
      <c r="A182" s="33"/>
      <c r="B182" s="33"/>
      <c r="C182" s="50"/>
      <c r="D182" s="33"/>
      <c r="H182" s="33"/>
      <c r="I182" s="33"/>
      <c r="J182" s="33"/>
      <c r="K182" s="33"/>
      <c r="L182" s="30"/>
    </row>
    <row r="183" spans="1:12" s="31" customFormat="1" ht="10" x14ac:dyDescent="0.2">
      <c r="A183" s="33"/>
      <c r="B183" s="33"/>
      <c r="C183" s="50"/>
      <c r="D183" s="33"/>
      <c r="H183" s="33"/>
      <c r="I183" s="33"/>
      <c r="J183" s="33"/>
      <c r="K183" s="33"/>
      <c r="L183" s="30"/>
    </row>
    <row r="184" spans="1:12" s="31" customFormat="1" ht="10" x14ac:dyDescent="0.2">
      <c r="A184" s="33"/>
      <c r="B184" s="33"/>
      <c r="C184" s="50"/>
      <c r="D184" s="33"/>
      <c r="H184" s="33"/>
      <c r="I184" s="33"/>
      <c r="J184" s="33"/>
      <c r="K184" s="33"/>
      <c r="L184" s="30"/>
    </row>
    <row r="185" spans="1:12" s="31" customFormat="1" ht="10" x14ac:dyDescent="0.2">
      <c r="A185" s="33"/>
      <c r="B185" s="33"/>
      <c r="C185" s="50"/>
      <c r="D185" s="33"/>
      <c r="H185" s="33"/>
      <c r="I185" s="33"/>
      <c r="J185" s="33"/>
      <c r="K185" s="33"/>
      <c r="L185" s="30"/>
    </row>
    <row r="186" spans="1:12" s="31" customFormat="1" ht="10" x14ac:dyDescent="0.2">
      <c r="A186" s="33"/>
      <c r="B186" s="33"/>
      <c r="C186" s="50"/>
      <c r="D186" s="33"/>
      <c r="H186" s="33"/>
      <c r="I186" s="33"/>
      <c r="J186" s="33"/>
      <c r="K186" s="33"/>
      <c r="L186" s="30"/>
    </row>
    <row r="187" spans="1:12" s="31" customFormat="1" ht="10" x14ac:dyDescent="0.2">
      <c r="A187" s="33"/>
      <c r="B187" s="33"/>
      <c r="C187" s="50"/>
      <c r="D187" s="33"/>
      <c r="H187" s="33"/>
      <c r="I187" s="33"/>
      <c r="J187" s="33"/>
      <c r="K187" s="33"/>
      <c r="L187" s="30"/>
    </row>
    <row r="188" spans="1:12" s="31" customFormat="1" ht="10" x14ac:dyDescent="0.2">
      <c r="A188" s="33"/>
      <c r="B188" s="33"/>
      <c r="C188" s="50"/>
      <c r="D188" s="33"/>
      <c r="H188" s="33"/>
      <c r="I188" s="33"/>
      <c r="J188" s="33"/>
      <c r="K188" s="33"/>
      <c r="L188" s="30"/>
    </row>
    <row r="189" spans="1:12" s="31" customFormat="1" ht="10" x14ac:dyDescent="0.2">
      <c r="A189" s="33"/>
      <c r="B189" s="33"/>
      <c r="C189" s="50"/>
      <c r="D189" s="33"/>
      <c r="H189" s="33"/>
      <c r="I189" s="33"/>
      <c r="J189" s="33"/>
      <c r="K189" s="33"/>
      <c r="L189" s="30"/>
    </row>
    <row r="190" spans="1:12" s="31" customFormat="1" ht="10" x14ac:dyDescent="0.2">
      <c r="A190" s="33"/>
      <c r="B190" s="33"/>
      <c r="C190" s="50"/>
      <c r="D190" s="33"/>
      <c r="H190" s="33"/>
      <c r="I190" s="33"/>
      <c r="J190" s="33"/>
      <c r="K190" s="33"/>
      <c r="L190" s="30"/>
    </row>
    <row r="191" spans="1:12" s="31" customFormat="1" ht="10" x14ac:dyDescent="0.2">
      <c r="A191" s="33"/>
      <c r="B191" s="33"/>
      <c r="C191" s="50"/>
      <c r="D191" s="33"/>
      <c r="H191" s="33"/>
      <c r="I191" s="33"/>
      <c r="J191" s="33"/>
      <c r="K191" s="33"/>
      <c r="L191" s="30"/>
    </row>
    <row r="192" spans="1:12" s="31" customFormat="1" ht="10" x14ac:dyDescent="0.2">
      <c r="A192" s="33"/>
      <c r="B192" s="33"/>
      <c r="C192" s="50"/>
      <c r="D192" s="33"/>
      <c r="H192" s="33"/>
      <c r="I192" s="33"/>
      <c r="J192" s="33"/>
      <c r="K192" s="33"/>
      <c r="L192" s="30"/>
    </row>
    <row r="193" spans="1:12" s="31" customFormat="1" ht="10" x14ac:dyDescent="0.2">
      <c r="A193" s="33"/>
      <c r="B193" s="33"/>
      <c r="C193" s="50"/>
      <c r="D193" s="33"/>
      <c r="H193" s="33"/>
      <c r="I193" s="33"/>
      <c r="J193" s="33"/>
      <c r="K193" s="33"/>
      <c r="L193" s="30"/>
    </row>
    <row r="194" spans="1:12" s="31" customFormat="1" ht="10" x14ac:dyDescent="0.2">
      <c r="A194" s="33"/>
      <c r="B194" s="33"/>
      <c r="C194" s="50"/>
      <c r="D194" s="33"/>
      <c r="H194" s="33"/>
      <c r="I194" s="33"/>
      <c r="J194" s="33"/>
      <c r="K194" s="33"/>
      <c r="L194" s="30"/>
    </row>
    <row r="195" spans="1:12" s="31" customFormat="1" ht="10" x14ac:dyDescent="0.2">
      <c r="A195" s="33"/>
      <c r="B195" s="33"/>
      <c r="C195" s="50"/>
      <c r="D195" s="33"/>
      <c r="H195" s="33"/>
      <c r="I195" s="33"/>
      <c r="J195" s="33"/>
      <c r="K195" s="33"/>
      <c r="L195" s="30"/>
    </row>
    <row r="196" spans="1:12" s="31" customFormat="1" ht="10" x14ac:dyDescent="0.2">
      <c r="A196" s="33"/>
      <c r="B196" s="33"/>
      <c r="C196" s="50"/>
      <c r="D196" s="33"/>
      <c r="H196" s="33"/>
      <c r="I196" s="33"/>
      <c r="J196" s="33"/>
      <c r="K196" s="33"/>
      <c r="L196" s="30"/>
    </row>
    <row r="197" spans="1:12" s="31" customFormat="1" ht="10" x14ac:dyDescent="0.2">
      <c r="A197" s="33"/>
      <c r="B197" s="33"/>
      <c r="C197" s="50"/>
      <c r="D197" s="33"/>
      <c r="H197" s="33"/>
      <c r="I197" s="33"/>
      <c r="J197" s="33"/>
      <c r="K197" s="33"/>
      <c r="L197" s="30"/>
    </row>
    <row r="198" spans="1:12" s="31" customFormat="1" ht="10" x14ac:dyDescent="0.2">
      <c r="A198" s="33"/>
      <c r="B198" s="33"/>
      <c r="C198" s="50"/>
      <c r="D198" s="33"/>
      <c r="H198" s="33"/>
      <c r="I198" s="33"/>
      <c r="J198" s="33"/>
      <c r="K198" s="33"/>
      <c r="L198" s="30"/>
    </row>
    <row r="199" spans="1:12" s="31" customFormat="1" ht="10" x14ac:dyDescent="0.2">
      <c r="A199" s="33"/>
      <c r="B199" s="33"/>
      <c r="C199" s="50"/>
      <c r="D199" s="33"/>
      <c r="H199" s="33"/>
      <c r="I199" s="33"/>
      <c r="J199" s="33"/>
      <c r="K199" s="33"/>
      <c r="L199" s="30"/>
    </row>
    <row r="200" spans="1:12" s="31" customFormat="1" ht="10" x14ac:dyDescent="0.2">
      <c r="A200" s="33"/>
      <c r="B200" s="33"/>
      <c r="C200" s="50"/>
      <c r="D200" s="33"/>
      <c r="H200" s="33"/>
      <c r="I200" s="33"/>
      <c r="J200" s="33"/>
      <c r="K200" s="33"/>
      <c r="L200" s="30"/>
    </row>
    <row r="201" spans="1:12" s="31" customFormat="1" ht="10" x14ac:dyDescent="0.2">
      <c r="A201" s="33"/>
      <c r="B201" s="33"/>
      <c r="C201" s="50"/>
      <c r="D201" s="33"/>
      <c r="H201" s="33"/>
      <c r="I201" s="33"/>
      <c r="J201" s="33"/>
      <c r="K201" s="33"/>
      <c r="L201" s="30"/>
    </row>
    <row r="202" spans="1:12" s="31" customFormat="1" ht="10" x14ac:dyDescent="0.2">
      <c r="A202" s="33"/>
      <c r="B202" s="33"/>
      <c r="C202" s="50"/>
      <c r="D202" s="33"/>
      <c r="H202" s="33"/>
      <c r="I202" s="33"/>
      <c r="J202" s="33"/>
      <c r="K202" s="33"/>
      <c r="L202" s="30"/>
    </row>
    <row r="203" spans="1:12" s="31" customFormat="1" ht="10" x14ac:dyDescent="0.2">
      <c r="A203" s="33"/>
      <c r="B203" s="33"/>
      <c r="C203" s="50"/>
      <c r="D203" s="33"/>
      <c r="H203" s="33"/>
      <c r="I203" s="33"/>
      <c r="J203" s="33"/>
      <c r="K203" s="33"/>
      <c r="L203" s="30"/>
    </row>
    <row r="204" spans="1:12" s="31" customFormat="1" ht="10" x14ac:dyDescent="0.2">
      <c r="A204" s="33"/>
      <c r="B204" s="33"/>
      <c r="C204" s="50"/>
      <c r="D204" s="33"/>
      <c r="H204" s="33"/>
      <c r="I204" s="33"/>
      <c r="J204" s="33"/>
      <c r="K204" s="33"/>
      <c r="L204" s="30"/>
    </row>
    <row r="205" spans="1:12" s="31" customFormat="1" ht="10" x14ac:dyDescent="0.2">
      <c r="A205" s="33"/>
      <c r="B205" s="33"/>
      <c r="C205" s="50"/>
      <c r="D205" s="33"/>
      <c r="H205" s="33"/>
      <c r="I205" s="33"/>
      <c r="J205" s="33"/>
      <c r="K205" s="33"/>
      <c r="L205" s="30"/>
    </row>
    <row r="206" spans="1:12" s="31" customFormat="1" ht="10" x14ac:dyDescent="0.2">
      <c r="A206" s="33"/>
      <c r="B206" s="33"/>
      <c r="C206" s="50"/>
      <c r="D206" s="33"/>
      <c r="H206" s="33"/>
      <c r="I206" s="33"/>
      <c r="J206" s="33"/>
      <c r="K206" s="33"/>
      <c r="L206" s="30"/>
    </row>
    <row r="207" spans="1:12" x14ac:dyDescent="0.25">
      <c r="C207" s="12"/>
      <c r="L207" s="15"/>
    </row>
    <row r="208" spans="1:12" x14ac:dyDescent="0.25">
      <c r="C208" s="12"/>
      <c r="L208" s="15"/>
    </row>
    <row r="209" spans="3:12" x14ac:dyDescent="0.25">
      <c r="C209" s="12"/>
      <c r="L209" s="15"/>
    </row>
    <row r="210" spans="3:12" x14ac:dyDescent="0.25">
      <c r="C210" s="12"/>
      <c r="L210" s="15"/>
    </row>
    <row r="211" spans="3:12" x14ac:dyDescent="0.25">
      <c r="C211" s="12"/>
      <c r="L211" s="15"/>
    </row>
    <row r="212" spans="3:12" x14ac:dyDescent="0.25">
      <c r="C212" s="12"/>
      <c r="L212" s="15"/>
    </row>
    <row r="213" spans="3:12" x14ac:dyDescent="0.25">
      <c r="C213" s="12"/>
      <c r="L213" s="15"/>
    </row>
    <row r="214" spans="3:12" x14ac:dyDescent="0.25">
      <c r="C214" s="12"/>
      <c r="L214" s="15"/>
    </row>
    <row r="215" spans="3:12" x14ac:dyDescent="0.25">
      <c r="C215" s="12"/>
      <c r="L215" s="15"/>
    </row>
    <row r="216" spans="3:12" x14ac:dyDescent="0.25">
      <c r="C216" s="12"/>
      <c r="L216" s="15"/>
    </row>
    <row r="217" spans="3:12" x14ac:dyDescent="0.25">
      <c r="C217" s="12"/>
      <c r="L217" s="15"/>
    </row>
    <row r="218" spans="3:12" x14ac:dyDescent="0.25">
      <c r="C218" s="12"/>
      <c r="L218" s="15"/>
    </row>
    <row r="219" spans="3:12" x14ac:dyDescent="0.25">
      <c r="C219" s="12"/>
      <c r="L219" s="15"/>
    </row>
    <row r="220" spans="3:12" x14ac:dyDescent="0.25">
      <c r="C220" s="12"/>
      <c r="L220" s="15"/>
    </row>
    <row r="221" spans="3:12" x14ac:dyDescent="0.25">
      <c r="C221" s="12"/>
      <c r="L221" s="15"/>
    </row>
    <row r="222" spans="3:12" x14ac:dyDescent="0.25">
      <c r="C222" s="12"/>
      <c r="L222" s="15"/>
    </row>
    <row r="223" spans="3:12" x14ac:dyDescent="0.25">
      <c r="C223" s="12"/>
      <c r="L223" s="15"/>
    </row>
    <row r="224" spans="3:12" x14ac:dyDescent="0.25">
      <c r="C224" s="12"/>
      <c r="L224" s="15"/>
    </row>
    <row r="225" spans="3:12" x14ac:dyDescent="0.25">
      <c r="C225" s="12"/>
      <c r="L225" s="15"/>
    </row>
    <row r="226" spans="3:12" x14ac:dyDescent="0.25">
      <c r="C226" s="12"/>
      <c r="L226" s="15"/>
    </row>
    <row r="227" spans="3:12" x14ac:dyDescent="0.25">
      <c r="C227" s="12"/>
      <c r="L227" s="15"/>
    </row>
    <row r="228" spans="3:12" x14ac:dyDescent="0.25">
      <c r="C228" s="12"/>
      <c r="L228" s="15"/>
    </row>
    <row r="229" spans="3:12" x14ac:dyDescent="0.25">
      <c r="C229" s="12"/>
      <c r="L229" s="15"/>
    </row>
    <row r="230" spans="3:12" x14ac:dyDescent="0.25">
      <c r="C230" s="12"/>
      <c r="L230" s="15"/>
    </row>
    <row r="231" spans="3:12" x14ac:dyDescent="0.25">
      <c r="C231" s="12"/>
      <c r="L231" s="15"/>
    </row>
    <row r="232" spans="3:12" x14ac:dyDescent="0.25">
      <c r="C232" s="12"/>
      <c r="L232" s="15"/>
    </row>
    <row r="233" spans="3:12" x14ac:dyDescent="0.25">
      <c r="C233" s="12"/>
      <c r="L233" s="15"/>
    </row>
    <row r="234" spans="3:12" x14ac:dyDescent="0.25">
      <c r="C234" s="12"/>
      <c r="L234" s="15"/>
    </row>
    <row r="235" spans="3:12" x14ac:dyDescent="0.25">
      <c r="C235" s="12"/>
      <c r="L235" s="15"/>
    </row>
    <row r="236" spans="3:12" x14ac:dyDescent="0.25">
      <c r="C236" s="12"/>
      <c r="L236" s="15"/>
    </row>
    <row r="237" spans="3:12" x14ac:dyDescent="0.25">
      <c r="C237" s="12"/>
      <c r="L237" s="15"/>
    </row>
    <row r="238" spans="3:12" x14ac:dyDescent="0.25">
      <c r="C238" s="12"/>
      <c r="L238" s="15"/>
    </row>
    <row r="239" spans="3:12" x14ac:dyDescent="0.25">
      <c r="C239" s="12"/>
      <c r="L239" s="15"/>
    </row>
    <row r="240" spans="3:12" x14ac:dyDescent="0.25">
      <c r="C240" s="12"/>
      <c r="L240" s="15"/>
    </row>
    <row r="241" spans="3:12" x14ac:dyDescent="0.25">
      <c r="C241" s="12"/>
      <c r="L241" s="15"/>
    </row>
    <row r="242" spans="3:12" x14ac:dyDescent="0.25">
      <c r="L242" s="15"/>
    </row>
    <row r="243" spans="3:12" x14ac:dyDescent="0.25">
      <c r="L243" s="15"/>
    </row>
    <row r="244" spans="3:12" x14ac:dyDescent="0.25">
      <c r="L244" s="15"/>
    </row>
    <row r="245" spans="3:12" x14ac:dyDescent="0.25">
      <c r="L245" s="15"/>
    </row>
    <row r="246" spans="3:12" x14ac:dyDescent="0.25">
      <c r="L246" s="15"/>
    </row>
    <row r="247" spans="3:12" x14ac:dyDescent="0.25">
      <c r="L247" s="15"/>
    </row>
    <row r="248" spans="3:12" x14ac:dyDescent="0.25">
      <c r="L248" s="15"/>
    </row>
    <row r="249" spans="3:12" x14ac:dyDescent="0.25">
      <c r="L249" s="15"/>
    </row>
    <row r="250" spans="3:12" x14ac:dyDescent="0.25">
      <c r="L250" s="15"/>
    </row>
    <row r="251" spans="3:12" x14ac:dyDescent="0.25">
      <c r="L251" s="15"/>
    </row>
    <row r="252" spans="3:12" x14ac:dyDescent="0.25">
      <c r="L252" s="15"/>
    </row>
    <row r="253" spans="3:12" x14ac:dyDescent="0.25">
      <c r="L253" s="15"/>
    </row>
    <row r="254" spans="3:12" x14ac:dyDescent="0.25">
      <c r="L254" s="15"/>
    </row>
    <row r="255" spans="3:12" x14ac:dyDescent="0.25">
      <c r="L255" s="15"/>
    </row>
    <row r="256" spans="3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13"/>
  <sheetViews>
    <sheetView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10" customWidth="1"/>
    <col min="2" max="14" width="10.7265625" style="10" customWidth="1"/>
    <col min="15" max="235" width="11.453125" style="11"/>
    <col min="236" max="236" width="10" style="11" customWidth="1"/>
    <col min="237" max="266" width="10.7265625" style="11" customWidth="1"/>
    <col min="267" max="491" width="11.453125" style="11"/>
    <col min="492" max="492" width="10" style="11" customWidth="1"/>
    <col min="493" max="522" width="10.7265625" style="11" customWidth="1"/>
    <col min="523" max="747" width="11.453125" style="11"/>
    <col min="748" max="748" width="10" style="11" customWidth="1"/>
    <col min="749" max="778" width="10.7265625" style="11" customWidth="1"/>
    <col min="779" max="1003" width="11.453125" style="11"/>
    <col min="1004" max="1004" width="10" style="11" customWidth="1"/>
    <col min="1005" max="1034" width="10.7265625" style="11" customWidth="1"/>
    <col min="1035" max="1259" width="11.453125" style="11"/>
    <col min="1260" max="1260" width="10" style="11" customWidth="1"/>
    <col min="1261" max="1290" width="10.7265625" style="11" customWidth="1"/>
    <col min="1291" max="1515" width="11.453125" style="11"/>
    <col min="1516" max="1516" width="10" style="11" customWidth="1"/>
    <col min="1517" max="1546" width="10.7265625" style="11" customWidth="1"/>
    <col min="1547" max="1771" width="11.453125" style="11"/>
    <col min="1772" max="1772" width="10" style="11" customWidth="1"/>
    <col min="1773" max="1802" width="10.7265625" style="11" customWidth="1"/>
    <col min="1803" max="2027" width="11.453125" style="11"/>
    <col min="2028" max="2028" width="10" style="11" customWidth="1"/>
    <col min="2029" max="2058" width="10.7265625" style="11" customWidth="1"/>
    <col min="2059" max="2283" width="11.453125" style="11"/>
    <col min="2284" max="2284" width="10" style="11" customWidth="1"/>
    <col min="2285" max="2314" width="10.7265625" style="11" customWidth="1"/>
    <col min="2315" max="2539" width="11.453125" style="11"/>
    <col min="2540" max="2540" width="10" style="11" customWidth="1"/>
    <col min="2541" max="2570" width="10.7265625" style="11" customWidth="1"/>
    <col min="2571" max="2795" width="11.453125" style="11"/>
    <col min="2796" max="2796" width="10" style="11" customWidth="1"/>
    <col min="2797" max="2826" width="10.7265625" style="11" customWidth="1"/>
    <col min="2827" max="3051" width="11.453125" style="11"/>
    <col min="3052" max="3052" width="10" style="11" customWidth="1"/>
    <col min="3053" max="3082" width="10.7265625" style="11" customWidth="1"/>
    <col min="3083" max="3307" width="11.453125" style="11"/>
    <col min="3308" max="3308" width="10" style="11" customWidth="1"/>
    <col min="3309" max="3338" width="10.7265625" style="11" customWidth="1"/>
    <col min="3339" max="3563" width="11.453125" style="11"/>
    <col min="3564" max="3564" width="10" style="11" customWidth="1"/>
    <col min="3565" max="3594" width="10.7265625" style="11" customWidth="1"/>
    <col min="3595" max="3819" width="11.453125" style="11"/>
    <col min="3820" max="3820" width="10" style="11" customWidth="1"/>
    <col min="3821" max="3850" width="10.7265625" style="11" customWidth="1"/>
    <col min="3851" max="4075" width="11.453125" style="11"/>
    <col min="4076" max="4076" width="10" style="11" customWidth="1"/>
    <col min="4077" max="4106" width="10.7265625" style="11" customWidth="1"/>
    <col min="4107" max="4331" width="11.453125" style="11"/>
    <col min="4332" max="4332" width="10" style="11" customWidth="1"/>
    <col min="4333" max="4362" width="10.7265625" style="11" customWidth="1"/>
    <col min="4363" max="4587" width="11.453125" style="11"/>
    <col min="4588" max="4588" width="10" style="11" customWidth="1"/>
    <col min="4589" max="4618" width="10.7265625" style="11" customWidth="1"/>
    <col min="4619" max="4843" width="11.453125" style="11"/>
    <col min="4844" max="4844" width="10" style="11" customWidth="1"/>
    <col min="4845" max="4874" width="10.7265625" style="11" customWidth="1"/>
    <col min="4875" max="5099" width="11.453125" style="11"/>
    <col min="5100" max="5100" width="10" style="11" customWidth="1"/>
    <col min="5101" max="5130" width="10.7265625" style="11" customWidth="1"/>
    <col min="5131" max="5355" width="11.453125" style="11"/>
    <col min="5356" max="5356" width="10" style="11" customWidth="1"/>
    <col min="5357" max="5386" width="10.7265625" style="11" customWidth="1"/>
    <col min="5387" max="5611" width="11.453125" style="11"/>
    <col min="5612" max="5612" width="10" style="11" customWidth="1"/>
    <col min="5613" max="5642" width="10.7265625" style="11" customWidth="1"/>
    <col min="5643" max="5867" width="11.453125" style="11"/>
    <col min="5868" max="5868" width="10" style="11" customWidth="1"/>
    <col min="5869" max="5898" width="10.7265625" style="11" customWidth="1"/>
    <col min="5899" max="6123" width="11.453125" style="11"/>
    <col min="6124" max="6124" width="10" style="11" customWidth="1"/>
    <col min="6125" max="6154" width="10.7265625" style="11" customWidth="1"/>
    <col min="6155" max="6379" width="11.453125" style="11"/>
    <col min="6380" max="6380" width="10" style="11" customWidth="1"/>
    <col min="6381" max="6410" width="10.7265625" style="11" customWidth="1"/>
    <col min="6411" max="6635" width="11.453125" style="11"/>
    <col min="6636" max="6636" width="10" style="11" customWidth="1"/>
    <col min="6637" max="6666" width="10.7265625" style="11" customWidth="1"/>
    <col min="6667" max="6891" width="11.453125" style="11"/>
    <col min="6892" max="6892" width="10" style="11" customWidth="1"/>
    <col min="6893" max="6922" width="10.7265625" style="11" customWidth="1"/>
    <col min="6923" max="7147" width="11.453125" style="11"/>
    <col min="7148" max="7148" width="10" style="11" customWidth="1"/>
    <col min="7149" max="7178" width="10.7265625" style="11" customWidth="1"/>
    <col min="7179" max="7403" width="11.453125" style="11"/>
    <col min="7404" max="7404" width="10" style="11" customWidth="1"/>
    <col min="7405" max="7434" width="10.7265625" style="11" customWidth="1"/>
    <col min="7435" max="7659" width="11.453125" style="11"/>
    <col min="7660" max="7660" width="10" style="11" customWidth="1"/>
    <col min="7661" max="7690" width="10.7265625" style="11" customWidth="1"/>
    <col min="7691" max="7915" width="11.453125" style="11"/>
    <col min="7916" max="7916" width="10" style="11" customWidth="1"/>
    <col min="7917" max="7946" width="10.7265625" style="11" customWidth="1"/>
    <col min="7947" max="8171" width="11.453125" style="11"/>
    <col min="8172" max="8172" width="10" style="11" customWidth="1"/>
    <col min="8173" max="8202" width="10.7265625" style="11" customWidth="1"/>
    <col min="8203" max="8427" width="11.453125" style="11"/>
    <col min="8428" max="8428" width="10" style="11" customWidth="1"/>
    <col min="8429" max="8458" width="10.7265625" style="11" customWidth="1"/>
    <col min="8459" max="8683" width="11.453125" style="11"/>
    <col min="8684" max="8684" width="10" style="11" customWidth="1"/>
    <col min="8685" max="8714" width="10.7265625" style="11" customWidth="1"/>
    <col min="8715" max="8939" width="11.453125" style="11"/>
    <col min="8940" max="8940" width="10" style="11" customWidth="1"/>
    <col min="8941" max="8970" width="10.7265625" style="11" customWidth="1"/>
    <col min="8971" max="9195" width="11.453125" style="11"/>
    <col min="9196" max="9196" width="10" style="11" customWidth="1"/>
    <col min="9197" max="9226" width="10.7265625" style="11" customWidth="1"/>
    <col min="9227" max="9451" width="11.453125" style="11"/>
    <col min="9452" max="9452" width="10" style="11" customWidth="1"/>
    <col min="9453" max="9482" width="10.7265625" style="11" customWidth="1"/>
    <col min="9483" max="9707" width="11.453125" style="11"/>
    <col min="9708" max="9708" width="10" style="11" customWidth="1"/>
    <col min="9709" max="9738" width="10.7265625" style="11" customWidth="1"/>
    <col min="9739" max="9963" width="11.453125" style="11"/>
    <col min="9964" max="9964" width="10" style="11" customWidth="1"/>
    <col min="9965" max="9994" width="10.7265625" style="11" customWidth="1"/>
    <col min="9995" max="10219" width="11.453125" style="11"/>
    <col min="10220" max="10220" width="10" style="11" customWidth="1"/>
    <col min="10221" max="10250" width="10.7265625" style="11" customWidth="1"/>
    <col min="10251" max="10475" width="11.453125" style="11"/>
    <col min="10476" max="10476" width="10" style="11" customWidth="1"/>
    <col min="10477" max="10506" width="10.7265625" style="11" customWidth="1"/>
    <col min="10507" max="10731" width="11.453125" style="11"/>
    <col min="10732" max="10732" width="10" style="11" customWidth="1"/>
    <col min="10733" max="10762" width="10.7265625" style="11" customWidth="1"/>
    <col min="10763" max="10987" width="11.453125" style="11"/>
    <col min="10988" max="10988" width="10" style="11" customWidth="1"/>
    <col min="10989" max="11018" width="10.7265625" style="11" customWidth="1"/>
    <col min="11019" max="11243" width="11.453125" style="11"/>
    <col min="11244" max="11244" width="10" style="11" customWidth="1"/>
    <col min="11245" max="11274" width="10.7265625" style="11" customWidth="1"/>
    <col min="11275" max="11499" width="11.453125" style="11"/>
    <col min="11500" max="11500" width="10" style="11" customWidth="1"/>
    <col min="11501" max="11530" width="10.7265625" style="11" customWidth="1"/>
    <col min="11531" max="11755" width="11.453125" style="11"/>
    <col min="11756" max="11756" width="10" style="11" customWidth="1"/>
    <col min="11757" max="11786" width="10.7265625" style="11" customWidth="1"/>
    <col min="11787" max="12011" width="11.453125" style="11"/>
    <col min="12012" max="12012" width="10" style="11" customWidth="1"/>
    <col min="12013" max="12042" width="10.7265625" style="11" customWidth="1"/>
    <col min="12043" max="12267" width="11.453125" style="11"/>
    <col min="12268" max="12268" width="10" style="11" customWidth="1"/>
    <col min="12269" max="12298" width="10.7265625" style="11" customWidth="1"/>
    <col min="12299" max="12523" width="11.453125" style="11"/>
    <col min="12524" max="12524" width="10" style="11" customWidth="1"/>
    <col min="12525" max="12554" width="10.7265625" style="11" customWidth="1"/>
    <col min="12555" max="12779" width="11.453125" style="11"/>
    <col min="12780" max="12780" width="10" style="11" customWidth="1"/>
    <col min="12781" max="12810" width="10.7265625" style="11" customWidth="1"/>
    <col min="12811" max="13035" width="11.453125" style="11"/>
    <col min="13036" max="13036" width="10" style="11" customWidth="1"/>
    <col min="13037" max="13066" width="10.7265625" style="11" customWidth="1"/>
    <col min="13067" max="13291" width="11.453125" style="11"/>
    <col min="13292" max="13292" width="10" style="11" customWidth="1"/>
    <col min="13293" max="13322" width="10.7265625" style="11" customWidth="1"/>
    <col min="13323" max="13547" width="11.453125" style="11"/>
    <col min="13548" max="13548" width="10" style="11" customWidth="1"/>
    <col min="13549" max="13578" width="10.7265625" style="11" customWidth="1"/>
    <col min="13579" max="13803" width="11.453125" style="11"/>
    <col min="13804" max="13804" width="10" style="11" customWidth="1"/>
    <col min="13805" max="13834" width="10.7265625" style="11" customWidth="1"/>
    <col min="13835" max="14059" width="11.453125" style="11"/>
    <col min="14060" max="14060" width="10" style="11" customWidth="1"/>
    <col min="14061" max="14090" width="10.7265625" style="11" customWidth="1"/>
    <col min="14091" max="14315" width="11.453125" style="11"/>
    <col min="14316" max="14316" width="10" style="11" customWidth="1"/>
    <col min="14317" max="14346" width="10.7265625" style="11" customWidth="1"/>
    <col min="14347" max="14571" width="11.453125" style="11"/>
    <col min="14572" max="14572" width="10" style="11" customWidth="1"/>
    <col min="14573" max="14602" width="10.7265625" style="11" customWidth="1"/>
    <col min="14603" max="14827" width="11.453125" style="11"/>
    <col min="14828" max="14828" width="10" style="11" customWidth="1"/>
    <col min="14829" max="14858" width="10.7265625" style="11" customWidth="1"/>
    <col min="14859" max="15083" width="11.453125" style="11"/>
    <col min="15084" max="15084" width="10" style="11" customWidth="1"/>
    <col min="15085" max="15114" width="10.7265625" style="11" customWidth="1"/>
    <col min="15115" max="15339" width="11.453125" style="11"/>
    <col min="15340" max="15340" width="10" style="11" customWidth="1"/>
    <col min="15341" max="15370" width="10.7265625" style="11" customWidth="1"/>
    <col min="15371" max="15595" width="11.453125" style="11"/>
    <col min="15596" max="15596" width="10" style="11" customWidth="1"/>
    <col min="15597" max="15626" width="10.7265625" style="11" customWidth="1"/>
    <col min="15627" max="15851" width="11.453125" style="11"/>
    <col min="15852" max="15852" width="10" style="11" customWidth="1"/>
    <col min="15853" max="15882" width="10.7265625" style="11" customWidth="1"/>
    <col min="15883" max="16107" width="11.453125" style="11"/>
    <col min="16108" max="16108" width="10" style="11" customWidth="1"/>
    <col min="16109" max="16138" width="10.7265625" style="11" customWidth="1"/>
    <col min="16139" max="16384" width="11.453125" style="11"/>
  </cols>
  <sheetData>
    <row r="4" spans="1:14" s="3" customFormat="1" ht="15.5" x14ac:dyDescent="0.35">
      <c r="A4" s="2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5">
      <c r="A5" s="14"/>
    </row>
    <row r="6" spans="1:14" s="39" customFormat="1" x14ac:dyDescent="0.25">
      <c r="A6" s="38" t="s">
        <v>23</v>
      </c>
      <c r="B6" s="38">
        <v>2022</v>
      </c>
      <c r="C6" s="38">
        <v>2021</v>
      </c>
      <c r="D6" s="38">
        <v>2020</v>
      </c>
      <c r="E6" s="38">
        <v>2019</v>
      </c>
      <c r="F6" s="38">
        <v>2018</v>
      </c>
      <c r="G6" s="38">
        <v>2017</v>
      </c>
      <c r="H6" s="38">
        <v>2016</v>
      </c>
      <c r="I6" s="38">
        <v>2015</v>
      </c>
      <c r="J6" s="38">
        <v>2014</v>
      </c>
      <c r="K6" s="38">
        <v>2013</v>
      </c>
      <c r="L6" s="38">
        <v>2012</v>
      </c>
      <c r="M6" s="38">
        <v>2011</v>
      </c>
      <c r="N6" s="38">
        <v>2010</v>
      </c>
    </row>
    <row r="7" spans="1:14" x14ac:dyDescent="0.25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5">
      <c r="A8" s="17">
        <v>0</v>
      </c>
      <c r="B8" s="52">
        <v>84.58475486664075</v>
      </c>
      <c r="C8" s="52">
        <v>84.836317999371147</v>
      </c>
      <c r="D8" s="52">
        <v>82.43490943923554</v>
      </c>
      <c r="E8" s="52">
        <v>84.443075979280323</v>
      </c>
      <c r="F8" s="52">
        <v>84.790913823994671</v>
      </c>
      <c r="G8" s="52">
        <v>84.477026066458876</v>
      </c>
      <c r="H8" s="52">
        <v>85.082064387222829</v>
      </c>
      <c r="I8" s="52">
        <v>84.260346648490184</v>
      </c>
      <c r="J8" s="53">
        <v>85.036879529685137</v>
      </c>
      <c r="K8" s="53">
        <v>84.125505390437127</v>
      </c>
      <c r="L8" s="53">
        <v>83.68979952437374</v>
      </c>
      <c r="M8" s="53">
        <v>84.897709237158836</v>
      </c>
      <c r="N8" s="53">
        <v>84.919606842257849</v>
      </c>
    </row>
    <row r="9" spans="1:14" x14ac:dyDescent="0.25">
      <c r="A9" s="17">
        <v>1</v>
      </c>
      <c r="B9" s="57">
        <v>83.865937186063945</v>
      </c>
      <c r="C9" s="57">
        <v>84.102335574999302</v>
      </c>
      <c r="D9" s="57">
        <v>81.682436389398987</v>
      </c>
      <c r="E9" s="57">
        <v>83.678276528395699</v>
      </c>
      <c r="F9" s="57">
        <v>84.102196544526436</v>
      </c>
      <c r="G9" s="57">
        <v>83.689418161819049</v>
      </c>
      <c r="H9" s="57">
        <v>84.20430731974146</v>
      </c>
      <c r="I9" s="57">
        <v>83.46284720226609</v>
      </c>
      <c r="J9" s="6">
        <v>84.462820795408149</v>
      </c>
      <c r="K9" s="6">
        <v>83.380008577017222</v>
      </c>
      <c r="L9" s="6">
        <v>82.850397592953598</v>
      </c>
      <c r="M9" s="6">
        <v>84.06020783496804</v>
      </c>
      <c r="N9" s="6">
        <v>84.163652923227986</v>
      </c>
    </row>
    <row r="10" spans="1:14" x14ac:dyDescent="0.25">
      <c r="A10" s="17">
        <v>2</v>
      </c>
      <c r="B10" s="57">
        <v>82.86593718606396</v>
      </c>
      <c r="C10" s="57">
        <v>83.102335574999302</v>
      </c>
      <c r="D10" s="57">
        <v>80.682436389398987</v>
      </c>
      <c r="E10" s="57">
        <v>82.678276528395699</v>
      </c>
      <c r="F10" s="57">
        <v>83.102196544526436</v>
      </c>
      <c r="G10" s="57">
        <v>82.689418161819049</v>
      </c>
      <c r="H10" s="57">
        <v>83.204307319741474</v>
      </c>
      <c r="I10" s="57">
        <v>82.46284720226609</v>
      </c>
      <c r="J10" s="6">
        <v>83.587307067187808</v>
      </c>
      <c r="K10" s="6">
        <v>82.457448435533465</v>
      </c>
      <c r="L10" s="6">
        <v>81.965761213209888</v>
      </c>
      <c r="M10" s="6">
        <v>83.06020783496804</v>
      </c>
      <c r="N10" s="6">
        <v>83.163652923228</v>
      </c>
    </row>
    <row r="11" spans="1:14" x14ac:dyDescent="0.25">
      <c r="A11" s="17">
        <v>3</v>
      </c>
      <c r="B11" s="57">
        <v>81.915764108983382</v>
      </c>
      <c r="C11" s="57">
        <v>82.102335574999302</v>
      </c>
      <c r="D11" s="57">
        <v>79.682436389398973</v>
      </c>
      <c r="E11" s="57">
        <v>81.678276528395699</v>
      </c>
      <c r="F11" s="57">
        <v>82.102196544526436</v>
      </c>
      <c r="G11" s="57">
        <v>81.728693505242006</v>
      </c>
      <c r="H11" s="57">
        <v>82.204307319741474</v>
      </c>
      <c r="I11" s="57">
        <v>81.462847202266104</v>
      </c>
      <c r="J11" s="6">
        <v>82.626671100353619</v>
      </c>
      <c r="K11" s="6">
        <v>81.457448435533465</v>
      </c>
      <c r="L11" s="6">
        <v>80.965761213209888</v>
      </c>
      <c r="M11" s="6">
        <v>82.098315477633619</v>
      </c>
      <c r="N11" s="6">
        <v>82.163652923227986</v>
      </c>
    </row>
    <row r="12" spans="1:14" x14ac:dyDescent="0.25">
      <c r="A12" s="17">
        <v>4</v>
      </c>
      <c r="B12" s="57">
        <v>80.962545569325613</v>
      </c>
      <c r="C12" s="57">
        <v>81.102335574999302</v>
      </c>
      <c r="D12" s="57">
        <v>78.682436389398973</v>
      </c>
      <c r="E12" s="57">
        <v>80.678276528395699</v>
      </c>
      <c r="F12" s="57">
        <v>81.102196544526436</v>
      </c>
      <c r="G12" s="57">
        <v>80.728693505242006</v>
      </c>
      <c r="H12" s="57">
        <v>81.20430731974146</v>
      </c>
      <c r="I12" s="57">
        <v>80.50091587167266</v>
      </c>
      <c r="J12" s="6">
        <v>81.626671100353619</v>
      </c>
      <c r="K12" s="6">
        <v>80.457448435533465</v>
      </c>
      <c r="L12" s="6">
        <v>79.965761213209902</v>
      </c>
      <c r="M12" s="6">
        <v>81.098315477633605</v>
      </c>
      <c r="N12" s="6">
        <v>81.204311948830792</v>
      </c>
    </row>
    <row r="13" spans="1:14" x14ac:dyDescent="0.25">
      <c r="A13" s="17">
        <v>5</v>
      </c>
      <c r="B13" s="52">
        <v>79.962545569325613</v>
      </c>
      <c r="C13" s="52">
        <v>80.102335574999316</v>
      </c>
      <c r="D13" s="52">
        <v>77.682436389398973</v>
      </c>
      <c r="E13" s="52">
        <v>79.678276528395713</v>
      </c>
      <c r="F13" s="52">
        <v>80.102196544526421</v>
      </c>
      <c r="G13" s="52">
        <v>79.728693505242006</v>
      </c>
      <c r="H13" s="52">
        <v>80.20430731974146</v>
      </c>
      <c r="I13" s="52">
        <v>79.50091587167266</v>
      </c>
      <c r="J13" s="53">
        <v>80.626671100353633</v>
      </c>
      <c r="K13" s="53">
        <v>79.457448435533465</v>
      </c>
      <c r="L13" s="53">
        <v>78.965761213209902</v>
      </c>
      <c r="M13" s="53">
        <v>80.098315477633605</v>
      </c>
      <c r="N13" s="53">
        <v>80.204311948830792</v>
      </c>
    </row>
    <row r="14" spans="1:14" x14ac:dyDescent="0.25">
      <c r="A14" s="17">
        <v>6</v>
      </c>
      <c r="B14" s="57">
        <v>78.962545569325613</v>
      </c>
      <c r="C14" s="57">
        <v>79.102335574999316</v>
      </c>
      <c r="D14" s="57">
        <v>76.719258743078271</v>
      </c>
      <c r="E14" s="57">
        <v>78.678276528395713</v>
      </c>
      <c r="F14" s="57">
        <v>79.102196544526421</v>
      </c>
      <c r="G14" s="57">
        <v>78.728693505241992</v>
      </c>
      <c r="H14" s="57">
        <v>79.20430731974146</v>
      </c>
      <c r="I14" s="57">
        <v>78.50091587167266</v>
      </c>
      <c r="J14" s="6">
        <v>79.664271889027702</v>
      </c>
      <c r="K14" s="6">
        <v>78.457448435533465</v>
      </c>
      <c r="L14" s="6">
        <v>78.004692377294845</v>
      </c>
      <c r="M14" s="6">
        <v>79.098315477633605</v>
      </c>
      <c r="N14" s="6">
        <v>79.204311948830792</v>
      </c>
    </row>
    <row r="15" spans="1:14" x14ac:dyDescent="0.25">
      <c r="A15" s="17">
        <v>7</v>
      </c>
      <c r="B15" s="57">
        <v>78.000462758074391</v>
      </c>
      <c r="C15" s="57">
        <v>78.102335574999316</v>
      </c>
      <c r="D15" s="57">
        <v>75.719258743078271</v>
      </c>
      <c r="E15" s="57">
        <v>77.678276528395713</v>
      </c>
      <c r="F15" s="57">
        <v>78.139913529432633</v>
      </c>
      <c r="G15" s="57">
        <v>77.728693505241992</v>
      </c>
      <c r="H15" s="57">
        <v>78.20430731974146</v>
      </c>
      <c r="I15" s="57">
        <v>77.50091587167266</v>
      </c>
      <c r="J15" s="6">
        <v>78.664271889027717</v>
      </c>
      <c r="K15" s="6">
        <v>77.457448435533465</v>
      </c>
      <c r="L15" s="6">
        <v>77.004692377294845</v>
      </c>
      <c r="M15" s="6">
        <v>78.098315477633605</v>
      </c>
      <c r="N15" s="6">
        <v>78.204311948830792</v>
      </c>
    </row>
    <row r="16" spans="1:14" x14ac:dyDescent="0.25">
      <c r="A16" s="17">
        <v>8</v>
      </c>
      <c r="B16" s="57">
        <v>77.000462758074391</v>
      </c>
      <c r="C16" s="57">
        <v>77.102335574999316</v>
      </c>
      <c r="D16" s="57">
        <v>74.719258743078271</v>
      </c>
      <c r="E16" s="57">
        <v>76.715212769854631</v>
      </c>
      <c r="F16" s="57">
        <v>77.139913529432619</v>
      </c>
      <c r="G16" s="57">
        <v>76.728693505241992</v>
      </c>
      <c r="H16" s="57">
        <v>77.20430731974146</v>
      </c>
      <c r="I16" s="57">
        <v>76.50091587167266</v>
      </c>
      <c r="J16" s="6">
        <v>77.664271889027717</v>
      </c>
      <c r="K16" s="6">
        <v>76.496812859285654</v>
      </c>
      <c r="L16" s="6">
        <v>76.04485232079999</v>
      </c>
      <c r="M16" s="6">
        <v>77.098315477633605</v>
      </c>
      <c r="N16" s="6">
        <v>77.204311948830792</v>
      </c>
    </row>
    <row r="17" spans="1:14" x14ac:dyDescent="0.25">
      <c r="A17" s="17">
        <v>9</v>
      </c>
      <c r="B17" s="57">
        <v>76.000462758074377</v>
      </c>
      <c r="C17" s="57">
        <v>76.102335574999316</v>
      </c>
      <c r="D17" s="57">
        <v>73.719258743078285</v>
      </c>
      <c r="E17" s="57">
        <v>75.715212769854631</v>
      </c>
      <c r="F17" s="57">
        <v>76.139913529432619</v>
      </c>
      <c r="G17" s="57">
        <v>75.728693505241992</v>
      </c>
      <c r="H17" s="57">
        <v>76.204307319741446</v>
      </c>
      <c r="I17" s="57">
        <v>75.500915871672646</v>
      </c>
      <c r="J17" s="6">
        <v>76.664271889027717</v>
      </c>
      <c r="K17" s="6">
        <v>75.496812859285654</v>
      </c>
      <c r="L17" s="6">
        <v>75.04485232079999</v>
      </c>
      <c r="M17" s="6">
        <v>76.098315477633591</v>
      </c>
      <c r="N17" s="6">
        <v>76.204311948830792</v>
      </c>
    </row>
    <row r="18" spans="1:14" x14ac:dyDescent="0.25">
      <c r="A18" s="17">
        <v>10</v>
      </c>
      <c r="B18" s="52">
        <v>75.000462758074377</v>
      </c>
      <c r="C18" s="52">
        <v>75.10233557499933</v>
      </c>
      <c r="D18" s="52">
        <v>72.719258743078285</v>
      </c>
      <c r="E18" s="52">
        <v>74.715212769854631</v>
      </c>
      <c r="F18" s="52">
        <v>75.139913529432619</v>
      </c>
      <c r="G18" s="52">
        <v>74.728693505241992</v>
      </c>
      <c r="H18" s="52">
        <v>75.204307319741446</v>
      </c>
      <c r="I18" s="52">
        <v>74.500915871672646</v>
      </c>
      <c r="J18" s="53">
        <v>75.664271889027717</v>
      </c>
      <c r="K18" s="53">
        <v>74.496812859285669</v>
      </c>
      <c r="L18" s="53">
        <v>74.04485232079999</v>
      </c>
      <c r="M18" s="53">
        <v>75.098315477633591</v>
      </c>
      <c r="N18" s="53">
        <v>75.204311948830807</v>
      </c>
    </row>
    <row r="19" spans="1:14" x14ac:dyDescent="0.25">
      <c r="A19" s="17">
        <v>11</v>
      </c>
      <c r="B19" s="57">
        <v>74.000462758074377</v>
      </c>
      <c r="C19" s="57">
        <v>74.10233557499933</v>
      </c>
      <c r="D19" s="57">
        <v>71.719258743078285</v>
      </c>
      <c r="E19" s="57">
        <v>73.715212769854631</v>
      </c>
      <c r="F19" s="57">
        <v>74.139913529432619</v>
      </c>
      <c r="G19" s="57">
        <v>73.728693505241992</v>
      </c>
      <c r="H19" s="57">
        <v>74.204307319741446</v>
      </c>
      <c r="I19" s="57">
        <v>73.500915871672646</v>
      </c>
      <c r="J19" s="6">
        <v>74.664271889027731</v>
      </c>
      <c r="K19" s="6">
        <v>73.496812859285669</v>
      </c>
      <c r="L19" s="6">
        <v>73.04485232079999</v>
      </c>
      <c r="M19" s="6">
        <v>74.098315477633591</v>
      </c>
      <c r="N19" s="6">
        <v>74.204311948830807</v>
      </c>
    </row>
    <row r="20" spans="1:14" x14ac:dyDescent="0.25">
      <c r="A20" s="17">
        <v>12</v>
      </c>
      <c r="B20" s="57">
        <v>73.034474300443151</v>
      </c>
      <c r="C20" s="57">
        <v>73.10233557499933</v>
      </c>
      <c r="D20" s="57">
        <v>70.719258743078285</v>
      </c>
      <c r="E20" s="57">
        <v>72.715212769854631</v>
      </c>
      <c r="F20" s="57">
        <v>73.139913529432619</v>
      </c>
      <c r="G20" s="57">
        <v>72.728693505241992</v>
      </c>
      <c r="H20" s="57">
        <v>73.204307319741446</v>
      </c>
      <c r="I20" s="57">
        <v>72.500915871672646</v>
      </c>
      <c r="J20" s="6">
        <v>73.664271889027731</v>
      </c>
      <c r="K20" s="6">
        <v>72.496812859285669</v>
      </c>
      <c r="L20" s="6">
        <v>72.04485232079999</v>
      </c>
      <c r="M20" s="6">
        <v>73.098315477633591</v>
      </c>
      <c r="N20" s="6">
        <v>73.204311948830807</v>
      </c>
    </row>
    <row r="21" spans="1:14" x14ac:dyDescent="0.25">
      <c r="A21" s="17">
        <v>13</v>
      </c>
      <c r="B21" s="57">
        <v>72.034474300443151</v>
      </c>
      <c r="C21" s="57">
        <v>72.10233557499933</v>
      </c>
      <c r="D21" s="57">
        <v>69.719258743078285</v>
      </c>
      <c r="E21" s="57">
        <v>71.715212769854631</v>
      </c>
      <c r="F21" s="57">
        <v>72.139913529432604</v>
      </c>
      <c r="G21" s="57">
        <v>71.728693505241992</v>
      </c>
      <c r="H21" s="57">
        <v>72.204307319741446</v>
      </c>
      <c r="I21" s="57">
        <v>71.500915871672646</v>
      </c>
      <c r="J21" s="6">
        <v>72.664271889027731</v>
      </c>
      <c r="K21" s="6">
        <v>71.496812859285669</v>
      </c>
      <c r="L21" s="6">
        <v>71.04485232079999</v>
      </c>
      <c r="M21" s="6">
        <v>72.098315477633577</v>
      </c>
      <c r="N21" s="6">
        <v>72.204311948830807</v>
      </c>
    </row>
    <row r="22" spans="1:14" x14ac:dyDescent="0.25">
      <c r="A22" s="17">
        <v>14</v>
      </c>
      <c r="B22" s="57">
        <v>71.067708234631681</v>
      </c>
      <c r="C22" s="57">
        <v>71.102335574999344</v>
      </c>
      <c r="D22" s="57">
        <v>68.719258743078285</v>
      </c>
      <c r="E22" s="57">
        <v>70.751780273202442</v>
      </c>
      <c r="F22" s="57">
        <v>71.139913529432604</v>
      </c>
      <c r="G22" s="57">
        <v>70.728693505241992</v>
      </c>
      <c r="H22" s="57">
        <v>71.204307319741432</v>
      </c>
      <c r="I22" s="57">
        <v>70.500915871672646</v>
      </c>
      <c r="J22" s="6">
        <v>71.664271889027745</v>
      </c>
      <c r="K22" s="6">
        <v>70.496812859285683</v>
      </c>
      <c r="L22" s="6">
        <v>70.04485232079999</v>
      </c>
      <c r="M22" s="6">
        <v>71.098315477633577</v>
      </c>
      <c r="N22" s="6">
        <v>71.204311948830807</v>
      </c>
    </row>
    <row r="23" spans="1:14" x14ac:dyDescent="0.25">
      <c r="A23" s="17">
        <v>15</v>
      </c>
      <c r="B23" s="52">
        <v>70.10195166310325</v>
      </c>
      <c r="C23" s="52">
        <v>70.102335574999344</v>
      </c>
      <c r="D23" s="52">
        <v>67.719258743078285</v>
      </c>
      <c r="E23" s="52">
        <v>69.751780273202442</v>
      </c>
      <c r="F23" s="52">
        <v>70.139913529432604</v>
      </c>
      <c r="G23" s="52">
        <v>69.728693505241992</v>
      </c>
      <c r="H23" s="52">
        <v>70.204307319741432</v>
      </c>
      <c r="I23" s="52">
        <v>69.500915871672646</v>
      </c>
      <c r="J23" s="53">
        <v>70.664271889027745</v>
      </c>
      <c r="K23" s="53">
        <v>69.496812859285683</v>
      </c>
      <c r="L23" s="53">
        <v>69.04485232079999</v>
      </c>
      <c r="M23" s="53">
        <v>70.098315477633577</v>
      </c>
      <c r="N23" s="53">
        <v>70.204311948830821</v>
      </c>
    </row>
    <row r="24" spans="1:14" x14ac:dyDescent="0.25">
      <c r="A24" s="17">
        <v>16</v>
      </c>
      <c r="B24" s="57">
        <v>69.10195166310325</v>
      </c>
      <c r="C24" s="57">
        <v>69.102335574999344</v>
      </c>
      <c r="D24" s="57">
        <v>66.719258743078285</v>
      </c>
      <c r="E24" s="57">
        <v>68.751780273202442</v>
      </c>
      <c r="F24" s="57">
        <v>69.139913529432604</v>
      </c>
      <c r="G24" s="57">
        <v>68.728693505241992</v>
      </c>
      <c r="H24" s="57">
        <v>69.204307319741432</v>
      </c>
      <c r="I24" s="57">
        <v>68.500915871672646</v>
      </c>
      <c r="J24" s="6">
        <v>69.706985422029447</v>
      </c>
      <c r="K24" s="6">
        <v>68.496812859285683</v>
      </c>
      <c r="L24" s="6">
        <v>68.04485232079999</v>
      </c>
      <c r="M24" s="6">
        <v>69.098315477633577</v>
      </c>
      <c r="N24" s="6">
        <v>69.204311948830821</v>
      </c>
    </row>
    <row r="25" spans="1:14" x14ac:dyDescent="0.25">
      <c r="A25" s="17">
        <v>17</v>
      </c>
      <c r="B25" s="57">
        <v>68.136329313459811</v>
      </c>
      <c r="C25" s="57">
        <v>68.102335574999344</v>
      </c>
      <c r="D25" s="57">
        <v>65.754203408864853</v>
      </c>
      <c r="E25" s="57">
        <v>67.751780273202442</v>
      </c>
      <c r="F25" s="57">
        <v>68.17862752465507</v>
      </c>
      <c r="G25" s="57">
        <v>67.767776638093267</v>
      </c>
      <c r="H25" s="57">
        <v>68.204307319741432</v>
      </c>
      <c r="I25" s="57">
        <v>67.500915871672632</v>
      </c>
      <c r="J25" s="6">
        <v>68.706985422029447</v>
      </c>
      <c r="K25" s="6">
        <v>67.496812859285697</v>
      </c>
      <c r="L25" s="6">
        <v>67.04485232079999</v>
      </c>
      <c r="M25" s="6">
        <v>68.098315477633562</v>
      </c>
      <c r="N25" s="6">
        <v>68.242899037822013</v>
      </c>
    </row>
    <row r="26" spans="1:14" x14ac:dyDescent="0.25">
      <c r="A26" s="17">
        <v>18</v>
      </c>
      <c r="B26" s="57">
        <v>67.136329313459811</v>
      </c>
      <c r="C26" s="57">
        <v>67.102335574999358</v>
      </c>
      <c r="D26" s="57">
        <v>64.754203408864853</v>
      </c>
      <c r="E26" s="57">
        <v>66.751780273202456</v>
      </c>
      <c r="F26" s="57">
        <v>67.216918120142864</v>
      </c>
      <c r="G26" s="57">
        <v>66.767776638093267</v>
      </c>
      <c r="H26" s="57">
        <v>67.204307319741432</v>
      </c>
      <c r="I26" s="57">
        <v>66.500915871672632</v>
      </c>
      <c r="J26" s="6">
        <v>67.706985422029447</v>
      </c>
      <c r="K26" s="6">
        <v>66.536763254550621</v>
      </c>
      <c r="L26" s="6">
        <v>66.04485232079999</v>
      </c>
      <c r="M26" s="6">
        <v>67.136249436936396</v>
      </c>
      <c r="N26" s="6">
        <v>67.242899037822013</v>
      </c>
    </row>
    <row r="27" spans="1:14" x14ac:dyDescent="0.25">
      <c r="A27" s="17">
        <v>19</v>
      </c>
      <c r="B27" s="57">
        <v>66.170050728876021</v>
      </c>
      <c r="C27" s="57">
        <v>66.138066318117026</v>
      </c>
      <c r="D27" s="57">
        <v>63.754203408864846</v>
      </c>
      <c r="E27" s="57">
        <v>65.751780273202456</v>
      </c>
      <c r="F27" s="57">
        <v>66.254169330706873</v>
      </c>
      <c r="G27" s="57">
        <v>65.767776638093267</v>
      </c>
      <c r="H27" s="57">
        <v>66.204307319741417</v>
      </c>
      <c r="I27" s="57">
        <v>65.500915871672632</v>
      </c>
      <c r="J27" s="6">
        <v>66.706985422029447</v>
      </c>
      <c r="K27" s="6">
        <v>65.536763254550621</v>
      </c>
      <c r="L27" s="6">
        <v>65.044852320800004</v>
      </c>
      <c r="M27" s="6">
        <v>66.136249436936396</v>
      </c>
      <c r="N27" s="6">
        <v>66.242899037822013</v>
      </c>
    </row>
    <row r="28" spans="1:14" x14ac:dyDescent="0.25">
      <c r="A28" s="17">
        <v>20</v>
      </c>
      <c r="B28" s="52">
        <v>65.170050728876035</v>
      </c>
      <c r="C28" s="52">
        <v>65.138066318117026</v>
      </c>
      <c r="D28" s="52">
        <v>62.754203408864839</v>
      </c>
      <c r="E28" s="52">
        <v>64.751780273202456</v>
      </c>
      <c r="F28" s="52">
        <v>65.254169330706873</v>
      </c>
      <c r="G28" s="52">
        <v>64.805480390820534</v>
      </c>
      <c r="H28" s="52">
        <v>65.204307319741417</v>
      </c>
      <c r="I28" s="52">
        <v>64.500915871672632</v>
      </c>
      <c r="J28" s="53">
        <v>65.706985422029447</v>
      </c>
      <c r="K28" s="53">
        <v>64.536763254550621</v>
      </c>
      <c r="L28" s="53">
        <v>64.044852320800004</v>
      </c>
      <c r="M28" s="53">
        <v>65.167942459358869</v>
      </c>
      <c r="N28" s="53">
        <v>65.242899037822013</v>
      </c>
    </row>
    <row r="29" spans="1:14" x14ac:dyDescent="0.25">
      <c r="A29" s="17">
        <v>21</v>
      </c>
      <c r="B29" s="57">
        <v>64.170050728876035</v>
      </c>
      <c r="C29" s="57">
        <v>64.138066318117026</v>
      </c>
      <c r="D29" s="57">
        <v>61.754203408864839</v>
      </c>
      <c r="E29" s="57">
        <v>63.751780273202456</v>
      </c>
      <c r="F29" s="57">
        <v>64.254169330706873</v>
      </c>
      <c r="G29" s="57">
        <v>63.805480390820527</v>
      </c>
      <c r="H29" s="57">
        <v>64.204307319741417</v>
      </c>
      <c r="I29" s="57">
        <v>63.500915871672632</v>
      </c>
      <c r="J29" s="6">
        <v>64.706985422029447</v>
      </c>
      <c r="K29" s="6">
        <v>63.536763254550621</v>
      </c>
      <c r="L29" s="6">
        <v>63.044852320799997</v>
      </c>
      <c r="M29" s="6">
        <v>64.197750222649645</v>
      </c>
      <c r="N29" s="6">
        <v>64.300041931941891</v>
      </c>
    </row>
    <row r="30" spans="1:14" x14ac:dyDescent="0.25">
      <c r="A30" s="17">
        <v>22</v>
      </c>
      <c r="B30" s="57">
        <v>63.170050728876035</v>
      </c>
      <c r="C30" s="57">
        <v>63.138066318117033</v>
      </c>
      <c r="D30" s="57">
        <v>60.787373682572657</v>
      </c>
      <c r="E30" s="57">
        <v>62.78623113391771</v>
      </c>
      <c r="F30" s="57">
        <v>63.254169330706873</v>
      </c>
      <c r="G30" s="57">
        <v>62.805480390820534</v>
      </c>
      <c r="H30" s="57">
        <v>63.204307319741417</v>
      </c>
      <c r="I30" s="57">
        <v>62.534727173870643</v>
      </c>
      <c r="J30" s="6">
        <v>63.706985422029454</v>
      </c>
      <c r="K30" s="6">
        <v>62.566881153860002</v>
      </c>
      <c r="L30" s="6">
        <v>62.073307667624753</v>
      </c>
      <c r="M30" s="6">
        <v>63.225432860729896</v>
      </c>
      <c r="N30" s="6">
        <v>63.300041931941898</v>
      </c>
    </row>
    <row r="31" spans="1:14" x14ac:dyDescent="0.25">
      <c r="A31" s="17">
        <v>23</v>
      </c>
      <c r="B31" s="57">
        <v>62.202396580733577</v>
      </c>
      <c r="C31" s="57">
        <v>62.138066318117033</v>
      </c>
      <c r="D31" s="57">
        <v>59.819422976853822</v>
      </c>
      <c r="E31" s="57">
        <v>61.78623113391771</v>
      </c>
      <c r="F31" s="57">
        <v>62.254169330706873</v>
      </c>
      <c r="G31" s="57">
        <v>61.805480390820534</v>
      </c>
      <c r="H31" s="57">
        <v>62.20430731974141</v>
      </c>
      <c r="I31" s="57">
        <v>61.565672569632476</v>
      </c>
      <c r="J31" s="6">
        <v>62.706985422029454</v>
      </c>
      <c r="K31" s="6">
        <v>61.566881153860002</v>
      </c>
      <c r="L31" s="6">
        <v>61.099509075142883</v>
      </c>
      <c r="M31" s="6">
        <v>62.250956943277494</v>
      </c>
      <c r="N31" s="6">
        <v>62.300041931941898</v>
      </c>
    </row>
    <row r="32" spans="1:14" x14ac:dyDescent="0.25">
      <c r="A32" s="17">
        <v>24</v>
      </c>
      <c r="B32" s="57">
        <v>61.202396580733577</v>
      </c>
      <c r="C32" s="57">
        <v>61.138066318117033</v>
      </c>
      <c r="D32" s="57">
        <v>58.819422976853815</v>
      </c>
      <c r="E32" s="57">
        <v>60.818267846481177</v>
      </c>
      <c r="F32" s="57">
        <v>61.286834852701425</v>
      </c>
      <c r="G32" s="57">
        <v>60.805480390820534</v>
      </c>
      <c r="H32" s="57">
        <v>61.20430731974141</v>
      </c>
      <c r="I32" s="57">
        <v>60.565672569632468</v>
      </c>
      <c r="J32" s="6">
        <v>61.734878338663371</v>
      </c>
      <c r="K32" s="6">
        <v>60.56688115386001</v>
      </c>
      <c r="L32" s="6">
        <v>60.09950907514289</v>
      </c>
      <c r="M32" s="6">
        <v>61.250956943277501</v>
      </c>
      <c r="N32" s="6">
        <v>61.300041931941905</v>
      </c>
    </row>
    <row r="33" spans="1:14" x14ac:dyDescent="0.25">
      <c r="A33" s="17">
        <v>25</v>
      </c>
      <c r="B33" s="52">
        <v>60.23317231932851</v>
      </c>
      <c r="C33" s="52">
        <v>60.169338986310443</v>
      </c>
      <c r="D33" s="52">
        <v>57.819422976853815</v>
      </c>
      <c r="E33" s="52">
        <v>59.818267846481177</v>
      </c>
      <c r="F33" s="52">
        <v>60.286834852701425</v>
      </c>
      <c r="G33" s="52">
        <v>59.805480390820534</v>
      </c>
      <c r="H33" s="52">
        <v>60.23221382517869</v>
      </c>
      <c r="I33" s="52">
        <v>59.565672569632468</v>
      </c>
      <c r="J33" s="53">
        <v>60.734878338663364</v>
      </c>
      <c r="K33" s="53">
        <v>59.56688115386001</v>
      </c>
      <c r="L33" s="53">
        <v>59.121252785130167</v>
      </c>
      <c r="M33" s="53">
        <v>60.27141181093517</v>
      </c>
      <c r="N33" s="53">
        <v>60.300041931941905</v>
      </c>
    </row>
    <row r="34" spans="1:14" x14ac:dyDescent="0.25">
      <c r="A34" s="17">
        <v>26</v>
      </c>
      <c r="B34" s="57">
        <v>59.263191727993295</v>
      </c>
      <c r="C34" s="57">
        <v>59.169338986310443</v>
      </c>
      <c r="D34" s="57">
        <v>56.875765918489357</v>
      </c>
      <c r="E34" s="57">
        <v>58.846951728418546</v>
      </c>
      <c r="F34" s="57">
        <v>59.286834852701418</v>
      </c>
      <c r="G34" s="57">
        <v>58.805480390820541</v>
      </c>
      <c r="H34" s="57">
        <v>59.259028039865797</v>
      </c>
      <c r="I34" s="57">
        <v>58.565672569632461</v>
      </c>
      <c r="J34" s="6">
        <v>59.734878338663364</v>
      </c>
      <c r="K34" s="6">
        <v>58.56688115386001</v>
      </c>
      <c r="L34" s="6">
        <v>58.140852000370934</v>
      </c>
      <c r="M34" s="6">
        <v>59.27141181093517</v>
      </c>
      <c r="N34" s="6">
        <v>59.300041931941912</v>
      </c>
    </row>
    <row r="35" spans="1:14" x14ac:dyDescent="0.25">
      <c r="A35" s="17">
        <v>27</v>
      </c>
      <c r="B35" s="57">
        <v>58.292288946346396</v>
      </c>
      <c r="C35" s="57">
        <v>58.169338986310436</v>
      </c>
      <c r="D35" s="57">
        <v>55.875765918489357</v>
      </c>
      <c r="E35" s="57">
        <v>57.846951728418546</v>
      </c>
      <c r="F35" s="57">
        <v>58.313291574057274</v>
      </c>
      <c r="G35" s="57">
        <v>57.805480390820541</v>
      </c>
      <c r="H35" s="57">
        <v>58.25902803986579</v>
      </c>
      <c r="I35" s="57">
        <v>57.612566448758074</v>
      </c>
      <c r="J35" s="6">
        <v>58.778644158605687</v>
      </c>
      <c r="K35" s="6">
        <v>57.56688115386001</v>
      </c>
      <c r="L35" s="6">
        <v>57.177235684764412</v>
      </c>
      <c r="M35" s="6">
        <v>58.289256478252895</v>
      </c>
      <c r="N35" s="6">
        <v>58.300041931941919</v>
      </c>
    </row>
    <row r="36" spans="1:14" x14ac:dyDescent="0.25">
      <c r="A36" s="17">
        <v>28</v>
      </c>
      <c r="B36" s="57">
        <v>57.292288946346396</v>
      </c>
      <c r="C36" s="57">
        <v>57.196748972191443</v>
      </c>
      <c r="D36" s="57">
        <v>54.900658460973588</v>
      </c>
      <c r="E36" s="57">
        <v>56.846951728418553</v>
      </c>
      <c r="F36" s="57">
        <v>57.313291574057274</v>
      </c>
      <c r="G36" s="57">
        <v>56.829540925083577</v>
      </c>
      <c r="H36" s="57">
        <v>57.305486502621271</v>
      </c>
      <c r="I36" s="57">
        <v>56.633609429815664</v>
      </c>
      <c r="J36" s="6">
        <v>57.798197865167872</v>
      </c>
      <c r="K36" s="6">
        <v>56.584974648201751</v>
      </c>
      <c r="L36" s="6">
        <v>56.177235684764412</v>
      </c>
      <c r="M36" s="6">
        <v>57.289256478252895</v>
      </c>
      <c r="N36" s="6">
        <v>57.300041931941919</v>
      </c>
    </row>
    <row r="37" spans="1:14" x14ac:dyDescent="0.25">
      <c r="A37" s="17">
        <v>29</v>
      </c>
      <c r="B37" s="57">
        <v>56.400334466770879</v>
      </c>
      <c r="C37" s="57">
        <v>56.19674897219145</v>
      </c>
      <c r="D37" s="57">
        <v>53.900658460973588</v>
      </c>
      <c r="E37" s="57">
        <v>55.870701760759296</v>
      </c>
      <c r="F37" s="57">
        <v>56.360380916431133</v>
      </c>
      <c r="G37" s="57">
        <v>55.82954092508357</v>
      </c>
      <c r="H37" s="57">
        <v>56.305486502621278</v>
      </c>
      <c r="I37" s="57">
        <v>55.652594385534684</v>
      </c>
      <c r="J37" s="6">
        <v>56.798197865167879</v>
      </c>
      <c r="K37" s="6">
        <v>55.584974648201751</v>
      </c>
      <c r="L37" s="6">
        <v>55.177235684764405</v>
      </c>
      <c r="M37" s="6">
        <v>56.289256478252895</v>
      </c>
      <c r="N37" s="6">
        <v>56.327963791070324</v>
      </c>
    </row>
    <row r="38" spans="1:14" x14ac:dyDescent="0.25">
      <c r="A38" s="17">
        <v>30</v>
      </c>
      <c r="B38" s="52">
        <v>55.400334466770872</v>
      </c>
      <c r="C38" s="52">
        <v>55.19674897219145</v>
      </c>
      <c r="D38" s="52">
        <v>52.900658460973581</v>
      </c>
      <c r="E38" s="52">
        <v>54.870701760759303</v>
      </c>
      <c r="F38" s="52">
        <v>55.360380916431133</v>
      </c>
      <c r="G38" s="52">
        <v>54.870800727654476</v>
      </c>
      <c r="H38" s="52">
        <v>55.324825810359897</v>
      </c>
      <c r="I38" s="52">
        <v>54.652594385534684</v>
      </c>
      <c r="J38" s="53">
        <v>55.798197865167879</v>
      </c>
      <c r="K38" s="53">
        <v>54.601325189801102</v>
      </c>
      <c r="L38" s="53">
        <v>54.191993373208341</v>
      </c>
      <c r="M38" s="53">
        <v>55.30328092683969</v>
      </c>
      <c r="N38" s="53">
        <v>55.341246675626842</v>
      </c>
    </row>
    <row r="39" spans="1:14" x14ac:dyDescent="0.25">
      <c r="A39" s="17">
        <v>31</v>
      </c>
      <c r="B39" s="57">
        <v>54.400334466770872</v>
      </c>
      <c r="C39" s="57">
        <v>54.219786012663988</v>
      </c>
      <c r="D39" s="57">
        <v>51.900658460973581</v>
      </c>
      <c r="E39" s="57">
        <v>53.892183665840598</v>
      </c>
      <c r="F39" s="57">
        <v>54.422241898483115</v>
      </c>
      <c r="G39" s="57">
        <v>53.947150222091281</v>
      </c>
      <c r="H39" s="57">
        <v>54.361009750712668</v>
      </c>
      <c r="I39" s="57">
        <v>53.652594385534684</v>
      </c>
      <c r="J39" s="6">
        <v>54.831479452225722</v>
      </c>
      <c r="K39" s="6">
        <v>53.601325189801102</v>
      </c>
      <c r="L39" s="6">
        <v>53.205746445281392</v>
      </c>
      <c r="M39" s="6">
        <v>54.316686817477375</v>
      </c>
      <c r="N39" s="6">
        <v>54.341246675626842</v>
      </c>
    </row>
    <row r="40" spans="1:14" x14ac:dyDescent="0.25">
      <c r="A40" s="17">
        <v>32</v>
      </c>
      <c r="B40" s="57">
        <v>53.422732124452978</v>
      </c>
      <c r="C40" s="57">
        <v>53.241884967631442</v>
      </c>
      <c r="D40" s="57">
        <v>50.900658460973581</v>
      </c>
      <c r="E40" s="57">
        <v>52.931806807707645</v>
      </c>
      <c r="F40" s="57">
        <v>53.441148715418066</v>
      </c>
      <c r="G40" s="57">
        <v>52.947150222091281</v>
      </c>
      <c r="H40" s="57">
        <v>53.361009750712675</v>
      </c>
      <c r="I40" s="57">
        <v>52.652594385534684</v>
      </c>
      <c r="J40" s="6">
        <v>53.861898443610556</v>
      </c>
      <c r="K40" s="6">
        <v>52.615083792000817</v>
      </c>
      <c r="L40" s="6">
        <v>52.205746445281385</v>
      </c>
      <c r="M40" s="6">
        <v>53.342165187375578</v>
      </c>
      <c r="N40" s="6">
        <v>53.353450040693851</v>
      </c>
    </row>
    <row r="41" spans="1:14" x14ac:dyDescent="0.25">
      <c r="A41" s="17">
        <v>33</v>
      </c>
      <c r="B41" s="57">
        <v>52.422732124452985</v>
      </c>
      <c r="C41" s="57">
        <v>52.241884967631442</v>
      </c>
      <c r="D41" s="57">
        <v>49.956113596450052</v>
      </c>
      <c r="E41" s="57">
        <v>51.986423273132353</v>
      </c>
      <c r="F41" s="57">
        <v>52.441148715418059</v>
      </c>
      <c r="G41" s="57">
        <v>51.947150222091288</v>
      </c>
      <c r="H41" s="57">
        <v>52.361009750712675</v>
      </c>
      <c r="I41" s="57">
        <v>51.68245822225326</v>
      </c>
      <c r="J41" s="6">
        <v>52.876087414038828</v>
      </c>
      <c r="K41" s="6">
        <v>51.628104425053166</v>
      </c>
      <c r="L41" s="6">
        <v>51.205746445281385</v>
      </c>
      <c r="M41" s="6">
        <v>52.366725803312072</v>
      </c>
      <c r="N41" s="6">
        <v>52.353450040693851</v>
      </c>
    </row>
    <row r="42" spans="1:14" x14ac:dyDescent="0.25">
      <c r="A42" s="17">
        <v>34</v>
      </c>
      <c r="B42" s="57">
        <v>51.463031177310725</v>
      </c>
      <c r="C42" s="57">
        <v>51.260790753048781</v>
      </c>
      <c r="D42" s="57">
        <v>48.973138671264032</v>
      </c>
      <c r="E42" s="57">
        <v>51.020639204863954</v>
      </c>
      <c r="F42" s="57">
        <v>51.458145164605035</v>
      </c>
      <c r="G42" s="57">
        <v>50.947150222091288</v>
      </c>
      <c r="H42" s="57">
        <v>51.361009750712682</v>
      </c>
      <c r="I42" s="57">
        <v>50.709609892473893</v>
      </c>
      <c r="J42" s="6">
        <v>51.929568006909086</v>
      </c>
      <c r="K42" s="6">
        <v>50.640622017028939</v>
      </c>
      <c r="L42" s="6">
        <v>50.205746445281378</v>
      </c>
      <c r="M42" s="6">
        <v>51.390982427094755</v>
      </c>
      <c r="N42" s="6">
        <v>51.37743128709954</v>
      </c>
    </row>
    <row r="43" spans="1:14" x14ac:dyDescent="0.25">
      <c r="A43" s="17">
        <v>35</v>
      </c>
      <c r="B43" s="52">
        <v>50.50045483651283</v>
      </c>
      <c r="C43" s="52">
        <v>50.296775864142532</v>
      </c>
      <c r="D43" s="52">
        <v>47.973138671264032</v>
      </c>
      <c r="E43" s="52">
        <v>50.037042009800601</v>
      </c>
      <c r="F43" s="52">
        <v>50.489796186446412</v>
      </c>
      <c r="G43" s="52">
        <v>49.961779698106248</v>
      </c>
      <c r="H43" s="52">
        <v>50.361009750712682</v>
      </c>
      <c r="I43" s="52">
        <v>49.735609751530689</v>
      </c>
      <c r="J43" s="53">
        <v>50.942298312516968</v>
      </c>
      <c r="K43" s="53">
        <v>49.652522010387678</v>
      </c>
      <c r="L43" s="53">
        <v>49.217450176490537</v>
      </c>
      <c r="M43" s="53">
        <v>50.415101376112332</v>
      </c>
      <c r="N43" s="53">
        <v>50.389655561796097</v>
      </c>
    </row>
    <row r="44" spans="1:14" x14ac:dyDescent="0.25">
      <c r="A44" s="17">
        <v>36</v>
      </c>
      <c r="B44" s="57">
        <v>49.500454836512823</v>
      </c>
      <c r="C44" s="57">
        <v>49.313689992140077</v>
      </c>
      <c r="D44" s="57">
        <v>47.004031160548777</v>
      </c>
      <c r="E44" s="57">
        <v>49.052270119855869</v>
      </c>
      <c r="F44" s="57">
        <v>49.561414805624693</v>
      </c>
      <c r="G44" s="57">
        <v>49.015367541906592</v>
      </c>
      <c r="H44" s="57">
        <v>49.361009750712682</v>
      </c>
      <c r="I44" s="57">
        <v>48.772964830029835</v>
      </c>
      <c r="J44" s="6">
        <v>49.942298312516961</v>
      </c>
      <c r="K44" s="6">
        <v>48.687660236535933</v>
      </c>
      <c r="L44" s="6">
        <v>48.240525345313031</v>
      </c>
      <c r="M44" s="6">
        <v>49.439399831205975</v>
      </c>
      <c r="N44" s="6">
        <v>49.41487146048793</v>
      </c>
    </row>
    <row r="45" spans="1:14" x14ac:dyDescent="0.25">
      <c r="A45" s="17">
        <v>37</v>
      </c>
      <c r="B45" s="57">
        <v>48.516990995314529</v>
      </c>
      <c r="C45" s="57">
        <v>48.329747316465763</v>
      </c>
      <c r="D45" s="57">
        <v>46.018468962738751</v>
      </c>
      <c r="E45" s="57">
        <v>48.066223926471729</v>
      </c>
      <c r="F45" s="57">
        <v>48.574803102747261</v>
      </c>
      <c r="G45" s="57">
        <v>48.028128197628561</v>
      </c>
      <c r="H45" s="57">
        <v>48.398561230927449</v>
      </c>
      <c r="I45" s="57">
        <v>47.796765733969366</v>
      </c>
      <c r="J45" s="6">
        <v>48.990123792604656</v>
      </c>
      <c r="K45" s="6">
        <v>47.68766023653594</v>
      </c>
      <c r="L45" s="6">
        <v>47.263953403389493</v>
      </c>
      <c r="M45" s="6">
        <v>48.451940356467013</v>
      </c>
      <c r="N45" s="6">
        <v>48.41487146048793</v>
      </c>
    </row>
    <row r="46" spans="1:14" x14ac:dyDescent="0.25">
      <c r="A46" s="17">
        <v>38</v>
      </c>
      <c r="B46" s="57">
        <v>47.54872867111068</v>
      </c>
      <c r="C46" s="57">
        <v>47.344640589801109</v>
      </c>
      <c r="D46" s="57">
        <v>45.0316531680864</v>
      </c>
      <c r="E46" s="57">
        <v>47.079282601537336</v>
      </c>
      <c r="F46" s="57">
        <v>47.587582157266858</v>
      </c>
      <c r="G46" s="57">
        <v>47.052526311562936</v>
      </c>
      <c r="H46" s="57">
        <v>47.434662379055396</v>
      </c>
      <c r="I46" s="57">
        <v>46.83136523577798</v>
      </c>
      <c r="J46" s="6">
        <v>48.013615778728237</v>
      </c>
      <c r="K46" s="6">
        <v>46.722704915508487</v>
      </c>
      <c r="L46" s="6">
        <v>46.275981169182543</v>
      </c>
      <c r="M46" s="6">
        <v>47.465214249991298</v>
      </c>
      <c r="N46" s="6">
        <v>47.457678075848698</v>
      </c>
    </row>
    <row r="47" spans="1:14" x14ac:dyDescent="0.25">
      <c r="A47" s="17">
        <v>39</v>
      </c>
      <c r="B47" s="57">
        <v>46.592679690833045</v>
      </c>
      <c r="C47" s="57">
        <v>46.372258872192702</v>
      </c>
      <c r="D47" s="57">
        <v>44.031653168086393</v>
      </c>
      <c r="E47" s="57">
        <v>46.116615716099076</v>
      </c>
      <c r="F47" s="57">
        <v>46.599792083925045</v>
      </c>
      <c r="G47" s="57">
        <v>46.064196415013178</v>
      </c>
      <c r="H47" s="57">
        <v>46.446306082666808</v>
      </c>
      <c r="I47" s="57">
        <v>45.84277052629929</v>
      </c>
      <c r="J47" s="6">
        <v>47.02569582938267</v>
      </c>
      <c r="K47" s="6">
        <v>45.746933826485034</v>
      </c>
      <c r="L47" s="6">
        <v>45.28879818756954</v>
      </c>
      <c r="M47" s="6">
        <v>46.479351882215859</v>
      </c>
      <c r="N47" s="6">
        <v>46.472407585910133</v>
      </c>
    </row>
    <row r="48" spans="1:14" x14ac:dyDescent="0.25">
      <c r="A48" s="17">
        <v>40</v>
      </c>
      <c r="B48" s="52">
        <v>45.633357637171954</v>
      </c>
      <c r="C48" s="52">
        <v>45.385212354208562</v>
      </c>
      <c r="D48" s="52">
        <v>43.055374926971545</v>
      </c>
      <c r="E48" s="52">
        <v>45.116615716099069</v>
      </c>
      <c r="F48" s="52">
        <v>45.623001545011981</v>
      </c>
      <c r="G48" s="52">
        <v>45.144019387174403</v>
      </c>
      <c r="H48" s="52">
        <v>45.446306082666801</v>
      </c>
      <c r="I48" s="52">
        <v>44.877393602710946</v>
      </c>
      <c r="J48" s="53">
        <v>46.062701739198758</v>
      </c>
      <c r="K48" s="53">
        <v>44.785452782636973</v>
      </c>
      <c r="L48" s="53">
        <v>44.28879818756954</v>
      </c>
      <c r="M48" s="53">
        <v>45.523113955707821</v>
      </c>
      <c r="N48" s="53">
        <v>45.487480506430103</v>
      </c>
    </row>
    <row r="49" spans="1:14" x14ac:dyDescent="0.25">
      <c r="A49" s="17">
        <v>41</v>
      </c>
      <c r="B49" s="57">
        <v>44.646011103932743</v>
      </c>
      <c r="C49" s="57">
        <v>44.422024766343682</v>
      </c>
      <c r="D49" s="57">
        <v>42.07755499185599</v>
      </c>
      <c r="E49" s="57">
        <v>44.161265819392639</v>
      </c>
      <c r="F49" s="57">
        <v>44.667855423287342</v>
      </c>
      <c r="G49" s="57">
        <v>44.177768775938205</v>
      </c>
      <c r="H49" s="57">
        <v>44.49243830750661</v>
      </c>
      <c r="I49" s="57">
        <v>43.925036912210103</v>
      </c>
      <c r="J49" s="6">
        <v>45.128277629421135</v>
      </c>
      <c r="K49" s="6">
        <v>43.799083269796917</v>
      </c>
      <c r="L49" s="6">
        <v>43.358826651007199</v>
      </c>
      <c r="M49" s="6">
        <v>44.567706013108648</v>
      </c>
      <c r="N49" s="6">
        <v>44.518172971384175</v>
      </c>
    </row>
    <row r="50" spans="1:14" x14ac:dyDescent="0.25">
      <c r="A50" s="17">
        <v>42</v>
      </c>
      <c r="B50" s="57">
        <v>43.646011103932743</v>
      </c>
      <c r="C50" s="57">
        <v>43.445047679287761</v>
      </c>
      <c r="D50" s="57">
        <v>41.098540773940734</v>
      </c>
      <c r="E50" s="57">
        <v>43.183069198078982</v>
      </c>
      <c r="F50" s="57">
        <v>43.712267545382147</v>
      </c>
      <c r="G50" s="57">
        <v>43.211731413714972</v>
      </c>
      <c r="H50" s="57">
        <v>43.504468153408922</v>
      </c>
      <c r="I50" s="57">
        <v>42.95039887272587</v>
      </c>
      <c r="J50" s="6">
        <v>44.170119936031291</v>
      </c>
      <c r="K50" s="6">
        <v>42.813100454409991</v>
      </c>
      <c r="L50" s="6">
        <v>42.358826651007206</v>
      </c>
      <c r="M50" s="6">
        <v>43.643397710142501</v>
      </c>
      <c r="N50" s="6">
        <v>43.533315101749288</v>
      </c>
    </row>
    <row r="51" spans="1:14" x14ac:dyDescent="0.25">
      <c r="A51" s="17">
        <v>43</v>
      </c>
      <c r="B51" s="57">
        <v>42.657343332725162</v>
      </c>
      <c r="C51" s="57">
        <v>42.467033595004047</v>
      </c>
      <c r="D51" s="57">
        <v>40.160231366440236</v>
      </c>
      <c r="E51" s="57">
        <v>42.193862741939917</v>
      </c>
      <c r="F51" s="57">
        <v>42.734637038093624</v>
      </c>
      <c r="G51" s="57">
        <v>42.235110492190493</v>
      </c>
      <c r="H51" s="57">
        <v>42.517068157476913</v>
      </c>
      <c r="I51" s="57">
        <v>42.017130194142496</v>
      </c>
      <c r="J51" s="6">
        <v>43.198712690399773</v>
      </c>
      <c r="K51" s="6">
        <v>41.827378537910718</v>
      </c>
      <c r="L51" s="6">
        <v>41.40232387302072</v>
      </c>
      <c r="M51" s="6">
        <v>42.658339146578911</v>
      </c>
      <c r="N51" s="6">
        <v>42.563085641425346</v>
      </c>
    </row>
    <row r="52" spans="1:14" x14ac:dyDescent="0.25">
      <c r="A52" s="17">
        <v>44</v>
      </c>
      <c r="B52" s="57">
        <v>41.743939755724057</v>
      </c>
      <c r="C52" s="57">
        <v>41.488150253270589</v>
      </c>
      <c r="D52" s="57">
        <v>39.190268088993932</v>
      </c>
      <c r="E52" s="57">
        <v>41.20464749691714</v>
      </c>
      <c r="F52" s="57">
        <v>41.76905809517438</v>
      </c>
      <c r="G52" s="57">
        <v>41.284604317727094</v>
      </c>
      <c r="H52" s="57">
        <v>41.557421325182439</v>
      </c>
      <c r="I52" s="57">
        <v>41.086288436250165</v>
      </c>
      <c r="J52" s="6">
        <v>42.242615313795433</v>
      </c>
      <c r="K52" s="6">
        <v>40.870653279835231</v>
      </c>
      <c r="L52" s="6">
        <v>40.43061529537799</v>
      </c>
      <c r="M52" s="6">
        <v>41.745503183408502</v>
      </c>
      <c r="N52" s="6">
        <v>41.577977865054812</v>
      </c>
    </row>
    <row r="53" spans="1:14" x14ac:dyDescent="0.25">
      <c r="A53" s="17">
        <v>45</v>
      </c>
      <c r="B53" s="52">
        <v>40.764870498618521</v>
      </c>
      <c r="C53" s="52">
        <v>40.519561335766092</v>
      </c>
      <c r="D53" s="52">
        <v>38.220532300991572</v>
      </c>
      <c r="E53" s="52">
        <v>40.260232158253906</v>
      </c>
      <c r="F53" s="52">
        <v>40.830179330504912</v>
      </c>
      <c r="G53" s="52">
        <v>40.297756323779424</v>
      </c>
      <c r="H53" s="52">
        <v>40.585001481654523</v>
      </c>
      <c r="I53" s="52">
        <v>40.156659333255661</v>
      </c>
      <c r="J53" s="53">
        <v>41.272227178516175</v>
      </c>
      <c r="K53" s="53">
        <v>39.913283325537272</v>
      </c>
      <c r="L53" s="53">
        <v>39.486103383334047</v>
      </c>
      <c r="M53" s="53">
        <v>40.774843751207477</v>
      </c>
      <c r="N53" s="53">
        <v>40.622306618146595</v>
      </c>
    </row>
    <row r="54" spans="1:14" x14ac:dyDescent="0.25">
      <c r="A54" s="17">
        <v>46</v>
      </c>
      <c r="B54" s="57">
        <v>39.816627674240358</v>
      </c>
      <c r="C54" s="57">
        <v>39.561804620044335</v>
      </c>
      <c r="D54" s="57">
        <v>37.272111859534725</v>
      </c>
      <c r="E54" s="57">
        <v>39.271981635842039</v>
      </c>
      <c r="F54" s="57">
        <v>39.856127652416127</v>
      </c>
      <c r="G54" s="57">
        <v>39.338474390679558</v>
      </c>
      <c r="H54" s="57">
        <v>39.696605271148762</v>
      </c>
      <c r="I54" s="57">
        <v>39.199021504652443</v>
      </c>
      <c r="J54" s="6">
        <v>40.315666097402179</v>
      </c>
      <c r="K54" s="6">
        <v>38.996565487873326</v>
      </c>
      <c r="L54" s="6">
        <v>38.555908402820776</v>
      </c>
      <c r="M54" s="6">
        <v>39.847699836140919</v>
      </c>
      <c r="N54" s="6">
        <v>39.650517064002209</v>
      </c>
    </row>
    <row r="55" spans="1:14" x14ac:dyDescent="0.25">
      <c r="A55" s="17">
        <v>47</v>
      </c>
      <c r="B55" s="57">
        <v>38.85837006365373</v>
      </c>
      <c r="C55" s="57">
        <v>38.561804620044335</v>
      </c>
      <c r="D55" s="57">
        <v>36.305031737375955</v>
      </c>
      <c r="E55" s="57">
        <v>38.321665418172131</v>
      </c>
      <c r="F55" s="57">
        <v>38.922618829392668</v>
      </c>
      <c r="G55" s="57">
        <v>38.406766073018908</v>
      </c>
      <c r="H55" s="57">
        <v>38.710609816917277</v>
      </c>
      <c r="I55" s="57">
        <v>38.310877443611112</v>
      </c>
      <c r="J55" s="6">
        <v>39.372061501301062</v>
      </c>
      <c r="K55" s="6">
        <v>38.051926358609073</v>
      </c>
      <c r="L55" s="6">
        <v>37.597393768085475</v>
      </c>
      <c r="M55" s="6">
        <v>38.889374363769669</v>
      </c>
      <c r="N55" s="6">
        <v>38.706000524854652</v>
      </c>
    </row>
    <row r="56" spans="1:14" x14ac:dyDescent="0.25">
      <c r="A56" s="17">
        <v>48</v>
      </c>
      <c r="B56" s="57">
        <v>37.922441054931383</v>
      </c>
      <c r="C56" s="57">
        <v>37.595925306747674</v>
      </c>
      <c r="D56" s="57">
        <v>35.36244352246171</v>
      </c>
      <c r="E56" s="57">
        <v>37.359991713140722</v>
      </c>
      <c r="F56" s="57">
        <v>37.936145539066807</v>
      </c>
      <c r="G56" s="57">
        <v>37.448094394743208</v>
      </c>
      <c r="H56" s="57">
        <v>37.73806132770035</v>
      </c>
      <c r="I56" s="57">
        <v>37.350990239965142</v>
      </c>
      <c r="J56" s="6">
        <v>38.428438382234106</v>
      </c>
      <c r="K56" s="6">
        <v>37.107220930828632</v>
      </c>
      <c r="L56" s="6">
        <v>36.650088929687868</v>
      </c>
      <c r="M56" s="6">
        <v>37.944011438117684</v>
      </c>
      <c r="N56" s="6">
        <v>37.775949262542042</v>
      </c>
    </row>
    <row r="57" spans="1:14" x14ac:dyDescent="0.25">
      <c r="A57" s="17">
        <v>49</v>
      </c>
      <c r="B57" s="57">
        <v>36.978629026664798</v>
      </c>
      <c r="C57" s="57">
        <v>36.655550945854401</v>
      </c>
      <c r="D57" s="57">
        <v>34.445360760238891</v>
      </c>
      <c r="E57" s="57">
        <v>36.399045209569969</v>
      </c>
      <c r="F57" s="57">
        <v>36.990381171865167</v>
      </c>
      <c r="G57" s="57">
        <v>36.528279479955586</v>
      </c>
      <c r="H57" s="57">
        <v>36.791171489480611</v>
      </c>
      <c r="I57" s="57">
        <v>36.391128135943667</v>
      </c>
      <c r="J57" s="6">
        <v>37.456585913931669</v>
      </c>
      <c r="K57" s="6">
        <v>36.159479633085354</v>
      </c>
      <c r="L57" s="6">
        <v>35.714862427142968</v>
      </c>
      <c r="M57" s="6">
        <v>37.054628901745801</v>
      </c>
      <c r="N57" s="6">
        <v>36.831877168412319</v>
      </c>
    </row>
    <row r="58" spans="1:14" x14ac:dyDescent="0.25">
      <c r="A58" s="17">
        <v>50</v>
      </c>
      <c r="B58" s="52">
        <v>36.037431607216071</v>
      </c>
      <c r="C58" s="52">
        <v>35.717029289316528</v>
      </c>
      <c r="D58" s="52">
        <v>33.517494119589465</v>
      </c>
      <c r="E58" s="52">
        <v>35.47739889136605</v>
      </c>
      <c r="F58" s="52">
        <v>36.057286894585864</v>
      </c>
      <c r="G58" s="52">
        <v>35.56764631221133</v>
      </c>
      <c r="H58" s="52">
        <v>35.885164508518962</v>
      </c>
      <c r="I58" s="52">
        <v>35.47128210966499</v>
      </c>
      <c r="J58" s="53">
        <v>36.535901710992228</v>
      </c>
      <c r="K58" s="53">
        <v>35.30116439955237</v>
      </c>
      <c r="L58" s="53">
        <v>34.75404083889206</v>
      </c>
      <c r="M58" s="53">
        <v>36.082139440900455</v>
      </c>
      <c r="N58" s="53">
        <v>35.885932406899826</v>
      </c>
    </row>
    <row r="59" spans="1:14" x14ac:dyDescent="0.25">
      <c r="A59" s="17">
        <v>51</v>
      </c>
      <c r="B59" s="57">
        <v>35.085917407757421</v>
      </c>
      <c r="C59" s="57">
        <v>34.754650058061301</v>
      </c>
      <c r="D59" s="57">
        <v>32.613707955166447</v>
      </c>
      <c r="E59" s="57">
        <v>34.540982601403066</v>
      </c>
      <c r="F59" s="57">
        <v>35.121296411947853</v>
      </c>
      <c r="G59" s="57">
        <v>34.632715373948734</v>
      </c>
      <c r="H59" s="57">
        <v>34.925151638906272</v>
      </c>
      <c r="I59" s="57">
        <v>34.509098378411025</v>
      </c>
      <c r="J59" s="6">
        <v>35.614490825187396</v>
      </c>
      <c r="K59" s="6">
        <v>34.379179339360817</v>
      </c>
      <c r="L59" s="6">
        <v>33.805492646385702</v>
      </c>
      <c r="M59" s="6">
        <v>35.175060528789395</v>
      </c>
      <c r="N59" s="6">
        <v>34.97598931540675</v>
      </c>
    </row>
    <row r="60" spans="1:14" x14ac:dyDescent="0.25">
      <c r="A60" s="17">
        <v>52</v>
      </c>
      <c r="B60" s="57">
        <v>34.160447799940407</v>
      </c>
      <c r="C60" s="57">
        <v>33.804717859585615</v>
      </c>
      <c r="D60" s="57">
        <v>31.672617745576108</v>
      </c>
      <c r="E60" s="57">
        <v>33.640245535906885</v>
      </c>
      <c r="F60" s="57">
        <v>34.22474006135797</v>
      </c>
      <c r="G60" s="57">
        <v>33.671114634288465</v>
      </c>
      <c r="H60" s="57">
        <v>34.000674896255774</v>
      </c>
      <c r="I60" s="57">
        <v>33.596229940062244</v>
      </c>
      <c r="J60" s="6">
        <v>34.667416717945166</v>
      </c>
      <c r="K60" s="6">
        <v>33.430745822373545</v>
      </c>
      <c r="L60" s="6">
        <v>32.90530307574366</v>
      </c>
      <c r="M60" s="6">
        <v>34.251339305388015</v>
      </c>
      <c r="N60" s="6">
        <v>34.036409906565893</v>
      </c>
    </row>
    <row r="61" spans="1:14" x14ac:dyDescent="0.25">
      <c r="A61" s="17">
        <v>53</v>
      </c>
      <c r="B61" s="57">
        <v>33.247960480240046</v>
      </c>
      <c r="C61" s="57">
        <v>32.891422271277982</v>
      </c>
      <c r="D61" s="57">
        <v>30.740786925522659</v>
      </c>
      <c r="E61" s="57">
        <v>32.677342825685884</v>
      </c>
      <c r="F61" s="57">
        <v>33.30156179270503</v>
      </c>
      <c r="G61" s="57">
        <v>32.744173632628176</v>
      </c>
      <c r="H61" s="57">
        <v>33.111704822155104</v>
      </c>
      <c r="I61" s="57">
        <v>32.684041828929054</v>
      </c>
      <c r="J61" s="6">
        <v>33.706825543863978</v>
      </c>
      <c r="K61" s="6">
        <v>32.493079242442398</v>
      </c>
      <c r="L61" s="6">
        <v>31.976943392049655</v>
      </c>
      <c r="M61" s="6">
        <v>33.298935059740757</v>
      </c>
      <c r="N61" s="6">
        <v>33.174301603971685</v>
      </c>
    </row>
    <row r="62" spans="1:14" x14ac:dyDescent="0.25">
      <c r="A62" s="17">
        <v>54</v>
      </c>
      <c r="B62" s="57">
        <v>32.396173286398785</v>
      </c>
      <c r="C62" s="57">
        <v>31.97449064079025</v>
      </c>
      <c r="D62" s="57">
        <v>29.819294057830646</v>
      </c>
      <c r="E62" s="57">
        <v>31.762387718938594</v>
      </c>
      <c r="F62" s="57">
        <v>32.349959523125847</v>
      </c>
      <c r="G62" s="57">
        <v>31.887806183009143</v>
      </c>
      <c r="H62" s="57">
        <v>32.224252285318698</v>
      </c>
      <c r="I62" s="57">
        <v>31.770948976608032</v>
      </c>
      <c r="J62" s="6">
        <v>32.769841449325298</v>
      </c>
      <c r="K62" s="6">
        <v>31.587891109061971</v>
      </c>
      <c r="L62" s="6">
        <v>31.077330525475748</v>
      </c>
      <c r="M62" s="6">
        <v>32.401325075535993</v>
      </c>
      <c r="N62" s="6">
        <v>32.276073091923145</v>
      </c>
    </row>
    <row r="63" spans="1:14" x14ac:dyDescent="0.25">
      <c r="A63" s="17">
        <v>55</v>
      </c>
      <c r="B63" s="52">
        <v>31.467106938784713</v>
      </c>
      <c r="C63" s="52">
        <v>31.033674792283005</v>
      </c>
      <c r="D63" s="52">
        <v>28.941641428182951</v>
      </c>
      <c r="E63" s="52">
        <v>30.820206079802176</v>
      </c>
      <c r="F63" s="52">
        <v>31.445087272308228</v>
      </c>
      <c r="G63" s="52">
        <v>31.032879921970522</v>
      </c>
      <c r="H63" s="52">
        <v>31.298525176795803</v>
      </c>
      <c r="I63" s="52">
        <v>30.819132257003421</v>
      </c>
      <c r="J63" s="53">
        <v>31.842352579797119</v>
      </c>
      <c r="K63" s="53">
        <v>30.676697796750776</v>
      </c>
      <c r="L63" s="53">
        <v>30.216415653828157</v>
      </c>
      <c r="M63" s="53">
        <v>31.512266912001078</v>
      </c>
      <c r="N63" s="53">
        <v>31.391909646690717</v>
      </c>
    </row>
    <row r="64" spans="1:14" x14ac:dyDescent="0.25">
      <c r="A64" s="17">
        <v>56</v>
      </c>
      <c r="B64" s="57">
        <v>30.618555960385407</v>
      </c>
      <c r="C64" s="57">
        <v>30.173733521781944</v>
      </c>
      <c r="D64" s="57">
        <v>28.100526215272851</v>
      </c>
      <c r="E64" s="57">
        <v>29.876699849281966</v>
      </c>
      <c r="F64" s="57">
        <v>30.492906607478879</v>
      </c>
      <c r="G64" s="57">
        <v>30.057274689783327</v>
      </c>
      <c r="H64" s="57">
        <v>30.455178509562245</v>
      </c>
      <c r="I64" s="57">
        <v>29.910369344046504</v>
      </c>
      <c r="J64" s="6">
        <v>30.910034467252153</v>
      </c>
      <c r="K64" s="6">
        <v>29.8039808806035</v>
      </c>
      <c r="L64" s="6">
        <v>29.268033537541598</v>
      </c>
      <c r="M64" s="6">
        <v>30.59495250950016</v>
      </c>
      <c r="N64" s="6">
        <v>30.461474828459043</v>
      </c>
    </row>
    <row r="65" spans="1:14" x14ac:dyDescent="0.25">
      <c r="A65" s="17">
        <v>57</v>
      </c>
      <c r="B65" s="57">
        <v>29.76807738204683</v>
      </c>
      <c r="C65" s="57">
        <v>29.263185793844741</v>
      </c>
      <c r="D65" s="57">
        <v>27.142209230456054</v>
      </c>
      <c r="E65" s="57">
        <v>29.071285431763087</v>
      </c>
      <c r="F65" s="57">
        <v>29.552677246393745</v>
      </c>
      <c r="G65" s="57">
        <v>29.173950774242481</v>
      </c>
      <c r="H65" s="57">
        <v>29.53527228551425</v>
      </c>
      <c r="I65" s="57">
        <v>29.038701091830767</v>
      </c>
      <c r="J65" s="6">
        <v>30.017736153045796</v>
      </c>
      <c r="K65" s="6">
        <v>28.917242928982496</v>
      </c>
      <c r="L65" s="6">
        <v>28.364846707784036</v>
      </c>
      <c r="M65" s="6">
        <v>29.712338964924836</v>
      </c>
      <c r="N65" s="6">
        <v>29.553395291194001</v>
      </c>
    </row>
    <row r="66" spans="1:14" x14ac:dyDescent="0.25">
      <c r="A66" s="17">
        <v>58</v>
      </c>
      <c r="B66" s="57">
        <v>28.922581218378543</v>
      </c>
      <c r="C66" s="57">
        <v>28.382039630066199</v>
      </c>
      <c r="D66" s="57">
        <v>26.318417089734179</v>
      </c>
      <c r="E66" s="57">
        <v>28.173834412375601</v>
      </c>
      <c r="F66" s="57">
        <v>28.656190348221756</v>
      </c>
      <c r="G66" s="57">
        <v>28.284541803248391</v>
      </c>
      <c r="H66" s="57">
        <v>28.609635361264246</v>
      </c>
      <c r="I66" s="57">
        <v>28.16178465293185</v>
      </c>
      <c r="J66" s="6">
        <v>29.101294262024055</v>
      </c>
      <c r="K66" s="6">
        <v>28.023439522228227</v>
      </c>
      <c r="L66" s="6">
        <v>27.464736984396591</v>
      </c>
      <c r="M66" s="6">
        <v>28.802375454260403</v>
      </c>
      <c r="N66" s="6">
        <v>28.654995391294346</v>
      </c>
    </row>
    <row r="67" spans="1:14" x14ac:dyDescent="0.25">
      <c r="A67" s="17">
        <v>59</v>
      </c>
      <c r="B67" s="57">
        <v>27.976768395432511</v>
      </c>
      <c r="C67" s="57">
        <v>27.503023310601755</v>
      </c>
      <c r="D67" s="57">
        <v>25.422486523719158</v>
      </c>
      <c r="E67" s="57">
        <v>27.305797858808543</v>
      </c>
      <c r="F67" s="57">
        <v>27.775772623831966</v>
      </c>
      <c r="G67" s="57">
        <v>27.428516525966103</v>
      </c>
      <c r="H67" s="57">
        <v>27.721613142789323</v>
      </c>
      <c r="I67" s="57">
        <v>27.250771792096316</v>
      </c>
      <c r="J67" s="6">
        <v>28.179464807571588</v>
      </c>
      <c r="K67" s="6">
        <v>27.096036790997704</v>
      </c>
      <c r="L67" s="6">
        <v>26.615191189517216</v>
      </c>
      <c r="M67" s="6">
        <v>27.876964437888027</v>
      </c>
      <c r="N67" s="6">
        <v>27.746624074520451</v>
      </c>
    </row>
    <row r="68" spans="1:14" x14ac:dyDescent="0.25">
      <c r="A68" s="17">
        <v>60</v>
      </c>
      <c r="B68" s="52">
        <v>27.041730622823099</v>
      </c>
      <c r="C68" s="52">
        <v>26.656138461860245</v>
      </c>
      <c r="D68" s="52">
        <v>24.551714442444862</v>
      </c>
      <c r="E68" s="52">
        <v>26.409555543572655</v>
      </c>
      <c r="F68" s="52">
        <v>26.877131868067682</v>
      </c>
      <c r="G68" s="52">
        <v>26.565195759381094</v>
      </c>
      <c r="H68" s="52">
        <v>26.819627124036511</v>
      </c>
      <c r="I68" s="52">
        <v>26.343703647377087</v>
      </c>
      <c r="J68" s="53">
        <v>27.317344250559355</v>
      </c>
      <c r="K68" s="53">
        <v>26.270573282438626</v>
      </c>
      <c r="L68" s="53">
        <v>25.761581109151628</v>
      </c>
      <c r="M68" s="53">
        <v>27.007974287149644</v>
      </c>
      <c r="N68" s="53">
        <v>26.896034351242875</v>
      </c>
    </row>
    <row r="69" spans="1:14" x14ac:dyDescent="0.25">
      <c r="A69" s="17">
        <v>61</v>
      </c>
      <c r="B69" s="57">
        <v>26.127824176652958</v>
      </c>
      <c r="C69" s="57">
        <v>25.771862464411225</v>
      </c>
      <c r="D69" s="57">
        <v>23.720754119040372</v>
      </c>
      <c r="E69" s="57">
        <v>25.554113227468356</v>
      </c>
      <c r="F69" s="57">
        <v>25.934713382060188</v>
      </c>
      <c r="G69" s="57">
        <v>25.679192086286641</v>
      </c>
      <c r="H69" s="57">
        <v>25.967266651268496</v>
      </c>
      <c r="I69" s="57">
        <v>25.448171761852677</v>
      </c>
      <c r="J69" s="6">
        <v>26.435497508070501</v>
      </c>
      <c r="K69" s="6">
        <v>25.416191391692557</v>
      </c>
      <c r="L69" s="6">
        <v>24.875749146704287</v>
      </c>
      <c r="M69" s="6">
        <v>26.113989874207924</v>
      </c>
      <c r="N69" s="6">
        <v>26.030164551204354</v>
      </c>
    </row>
    <row r="70" spans="1:14" x14ac:dyDescent="0.25">
      <c r="A70" s="17">
        <v>62</v>
      </c>
      <c r="B70" s="57">
        <v>25.262220970227421</v>
      </c>
      <c r="C70" s="57">
        <v>24.881234393266013</v>
      </c>
      <c r="D70" s="57">
        <v>22.842680463824998</v>
      </c>
      <c r="E70" s="57">
        <v>24.636618539962761</v>
      </c>
      <c r="F70" s="57">
        <v>25.074056223817273</v>
      </c>
      <c r="G70" s="57">
        <v>24.785403049517065</v>
      </c>
      <c r="H70" s="57">
        <v>25.062927402904464</v>
      </c>
      <c r="I70" s="57">
        <v>24.527472821175419</v>
      </c>
      <c r="J70" s="6">
        <v>25.583330985398618</v>
      </c>
      <c r="K70" s="6">
        <v>24.567634585077705</v>
      </c>
      <c r="L70" s="6">
        <v>24.042343269483876</v>
      </c>
      <c r="M70" s="6">
        <v>25.237598330847145</v>
      </c>
      <c r="N70" s="6">
        <v>25.12661678577734</v>
      </c>
    </row>
    <row r="71" spans="1:14" x14ac:dyDescent="0.25">
      <c r="A71" s="17">
        <v>63</v>
      </c>
      <c r="B71" s="57">
        <v>24.410588259367596</v>
      </c>
      <c r="C71" s="57">
        <v>24.011033956777318</v>
      </c>
      <c r="D71" s="57">
        <v>21.984011150044964</v>
      </c>
      <c r="E71" s="57">
        <v>23.805312949475098</v>
      </c>
      <c r="F71" s="57">
        <v>24.178349300629229</v>
      </c>
      <c r="G71" s="57">
        <v>23.935783020636404</v>
      </c>
      <c r="H71" s="57">
        <v>24.181751796943399</v>
      </c>
      <c r="I71" s="57">
        <v>23.65870081895812</v>
      </c>
      <c r="J71" s="6">
        <v>24.7215357474943</v>
      </c>
      <c r="K71" s="6">
        <v>23.680592819988895</v>
      </c>
      <c r="L71" s="6">
        <v>23.178488307414234</v>
      </c>
      <c r="M71" s="6">
        <v>24.383135017600178</v>
      </c>
      <c r="N71" s="6">
        <v>24.243942258792003</v>
      </c>
    </row>
    <row r="72" spans="1:14" x14ac:dyDescent="0.25">
      <c r="A72" s="17">
        <v>64</v>
      </c>
      <c r="B72" s="57">
        <v>23.538420614404927</v>
      </c>
      <c r="C72" s="57">
        <v>23.142425244225109</v>
      </c>
      <c r="D72" s="57">
        <v>21.142557707866715</v>
      </c>
      <c r="E72" s="57">
        <v>22.963456144489392</v>
      </c>
      <c r="F72" s="57">
        <v>23.285547120900233</v>
      </c>
      <c r="G72" s="57">
        <v>23.058134733655852</v>
      </c>
      <c r="H72" s="57">
        <v>23.3120565362908</v>
      </c>
      <c r="I72" s="57">
        <v>22.816955094394896</v>
      </c>
      <c r="J72" s="6">
        <v>23.875407854834911</v>
      </c>
      <c r="K72" s="6">
        <v>22.887276045747445</v>
      </c>
      <c r="L72" s="6">
        <v>22.285905658781502</v>
      </c>
      <c r="M72" s="6">
        <v>23.529256275154328</v>
      </c>
      <c r="N72" s="6">
        <v>23.342912840393637</v>
      </c>
    </row>
    <row r="73" spans="1:14" x14ac:dyDescent="0.25">
      <c r="A73" s="17">
        <v>65</v>
      </c>
      <c r="B73" s="52">
        <v>22.713492500984021</v>
      </c>
      <c r="C73" s="52">
        <v>22.252620214718597</v>
      </c>
      <c r="D73" s="52">
        <v>20.313683400765381</v>
      </c>
      <c r="E73" s="52">
        <v>22.10515658626294</v>
      </c>
      <c r="F73" s="52">
        <v>22.427722948584009</v>
      </c>
      <c r="G73" s="52">
        <v>22.204441265380957</v>
      </c>
      <c r="H73" s="52">
        <v>22.476253696432771</v>
      </c>
      <c r="I73" s="52">
        <v>22.030864042847771</v>
      </c>
      <c r="J73" s="53">
        <v>23.006326383270498</v>
      </c>
      <c r="K73" s="53">
        <v>22.041995802073224</v>
      </c>
      <c r="L73" s="53">
        <v>21.441746960843993</v>
      </c>
      <c r="M73" s="53">
        <v>22.661862357352913</v>
      </c>
      <c r="N73" s="53">
        <v>22.557795047072187</v>
      </c>
    </row>
    <row r="74" spans="1:14" x14ac:dyDescent="0.25">
      <c r="A74" s="17">
        <v>66</v>
      </c>
      <c r="B74" s="57">
        <v>21.823138279945169</v>
      </c>
      <c r="C74" s="57">
        <v>21.44419404177178</v>
      </c>
      <c r="D74" s="57">
        <v>19.524922131066393</v>
      </c>
      <c r="E74" s="57">
        <v>21.262727759774556</v>
      </c>
      <c r="F74" s="57">
        <v>21.639651058141641</v>
      </c>
      <c r="G74" s="57">
        <v>21.313620004022951</v>
      </c>
      <c r="H74" s="57">
        <v>21.624616830064586</v>
      </c>
      <c r="I74" s="57">
        <v>21.159213452792724</v>
      </c>
      <c r="J74" s="6">
        <v>22.218236164629705</v>
      </c>
      <c r="K74" s="6">
        <v>21.190830120824181</v>
      </c>
      <c r="L74" s="6">
        <v>20.637769553301194</v>
      </c>
      <c r="M74" s="6">
        <v>21.780815375786265</v>
      </c>
      <c r="N74" s="6">
        <v>21.701806766639578</v>
      </c>
    </row>
    <row r="75" spans="1:14" x14ac:dyDescent="0.25">
      <c r="A75" s="17">
        <v>67</v>
      </c>
      <c r="B75" s="57">
        <v>20.980899617170589</v>
      </c>
      <c r="C75" s="57">
        <v>20.624785810670815</v>
      </c>
      <c r="D75" s="57">
        <v>18.741960304921882</v>
      </c>
      <c r="E75" s="57">
        <v>20.432325913011795</v>
      </c>
      <c r="F75" s="57">
        <v>20.77412720991099</v>
      </c>
      <c r="G75" s="57">
        <v>20.421511901614569</v>
      </c>
      <c r="H75" s="57">
        <v>20.772419196521245</v>
      </c>
      <c r="I75" s="57">
        <v>20.355939944050341</v>
      </c>
      <c r="J75" s="6">
        <v>21.413110303344123</v>
      </c>
      <c r="K75" s="6">
        <v>20.279770773942221</v>
      </c>
      <c r="L75" s="6">
        <v>19.797559748127973</v>
      </c>
      <c r="M75" s="6">
        <v>20.940856898187665</v>
      </c>
      <c r="N75" s="6">
        <v>20.82664566811145</v>
      </c>
    </row>
    <row r="76" spans="1:14" x14ac:dyDescent="0.25">
      <c r="A76" s="17">
        <v>68</v>
      </c>
      <c r="B76" s="57">
        <v>20.136850742247898</v>
      </c>
      <c r="C76" s="57">
        <v>19.81001090439818</v>
      </c>
      <c r="D76" s="57">
        <v>17.870014504218098</v>
      </c>
      <c r="E76" s="57">
        <v>19.63037145894236</v>
      </c>
      <c r="F76" s="57">
        <v>19.933296020194881</v>
      </c>
      <c r="G76" s="57">
        <v>19.556167260042407</v>
      </c>
      <c r="H76" s="57">
        <v>19.980397668748946</v>
      </c>
      <c r="I76" s="57">
        <v>19.541766957628639</v>
      </c>
      <c r="J76" s="6">
        <v>20.594941354620612</v>
      </c>
      <c r="K76" s="6">
        <v>19.471766860796272</v>
      </c>
      <c r="L76" s="6">
        <v>18.988624696129239</v>
      </c>
      <c r="M76" s="6">
        <v>20.197200726858188</v>
      </c>
      <c r="N76" s="6">
        <v>19.99633740296748</v>
      </c>
    </row>
    <row r="77" spans="1:14" x14ac:dyDescent="0.25">
      <c r="A77" s="17">
        <v>69</v>
      </c>
      <c r="B77" s="57">
        <v>19.306755154295018</v>
      </c>
      <c r="C77" s="57">
        <v>18.992015621181476</v>
      </c>
      <c r="D77" s="57">
        <v>17.022499331225482</v>
      </c>
      <c r="E77" s="57">
        <v>18.813376826684181</v>
      </c>
      <c r="F77" s="57">
        <v>19.102909400684702</v>
      </c>
      <c r="G77" s="57">
        <v>18.72861451578175</v>
      </c>
      <c r="H77" s="57">
        <v>19.125453706359821</v>
      </c>
      <c r="I77" s="57">
        <v>18.71653832560462</v>
      </c>
      <c r="J77" s="6">
        <v>19.817849370918218</v>
      </c>
      <c r="K77" s="6">
        <v>18.635205342027344</v>
      </c>
      <c r="L77" s="6">
        <v>18.194469707928249</v>
      </c>
      <c r="M77" s="6">
        <v>19.459512116683179</v>
      </c>
      <c r="N77" s="6">
        <v>19.071150670054848</v>
      </c>
    </row>
    <row r="78" spans="1:14" x14ac:dyDescent="0.25">
      <c r="A78" s="17">
        <v>70</v>
      </c>
      <c r="B78" s="52">
        <v>18.518176003188376</v>
      </c>
      <c r="C78" s="52">
        <v>18.206442708114547</v>
      </c>
      <c r="D78" s="52">
        <v>16.216335643100287</v>
      </c>
      <c r="E78" s="52">
        <v>17.999482278782921</v>
      </c>
      <c r="F78" s="52">
        <v>18.320590503728766</v>
      </c>
      <c r="G78" s="52">
        <v>17.953497178218825</v>
      </c>
      <c r="H78" s="52">
        <v>18.329007615084024</v>
      </c>
      <c r="I78" s="52">
        <v>17.89752386749424</v>
      </c>
      <c r="J78" s="53">
        <v>19.012255259839467</v>
      </c>
      <c r="K78" s="53">
        <v>17.830407449758031</v>
      </c>
      <c r="L78" s="53">
        <v>17.367046065945228</v>
      </c>
      <c r="M78" s="53">
        <v>18.666962815888777</v>
      </c>
      <c r="N78" s="53">
        <v>18.28650997430751</v>
      </c>
    </row>
    <row r="79" spans="1:14" x14ac:dyDescent="0.25">
      <c r="A79" s="17">
        <v>71</v>
      </c>
      <c r="B79" s="57">
        <v>17.674305898628059</v>
      </c>
      <c r="C79" s="57">
        <v>17.411180596991336</v>
      </c>
      <c r="D79" s="57">
        <v>15.425359799545598</v>
      </c>
      <c r="E79" s="57">
        <v>17.167316188106287</v>
      </c>
      <c r="F79" s="57">
        <v>17.524043015966459</v>
      </c>
      <c r="G79" s="57">
        <v>17.054027435309155</v>
      </c>
      <c r="H79" s="57">
        <v>17.51550437188687</v>
      </c>
      <c r="I79" s="57">
        <v>17.050764520817417</v>
      </c>
      <c r="J79" s="6">
        <v>18.222913004968941</v>
      </c>
      <c r="K79" s="6">
        <v>17.161834119062473</v>
      </c>
      <c r="L79" s="6">
        <v>16.646941733574508</v>
      </c>
      <c r="M79" s="6">
        <v>17.822538207850457</v>
      </c>
      <c r="N79" s="6">
        <v>17.453377018842591</v>
      </c>
    </row>
    <row r="80" spans="1:14" x14ac:dyDescent="0.25">
      <c r="A80" s="17">
        <v>72</v>
      </c>
      <c r="B80" s="57">
        <v>16.929461170562956</v>
      </c>
      <c r="C80" s="57">
        <v>16.594434008690421</v>
      </c>
      <c r="D80" s="57">
        <v>14.637747241071787</v>
      </c>
      <c r="E80" s="57">
        <v>16.276988571681706</v>
      </c>
      <c r="F80" s="57">
        <v>16.749433738560967</v>
      </c>
      <c r="G80" s="57">
        <v>16.353476909397649</v>
      </c>
      <c r="H80" s="57">
        <v>16.69935944860725</v>
      </c>
      <c r="I80" s="57">
        <v>16.310829024635051</v>
      </c>
      <c r="J80" s="6">
        <v>17.39881507154363</v>
      </c>
      <c r="K80" s="6">
        <v>16.402921751010322</v>
      </c>
      <c r="L80" s="6">
        <v>15.850849442917196</v>
      </c>
      <c r="M80" s="6">
        <v>17.062712047820654</v>
      </c>
      <c r="N80" s="6">
        <v>16.655312208022092</v>
      </c>
    </row>
    <row r="81" spans="1:14" x14ac:dyDescent="0.25">
      <c r="A81" s="17">
        <v>73</v>
      </c>
      <c r="B81" s="57">
        <v>16.139012351181051</v>
      </c>
      <c r="C81" s="57">
        <v>15.866776894268998</v>
      </c>
      <c r="D81" s="57">
        <v>13.940185093967036</v>
      </c>
      <c r="E81" s="57">
        <v>15.461746279756607</v>
      </c>
      <c r="F81" s="57">
        <v>15.988876164715251</v>
      </c>
      <c r="G81" s="57">
        <v>15.585838028478651</v>
      </c>
      <c r="H81" s="57">
        <v>15.922813125611926</v>
      </c>
      <c r="I81" s="57">
        <v>15.542414281796475</v>
      </c>
      <c r="J81" s="6">
        <v>16.730433421396675</v>
      </c>
      <c r="K81" s="6">
        <v>15.607214603692912</v>
      </c>
      <c r="L81" s="6">
        <v>15.026210640419764</v>
      </c>
      <c r="M81" s="6">
        <v>16.333935498385404</v>
      </c>
      <c r="N81" s="6">
        <v>15.851332174145719</v>
      </c>
    </row>
    <row r="82" spans="1:14" x14ac:dyDescent="0.25">
      <c r="A82" s="17">
        <v>74</v>
      </c>
      <c r="B82" s="57">
        <v>15.423308739002886</v>
      </c>
      <c r="C82" s="57">
        <v>15.121777309793998</v>
      </c>
      <c r="D82" s="57">
        <v>13.168116186570735</v>
      </c>
      <c r="E82" s="57">
        <v>14.698750633588462</v>
      </c>
      <c r="F82" s="57">
        <v>15.212005233114512</v>
      </c>
      <c r="G82" s="57">
        <v>14.87723949177998</v>
      </c>
      <c r="H82" s="57">
        <v>15.283055046334432</v>
      </c>
      <c r="I82" s="57">
        <v>14.767344457673458</v>
      </c>
      <c r="J82" s="6">
        <v>16.074625470658372</v>
      </c>
      <c r="K82" s="6">
        <v>14.767858445291774</v>
      </c>
      <c r="L82" s="6">
        <v>14.253309410900922</v>
      </c>
      <c r="M82" s="6">
        <v>15.564127707084674</v>
      </c>
      <c r="N82" s="6">
        <v>14.985145239101954</v>
      </c>
    </row>
    <row r="83" spans="1:14" x14ac:dyDescent="0.25">
      <c r="A83" s="17">
        <v>75</v>
      </c>
      <c r="B83" s="52">
        <v>14.75040459469726</v>
      </c>
      <c r="C83" s="52">
        <v>14.395358295437109</v>
      </c>
      <c r="D83" s="52">
        <v>12.484320673492794</v>
      </c>
      <c r="E83" s="52">
        <v>14.012111976654417</v>
      </c>
      <c r="F83" s="52">
        <v>14.49531757598054</v>
      </c>
      <c r="G83" s="52">
        <v>14.122666906127968</v>
      </c>
      <c r="H83" s="52">
        <v>14.470330417787759</v>
      </c>
      <c r="I83" s="52">
        <v>14.001823483433686</v>
      </c>
      <c r="J83" s="53">
        <v>15.370039203448535</v>
      </c>
      <c r="K83" s="53">
        <v>13.993947883021354</v>
      </c>
      <c r="L83" s="53">
        <v>13.470238581419864</v>
      </c>
      <c r="M83" s="53">
        <v>14.84556175470966</v>
      </c>
      <c r="N83" s="53">
        <v>14.146990437304209</v>
      </c>
    </row>
    <row r="84" spans="1:14" x14ac:dyDescent="0.25">
      <c r="A84" s="17">
        <v>76</v>
      </c>
      <c r="B84" s="57">
        <v>14.01124227851782</v>
      </c>
      <c r="C84" s="57">
        <v>13.691888843591748</v>
      </c>
      <c r="D84" s="57">
        <v>11.723751910904117</v>
      </c>
      <c r="E84" s="57">
        <v>13.291568736372813</v>
      </c>
      <c r="F84" s="57">
        <v>13.662759062432951</v>
      </c>
      <c r="G84" s="57">
        <v>13.273131398333847</v>
      </c>
      <c r="H84" s="57">
        <v>13.764837713024274</v>
      </c>
      <c r="I84" s="57">
        <v>13.338697305860252</v>
      </c>
      <c r="J84" s="6">
        <v>14.589449451552428</v>
      </c>
      <c r="K84" s="6">
        <v>13.446912024194781</v>
      </c>
      <c r="L84" s="6">
        <v>12.730554458618457</v>
      </c>
      <c r="M84" s="6">
        <v>14.069944889559132</v>
      </c>
      <c r="N84" s="6">
        <v>13.353522306553282</v>
      </c>
    </row>
    <row r="85" spans="1:14" x14ac:dyDescent="0.25">
      <c r="A85" s="17">
        <v>77</v>
      </c>
      <c r="B85" s="57">
        <v>13.293612713526981</v>
      </c>
      <c r="C85" s="57">
        <v>13.100609299004249</v>
      </c>
      <c r="D85" s="57">
        <v>10.994281716914104</v>
      </c>
      <c r="E85" s="57">
        <v>12.560590873976313</v>
      </c>
      <c r="F85" s="57">
        <v>12.865957744357303</v>
      </c>
      <c r="G85" s="57">
        <v>12.490127356062411</v>
      </c>
      <c r="H85" s="57">
        <v>13.038611462733881</v>
      </c>
      <c r="I85" s="57">
        <v>12.593588430671298</v>
      </c>
      <c r="J85" s="6">
        <v>13.883324713168266</v>
      </c>
      <c r="K85" s="6">
        <v>12.630649245014578</v>
      </c>
      <c r="L85" s="6">
        <v>12.029177338181327</v>
      </c>
      <c r="M85" s="6">
        <v>13.426835251268997</v>
      </c>
      <c r="N85" s="6">
        <v>12.693049310877331</v>
      </c>
    </row>
    <row r="86" spans="1:14" x14ac:dyDescent="0.25">
      <c r="A86" s="17">
        <v>78</v>
      </c>
      <c r="B86" s="57">
        <v>12.590629949888724</v>
      </c>
      <c r="C86" s="57">
        <v>12.37160593191309</v>
      </c>
      <c r="D86" s="57">
        <v>10.372479826193038</v>
      </c>
      <c r="E86" s="57">
        <v>11.835295528136088</v>
      </c>
      <c r="F86" s="57">
        <v>12.232676072580722</v>
      </c>
      <c r="G86" s="57">
        <v>11.706176247373982</v>
      </c>
      <c r="H86" s="57">
        <v>12.247801907791636</v>
      </c>
      <c r="I86" s="57">
        <v>11.987877991390052</v>
      </c>
      <c r="J86" s="6">
        <v>13.203542761728098</v>
      </c>
      <c r="K86" s="6">
        <v>11.974031803937145</v>
      </c>
      <c r="L86" s="6">
        <v>11.496863696091571</v>
      </c>
      <c r="M86" s="6">
        <v>12.830273542595988</v>
      </c>
      <c r="N86" s="6">
        <v>12.009546372807955</v>
      </c>
    </row>
    <row r="87" spans="1:14" x14ac:dyDescent="0.25">
      <c r="A87" s="17">
        <v>79</v>
      </c>
      <c r="B87" s="57">
        <v>11.892184423620286</v>
      </c>
      <c r="C87" s="57">
        <v>11.695060348705846</v>
      </c>
      <c r="D87" s="57">
        <v>9.655870910568666</v>
      </c>
      <c r="E87" s="57">
        <v>11.056178169074082</v>
      </c>
      <c r="F87" s="57">
        <v>11.600039706947243</v>
      </c>
      <c r="G87" s="57">
        <v>10.95152958147424</v>
      </c>
      <c r="H87" s="57">
        <v>11.613802811708878</v>
      </c>
      <c r="I87" s="57">
        <v>11.309514839880423</v>
      </c>
      <c r="J87" s="6">
        <v>12.545452474700008</v>
      </c>
      <c r="K87" s="6">
        <v>11.368177934606742</v>
      </c>
      <c r="L87" s="6">
        <v>10.807467781657035</v>
      </c>
      <c r="M87" s="6">
        <v>12.225105517275511</v>
      </c>
      <c r="N87" s="6">
        <v>11.420601600408238</v>
      </c>
    </row>
    <row r="88" spans="1:14" x14ac:dyDescent="0.25">
      <c r="A88" s="17">
        <v>80</v>
      </c>
      <c r="B88" s="52">
        <v>11.180358333680429</v>
      </c>
      <c r="C88" s="52">
        <v>11.019991724724392</v>
      </c>
      <c r="D88" s="52">
        <v>9.0102983207718257</v>
      </c>
      <c r="E88" s="52">
        <v>10.34148028175176</v>
      </c>
      <c r="F88" s="52">
        <v>11.003424608578158</v>
      </c>
      <c r="G88" s="52">
        <v>10.282387468407332</v>
      </c>
      <c r="H88" s="52">
        <v>10.869724141238347</v>
      </c>
      <c r="I88" s="52">
        <v>10.630861792652595</v>
      </c>
      <c r="J88" s="53">
        <v>11.95047491410987</v>
      </c>
      <c r="K88" s="53">
        <v>10.637451441589427</v>
      </c>
      <c r="L88" s="53">
        <v>10.160221641398891</v>
      </c>
      <c r="M88" s="53">
        <v>11.505255613963751</v>
      </c>
      <c r="N88" s="53">
        <v>10.81502513450876</v>
      </c>
    </row>
    <row r="89" spans="1:14" x14ac:dyDescent="0.25">
      <c r="A89" s="17">
        <v>81</v>
      </c>
      <c r="B89" s="57">
        <v>10.520006765472347</v>
      </c>
      <c r="C89" s="57">
        <v>10.434469103791878</v>
      </c>
      <c r="D89" s="57">
        <v>8.4173212774743398</v>
      </c>
      <c r="E89" s="57">
        <v>9.8034011293959082</v>
      </c>
      <c r="F89" s="57">
        <v>10.255456392827183</v>
      </c>
      <c r="G89" s="57">
        <v>9.6367723030251327</v>
      </c>
      <c r="H89" s="57">
        <v>10.238263997234935</v>
      </c>
      <c r="I89" s="57">
        <v>9.9306570859058816</v>
      </c>
      <c r="J89" s="6">
        <v>11.309955763215486</v>
      </c>
      <c r="K89" s="6">
        <v>9.9529025472683053</v>
      </c>
      <c r="L89" s="6">
        <v>9.5823726235430531</v>
      </c>
      <c r="M89" s="6">
        <v>10.965940732687814</v>
      </c>
      <c r="N89" s="6">
        <v>10.188573369832536</v>
      </c>
    </row>
    <row r="90" spans="1:14" x14ac:dyDescent="0.25">
      <c r="A90" s="17">
        <v>82</v>
      </c>
      <c r="B90" s="57">
        <v>9.7580608638899573</v>
      </c>
      <c r="C90" s="57">
        <v>9.7850435719171003</v>
      </c>
      <c r="D90" s="57">
        <v>7.9613698150491325</v>
      </c>
      <c r="E90" s="57">
        <v>9.1404387718100022</v>
      </c>
      <c r="F90" s="57">
        <v>9.7604447237500018</v>
      </c>
      <c r="G90" s="57">
        <v>9.0379726493215813</v>
      </c>
      <c r="H90" s="57">
        <v>9.5086320457931635</v>
      </c>
      <c r="I90" s="57">
        <v>9.267965848354125</v>
      </c>
      <c r="J90" s="6">
        <v>10.675325208333692</v>
      </c>
      <c r="K90" s="6">
        <v>9.4909908461128083</v>
      </c>
      <c r="L90" s="6">
        <v>9.0078795800579936</v>
      </c>
      <c r="M90" s="6">
        <v>10.266737000575713</v>
      </c>
      <c r="N90" s="6">
        <v>9.6019084112076438</v>
      </c>
    </row>
    <row r="91" spans="1:14" x14ac:dyDescent="0.25">
      <c r="A91" s="17">
        <v>83</v>
      </c>
      <c r="B91" s="57">
        <v>9.1352808912266976</v>
      </c>
      <c r="C91" s="57">
        <v>9.3268712524093687</v>
      </c>
      <c r="D91" s="57">
        <v>7.3007549514989423</v>
      </c>
      <c r="E91" s="57">
        <v>8.5223366180778477</v>
      </c>
      <c r="F91" s="57">
        <v>9.0745552859877545</v>
      </c>
      <c r="G91" s="57">
        <v>8.3965977953870414</v>
      </c>
      <c r="H91" s="57">
        <v>8.9448898598270379</v>
      </c>
      <c r="I91" s="57">
        <v>8.777130070502194</v>
      </c>
      <c r="J91" s="6">
        <v>10.043485113126177</v>
      </c>
      <c r="K91" s="6">
        <v>8.8488412280476449</v>
      </c>
      <c r="L91" s="6">
        <v>8.4115926708516042</v>
      </c>
      <c r="M91" s="6">
        <v>9.5984045662789086</v>
      </c>
      <c r="N91" s="6">
        <v>9.0956828277288526</v>
      </c>
    </row>
    <row r="92" spans="1:14" x14ac:dyDescent="0.25">
      <c r="A92" s="17">
        <v>84</v>
      </c>
      <c r="B92" s="57">
        <v>8.5507583493531527</v>
      </c>
      <c r="C92" s="57">
        <v>8.8369344320121339</v>
      </c>
      <c r="D92" s="57">
        <v>6.7191917285246099</v>
      </c>
      <c r="E92" s="57">
        <v>7.8290574643853716</v>
      </c>
      <c r="F92" s="57">
        <v>8.4648992292041925</v>
      </c>
      <c r="G92" s="57">
        <v>7.9615384681505539</v>
      </c>
      <c r="H92" s="57">
        <v>8.2453778380100413</v>
      </c>
      <c r="I92" s="57">
        <v>8.186346943531646</v>
      </c>
      <c r="J92" s="6">
        <v>9.4124248837060733</v>
      </c>
      <c r="K92" s="6">
        <v>8.2723331743978861</v>
      </c>
      <c r="L92" s="6">
        <v>7.8432694111238463</v>
      </c>
      <c r="M92" s="6">
        <v>8.938850013099449</v>
      </c>
      <c r="N92" s="6">
        <v>8.5650123248950383</v>
      </c>
    </row>
    <row r="93" spans="1:14" x14ac:dyDescent="0.25">
      <c r="A93" s="17">
        <v>85</v>
      </c>
      <c r="B93" s="52">
        <v>7.9060859785457218</v>
      </c>
      <c r="C93" s="52">
        <v>8.3352033856533119</v>
      </c>
      <c r="D93" s="52">
        <v>6.2839362084067352</v>
      </c>
      <c r="E93" s="52">
        <v>7.3622952750520518</v>
      </c>
      <c r="F93" s="52">
        <v>7.9864943999662374</v>
      </c>
      <c r="G93" s="52">
        <v>7.424260819611801</v>
      </c>
      <c r="H93" s="52">
        <v>7.6458292752173636</v>
      </c>
      <c r="I93" s="52">
        <v>7.8401680315752609</v>
      </c>
      <c r="J93" s="53">
        <v>8.8826528396089532</v>
      </c>
      <c r="K93" s="53">
        <v>7.6838096365718922</v>
      </c>
      <c r="L93" s="53">
        <v>7.2896250027803928</v>
      </c>
      <c r="M93" s="53">
        <v>8.4007660138164724</v>
      </c>
      <c r="N93" s="53">
        <v>7.9972209167972368</v>
      </c>
    </row>
    <row r="94" spans="1:14" x14ac:dyDescent="0.25">
      <c r="A94" s="17">
        <v>86</v>
      </c>
      <c r="B94" s="57">
        <v>7.396351360598949</v>
      </c>
      <c r="C94" s="57">
        <v>7.7888613701327492</v>
      </c>
      <c r="D94" s="57">
        <v>5.8090278394650809</v>
      </c>
      <c r="E94" s="57">
        <v>6.8223374163963229</v>
      </c>
      <c r="F94" s="57">
        <v>7.3690160116433443</v>
      </c>
      <c r="G94" s="57">
        <v>6.8842303486046292</v>
      </c>
      <c r="H94" s="57">
        <v>7.1269227417712182</v>
      </c>
      <c r="I94" s="57">
        <v>7.3988259389845572</v>
      </c>
      <c r="J94" s="6">
        <v>8.4279604449440271</v>
      </c>
      <c r="K94" s="6">
        <v>7.2805478172455951</v>
      </c>
      <c r="L94" s="6">
        <v>6.826657488876017</v>
      </c>
      <c r="M94" s="6">
        <v>7.9939975916456945</v>
      </c>
      <c r="N94" s="6">
        <v>7.5378858867585761</v>
      </c>
    </row>
    <row r="95" spans="1:14" x14ac:dyDescent="0.25">
      <c r="A95" s="17">
        <v>87</v>
      </c>
      <c r="B95" s="57">
        <v>6.7611666050492349</v>
      </c>
      <c r="C95" s="57">
        <v>7.3307345867510865</v>
      </c>
      <c r="D95" s="57">
        <v>5.335922904298898</v>
      </c>
      <c r="E95" s="57">
        <v>6.4891965353671317</v>
      </c>
      <c r="F95" s="57">
        <v>6.9174404437106762</v>
      </c>
      <c r="G95" s="57">
        <v>6.2926826113762484</v>
      </c>
      <c r="H95" s="57">
        <v>6.7742485825322589</v>
      </c>
      <c r="I95" s="57">
        <v>6.9842361268078417</v>
      </c>
      <c r="J95" s="6">
        <v>8.0298920319475826</v>
      </c>
      <c r="K95" s="6">
        <v>6.6808162834348277</v>
      </c>
      <c r="L95" s="6">
        <v>6.2494412828820529</v>
      </c>
      <c r="M95" s="6">
        <v>7.4342579865571921</v>
      </c>
      <c r="N95" s="6">
        <v>7.0701629706310749</v>
      </c>
    </row>
    <row r="96" spans="1:14" x14ac:dyDescent="0.25">
      <c r="A96" s="17">
        <v>88</v>
      </c>
      <c r="B96" s="57">
        <v>6.397610441850035</v>
      </c>
      <c r="C96" s="57">
        <v>6.9536179392593542</v>
      </c>
      <c r="D96" s="57">
        <v>4.8578120351864742</v>
      </c>
      <c r="E96" s="57">
        <v>6.0658369020107941</v>
      </c>
      <c r="F96" s="57">
        <v>6.384163385071453</v>
      </c>
      <c r="G96" s="57">
        <v>5.7607572911262483</v>
      </c>
      <c r="H96" s="57">
        <v>6.4230260258361929</v>
      </c>
      <c r="I96" s="57">
        <v>6.5347836120062235</v>
      </c>
      <c r="J96" s="6">
        <v>7.7962472189948393</v>
      </c>
      <c r="K96" s="6">
        <v>6.4089445738528541</v>
      </c>
      <c r="L96" s="6">
        <v>5.9547935658033886</v>
      </c>
      <c r="M96" s="6">
        <v>6.8322969646375133</v>
      </c>
      <c r="N96" s="6">
        <v>6.6851548243562915</v>
      </c>
    </row>
    <row r="97" spans="1:14" x14ac:dyDescent="0.25">
      <c r="A97" s="17">
        <v>89</v>
      </c>
      <c r="B97" s="57">
        <v>5.9570924838321666</v>
      </c>
      <c r="C97" s="57">
        <v>6.5304347320580343</v>
      </c>
      <c r="D97" s="57">
        <v>4.52686125779028</v>
      </c>
      <c r="E97" s="57">
        <v>5.6649132143674015</v>
      </c>
      <c r="F97" s="57">
        <v>5.8373723749357502</v>
      </c>
      <c r="G97" s="57">
        <v>5.3586085142801423</v>
      </c>
      <c r="H97" s="57">
        <v>6.0690272163847654</v>
      </c>
      <c r="I97" s="57">
        <v>6.321695274893683</v>
      </c>
      <c r="J97" s="6">
        <v>7.3794140209855783</v>
      </c>
      <c r="K97" s="6">
        <v>6.0233302481984108</v>
      </c>
      <c r="L97" s="6">
        <v>5.4801348401985779</v>
      </c>
      <c r="M97" s="6">
        <v>6.4193973454648336</v>
      </c>
      <c r="N97" s="6">
        <v>6.3687191721461138</v>
      </c>
    </row>
    <row r="98" spans="1:14" x14ac:dyDescent="0.25">
      <c r="A98" s="17">
        <v>90</v>
      </c>
      <c r="B98" s="52">
        <v>5.5061228864837988</v>
      </c>
      <c r="C98" s="52">
        <v>6.2164184317511797</v>
      </c>
      <c r="D98" s="52">
        <v>4.2030467028207328</v>
      </c>
      <c r="E98" s="52">
        <v>5.3475008638432699</v>
      </c>
      <c r="F98" s="52">
        <v>5.4199174424066143</v>
      </c>
      <c r="G98" s="52">
        <v>5.1694160034940806</v>
      </c>
      <c r="H98" s="52">
        <v>5.6568208432341534</v>
      </c>
      <c r="I98" s="52">
        <v>6.2613297520210667</v>
      </c>
      <c r="J98" s="53">
        <v>7.0001579431863572</v>
      </c>
      <c r="K98" s="53">
        <v>5.6660450407160443</v>
      </c>
      <c r="L98" s="53">
        <v>5.0803770808251487</v>
      </c>
      <c r="M98" s="53">
        <v>5.879156362588315</v>
      </c>
      <c r="N98" s="53">
        <v>5.8770334311508963</v>
      </c>
    </row>
    <row r="99" spans="1:14" x14ac:dyDescent="0.25">
      <c r="A99" s="17">
        <v>91</v>
      </c>
      <c r="B99" s="57">
        <v>5.042717806239005</v>
      </c>
      <c r="C99" s="57">
        <v>5.9409659974455655</v>
      </c>
      <c r="D99" s="57">
        <v>4.0163213972649272</v>
      </c>
      <c r="E99" s="57">
        <v>4.9927588823249041</v>
      </c>
      <c r="F99" s="57">
        <v>5.0690732160574861</v>
      </c>
      <c r="G99" s="57">
        <v>4.7546638722433316</v>
      </c>
      <c r="H99" s="57">
        <v>5.2853765496591629</v>
      </c>
      <c r="I99" s="57">
        <v>5.9894764006197008</v>
      </c>
      <c r="J99" s="6">
        <v>6.7802292707399907</v>
      </c>
      <c r="K99" s="6">
        <v>5.3403498670831908</v>
      </c>
      <c r="L99" s="6">
        <v>4.6516490552710472</v>
      </c>
      <c r="M99" s="6">
        <v>5.5175617330933031</v>
      </c>
      <c r="N99" s="6">
        <v>5.5190672736763782</v>
      </c>
    </row>
    <row r="100" spans="1:14" x14ac:dyDescent="0.25">
      <c r="A100" s="17">
        <v>92</v>
      </c>
      <c r="B100" s="57">
        <v>4.5649077227099788</v>
      </c>
      <c r="C100" s="57">
        <v>5.5360284306654055</v>
      </c>
      <c r="D100" s="57">
        <v>3.7476502993149579</v>
      </c>
      <c r="E100" s="57">
        <v>4.9682221887169487</v>
      </c>
      <c r="F100" s="57">
        <v>5.0115726238540974</v>
      </c>
      <c r="G100" s="57">
        <v>4.417060103073533</v>
      </c>
      <c r="H100" s="57">
        <v>4.9563771317006031</v>
      </c>
      <c r="I100" s="57">
        <v>5.6532095334244197</v>
      </c>
      <c r="J100" s="6">
        <v>6.2409266081822148</v>
      </c>
      <c r="K100" s="6">
        <v>4.8080165209076533</v>
      </c>
      <c r="L100" s="6">
        <v>4.3488725607364138</v>
      </c>
      <c r="M100" s="6">
        <v>5.2664515440027513</v>
      </c>
      <c r="N100" s="6">
        <v>5.05875192675986</v>
      </c>
    </row>
    <row r="101" spans="1:14" x14ac:dyDescent="0.25">
      <c r="A101" s="17">
        <v>93</v>
      </c>
      <c r="B101" s="57">
        <v>4.1744850032885923</v>
      </c>
      <c r="C101" s="57">
        <v>5.2677419779770878</v>
      </c>
      <c r="D101" s="57">
        <v>3.4366067442446058</v>
      </c>
      <c r="E101" s="57">
        <v>4.8135615217174532</v>
      </c>
      <c r="F101" s="57">
        <v>4.8125829069404649</v>
      </c>
      <c r="G101" s="57">
        <v>4.153200141515641</v>
      </c>
      <c r="H101" s="57">
        <v>4.608259879544141</v>
      </c>
      <c r="I101" s="57">
        <v>5.2142166742634677</v>
      </c>
      <c r="J101" s="6">
        <v>6.0129225403671196</v>
      </c>
      <c r="K101" s="6">
        <v>4.2852894882385302</v>
      </c>
      <c r="L101" s="6">
        <v>4.1635974093594506</v>
      </c>
      <c r="M101" s="6">
        <v>5.2197418528033026</v>
      </c>
      <c r="N101" s="6">
        <v>4.5763394817631617</v>
      </c>
    </row>
    <row r="102" spans="1:14" x14ac:dyDescent="0.25">
      <c r="A102" s="17">
        <v>94</v>
      </c>
      <c r="B102" s="57">
        <v>3.8915590423859747</v>
      </c>
      <c r="C102" s="57">
        <v>4.8664385882742023</v>
      </c>
      <c r="D102" s="57">
        <v>3.4711509841164285</v>
      </c>
      <c r="E102" s="57">
        <v>4.7690973018447362</v>
      </c>
      <c r="F102" s="57">
        <v>4.535811096303151</v>
      </c>
      <c r="G102" s="57">
        <v>3.8933118969385712</v>
      </c>
      <c r="H102" s="57">
        <v>4.50940242444047</v>
      </c>
      <c r="I102" s="57">
        <v>5.1506223888421268</v>
      </c>
      <c r="J102" s="6">
        <v>6.0222916087209732</v>
      </c>
      <c r="K102" s="6">
        <v>3.8748017855871537</v>
      </c>
      <c r="L102" s="6">
        <v>3.873886703010772</v>
      </c>
      <c r="M102" s="6">
        <v>5.2924104557131439</v>
      </c>
      <c r="N102" s="6">
        <v>4.5354781833544937</v>
      </c>
    </row>
    <row r="103" spans="1:14" x14ac:dyDescent="0.25">
      <c r="A103" s="17">
        <v>95</v>
      </c>
      <c r="B103" s="52">
        <v>3.6959607803750827</v>
      </c>
      <c r="C103" s="52">
        <v>4.6577533816184236</v>
      </c>
      <c r="D103" s="52">
        <v>3.2778357272393857</v>
      </c>
      <c r="E103" s="52">
        <v>4.4971604075856995</v>
      </c>
      <c r="F103" s="52">
        <v>4.278029228956604</v>
      </c>
      <c r="G103" s="52">
        <v>3.6139283833854647</v>
      </c>
      <c r="H103" s="52">
        <v>4.2985735165781911</v>
      </c>
      <c r="I103" s="52">
        <v>4.9037746894038774</v>
      </c>
      <c r="J103" s="53">
        <v>6.1041154291122135</v>
      </c>
      <c r="K103" s="53">
        <v>3.8012179620228435</v>
      </c>
      <c r="L103" s="53">
        <v>3.7962442189417742</v>
      </c>
      <c r="M103" s="53">
        <v>4.9085775143048336</v>
      </c>
      <c r="N103" s="53">
        <v>4.1988444600703012</v>
      </c>
    </row>
    <row r="104" spans="1:14" x14ac:dyDescent="0.25">
      <c r="A104" s="17">
        <v>96</v>
      </c>
      <c r="B104" s="57">
        <v>3.4347335793306448</v>
      </c>
      <c r="C104" s="57">
        <v>4.5670197885710078</v>
      </c>
      <c r="D104" s="57">
        <v>3.2034785839364153</v>
      </c>
      <c r="E104" s="57">
        <v>4.3076445455293433</v>
      </c>
      <c r="F104" s="57">
        <v>4.1265705531072854</v>
      </c>
      <c r="G104" s="57">
        <v>3.4191414217212208</v>
      </c>
      <c r="H104" s="57">
        <v>4.0237029606692047</v>
      </c>
      <c r="I104" s="57">
        <v>4.7951516219154637</v>
      </c>
      <c r="J104" s="6">
        <v>6.1463790710137118</v>
      </c>
      <c r="K104" s="6">
        <v>3.4166992769762548</v>
      </c>
      <c r="L104" s="6">
        <v>3.4868858648152887</v>
      </c>
      <c r="M104" s="6">
        <v>5.0731074237438456</v>
      </c>
      <c r="N104" s="6">
        <v>3.9738404421802689</v>
      </c>
    </row>
    <row r="105" spans="1:14" x14ac:dyDescent="0.25">
      <c r="A105" s="17">
        <v>97</v>
      </c>
      <c r="B105" s="57">
        <v>3.3868727964643539</v>
      </c>
      <c r="C105" s="57">
        <v>4.4558435053748449</v>
      </c>
      <c r="D105" s="57">
        <v>2.7816766912313371</v>
      </c>
      <c r="E105" s="57">
        <v>4.1943562890087804</v>
      </c>
      <c r="F105" s="57">
        <v>4.1398770311813795</v>
      </c>
      <c r="G105" s="57">
        <v>3.3650364110669422</v>
      </c>
      <c r="H105" s="57">
        <v>3.7214201118147492</v>
      </c>
      <c r="I105" s="57">
        <v>5.3162684038478814</v>
      </c>
      <c r="J105" s="6">
        <v>6.5534250993999228</v>
      </c>
      <c r="K105" s="6">
        <v>3.5669468791640728</v>
      </c>
      <c r="L105" s="6">
        <v>3.6967636834746469</v>
      </c>
      <c r="M105" s="6">
        <v>5.0358668813741287</v>
      </c>
      <c r="N105" s="6">
        <v>4.0977299970032961</v>
      </c>
    </row>
    <row r="106" spans="1:14" x14ac:dyDescent="0.25">
      <c r="A106" s="17">
        <v>98</v>
      </c>
      <c r="B106" s="57">
        <v>3.028542716916601</v>
      </c>
      <c r="C106" s="57">
        <v>4.6391373287842237</v>
      </c>
      <c r="D106" s="57">
        <v>3.1387253029958262</v>
      </c>
      <c r="E106" s="57">
        <v>4.0597010053531788</v>
      </c>
      <c r="F106" s="57">
        <v>3.9848484848484853</v>
      </c>
      <c r="G106" s="57">
        <v>3.0154660195996095</v>
      </c>
      <c r="H106" s="57">
        <v>3.7441545099731925</v>
      </c>
      <c r="I106" s="57">
        <v>5.5199688440175469</v>
      </c>
      <c r="J106" s="6">
        <v>6.2818742401342433</v>
      </c>
      <c r="K106" s="6">
        <v>2.9174550939256818</v>
      </c>
      <c r="L106" s="6">
        <v>4.0492406264831518</v>
      </c>
      <c r="M106" s="6">
        <v>5.4051851851851866</v>
      </c>
      <c r="N106" s="6">
        <v>3.9813829787234045</v>
      </c>
    </row>
    <row r="107" spans="1:14" x14ac:dyDescent="0.25">
      <c r="A107" s="17">
        <v>99</v>
      </c>
      <c r="B107" s="57">
        <v>2.8735192777861918</v>
      </c>
      <c r="C107" s="57">
        <v>4.0866655293850966</v>
      </c>
      <c r="D107" s="57">
        <v>3.3449029970269724</v>
      </c>
      <c r="E107" s="57">
        <v>4.1485507246376807</v>
      </c>
      <c r="F107" s="57">
        <v>4.3787878787878789</v>
      </c>
      <c r="G107" s="57">
        <v>3.0688495647310763</v>
      </c>
      <c r="H107" s="57">
        <v>4.3339843874438442</v>
      </c>
      <c r="I107" s="57">
        <v>6.5481807240070351</v>
      </c>
      <c r="J107" s="6">
        <v>6.3870613835837977</v>
      </c>
      <c r="K107" s="6">
        <v>2.8321678321678316</v>
      </c>
      <c r="L107" s="6">
        <v>3.9593023255813957</v>
      </c>
      <c r="M107" s="6">
        <v>5.0740740740740753</v>
      </c>
      <c r="N107" s="6">
        <v>4.1749999999999998</v>
      </c>
    </row>
    <row r="108" spans="1:14" x14ac:dyDescent="0.25">
      <c r="A108" s="17" t="s">
        <v>24</v>
      </c>
      <c r="B108" s="52">
        <v>2.5625</v>
      </c>
      <c r="C108" s="52">
        <v>4.615384615384615</v>
      </c>
      <c r="D108" s="52">
        <v>3.785714285714286</v>
      </c>
      <c r="E108" s="52">
        <v>4.25</v>
      </c>
      <c r="F108" s="52">
        <v>4.5909090909090908</v>
      </c>
      <c r="G108" s="52">
        <v>4.3181818181818183</v>
      </c>
      <c r="H108" s="52">
        <v>3.8636363636363633</v>
      </c>
      <c r="I108" s="52">
        <v>6.8999999999999995</v>
      </c>
      <c r="J108" s="53">
        <v>7.6249999999999991</v>
      </c>
      <c r="K108" s="53">
        <v>2.6363636363636362</v>
      </c>
      <c r="L108" s="53">
        <v>3.75</v>
      </c>
      <c r="M108" s="53">
        <v>5.8333333333333339</v>
      </c>
      <c r="N108" s="53">
        <v>3.875</v>
      </c>
    </row>
    <row r="109" spans="1:14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37"/>
      <c r="K109" s="37"/>
      <c r="L109" s="37"/>
      <c r="M109" s="37"/>
      <c r="N109" s="37"/>
    </row>
    <row r="110" spans="1:14" x14ac:dyDescent="0.25">
      <c r="A110" s="14"/>
    </row>
    <row r="111" spans="1:14" ht="14.5" x14ac:dyDescent="0.25">
      <c r="A111" s="7"/>
    </row>
    <row r="112" spans="1:14" x14ac:dyDescent="0.25">
      <c r="A112" s="14"/>
    </row>
    <row r="113" spans="1:1" x14ac:dyDescent="0.25">
      <c r="A113" s="4" t="s">
        <v>265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0" customWidth="1"/>
    <col min="2" max="4" width="12.7265625" style="10" customWidth="1"/>
    <col min="5" max="5" width="12.7265625" style="65" customWidth="1"/>
    <col min="6" max="7" width="12.7265625" style="11" customWidth="1"/>
    <col min="8" max="11" width="12.7265625" style="10" customWidth="1"/>
    <col min="12" max="12" width="12.7265625" style="11" customWidth="1"/>
    <col min="13" max="256" width="10.90625" style="11"/>
    <col min="257" max="257" width="8.7265625" style="11" customWidth="1"/>
    <col min="258" max="260" width="12.7265625" style="11" customWidth="1"/>
    <col min="261" max="512" width="10.90625" style="11"/>
    <col min="513" max="513" width="8.7265625" style="11" customWidth="1"/>
    <col min="514" max="516" width="12.7265625" style="11" customWidth="1"/>
    <col min="517" max="768" width="10.90625" style="11"/>
    <col min="769" max="769" width="8.7265625" style="11" customWidth="1"/>
    <col min="770" max="772" width="12.7265625" style="11" customWidth="1"/>
    <col min="773" max="1024" width="10.90625" style="11"/>
    <col min="1025" max="1025" width="8.7265625" style="11" customWidth="1"/>
    <col min="1026" max="1028" width="12.7265625" style="11" customWidth="1"/>
    <col min="1029" max="1280" width="10.90625" style="11"/>
    <col min="1281" max="1281" width="8.7265625" style="11" customWidth="1"/>
    <col min="1282" max="1284" width="12.7265625" style="11" customWidth="1"/>
    <col min="1285" max="1536" width="10.90625" style="11"/>
    <col min="1537" max="1537" width="8.7265625" style="11" customWidth="1"/>
    <col min="1538" max="1540" width="12.7265625" style="11" customWidth="1"/>
    <col min="1541" max="1792" width="10.90625" style="11"/>
    <col min="1793" max="1793" width="8.7265625" style="11" customWidth="1"/>
    <col min="1794" max="1796" width="12.7265625" style="11" customWidth="1"/>
    <col min="1797" max="2048" width="10.90625" style="11"/>
    <col min="2049" max="2049" width="8.7265625" style="11" customWidth="1"/>
    <col min="2050" max="2052" width="12.7265625" style="11" customWidth="1"/>
    <col min="2053" max="2304" width="10.90625" style="11"/>
    <col min="2305" max="2305" width="8.7265625" style="11" customWidth="1"/>
    <col min="2306" max="2308" width="12.7265625" style="11" customWidth="1"/>
    <col min="2309" max="2560" width="10.90625" style="11"/>
    <col min="2561" max="2561" width="8.7265625" style="11" customWidth="1"/>
    <col min="2562" max="2564" width="12.7265625" style="11" customWidth="1"/>
    <col min="2565" max="2816" width="10.90625" style="11"/>
    <col min="2817" max="2817" width="8.7265625" style="11" customWidth="1"/>
    <col min="2818" max="2820" width="12.7265625" style="11" customWidth="1"/>
    <col min="2821" max="3072" width="10.90625" style="11"/>
    <col min="3073" max="3073" width="8.7265625" style="11" customWidth="1"/>
    <col min="3074" max="3076" width="12.7265625" style="11" customWidth="1"/>
    <col min="3077" max="3328" width="10.90625" style="11"/>
    <col min="3329" max="3329" width="8.7265625" style="11" customWidth="1"/>
    <col min="3330" max="3332" width="12.7265625" style="11" customWidth="1"/>
    <col min="3333" max="3584" width="10.90625" style="11"/>
    <col min="3585" max="3585" width="8.7265625" style="11" customWidth="1"/>
    <col min="3586" max="3588" width="12.7265625" style="11" customWidth="1"/>
    <col min="3589" max="3840" width="10.90625" style="11"/>
    <col min="3841" max="3841" width="8.7265625" style="11" customWidth="1"/>
    <col min="3842" max="3844" width="12.7265625" style="11" customWidth="1"/>
    <col min="3845" max="4096" width="10.90625" style="11"/>
    <col min="4097" max="4097" width="8.7265625" style="11" customWidth="1"/>
    <col min="4098" max="4100" width="12.7265625" style="11" customWidth="1"/>
    <col min="4101" max="4352" width="10.90625" style="11"/>
    <col min="4353" max="4353" width="8.7265625" style="11" customWidth="1"/>
    <col min="4354" max="4356" width="12.7265625" style="11" customWidth="1"/>
    <col min="4357" max="4608" width="10.90625" style="11"/>
    <col min="4609" max="4609" width="8.7265625" style="11" customWidth="1"/>
    <col min="4610" max="4612" width="12.7265625" style="11" customWidth="1"/>
    <col min="4613" max="4864" width="10.90625" style="11"/>
    <col min="4865" max="4865" width="8.7265625" style="11" customWidth="1"/>
    <col min="4866" max="4868" width="12.7265625" style="11" customWidth="1"/>
    <col min="4869" max="5120" width="10.90625" style="11"/>
    <col min="5121" max="5121" width="8.7265625" style="11" customWidth="1"/>
    <col min="5122" max="5124" width="12.7265625" style="11" customWidth="1"/>
    <col min="5125" max="5376" width="10.90625" style="11"/>
    <col min="5377" max="5377" width="8.7265625" style="11" customWidth="1"/>
    <col min="5378" max="5380" width="12.7265625" style="11" customWidth="1"/>
    <col min="5381" max="5632" width="10.90625" style="11"/>
    <col min="5633" max="5633" width="8.7265625" style="11" customWidth="1"/>
    <col min="5634" max="5636" width="12.7265625" style="11" customWidth="1"/>
    <col min="5637" max="5888" width="10.90625" style="11"/>
    <col min="5889" max="5889" width="8.7265625" style="11" customWidth="1"/>
    <col min="5890" max="5892" width="12.7265625" style="11" customWidth="1"/>
    <col min="5893" max="6144" width="10.90625" style="11"/>
    <col min="6145" max="6145" width="8.7265625" style="11" customWidth="1"/>
    <col min="6146" max="6148" width="12.7265625" style="11" customWidth="1"/>
    <col min="6149" max="6400" width="10.90625" style="11"/>
    <col min="6401" max="6401" width="8.7265625" style="11" customWidth="1"/>
    <col min="6402" max="6404" width="12.7265625" style="11" customWidth="1"/>
    <col min="6405" max="6656" width="10.90625" style="11"/>
    <col min="6657" max="6657" width="8.7265625" style="11" customWidth="1"/>
    <col min="6658" max="6660" width="12.7265625" style="11" customWidth="1"/>
    <col min="6661" max="6912" width="10.90625" style="11"/>
    <col min="6913" max="6913" width="8.7265625" style="11" customWidth="1"/>
    <col min="6914" max="6916" width="12.7265625" style="11" customWidth="1"/>
    <col min="6917" max="7168" width="10.90625" style="11"/>
    <col min="7169" max="7169" width="8.7265625" style="11" customWidth="1"/>
    <col min="7170" max="7172" width="12.7265625" style="11" customWidth="1"/>
    <col min="7173" max="7424" width="10.90625" style="11"/>
    <col min="7425" max="7425" width="8.7265625" style="11" customWidth="1"/>
    <col min="7426" max="7428" width="12.7265625" style="11" customWidth="1"/>
    <col min="7429" max="7680" width="10.90625" style="11"/>
    <col min="7681" max="7681" width="8.7265625" style="11" customWidth="1"/>
    <col min="7682" max="7684" width="12.7265625" style="11" customWidth="1"/>
    <col min="7685" max="7936" width="10.90625" style="11"/>
    <col min="7937" max="7937" width="8.7265625" style="11" customWidth="1"/>
    <col min="7938" max="7940" width="12.7265625" style="11" customWidth="1"/>
    <col min="7941" max="8192" width="10.90625" style="11"/>
    <col min="8193" max="8193" width="8.7265625" style="11" customWidth="1"/>
    <col min="8194" max="8196" width="12.7265625" style="11" customWidth="1"/>
    <col min="8197" max="8448" width="10.90625" style="11"/>
    <col min="8449" max="8449" width="8.7265625" style="11" customWidth="1"/>
    <col min="8450" max="8452" width="12.7265625" style="11" customWidth="1"/>
    <col min="8453" max="8704" width="10.90625" style="11"/>
    <col min="8705" max="8705" width="8.7265625" style="11" customWidth="1"/>
    <col min="8706" max="8708" width="12.7265625" style="11" customWidth="1"/>
    <col min="8709" max="8960" width="10.90625" style="11"/>
    <col min="8961" max="8961" width="8.7265625" style="11" customWidth="1"/>
    <col min="8962" max="8964" width="12.7265625" style="11" customWidth="1"/>
    <col min="8965" max="9216" width="10.90625" style="11"/>
    <col min="9217" max="9217" width="8.7265625" style="11" customWidth="1"/>
    <col min="9218" max="9220" width="12.7265625" style="11" customWidth="1"/>
    <col min="9221" max="9472" width="10.90625" style="11"/>
    <col min="9473" max="9473" width="8.7265625" style="11" customWidth="1"/>
    <col min="9474" max="9476" width="12.7265625" style="11" customWidth="1"/>
    <col min="9477" max="9728" width="10.90625" style="11"/>
    <col min="9729" max="9729" width="8.7265625" style="11" customWidth="1"/>
    <col min="9730" max="9732" width="12.7265625" style="11" customWidth="1"/>
    <col min="9733" max="9984" width="10.90625" style="11"/>
    <col min="9985" max="9985" width="8.7265625" style="11" customWidth="1"/>
    <col min="9986" max="9988" width="12.7265625" style="11" customWidth="1"/>
    <col min="9989" max="10240" width="10.90625" style="11"/>
    <col min="10241" max="10241" width="8.7265625" style="11" customWidth="1"/>
    <col min="10242" max="10244" width="12.7265625" style="11" customWidth="1"/>
    <col min="10245" max="10496" width="10.90625" style="11"/>
    <col min="10497" max="10497" width="8.7265625" style="11" customWidth="1"/>
    <col min="10498" max="10500" width="12.7265625" style="11" customWidth="1"/>
    <col min="10501" max="10752" width="10.90625" style="11"/>
    <col min="10753" max="10753" width="8.7265625" style="11" customWidth="1"/>
    <col min="10754" max="10756" width="12.7265625" style="11" customWidth="1"/>
    <col min="10757" max="11008" width="10.90625" style="11"/>
    <col min="11009" max="11009" width="8.7265625" style="11" customWidth="1"/>
    <col min="11010" max="11012" width="12.7265625" style="11" customWidth="1"/>
    <col min="11013" max="11264" width="10.90625" style="11"/>
    <col min="11265" max="11265" width="8.7265625" style="11" customWidth="1"/>
    <col min="11266" max="11268" width="12.7265625" style="11" customWidth="1"/>
    <col min="11269" max="11520" width="10.90625" style="11"/>
    <col min="11521" max="11521" width="8.7265625" style="11" customWidth="1"/>
    <col min="11522" max="11524" width="12.7265625" style="11" customWidth="1"/>
    <col min="11525" max="11776" width="10.90625" style="11"/>
    <col min="11777" max="11777" width="8.7265625" style="11" customWidth="1"/>
    <col min="11778" max="11780" width="12.7265625" style="11" customWidth="1"/>
    <col min="11781" max="12032" width="10.90625" style="11"/>
    <col min="12033" max="12033" width="8.7265625" style="11" customWidth="1"/>
    <col min="12034" max="12036" width="12.7265625" style="11" customWidth="1"/>
    <col min="12037" max="12288" width="10.90625" style="11"/>
    <col min="12289" max="12289" width="8.7265625" style="11" customWidth="1"/>
    <col min="12290" max="12292" width="12.7265625" style="11" customWidth="1"/>
    <col min="12293" max="12544" width="10.90625" style="11"/>
    <col min="12545" max="12545" width="8.7265625" style="11" customWidth="1"/>
    <col min="12546" max="12548" width="12.7265625" style="11" customWidth="1"/>
    <col min="12549" max="12800" width="10.90625" style="11"/>
    <col min="12801" max="12801" width="8.7265625" style="11" customWidth="1"/>
    <col min="12802" max="12804" width="12.7265625" style="11" customWidth="1"/>
    <col min="12805" max="13056" width="10.90625" style="11"/>
    <col min="13057" max="13057" width="8.7265625" style="11" customWidth="1"/>
    <col min="13058" max="13060" width="12.7265625" style="11" customWidth="1"/>
    <col min="13061" max="13312" width="10.90625" style="11"/>
    <col min="13313" max="13313" width="8.7265625" style="11" customWidth="1"/>
    <col min="13314" max="13316" width="12.7265625" style="11" customWidth="1"/>
    <col min="13317" max="13568" width="10.90625" style="11"/>
    <col min="13569" max="13569" width="8.7265625" style="11" customWidth="1"/>
    <col min="13570" max="13572" width="12.7265625" style="11" customWidth="1"/>
    <col min="13573" max="13824" width="10.90625" style="11"/>
    <col min="13825" max="13825" width="8.7265625" style="11" customWidth="1"/>
    <col min="13826" max="13828" width="12.7265625" style="11" customWidth="1"/>
    <col min="13829" max="14080" width="10.90625" style="11"/>
    <col min="14081" max="14081" width="8.7265625" style="11" customWidth="1"/>
    <col min="14082" max="14084" width="12.7265625" style="11" customWidth="1"/>
    <col min="14085" max="14336" width="10.90625" style="11"/>
    <col min="14337" max="14337" width="8.7265625" style="11" customWidth="1"/>
    <col min="14338" max="14340" width="12.7265625" style="11" customWidth="1"/>
    <col min="14341" max="14592" width="10.90625" style="11"/>
    <col min="14593" max="14593" width="8.7265625" style="11" customWidth="1"/>
    <col min="14594" max="14596" width="12.7265625" style="11" customWidth="1"/>
    <col min="14597" max="14848" width="10.90625" style="11"/>
    <col min="14849" max="14849" width="8.7265625" style="11" customWidth="1"/>
    <col min="14850" max="14852" width="12.7265625" style="11" customWidth="1"/>
    <col min="14853" max="15104" width="10.90625" style="11"/>
    <col min="15105" max="15105" width="8.7265625" style="11" customWidth="1"/>
    <col min="15106" max="15108" width="12.7265625" style="11" customWidth="1"/>
    <col min="15109" max="15360" width="10.90625" style="11"/>
    <col min="15361" max="15361" width="8.7265625" style="11" customWidth="1"/>
    <col min="15362" max="15364" width="12.7265625" style="11" customWidth="1"/>
    <col min="15365" max="15616" width="10.90625" style="11"/>
    <col min="15617" max="15617" width="8.7265625" style="11" customWidth="1"/>
    <col min="15618" max="15620" width="12.7265625" style="11" customWidth="1"/>
    <col min="15621" max="15872" width="10.90625" style="11"/>
    <col min="15873" max="15873" width="8.7265625" style="11" customWidth="1"/>
    <col min="15874" max="15876" width="12.7265625" style="11" customWidth="1"/>
    <col min="15877" max="16128" width="10.90625" style="11"/>
    <col min="16129" max="16129" width="8.7265625" style="11" customWidth="1"/>
    <col min="16130" max="16132" width="12.7265625" style="11" customWidth="1"/>
    <col min="16133" max="16384" width="10.906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267</v>
      </c>
      <c r="B4" s="10"/>
      <c r="C4" s="10"/>
      <c r="D4" s="10"/>
      <c r="E4" s="66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75" x14ac:dyDescent="0.25">
      <c r="A6" s="79" t="s">
        <v>0</v>
      </c>
      <c r="B6" s="81" t="s">
        <v>248</v>
      </c>
      <c r="C6" s="83" t="s">
        <v>249</v>
      </c>
      <c r="D6" s="83"/>
      <c r="E6" s="74" t="s">
        <v>250</v>
      </c>
      <c r="F6" s="74" t="s">
        <v>251</v>
      </c>
      <c r="G6" s="74" t="s">
        <v>252</v>
      </c>
      <c r="H6" s="73" t="s">
        <v>253</v>
      </c>
      <c r="I6" s="73" t="s">
        <v>254</v>
      </c>
      <c r="J6" s="73" t="s">
        <v>255</v>
      </c>
      <c r="K6" s="73" t="s">
        <v>256</v>
      </c>
      <c r="L6" s="74" t="s">
        <v>257</v>
      </c>
    </row>
    <row r="7" spans="1:13" s="39" customFormat="1" ht="14.5" x14ac:dyDescent="0.25">
      <c r="A7" s="80"/>
      <c r="B7" s="82"/>
      <c r="C7" s="71">
        <v>44562</v>
      </c>
      <c r="D7" s="71">
        <v>44927</v>
      </c>
      <c r="E7" s="77" t="s">
        <v>3</v>
      </c>
      <c r="F7" s="77" t="s">
        <v>4</v>
      </c>
      <c r="G7" s="77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7" t="s">
        <v>10</v>
      </c>
    </row>
    <row r="8" spans="1:13" x14ac:dyDescent="0.25">
      <c r="A8" s="14"/>
      <c r="B8" s="14"/>
      <c r="C8" s="14"/>
      <c r="D8" s="14"/>
      <c r="E8" s="64"/>
      <c r="F8" s="15"/>
      <c r="G8" s="15"/>
      <c r="H8" s="14"/>
      <c r="I8" s="14"/>
      <c r="J8" s="14"/>
      <c r="K8" s="14"/>
      <c r="L8" s="15"/>
    </row>
    <row r="9" spans="1:13" x14ac:dyDescent="0.25">
      <c r="A9" s="17">
        <v>0</v>
      </c>
      <c r="B9" s="58">
        <v>5</v>
      </c>
      <c r="C9" s="58">
        <v>1573</v>
      </c>
      <c r="D9" s="58">
        <v>1430</v>
      </c>
      <c r="E9" s="61">
        <v>0.20269999999999999</v>
      </c>
      <c r="F9" s="19">
        <f>B9/((C9+D9)/2)</f>
        <v>3.33000333000333E-3</v>
      </c>
      <c r="G9" s="19">
        <f t="shared" ref="G9:G72" si="0">F9/((1+(1-E9)*F9))</f>
        <v>3.3211855436764129E-3</v>
      </c>
      <c r="H9" s="14">
        <v>100000</v>
      </c>
      <c r="I9" s="14">
        <f>H9*G9</f>
        <v>332.11855436764131</v>
      </c>
      <c r="J9" s="14">
        <f t="shared" ref="J9:J72" si="1">H10+I9*E9</f>
        <v>99735.201876602674</v>
      </c>
      <c r="K9" s="14">
        <f t="shared" ref="K9:K72" si="2">K10+J9</f>
        <v>8458475.4866640754</v>
      </c>
      <c r="L9" s="20">
        <f>K9/H9</f>
        <v>84.58475486664075</v>
      </c>
    </row>
    <row r="10" spans="1:13" ht="14.5" x14ac:dyDescent="0.35">
      <c r="A10" s="17">
        <v>1</v>
      </c>
      <c r="B10">
        <v>0</v>
      </c>
      <c r="C10" s="58">
        <v>1652</v>
      </c>
      <c r="D10" s="58">
        <v>1599</v>
      </c>
      <c r="E10" s="61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99667.88144563236</v>
      </c>
      <c r="I10" s="14">
        <f t="shared" ref="I10:I73" si="4">H10*G10</f>
        <v>0</v>
      </c>
      <c r="J10" s="14">
        <f t="shared" si="1"/>
        <v>99667.88144563236</v>
      </c>
      <c r="K10" s="14">
        <f t="shared" si="2"/>
        <v>8358740.2847874723</v>
      </c>
      <c r="L10" s="21">
        <f t="shared" ref="L10:L73" si="5">K10/H10</f>
        <v>83.865937186063945</v>
      </c>
    </row>
    <row r="11" spans="1:13" ht="14.5" x14ac:dyDescent="0.35">
      <c r="A11" s="17">
        <v>2</v>
      </c>
      <c r="B11">
        <v>1</v>
      </c>
      <c r="C11" s="58">
        <v>1670</v>
      </c>
      <c r="D11" s="58">
        <v>1634</v>
      </c>
      <c r="E11" s="61">
        <v>0.58079999999999998</v>
      </c>
      <c r="F11" s="19">
        <f t="shared" si="3"/>
        <v>6.0532687651331722E-4</v>
      </c>
      <c r="G11" s="19">
        <f t="shared" si="0"/>
        <v>6.0517331195377052E-4</v>
      </c>
      <c r="H11" s="14">
        <f t="shared" ref="H11:H74" si="6">H10-I10</f>
        <v>99667.88144563236</v>
      </c>
      <c r="I11" s="14">
        <f t="shared" si="4"/>
        <v>60.316341909869088</v>
      </c>
      <c r="J11" s="14">
        <f t="shared" si="1"/>
        <v>99642.596835103745</v>
      </c>
      <c r="K11" s="14">
        <f t="shared" si="2"/>
        <v>8259072.40334184</v>
      </c>
      <c r="L11" s="21">
        <f t="shared" si="5"/>
        <v>82.86593718606396</v>
      </c>
    </row>
    <row r="12" spans="1:13" ht="14.5" x14ac:dyDescent="0.35">
      <c r="A12" s="17">
        <v>3</v>
      </c>
      <c r="B12">
        <v>1</v>
      </c>
      <c r="C12" s="58">
        <v>1800</v>
      </c>
      <c r="D12" s="58">
        <v>1689</v>
      </c>
      <c r="E12" s="61">
        <v>0.32050000000000001</v>
      </c>
      <c r="F12" s="19">
        <f t="shared" si="3"/>
        <v>5.7323015190599027E-4</v>
      </c>
      <c r="G12" s="19">
        <f t="shared" si="0"/>
        <v>5.7300696002904002E-4</v>
      </c>
      <c r="H12" s="14">
        <f t="shared" si="6"/>
        <v>99607.565103722489</v>
      </c>
      <c r="I12" s="14">
        <f t="shared" si="4"/>
        <v>57.075828075978713</v>
      </c>
      <c r="J12" s="14">
        <f t="shared" si="1"/>
        <v>99568.782078544857</v>
      </c>
      <c r="K12" s="14">
        <f t="shared" si="2"/>
        <v>8159429.8065067362</v>
      </c>
      <c r="L12" s="21">
        <f t="shared" si="5"/>
        <v>81.915764108983382</v>
      </c>
    </row>
    <row r="13" spans="1:13" ht="14.5" x14ac:dyDescent="0.35">
      <c r="A13" s="17">
        <v>4</v>
      </c>
      <c r="B13">
        <v>0</v>
      </c>
      <c r="C13" s="58">
        <v>1881</v>
      </c>
      <c r="D13" s="58">
        <v>1825</v>
      </c>
      <c r="E13" s="61">
        <v>0</v>
      </c>
      <c r="F13" s="19">
        <f t="shared" si="3"/>
        <v>0</v>
      </c>
      <c r="G13" s="19">
        <f t="shared" si="0"/>
        <v>0</v>
      </c>
      <c r="H13" s="14">
        <f t="shared" si="6"/>
        <v>99550.489275646512</v>
      </c>
      <c r="I13" s="14">
        <f t="shared" si="4"/>
        <v>0</v>
      </c>
      <c r="J13" s="14">
        <f t="shared" si="1"/>
        <v>99550.489275646512</v>
      </c>
      <c r="K13" s="14">
        <f t="shared" si="2"/>
        <v>8059861.0244281916</v>
      </c>
      <c r="L13" s="21">
        <f t="shared" si="5"/>
        <v>80.962545569325613</v>
      </c>
    </row>
    <row r="14" spans="1:13" ht="14.5" x14ac:dyDescent="0.35">
      <c r="A14" s="17">
        <v>5</v>
      </c>
      <c r="B14" s="59">
        <v>0</v>
      </c>
      <c r="C14" s="58">
        <v>2048</v>
      </c>
      <c r="D14" s="58">
        <v>1914</v>
      </c>
      <c r="E14" s="61">
        <v>0</v>
      </c>
      <c r="F14" s="19">
        <f t="shared" si="3"/>
        <v>0</v>
      </c>
      <c r="G14" s="19">
        <f t="shared" si="0"/>
        <v>0</v>
      </c>
      <c r="H14" s="14">
        <f t="shared" si="6"/>
        <v>99550.489275646512</v>
      </c>
      <c r="I14" s="14">
        <f t="shared" si="4"/>
        <v>0</v>
      </c>
      <c r="J14" s="14">
        <f t="shared" si="1"/>
        <v>99550.489275646512</v>
      </c>
      <c r="K14" s="14">
        <f t="shared" si="2"/>
        <v>7960310.5351525452</v>
      </c>
      <c r="L14" s="21">
        <f t="shared" si="5"/>
        <v>79.962545569325613</v>
      </c>
    </row>
    <row r="15" spans="1:13" ht="14.5" x14ac:dyDescent="0.35">
      <c r="A15" s="17">
        <v>6</v>
      </c>
      <c r="B15" s="59">
        <v>1</v>
      </c>
      <c r="C15" s="58">
        <v>2090</v>
      </c>
      <c r="D15" s="58">
        <v>2075</v>
      </c>
      <c r="E15" s="61">
        <v>0</v>
      </c>
      <c r="F15" s="19">
        <f t="shared" si="3"/>
        <v>4.8019207683073231E-4</v>
      </c>
      <c r="G15" s="19">
        <f t="shared" si="0"/>
        <v>4.7996160307175431E-4</v>
      </c>
      <c r="H15" s="14">
        <f t="shared" si="6"/>
        <v>99550.489275646512</v>
      </c>
      <c r="I15" s="14">
        <f t="shared" si="4"/>
        <v>47.780412419316789</v>
      </c>
      <c r="J15" s="14">
        <f t="shared" si="1"/>
        <v>99502.708863227192</v>
      </c>
      <c r="K15" s="14">
        <f t="shared" si="2"/>
        <v>7860760.0458768988</v>
      </c>
      <c r="L15" s="21">
        <f t="shared" si="5"/>
        <v>78.962545569325613</v>
      </c>
    </row>
    <row r="16" spans="1:13" ht="14.5" x14ac:dyDescent="0.35">
      <c r="A16" s="17">
        <v>7</v>
      </c>
      <c r="B16" s="59">
        <v>0</v>
      </c>
      <c r="C16" s="58">
        <v>2029</v>
      </c>
      <c r="D16" s="58">
        <v>2108</v>
      </c>
      <c r="E16" s="61">
        <v>0</v>
      </c>
      <c r="F16" s="19">
        <f t="shared" si="3"/>
        <v>0</v>
      </c>
      <c r="G16" s="19">
        <f t="shared" si="0"/>
        <v>0</v>
      </c>
      <c r="H16" s="14">
        <f t="shared" si="6"/>
        <v>99502.708863227192</v>
      </c>
      <c r="I16" s="14">
        <f t="shared" si="4"/>
        <v>0</v>
      </c>
      <c r="J16" s="14">
        <f t="shared" si="1"/>
        <v>99502.708863227192</v>
      </c>
      <c r="K16" s="14">
        <f t="shared" si="2"/>
        <v>7761257.3370136712</v>
      </c>
      <c r="L16" s="21">
        <f t="shared" si="5"/>
        <v>78.000462758074391</v>
      </c>
    </row>
    <row r="17" spans="1:12" ht="14.5" x14ac:dyDescent="0.35">
      <c r="A17" s="17">
        <v>8</v>
      </c>
      <c r="B17" s="59">
        <v>0</v>
      </c>
      <c r="C17" s="58">
        <v>1973</v>
      </c>
      <c r="D17" s="58">
        <v>2047</v>
      </c>
      <c r="E17" s="61">
        <v>0</v>
      </c>
      <c r="F17" s="19">
        <f t="shared" si="3"/>
        <v>0</v>
      </c>
      <c r="G17" s="19">
        <f t="shared" si="0"/>
        <v>0</v>
      </c>
      <c r="H17" s="14">
        <f t="shared" si="6"/>
        <v>99502.708863227192</v>
      </c>
      <c r="I17" s="14">
        <f t="shared" si="4"/>
        <v>0</v>
      </c>
      <c r="J17" s="14">
        <f t="shared" si="1"/>
        <v>99502.708863227192</v>
      </c>
      <c r="K17" s="14">
        <f t="shared" si="2"/>
        <v>7661754.6281504435</v>
      </c>
      <c r="L17" s="21">
        <f t="shared" si="5"/>
        <v>77.000462758074391</v>
      </c>
    </row>
    <row r="18" spans="1:12" ht="14.5" x14ac:dyDescent="0.35">
      <c r="A18" s="17">
        <v>9</v>
      </c>
      <c r="B18" s="59">
        <v>0</v>
      </c>
      <c r="C18" s="58">
        <v>2054</v>
      </c>
      <c r="D18" s="58">
        <v>2008</v>
      </c>
      <c r="E18" s="61">
        <v>0</v>
      </c>
      <c r="F18" s="19">
        <f t="shared" si="3"/>
        <v>0</v>
      </c>
      <c r="G18" s="19">
        <f t="shared" si="0"/>
        <v>0</v>
      </c>
      <c r="H18" s="14">
        <f t="shared" si="6"/>
        <v>99502.708863227192</v>
      </c>
      <c r="I18" s="14">
        <f t="shared" si="4"/>
        <v>0</v>
      </c>
      <c r="J18" s="14">
        <f t="shared" si="1"/>
        <v>99502.708863227192</v>
      </c>
      <c r="K18" s="14">
        <f t="shared" si="2"/>
        <v>7562251.9192872159</v>
      </c>
      <c r="L18" s="21">
        <f t="shared" si="5"/>
        <v>76.000462758074377</v>
      </c>
    </row>
    <row r="19" spans="1:12" ht="14.5" x14ac:dyDescent="0.35">
      <c r="A19" s="17">
        <v>10</v>
      </c>
      <c r="B19" s="59">
        <v>0</v>
      </c>
      <c r="C19" s="58">
        <v>2145</v>
      </c>
      <c r="D19" s="58">
        <v>2067</v>
      </c>
      <c r="E19" s="61">
        <v>0</v>
      </c>
      <c r="F19" s="19">
        <f t="shared" si="3"/>
        <v>0</v>
      </c>
      <c r="G19" s="19">
        <f t="shared" si="0"/>
        <v>0</v>
      </c>
      <c r="H19" s="14">
        <f t="shared" si="6"/>
        <v>99502.708863227192</v>
      </c>
      <c r="I19" s="14">
        <f t="shared" si="4"/>
        <v>0</v>
      </c>
      <c r="J19" s="14">
        <f t="shared" si="1"/>
        <v>99502.708863227192</v>
      </c>
      <c r="K19" s="14">
        <f t="shared" si="2"/>
        <v>7462749.2104239883</v>
      </c>
      <c r="L19" s="21">
        <f t="shared" si="5"/>
        <v>75.000462758074377</v>
      </c>
    </row>
    <row r="20" spans="1:12" ht="14.5" x14ac:dyDescent="0.35">
      <c r="A20" s="17">
        <v>11</v>
      </c>
      <c r="B20" s="59">
        <v>1</v>
      </c>
      <c r="C20" s="58">
        <v>2113</v>
      </c>
      <c r="D20" s="58">
        <v>2182</v>
      </c>
      <c r="E20" s="61">
        <v>0.99450000000000005</v>
      </c>
      <c r="F20" s="19">
        <f t="shared" si="3"/>
        <v>4.6565774155995343E-4</v>
      </c>
      <c r="G20" s="19">
        <f t="shared" si="0"/>
        <v>4.6565654895878029E-4</v>
      </c>
      <c r="H20" s="14">
        <f t="shared" si="6"/>
        <v>99502.708863227192</v>
      </c>
      <c r="I20" s="14">
        <f t="shared" si="4"/>
        <v>46.334088021300616</v>
      </c>
      <c r="J20" s="14">
        <f t="shared" si="1"/>
        <v>99502.454025743064</v>
      </c>
      <c r="K20" s="14">
        <f t="shared" si="2"/>
        <v>7363246.5015607607</v>
      </c>
      <c r="L20" s="21">
        <f t="shared" si="5"/>
        <v>74.000462758074377</v>
      </c>
    </row>
    <row r="21" spans="1:12" ht="14.5" x14ac:dyDescent="0.35">
      <c r="A21" s="17">
        <v>12</v>
      </c>
      <c r="B21" s="59">
        <v>0</v>
      </c>
      <c r="C21" s="58">
        <v>2108</v>
      </c>
      <c r="D21" s="58">
        <v>2129</v>
      </c>
      <c r="E21" s="61">
        <v>0</v>
      </c>
      <c r="F21" s="19">
        <f t="shared" si="3"/>
        <v>0</v>
      </c>
      <c r="G21" s="19">
        <f t="shared" si="0"/>
        <v>0</v>
      </c>
      <c r="H21" s="14">
        <f t="shared" si="6"/>
        <v>99456.374775205884</v>
      </c>
      <c r="I21" s="14">
        <f t="shared" si="4"/>
        <v>0</v>
      </c>
      <c r="J21" s="14">
        <f t="shared" si="1"/>
        <v>99456.374775205884</v>
      </c>
      <c r="K21" s="14">
        <f t="shared" si="2"/>
        <v>7263744.0475350171</v>
      </c>
      <c r="L21" s="21">
        <f t="shared" si="5"/>
        <v>73.034474300443151</v>
      </c>
    </row>
    <row r="22" spans="1:12" ht="14.5" x14ac:dyDescent="0.35">
      <c r="A22" s="17">
        <v>13</v>
      </c>
      <c r="B22" s="59">
        <v>1</v>
      </c>
      <c r="C22" s="58">
        <v>2136</v>
      </c>
      <c r="D22" s="58">
        <v>2155</v>
      </c>
      <c r="E22" s="61">
        <v>0.75619999999999998</v>
      </c>
      <c r="F22" s="19">
        <f t="shared" si="3"/>
        <v>4.6609182008855747E-4</v>
      </c>
      <c r="G22" s="19">
        <f t="shared" si="0"/>
        <v>4.6603886260792178E-4</v>
      </c>
      <c r="H22" s="14">
        <f t="shared" si="6"/>
        <v>99456.374775205884</v>
      </c>
      <c r="I22" s="14">
        <f t="shared" si="4"/>
        <v>46.350535779344149</v>
      </c>
      <c r="J22" s="14">
        <f t="shared" si="1"/>
        <v>99445.074514582884</v>
      </c>
      <c r="K22" s="14">
        <f t="shared" si="2"/>
        <v>7164287.6727598114</v>
      </c>
      <c r="L22" s="21">
        <f t="shared" si="5"/>
        <v>72.034474300443151</v>
      </c>
    </row>
    <row r="23" spans="1:12" ht="14.5" x14ac:dyDescent="0.35">
      <c r="A23" s="17">
        <v>14</v>
      </c>
      <c r="B23" s="59">
        <v>1</v>
      </c>
      <c r="C23" s="58">
        <v>1962</v>
      </c>
      <c r="D23" s="58">
        <v>2179</v>
      </c>
      <c r="E23" s="61">
        <v>0.1726</v>
      </c>
      <c r="F23" s="19">
        <f t="shared" si="3"/>
        <v>4.8297512678097078E-4</v>
      </c>
      <c r="G23" s="19">
        <f t="shared" si="0"/>
        <v>4.8278220043823108E-4</v>
      </c>
      <c r="H23" s="14">
        <f t="shared" si="6"/>
        <v>99410.024239426537</v>
      </c>
      <c r="I23" s="14">
        <f t="shared" si="4"/>
        <v>47.993390247928232</v>
      </c>
      <c r="J23" s="14">
        <f t="shared" si="1"/>
        <v>99370.314508335403</v>
      </c>
      <c r="K23" s="14">
        <f t="shared" si="2"/>
        <v>7064842.5982452286</v>
      </c>
      <c r="L23" s="21">
        <f t="shared" si="5"/>
        <v>71.067708234631681</v>
      </c>
    </row>
    <row r="24" spans="1:12" ht="14.5" x14ac:dyDescent="0.35">
      <c r="A24" s="17">
        <v>15</v>
      </c>
      <c r="B24" s="59">
        <v>0</v>
      </c>
      <c r="C24" s="58">
        <v>1982</v>
      </c>
      <c r="D24" s="58">
        <v>2041</v>
      </c>
      <c r="E24" s="61">
        <v>0</v>
      </c>
      <c r="F24" s="19">
        <f t="shared" si="3"/>
        <v>0</v>
      </c>
      <c r="G24" s="19">
        <f t="shared" si="0"/>
        <v>0</v>
      </c>
      <c r="H24" s="14">
        <f t="shared" si="6"/>
        <v>99362.030849178613</v>
      </c>
      <c r="I24" s="14">
        <f t="shared" si="4"/>
        <v>0</v>
      </c>
      <c r="J24" s="14">
        <f t="shared" si="1"/>
        <v>99362.030849178613</v>
      </c>
      <c r="K24" s="14">
        <f t="shared" si="2"/>
        <v>6965472.283736893</v>
      </c>
      <c r="L24" s="21">
        <f t="shared" si="5"/>
        <v>70.10195166310325</v>
      </c>
    </row>
    <row r="25" spans="1:12" x14ac:dyDescent="0.25">
      <c r="A25" s="17">
        <v>16</v>
      </c>
      <c r="B25" s="58">
        <v>1</v>
      </c>
      <c r="C25" s="58">
        <v>1941</v>
      </c>
      <c r="D25" s="58">
        <v>2049</v>
      </c>
      <c r="E25" s="61">
        <v>0.53700000000000003</v>
      </c>
      <c r="F25" s="19">
        <f t="shared" si="3"/>
        <v>5.0125313283208019E-4</v>
      </c>
      <c r="G25" s="19">
        <f t="shared" si="0"/>
        <v>5.011368288963513E-4</v>
      </c>
      <c r="H25" s="14">
        <f t="shared" si="6"/>
        <v>99362.030849178613</v>
      </c>
      <c r="I25" s="14">
        <f t="shared" si="4"/>
        <v>49.793973052458803</v>
      </c>
      <c r="J25" s="14">
        <f t="shared" si="1"/>
        <v>99338.976239655327</v>
      </c>
      <c r="K25" s="14">
        <f t="shared" si="2"/>
        <v>6866110.2528877147</v>
      </c>
      <c r="L25" s="21">
        <f t="shared" si="5"/>
        <v>69.10195166310325</v>
      </c>
    </row>
    <row r="26" spans="1:12" ht="14.5" x14ac:dyDescent="0.35">
      <c r="A26" s="17">
        <v>17</v>
      </c>
      <c r="B26" s="60">
        <v>0</v>
      </c>
      <c r="C26" s="58">
        <v>1947</v>
      </c>
      <c r="D26" s="58">
        <v>2021</v>
      </c>
      <c r="E26" s="61">
        <v>0</v>
      </c>
      <c r="F26" s="19">
        <f t="shared" si="3"/>
        <v>0</v>
      </c>
      <c r="G26" s="19">
        <f t="shared" si="0"/>
        <v>0</v>
      </c>
      <c r="H26" s="14">
        <f t="shared" si="6"/>
        <v>99312.23687612616</v>
      </c>
      <c r="I26" s="14">
        <f t="shared" si="4"/>
        <v>0</v>
      </c>
      <c r="J26" s="14">
        <f t="shared" si="1"/>
        <v>99312.23687612616</v>
      </c>
      <c r="K26" s="14">
        <f t="shared" si="2"/>
        <v>6766771.2766480595</v>
      </c>
      <c r="L26" s="21">
        <f t="shared" si="5"/>
        <v>68.136329313459811</v>
      </c>
    </row>
    <row r="27" spans="1:12" ht="14.5" x14ac:dyDescent="0.35">
      <c r="A27" s="17">
        <v>18</v>
      </c>
      <c r="B27" s="60">
        <v>1</v>
      </c>
      <c r="C27" s="58">
        <v>1906</v>
      </c>
      <c r="D27" s="58">
        <v>2035</v>
      </c>
      <c r="E27" s="61">
        <v>0.71230000000000004</v>
      </c>
      <c r="F27" s="19">
        <f t="shared" si="3"/>
        <v>5.0748540979446844E-4</v>
      </c>
      <c r="G27" s="19">
        <f t="shared" si="0"/>
        <v>5.0741132593835447E-4</v>
      </c>
      <c r="H27" s="14">
        <f t="shared" si="6"/>
        <v>99312.23687612616</v>
      </c>
      <c r="I27" s="14">
        <f t="shared" si="4"/>
        <v>50.392153795219116</v>
      </c>
      <c r="J27" s="14">
        <f t="shared" si="1"/>
        <v>99297.739053479279</v>
      </c>
      <c r="K27" s="14">
        <f t="shared" si="2"/>
        <v>6667459.0397719331</v>
      </c>
      <c r="L27" s="21">
        <f t="shared" si="5"/>
        <v>67.136329313459811</v>
      </c>
    </row>
    <row r="28" spans="1:12" ht="14.5" x14ac:dyDescent="0.35">
      <c r="A28" s="17">
        <v>19</v>
      </c>
      <c r="B28" s="60">
        <v>0</v>
      </c>
      <c r="C28" s="58">
        <v>1878</v>
      </c>
      <c r="D28" s="58">
        <v>1971</v>
      </c>
      <c r="E28" s="61">
        <v>0</v>
      </c>
      <c r="F28" s="19">
        <f t="shared" si="3"/>
        <v>0</v>
      </c>
      <c r="G28" s="19">
        <f t="shared" si="0"/>
        <v>0</v>
      </c>
      <c r="H28" s="14">
        <f t="shared" si="6"/>
        <v>99261.844722330949</v>
      </c>
      <c r="I28" s="14">
        <f t="shared" si="4"/>
        <v>0</v>
      </c>
      <c r="J28" s="14">
        <f t="shared" si="1"/>
        <v>99261.844722330949</v>
      </c>
      <c r="K28" s="14">
        <f t="shared" si="2"/>
        <v>6568161.3007184537</v>
      </c>
      <c r="L28" s="21">
        <f t="shared" si="5"/>
        <v>66.170050728876021</v>
      </c>
    </row>
    <row r="29" spans="1:12" ht="14.5" x14ac:dyDescent="0.35">
      <c r="A29" s="17">
        <v>20</v>
      </c>
      <c r="B29" s="60">
        <v>0</v>
      </c>
      <c r="C29" s="58">
        <v>1825</v>
      </c>
      <c r="D29" s="58">
        <v>1969</v>
      </c>
      <c r="E29" s="61">
        <v>0</v>
      </c>
      <c r="F29" s="19">
        <f t="shared" si="3"/>
        <v>0</v>
      </c>
      <c r="G29" s="19">
        <f t="shared" si="0"/>
        <v>0</v>
      </c>
      <c r="H29" s="14">
        <f t="shared" si="6"/>
        <v>99261.844722330949</v>
      </c>
      <c r="I29" s="14">
        <f t="shared" si="4"/>
        <v>0</v>
      </c>
      <c r="J29" s="14">
        <f t="shared" si="1"/>
        <v>99261.844722330949</v>
      </c>
      <c r="K29" s="14">
        <f t="shared" si="2"/>
        <v>6468899.4559961231</v>
      </c>
      <c r="L29" s="21">
        <f t="shared" si="5"/>
        <v>65.170050728876035</v>
      </c>
    </row>
    <row r="30" spans="1:12" ht="14.5" x14ac:dyDescent="0.35">
      <c r="A30" s="17">
        <v>21</v>
      </c>
      <c r="B30" s="59">
        <v>0</v>
      </c>
      <c r="C30" s="58">
        <v>1936</v>
      </c>
      <c r="D30" s="58">
        <v>1890</v>
      </c>
      <c r="E30" s="61">
        <v>0</v>
      </c>
      <c r="F30" s="19">
        <f t="shared" si="3"/>
        <v>0</v>
      </c>
      <c r="G30" s="19">
        <f t="shared" si="0"/>
        <v>0</v>
      </c>
      <c r="H30" s="14">
        <f t="shared" si="6"/>
        <v>99261.844722330949</v>
      </c>
      <c r="I30" s="14">
        <f t="shared" si="4"/>
        <v>0</v>
      </c>
      <c r="J30" s="14">
        <f t="shared" si="1"/>
        <v>99261.844722330949</v>
      </c>
      <c r="K30" s="14">
        <f t="shared" si="2"/>
        <v>6369637.6112737926</v>
      </c>
      <c r="L30" s="21">
        <f t="shared" si="5"/>
        <v>64.170050728876035</v>
      </c>
    </row>
    <row r="31" spans="1:12" ht="14.5" x14ac:dyDescent="0.35">
      <c r="A31" s="17">
        <v>22</v>
      </c>
      <c r="B31" s="59">
        <v>1</v>
      </c>
      <c r="C31" s="58">
        <v>1849</v>
      </c>
      <c r="D31" s="58">
        <v>2002</v>
      </c>
      <c r="E31" s="61">
        <v>0.91779999999999995</v>
      </c>
      <c r="F31" s="19">
        <f t="shared" si="3"/>
        <v>5.1934562451311347E-4</v>
      </c>
      <c r="G31" s="19">
        <f t="shared" si="0"/>
        <v>5.1932345448560955E-4</v>
      </c>
      <c r="H31" s="14">
        <f t="shared" si="6"/>
        <v>99261.844722330949</v>
      </c>
      <c r="I31" s="14">
        <f t="shared" si="4"/>
        <v>51.549004099815079</v>
      </c>
      <c r="J31" s="14">
        <f t="shared" si="1"/>
        <v>99257.607394193954</v>
      </c>
      <c r="K31" s="14">
        <f t="shared" si="2"/>
        <v>6270375.766551462</v>
      </c>
      <c r="L31" s="21">
        <f t="shared" si="5"/>
        <v>63.170050728876035</v>
      </c>
    </row>
    <row r="32" spans="1:12" ht="14.5" x14ac:dyDescent="0.35">
      <c r="A32" s="17">
        <v>23</v>
      </c>
      <c r="B32" s="60">
        <v>0</v>
      </c>
      <c r="C32" s="58">
        <v>1907</v>
      </c>
      <c r="D32" s="58">
        <v>1935</v>
      </c>
      <c r="E32" s="61">
        <v>0</v>
      </c>
      <c r="F32" s="19">
        <f t="shared" si="3"/>
        <v>0</v>
      </c>
      <c r="G32" s="19">
        <f t="shared" si="0"/>
        <v>0</v>
      </c>
      <c r="H32" s="14">
        <f t="shared" si="6"/>
        <v>99210.295718231137</v>
      </c>
      <c r="I32" s="14">
        <f t="shared" si="4"/>
        <v>0</v>
      </c>
      <c r="J32" s="14">
        <f t="shared" si="1"/>
        <v>99210.295718231137</v>
      </c>
      <c r="K32" s="14">
        <f t="shared" si="2"/>
        <v>6171118.1591572678</v>
      </c>
      <c r="L32" s="21">
        <f t="shared" si="5"/>
        <v>62.202396580733577</v>
      </c>
    </row>
    <row r="33" spans="1:12" ht="14.5" x14ac:dyDescent="0.35">
      <c r="A33" s="17">
        <v>24</v>
      </c>
      <c r="B33" s="59">
        <v>1</v>
      </c>
      <c r="C33" s="58">
        <v>1928</v>
      </c>
      <c r="D33" s="58">
        <v>2045</v>
      </c>
      <c r="E33" s="61">
        <v>6.8500000000000005E-2</v>
      </c>
      <c r="F33" s="19">
        <f t="shared" si="3"/>
        <v>5.0339793606846216E-4</v>
      </c>
      <c r="G33" s="19">
        <f t="shared" si="0"/>
        <v>5.0316199577192977E-4</v>
      </c>
      <c r="H33" s="14">
        <f t="shared" si="6"/>
        <v>99210.295718231137</v>
      </c>
      <c r="I33" s="14">
        <f t="shared" si="4"/>
        <v>49.918850394708521</v>
      </c>
      <c r="J33" s="14">
        <f t="shared" si="1"/>
        <v>99163.796309088473</v>
      </c>
      <c r="K33" s="14">
        <f t="shared" si="2"/>
        <v>6071907.8634390365</v>
      </c>
      <c r="L33" s="21">
        <f t="shared" si="5"/>
        <v>61.202396580733577</v>
      </c>
    </row>
    <row r="34" spans="1:12" ht="14.5" x14ac:dyDescent="0.35">
      <c r="A34" s="17">
        <v>25</v>
      </c>
      <c r="B34" s="59">
        <v>1</v>
      </c>
      <c r="C34" s="58">
        <v>1951</v>
      </c>
      <c r="D34" s="58">
        <v>2023</v>
      </c>
      <c r="E34" s="61">
        <v>0.60270000000000001</v>
      </c>
      <c r="F34" s="19">
        <f t="shared" si="3"/>
        <v>5.0327126321087065E-4</v>
      </c>
      <c r="G34" s="19">
        <f t="shared" si="0"/>
        <v>5.031706544031231E-4</v>
      </c>
      <c r="H34" s="14">
        <f t="shared" si="6"/>
        <v>99160.376867836429</v>
      </c>
      <c r="I34" s="14">
        <f t="shared" si="4"/>
        <v>49.894591719449565</v>
      </c>
      <c r="J34" s="14">
        <f t="shared" si="1"/>
        <v>99140.553746546284</v>
      </c>
      <c r="K34" s="14">
        <f t="shared" si="2"/>
        <v>5972744.0671299482</v>
      </c>
      <c r="L34" s="21">
        <f t="shared" si="5"/>
        <v>60.23317231932851</v>
      </c>
    </row>
    <row r="35" spans="1:12" ht="14.5" x14ac:dyDescent="0.35">
      <c r="A35" s="17">
        <v>26</v>
      </c>
      <c r="B35" s="60">
        <v>1</v>
      </c>
      <c r="C35" s="58">
        <v>1978</v>
      </c>
      <c r="D35" s="58">
        <v>2062</v>
      </c>
      <c r="E35" s="61">
        <v>0.50139999999999996</v>
      </c>
      <c r="F35" s="19">
        <f t="shared" si="3"/>
        <v>4.9504950495049506E-4</v>
      </c>
      <c r="G35" s="19">
        <f t="shared" si="0"/>
        <v>4.949273412018202E-4</v>
      </c>
      <c r="H35" s="14">
        <f t="shared" si="6"/>
        <v>99110.482276116978</v>
      </c>
      <c r="I35" s="14">
        <f t="shared" si="4"/>
        <v>49.052487478148699</v>
      </c>
      <c r="J35" s="14">
        <f t="shared" si="1"/>
        <v>99086.024705860371</v>
      </c>
      <c r="K35" s="14">
        <f t="shared" si="2"/>
        <v>5873603.5133834016</v>
      </c>
      <c r="L35" s="21">
        <f t="shared" si="5"/>
        <v>59.263191727993295</v>
      </c>
    </row>
    <row r="36" spans="1:12" ht="14.5" x14ac:dyDescent="0.35">
      <c r="A36" s="17">
        <v>27</v>
      </c>
      <c r="B36" s="59">
        <v>0</v>
      </c>
      <c r="C36" s="58">
        <v>2046</v>
      </c>
      <c r="D36" s="58">
        <v>2049</v>
      </c>
      <c r="E36" s="61">
        <v>0</v>
      </c>
      <c r="F36" s="19">
        <f t="shared" si="3"/>
        <v>0</v>
      </c>
      <c r="G36" s="19">
        <f t="shared" si="0"/>
        <v>0</v>
      </c>
      <c r="H36" s="14">
        <f t="shared" si="6"/>
        <v>99061.429788638823</v>
      </c>
      <c r="I36" s="14">
        <f t="shared" si="4"/>
        <v>0</v>
      </c>
      <c r="J36" s="14">
        <f t="shared" si="1"/>
        <v>99061.429788638823</v>
      </c>
      <c r="K36" s="14">
        <f t="shared" si="2"/>
        <v>5774517.4886775408</v>
      </c>
      <c r="L36" s="21">
        <f t="shared" si="5"/>
        <v>58.292288946346396</v>
      </c>
    </row>
    <row r="37" spans="1:12" ht="14.5" x14ac:dyDescent="0.35">
      <c r="A37" s="17">
        <v>28</v>
      </c>
      <c r="B37" s="60">
        <v>4</v>
      </c>
      <c r="C37" s="58">
        <v>2100</v>
      </c>
      <c r="D37" s="58">
        <v>2113</v>
      </c>
      <c r="E37" s="61">
        <v>0.44040000000000001</v>
      </c>
      <c r="F37" s="19">
        <f t="shared" si="3"/>
        <v>1.8988844054118206E-3</v>
      </c>
      <c r="G37" s="19">
        <f t="shared" si="0"/>
        <v>1.8968687628583992E-3</v>
      </c>
      <c r="H37" s="14">
        <f t="shared" si="6"/>
        <v>99061.429788638823</v>
      </c>
      <c r="I37" s="14">
        <f t="shared" si="4"/>
        <v>187.90653177015949</v>
      </c>
      <c r="J37" s="14">
        <f t="shared" si="1"/>
        <v>98956.27729346024</v>
      </c>
      <c r="K37" s="14">
        <f t="shared" si="2"/>
        <v>5675456.058888902</v>
      </c>
      <c r="L37" s="21">
        <f t="shared" si="5"/>
        <v>57.292288946346396</v>
      </c>
    </row>
    <row r="38" spans="1:12" ht="14.5" x14ac:dyDescent="0.35">
      <c r="A38" s="17">
        <v>29</v>
      </c>
      <c r="B38" s="59">
        <v>0</v>
      </c>
      <c r="C38" s="58">
        <v>2278</v>
      </c>
      <c r="D38" s="58">
        <v>2165</v>
      </c>
      <c r="E38" s="61">
        <v>0</v>
      </c>
      <c r="F38" s="19">
        <f t="shared" si="3"/>
        <v>0</v>
      </c>
      <c r="G38" s="19">
        <f t="shared" si="0"/>
        <v>0</v>
      </c>
      <c r="H38" s="14">
        <f t="shared" si="6"/>
        <v>98873.523256868662</v>
      </c>
      <c r="I38" s="14">
        <f t="shared" si="4"/>
        <v>0</v>
      </c>
      <c r="J38" s="14">
        <f t="shared" si="1"/>
        <v>98873.523256868662</v>
      </c>
      <c r="K38" s="14">
        <f t="shared" si="2"/>
        <v>5576499.7815954415</v>
      </c>
      <c r="L38" s="21">
        <f t="shared" si="5"/>
        <v>56.400334466770879</v>
      </c>
    </row>
    <row r="39" spans="1:12" x14ac:dyDescent="0.25">
      <c r="A39" s="17">
        <v>30</v>
      </c>
      <c r="B39" s="58">
        <v>0</v>
      </c>
      <c r="C39" s="58">
        <v>2334</v>
      </c>
      <c r="D39" s="58">
        <v>2325</v>
      </c>
      <c r="E39" s="61">
        <v>0</v>
      </c>
      <c r="F39" s="19">
        <f t="shared" si="3"/>
        <v>0</v>
      </c>
      <c r="G39" s="19">
        <f t="shared" si="0"/>
        <v>0</v>
      </c>
      <c r="H39" s="14">
        <f t="shared" si="6"/>
        <v>98873.523256868662</v>
      </c>
      <c r="I39" s="14">
        <f t="shared" si="4"/>
        <v>0</v>
      </c>
      <c r="J39" s="14">
        <f t="shared" si="1"/>
        <v>98873.523256868662</v>
      </c>
      <c r="K39" s="14">
        <f t="shared" si="2"/>
        <v>5477626.2583385725</v>
      </c>
      <c r="L39" s="21">
        <f t="shared" si="5"/>
        <v>55.400334466770872</v>
      </c>
    </row>
    <row r="40" spans="1:12" ht="14.5" x14ac:dyDescent="0.35">
      <c r="A40" s="17">
        <v>31</v>
      </c>
      <c r="B40" s="60">
        <v>1</v>
      </c>
      <c r="C40" s="58">
        <v>2408</v>
      </c>
      <c r="D40" s="58">
        <v>2393</v>
      </c>
      <c r="E40" s="61">
        <v>0.64929999999999999</v>
      </c>
      <c r="F40" s="19">
        <f t="shared" si="3"/>
        <v>4.1657987919183504E-4</v>
      </c>
      <c r="G40" s="19">
        <f t="shared" si="0"/>
        <v>4.1651902802619087E-4</v>
      </c>
      <c r="H40" s="14">
        <f t="shared" si="6"/>
        <v>98873.523256868662</v>
      </c>
      <c r="I40" s="14">
        <f t="shared" si="4"/>
        <v>41.182703804475914</v>
      </c>
      <c r="J40" s="14">
        <f t="shared" si="1"/>
        <v>98859.080482644436</v>
      </c>
      <c r="K40" s="14">
        <f t="shared" si="2"/>
        <v>5378752.7350817034</v>
      </c>
      <c r="L40" s="21">
        <f t="shared" si="5"/>
        <v>54.400334466770872</v>
      </c>
    </row>
    <row r="41" spans="1:12" ht="14.5" x14ac:dyDescent="0.35">
      <c r="A41" s="17">
        <v>32</v>
      </c>
      <c r="B41" s="59">
        <v>0</v>
      </c>
      <c r="C41" s="58">
        <v>2469</v>
      </c>
      <c r="D41" s="58">
        <v>2452</v>
      </c>
      <c r="E41" s="61">
        <v>0</v>
      </c>
      <c r="F41" s="19">
        <f t="shared" si="3"/>
        <v>0</v>
      </c>
      <c r="G41" s="19">
        <f t="shared" si="0"/>
        <v>0</v>
      </c>
      <c r="H41" s="14">
        <f t="shared" si="6"/>
        <v>98832.34055306419</v>
      </c>
      <c r="I41" s="14">
        <f t="shared" si="4"/>
        <v>0</v>
      </c>
      <c r="J41" s="14">
        <f t="shared" si="1"/>
        <v>98832.34055306419</v>
      </c>
      <c r="K41" s="14">
        <f t="shared" si="2"/>
        <v>5279893.6545990594</v>
      </c>
      <c r="L41" s="21">
        <f t="shared" si="5"/>
        <v>53.422732124452978</v>
      </c>
    </row>
    <row r="42" spans="1:12" ht="14.5" x14ac:dyDescent="0.35">
      <c r="A42" s="17">
        <v>33</v>
      </c>
      <c r="B42" s="60">
        <v>2</v>
      </c>
      <c r="C42" s="58">
        <v>2616</v>
      </c>
      <c r="D42" s="58">
        <v>2543</v>
      </c>
      <c r="E42" s="61">
        <v>0.46579999999999999</v>
      </c>
      <c r="F42" s="19">
        <f t="shared" si="3"/>
        <v>7.7534405892614843E-4</v>
      </c>
      <c r="G42" s="19">
        <f t="shared" si="0"/>
        <v>7.7502305306071328E-4</v>
      </c>
      <c r="H42" s="14">
        <f t="shared" si="6"/>
        <v>98832.34055306419</v>
      </c>
      <c r="I42" s="14">
        <f t="shared" si="4"/>
        <v>76.597342316571954</v>
      </c>
      <c r="J42" s="14">
        <f t="shared" si="1"/>
        <v>98791.422252798686</v>
      </c>
      <c r="K42" s="14">
        <f t="shared" si="2"/>
        <v>5181061.3140459955</v>
      </c>
      <c r="L42" s="21">
        <f t="shared" si="5"/>
        <v>52.422732124452985</v>
      </c>
    </row>
    <row r="43" spans="1:12" x14ac:dyDescent="0.25">
      <c r="A43" s="17">
        <v>34</v>
      </c>
      <c r="B43" s="58">
        <v>2</v>
      </c>
      <c r="C43" s="58">
        <v>2780</v>
      </c>
      <c r="D43" s="58">
        <v>2680</v>
      </c>
      <c r="E43" s="61">
        <v>0.39450000000000002</v>
      </c>
      <c r="F43" s="19">
        <f t="shared" si="3"/>
        <v>7.326007326007326E-4</v>
      </c>
      <c r="G43" s="19">
        <f t="shared" si="0"/>
        <v>7.3227590252089646E-4</v>
      </c>
      <c r="H43" s="14">
        <f t="shared" si="6"/>
        <v>98755.74321074762</v>
      </c>
      <c r="I43" s="14">
        <f t="shared" si="4"/>
        <v>72.316450988772104</v>
      </c>
      <c r="J43" s="14">
        <f t="shared" si="1"/>
        <v>98711.955599673922</v>
      </c>
      <c r="K43" s="14">
        <f t="shared" si="2"/>
        <v>5082269.891793197</v>
      </c>
      <c r="L43" s="21">
        <f t="shared" si="5"/>
        <v>51.463031177310725</v>
      </c>
    </row>
    <row r="44" spans="1:12" x14ac:dyDescent="0.25">
      <c r="A44" s="17">
        <v>35</v>
      </c>
      <c r="B44" s="58">
        <v>0</v>
      </c>
      <c r="C44" s="58">
        <v>2843</v>
      </c>
      <c r="D44" s="58">
        <v>2801</v>
      </c>
      <c r="E44" s="61">
        <v>0</v>
      </c>
      <c r="F44" s="19">
        <f t="shared" si="3"/>
        <v>0</v>
      </c>
      <c r="G44" s="19">
        <f t="shared" si="0"/>
        <v>0</v>
      </c>
      <c r="H44" s="14">
        <f t="shared" si="6"/>
        <v>98683.426759758848</v>
      </c>
      <c r="I44" s="14">
        <f t="shared" si="4"/>
        <v>0</v>
      </c>
      <c r="J44" s="14">
        <f t="shared" si="1"/>
        <v>98683.426759758848</v>
      </c>
      <c r="K44" s="14">
        <f t="shared" si="2"/>
        <v>4983557.936193523</v>
      </c>
      <c r="L44" s="21">
        <f t="shared" si="5"/>
        <v>50.50045483651283</v>
      </c>
    </row>
    <row r="45" spans="1:12" x14ac:dyDescent="0.25">
      <c r="A45" s="17">
        <v>36</v>
      </c>
      <c r="B45" s="58">
        <v>1</v>
      </c>
      <c r="C45" s="58">
        <v>3007</v>
      </c>
      <c r="D45" s="58">
        <v>2875</v>
      </c>
      <c r="E45" s="61">
        <v>0.88219999999999998</v>
      </c>
      <c r="F45" s="19">
        <f t="shared" si="3"/>
        <v>3.4002040122407346E-4</v>
      </c>
      <c r="G45" s="19">
        <f t="shared" si="0"/>
        <v>3.4000678245529642E-4</v>
      </c>
      <c r="H45" s="14">
        <f t="shared" si="6"/>
        <v>98683.426759758848</v>
      </c>
      <c r="I45" s="14">
        <f t="shared" si="4"/>
        <v>33.553034414248501</v>
      </c>
      <c r="J45" s="14">
        <f t="shared" si="1"/>
        <v>98679.474212304849</v>
      </c>
      <c r="K45" s="14">
        <f t="shared" si="2"/>
        <v>4884874.509433764</v>
      </c>
      <c r="L45" s="21">
        <f t="shared" si="5"/>
        <v>49.500454836512823</v>
      </c>
    </row>
    <row r="46" spans="1:12" x14ac:dyDescent="0.25">
      <c r="A46" s="17">
        <v>37</v>
      </c>
      <c r="B46" s="58">
        <v>2</v>
      </c>
      <c r="C46" s="58">
        <v>3071</v>
      </c>
      <c r="D46" s="58">
        <v>3016</v>
      </c>
      <c r="E46" s="61">
        <v>0.22739999999999999</v>
      </c>
      <c r="F46" s="19">
        <f t="shared" si="3"/>
        <v>6.5713816329883358E-4</v>
      </c>
      <c r="G46" s="19">
        <f t="shared" si="0"/>
        <v>6.5680470030461289E-4</v>
      </c>
      <c r="H46" s="14">
        <f t="shared" si="6"/>
        <v>98649.873725344602</v>
      </c>
      <c r="I46" s="14">
        <f t="shared" si="4"/>
        <v>64.793700747262861</v>
      </c>
      <c r="J46" s="14">
        <f t="shared" si="1"/>
        <v>98599.814112147258</v>
      </c>
      <c r="K46" s="14">
        <f t="shared" si="2"/>
        <v>4786195.0352214593</v>
      </c>
      <c r="L46" s="21">
        <f t="shared" si="5"/>
        <v>48.516990995314529</v>
      </c>
    </row>
    <row r="47" spans="1:12" x14ac:dyDescent="0.25">
      <c r="A47" s="17">
        <v>38</v>
      </c>
      <c r="B47" s="58">
        <v>3</v>
      </c>
      <c r="C47" s="58">
        <v>3330</v>
      </c>
      <c r="D47" s="58">
        <v>3077</v>
      </c>
      <c r="E47" s="61">
        <v>0.64470000000000005</v>
      </c>
      <c r="F47" s="19">
        <f t="shared" si="3"/>
        <v>9.3647572967067271E-4</v>
      </c>
      <c r="G47" s="19">
        <f t="shared" si="0"/>
        <v>9.3616423990531769E-4</v>
      </c>
      <c r="H47" s="14">
        <f t="shared" si="6"/>
        <v>98585.080024597337</v>
      </c>
      <c r="I47" s="14">
        <f t="shared" si="4"/>
        <v>92.291826507232088</v>
      </c>
      <c r="J47" s="14">
        <f t="shared" si="1"/>
        <v>98552.288738639312</v>
      </c>
      <c r="K47" s="14">
        <f t="shared" si="2"/>
        <v>4687595.221109312</v>
      </c>
      <c r="L47" s="21">
        <f t="shared" si="5"/>
        <v>47.54872867111068</v>
      </c>
    </row>
    <row r="48" spans="1:12" x14ac:dyDescent="0.25">
      <c r="A48" s="17">
        <v>39</v>
      </c>
      <c r="B48" s="58">
        <v>3</v>
      </c>
      <c r="C48" s="58">
        <v>3465</v>
      </c>
      <c r="D48" s="58">
        <v>3322</v>
      </c>
      <c r="E48" s="61">
        <v>0.60370000000000001</v>
      </c>
      <c r="F48" s="19">
        <f t="shared" si="3"/>
        <v>8.8404302342714016E-4</v>
      </c>
      <c r="G48" s="19">
        <f t="shared" si="0"/>
        <v>8.8373341074052475E-4</v>
      </c>
      <c r="H48" s="14">
        <f t="shared" si="6"/>
        <v>98492.7881980901</v>
      </c>
      <c r="I48" s="14">
        <f t="shared" si="4"/>
        <v>87.041367647642261</v>
      </c>
      <c r="J48" s="14">
        <f t="shared" si="1"/>
        <v>98458.293704091338</v>
      </c>
      <c r="K48" s="14">
        <f t="shared" si="2"/>
        <v>4589042.9323706729</v>
      </c>
      <c r="L48" s="21">
        <f t="shared" si="5"/>
        <v>46.592679690833045</v>
      </c>
    </row>
    <row r="49" spans="1:12" x14ac:dyDescent="0.25">
      <c r="A49" s="17">
        <v>40</v>
      </c>
      <c r="B49" s="58">
        <v>1</v>
      </c>
      <c r="C49" s="58">
        <v>3593</v>
      </c>
      <c r="D49" s="58">
        <v>3468</v>
      </c>
      <c r="E49" s="61">
        <v>0.97260000000000002</v>
      </c>
      <c r="F49" s="19">
        <f t="shared" si="3"/>
        <v>2.8324599915026199E-4</v>
      </c>
      <c r="G49" s="19">
        <f t="shared" si="0"/>
        <v>2.83243800912011E-4</v>
      </c>
      <c r="H49" s="14">
        <f t="shared" si="6"/>
        <v>98405.746830442455</v>
      </c>
      <c r="I49" s="14">
        <f t="shared" si="4"/>
        <v>27.872817763839599</v>
      </c>
      <c r="J49" s="14">
        <f t="shared" si="1"/>
        <v>98404.983115235722</v>
      </c>
      <c r="K49" s="14">
        <f t="shared" si="2"/>
        <v>4490584.6386665814</v>
      </c>
      <c r="L49" s="21">
        <f t="shared" si="5"/>
        <v>45.633357637171954</v>
      </c>
    </row>
    <row r="50" spans="1:12" x14ac:dyDescent="0.25">
      <c r="A50" s="17">
        <v>41</v>
      </c>
      <c r="B50" s="58">
        <v>0</v>
      </c>
      <c r="C50" s="58">
        <v>3680</v>
      </c>
      <c r="D50" s="58">
        <v>3610</v>
      </c>
      <c r="E50" s="61">
        <v>0</v>
      </c>
      <c r="F50" s="19">
        <f t="shared" si="3"/>
        <v>0</v>
      </c>
      <c r="G50" s="19">
        <f t="shared" si="0"/>
        <v>0</v>
      </c>
      <c r="H50" s="14">
        <f t="shared" si="6"/>
        <v>98377.874012678614</v>
      </c>
      <c r="I50" s="14">
        <f t="shared" si="4"/>
        <v>0</v>
      </c>
      <c r="J50" s="14">
        <f t="shared" si="1"/>
        <v>98377.874012678614</v>
      </c>
      <c r="K50" s="14">
        <f t="shared" si="2"/>
        <v>4392179.655551346</v>
      </c>
      <c r="L50" s="21">
        <f t="shared" si="5"/>
        <v>44.646011103932743</v>
      </c>
    </row>
    <row r="51" spans="1:12" x14ac:dyDescent="0.25">
      <c r="A51" s="17">
        <v>42</v>
      </c>
      <c r="B51" s="58">
        <v>1</v>
      </c>
      <c r="C51" s="58">
        <v>3890</v>
      </c>
      <c r="D51" s="58">
        <v>3682</v>
      </c>
      <c r="E51" s="61">
        <v>0.75070000000000003</v>
      </c>
      <c r="F51" s="19">
        <f t="shared" si="3"/>
        <v>2.6413100898045432E-4</v>
      </c>
      <c r="G51" s="19">
        <f t="shared" si="0"/>
        <v>2.6411361766379198E-4</v>
      </c>
      <c r="H51" s="14">
        <f t="shared" si="6"/>
        <v>98377.874012678614</v>
      </c>
      <c r="I51" s="14">
        <f t="shared" si="4"/>
        <v>25.982936203561295</v>
      </c>
      <c r="J51" s="14">
        <f t="shared" si="1"/>
        <v>98371.396466683058</v>
      </c>
      <c r="K51" s="14">
        <f t="shared" si="2"/>
        <v>4293801.7815386672</v>
      </c>
      <c r="L51" s="21">
        <f t="shared" si="5"/>
        <v>43.646011103932743</v>
      </c>
    </row>
    <row r="52" spans="1:12" x14ac:dyDescent="0.25">
      <c r="A52" s="17">
        <v>43</v>
      </c>
      <c r="B52" s="58">
        <v>8</v>
      </c>
      <c r="C52" s="58">
        <v>3942</v>
      </c>
      <c r="D52" s="58">
        <v>3864</v>
      </c>
      <c r="E52" s="61">
        <v>0.44790000000000002</v>
      </c>
      <c r="F52" s="19">
        <f t="shared" si="3"/>
        <v>2.0497053548552396E-3</v>
      </c>
      <c r="G52" s="19">
        <f t="shared" si="0"/>
        <v>2.0473884434340354E-3</v>
      </c>
      <c r="H52" s="14">
        <f t="shared" si="6"/>
        <v>98351.891076475047</v>
      </c>
      <c r="I52" s="14">
        <f t="shared" si="4"/>
        <v>201.36452517985805</v>
      </c>
      <c r="J52" s="14">
        <f t="shared" si="1"/>
        <v>98240.717722123241</v>
      </c>
      <c r="K52" s="14">
        <f t="shared" si="2"/>
        <v>4195430.3850719845</v>
      </c>
      <c r="L52" s="21">
        <f t="shared" si="5"/>
        <v>42.657343332725162</v>
      </c>
    </row>
    <row r="53" spans="1:12" x14ac:dyDescent="0.25">
      <c r="A53" s="17">
        <v>44</v>
      </c>
      <c r="B53" s="58">
        <v>2</v>
      </c>
      <c r="C53" s="58">
        <v>3925</v>
      </c>
      <c r="D53" s="58">
        <v>3939</v>
      </c>
      <c r="E53" s="61">
        <v>0.60680000000000001</v>
      </c>
      <c r="F53" s="19">
        <f t="shared" si="3"/>
        <v>5.0864699898270599E-4</v>
      </c>
      <c r="G53" s="19">
        <f t="shared" si="0"/>
        <v>5.0854528992472106E-4</v>
      </c>
      <c r="H53" s="14">
        <f t="shared" si="6"/>
        <v>98150.526551295188</v>
      </c>
      <c r="I53" s="14">
        <f t="shared" si="4"/>
        <v>49.913987981292443</v>
      </c>
      <c r="J53" s="14">
        <f t="shared" si="1"/>
        <v>98130.900371220952</v>
      </c>
      <c r="K53" s="14">
        <f t="shared" si="2"/>
        <v>4097189.667349861</v>
      </c>
      <c r="L53" s="21">
        <f t="shared" si="5"/>
        <v>41.743939755724057</v>
      </c>
    </row>
    <row r="54" spans="1:12" x14ac:dyDescent="0.25">
      <c r="A54" s="17">
        <v>45</v>
      </c>
      <c r="B54" s="58">
        <v>5</v>
      </c>
      <c r="C54" s="58">
        <v>3828</v>
      </c>
      <c r="D54" s="58">
        <v>3953</v>
      </c>
      <c r="E54" s="61">
        <v>0.51949999999999996</v>
      </c>
      <c r="F54" s="19">
        <f t="shared" si="3"/>
        <v>1.2851818532322323E-3</v>
      </c>
      <c r="G54" s="19">
        <f t="shared" si="0"/>
        <v>1.284388704828852E-3</v>
      </c>
      <c r="H54" s="14">
        <f t="shared" si="6"/>
        <v>98100.612563313902</v>
      </c>
      <c r="I54" s="14">
        <f t="shared" si="4"/>
        <v>125.99931871311175</v>
      </c>
      <c r="J54" s="14">
        <f t="shared" si="1"/>
        <v>98040.069890672239</v>
      </c>
      <c r="K54" s="14">
        <f t="shared" si="2"/>
        <v>3999058.7669786401</v>
      </c>
      <c r="L54" s="21">
        <f t="shared" si="5"/>
        <v>40.764870498618521</v>
      </c>
    </row>
    <row r="55" spans="1:12" x14ac:dyDescent="0.25">
      <c r="A55" s="17">
        <v>46</v>
      </c>
      <c r="B55" s="58">
        <v>4</v>
      </c>
      <c r="C55" s="58">
        <v>3716</v>
      </c>
      <c r="D55" s="58">
        <v>3846</v>
      </c>
      <c r="E55" s="61">
        <v>0.37530000000000002</v>
      </c>
      <c r="F55" s="19">
        <f t="shared" si="3"/>
        <v>1.0579211848717272E-3</v>
      </c>
      <c r="G55" s="19">
        <f t="shared" si="0"/>
        <v>1.0572224841197255E-3</v>
      </c>
      <c r="H55" s="14">
        <f t="shared" si="6"/>
        <v>97974.613244600783</v>
      </c>
      <c r="I55" s="14">
        <f t="shared" si="4"/>
        <v>103.5809639951262</v>
      </c>
      <c r="J55" s="14">
        <f t="shared" si="1"/>
        <v>97909.906216393021</v>
      </c>
      <c r="K55" s="14">
        <f t="shared" si="2"/>
        <v>3901018.6970879678</v>
      </c>
      <c r="L55" s="21">
        <f t="shared" si="5"/>
        <v>39.816627674240358</v>
      </c>
    </row>
    <row r="56" spans="1:12" x14ac:dyDescent="0.25">
      <c r="A56" s="17">
        <v>47</v>
      </c>
      <c r="B56" s="58">
        <v>6</v>
      </c>
      <c r="C56" s="58">
        <v>3496</v>
      </c>
      <c r="D56" s="58">
        <v>3712</v>
      </c>
      <c r="E56" s="61">
        <v>0.39860000000000001</v>
      </c>
      <c r="F56" s="19">
        <f t="shared" si="3"/>
        <v>1.6648168701442841E-3</v>
      </c>
      <c r="G56" s="19">
        <f t="shared" si="0"/>
        <v>1.6631516879714548E-3</v>
      </c>
      <c r="H56" s="14">
        <f t="shared" si="6"/>
        <v>97871.03228060565</v>
      </c>
      <c r="I56" s="14">
        <f t="shared" si="4"/>
        <v>162.77437254099803</v>
      </c>
      <c r="J56" s="14">
        <f t="shared" si="1"/>
        <v>97773.13977295949</v>
      </c>
      <c r="K56" s="14">
        <f t="shared" si="2"/>
        <v>3803108.7908715745</v>
      </c>
      <c r="L56" s="21">
        <f t="shared" si="5"/>
        <v>38.85837006365373</v>
      </c>
    </row>
    <row r="57" spans="1:12" x14ac:dyDescent="0.25">
      <c r="A57" s="17">
        <v>48</v>
      </c>
      <c r="B57" s="58">
        <v>5</v>
      </c>
      <c r="C57" s="58">
        <v>3176</v>
      </c>
      <c r="D57" s="58">
        <v>3497</v>
      </c>
      <c r="E57" s="61">
        <v>0.45369999999999999</v>
      </c>
      <c r="F57" s="19">
        <f t="shared" si="3"/>
        <v>1.4985763524651581E-3</v>
      </c>
      <c r="G57" s="19">
        <f t="shared" si="0"/>
        <v>1.4973505131345342E-3</v>
      </c>
      <c r="H57" s="14">
        <f t="shared" si="6"/>
        <v>97708.257908064654</v>
      </c>
      <c r="I57" s="14">
        <f t="shared" si="4"/>
        <v>146.30351011612203</v>
      </c>
      <c r="J57" s="14">
        <f t="shared" si="1"/>
        <v>97628.332300488211</v>
      </c>
      <c r="K57" s="14">
        <f t="shared" si="2"/>
        <v>3705335.651098615</v>
      </c>
      <c r="L57" s="21">
        <f t="shared" si="5"/>
        <v>37.922441054931383</v>
      </c>
    </row>
    <row r="58" spans="1:12" x14ac:dyDescent="0.25">
      <c r="A58" s="17">
        <v>49</v>
      </c>
      <c r="B58" s="58">
        <v>5</v>
      </c>
      <c r="C58" s="58">
        <v>3023</v>
      </c>
      <c r="D58" s="58">
        <v>3185</v>
      </c>
      <c r="E58" s="61">
        <v>0.50360000000000005</v>
      </c>
      <c r="F58" s="19">
        <f t="shared" si="3"/>
        <v>1.6108247422680412E-3</v>
      </c>
      <c r="G58" s="19">
        <f t="shared" si="0"/>
        <v>1.6095377343245511E-3</v>
      </c>
      <c r="H58" s="14">
        <f t="shared" si="6"/>
        <v>97561.954397948532</v>
      </c>
      <c r="I58" s="14">
        <f t="shared" si="4"/>
        <v>157.02964703794925</v>
      </c>
      <c r="J58" s="14">
        <f t="shared" si="1"/>
        <v>97484.004881158893</v>
      </c>
      <c r="K58" s="14">
        <f t="shared" si="2"/>
        <v>3607707.3187981267</v>
      </c>
      <c r="L58" s="21">
        <f t="shared" si="5"/>
        <v>36.978629026664798</v>
      </c>
    </row>
    <row r="59" spans="1:12" x14ac:dyDescent="0.25">
      <c r="A59" s="17">
        <v>50</v>
      </c>
      <c r="B59" s="58">
        <v>4</v>
      </c>
      <c r="C59" s="58">
        <v>2835</v>
      </c>
      <c r="D59" s="58">
        <v>3046</v>
      </c>
      <c r="E59" s="61">
        <v>0.41439999999999999</v>
      </c>
      <c r="F59" s="19">
        <f t="shared" si="3"/>
        <v>1.3603128719605509E-3</v>
      </c>
      <c r="G59" s="19">
        <f t="shared" si="0"/>
        <v>1.3592301103178342E-3</v>
      </c>
      <c r="H59" s="14">
        <f t="shared" si="6"/>
        <v>97404.924750910577</v>
      </c>
      <c r="I59" s="14">
        <f t="shared" si="4"/>
        <v>132.39570661468053</v>
      </c>
      <c r="J59" s="14">
        <f t="shared" si="1"/>
        <v>97327.393825117018</v>
      </c>
      <c r="K59" s="14">
        <f t="shared" si="2"/>
        <v>3510223.3139169677</v>
      </c>
      <c r="L59" s="21">
        <f t="shared" si="5"/>
        <v>36.037431607216071</v>
      </c>
    </row>
    <row r="60" spans="1:12" x14ac:dyDescent="0.25">
      <c r="A60" s="17">
        <v>51</v>
      </c>
      <c r="B60" s="58">
        <v>6</v>
      </c>
      <c r="C60" s="58">
        <v>2748</v>
      </c>
      <c r="D60" s="58">
        <v>2819</v>
      </c>
      <c r="E60" s="61">
        <v>0.55110000000000003</v>
      </c>
      <c r="F60" s="19">
        <f t="shared" si="3"/>
        <v>2.1555595473324949E-3</v>
      </c>
      <c r="G60" s="19">
        <f t="shared" si="0"/>
        <v>2.1534757780992519E-3</v>
      </c>
      <c r="H60" s="14">
        <f t="shared" si="6"/>
        <v>97272.529044295894</v>
      </c>
      <c r="I60" s="14">
        <f t="shared" si="4"/>
        <v>209.47403517134717</v>
      </c>
      <c r="J60" s="14">
        <f t="shared" si="1"/>
        <v>97178.496149907485</v>
      </c>
      <c r="K60" s="14">
        <f t="shared" si="2"/>
        <v>3412895.9200918507</v>
      </c>
      <c r="L60" s="21">
        <f t="shared" si="5"/>
        <v>35.085917407757421</v>
      </c>
    </row>
    <row r="61" spans="1:12" x14ac:dyDescent="0.25">
      <c r="A61" s="17">
        <v>52</v>
      </c>
      <c r="B61" s="58">
        <v>7</v>
      </c>
      <c r="C61" s="58">
        <v>2651</v>
      </c>
      <c r="D61" s="58">
        <v>2754</v>
      </c>
      <c r="E61" s="61">
        <v>0.41020000000000001</v>
      </c>
      <c r="F61" s="19">
        <f t="shared" si="3"/>
        <v>2.5901942645698427E-3</v>
      </c>
      <c r="G61" s="19">
        <f t="shared" si="0"/>
        <v>2.5862432695789883E-3</v>
      </c>
      <c r="H61" s="14">
        <f t="shared" si="6"/>
        <v>97063.055009124553</v>
      </c>
      <c r="I61" s="14">
        <f t="shared" si="4"/>
        <v>251.02867274212349</v>
      </c>
      <c r="J61" s="14">
        <f t="shared" si="1"/>
        <v>96914.99829794126</v>
      </c>
      <c r="K61" s="14">
        <f t="shared" si="2"/>
        <v>3315717.4239419433</v>
      </c>
      <c r="L61" s="21">
        <f t="shared" si="5"/>
        <v>34.160447799940407</v>
      </c>
    </row>
    <row r="62" spans="1:12" x14ac:dyDescent="0.25">
      <c r="A62" s="17">
        <v>53</v>
      </c>
      <c r="B62" s="58">
        <v>12</v>
      </c>
      <c r="C62" s="58">
        <v>2686</v>
      </c>
      <c r="D62" s="58">
        <v>2632</v>
      </c>
      <c r="E62" s="61">
        <v>0.47720000000000001</v>
      </c>
      <c r="F62" s="19">
        <f t="shared" si="3"/>
        <v>4.5129748025573525E-3</v>
      </c>
      <c r="G62" s="19">
        <f t="shared" si="0"/>
        <v>4.5023520286997928E-3</v>
      </c>
      <c r="H62" s="14">
        <f t="shared" si="6"/>
        <v>96812.026336382434</v>
      </c>
      <c r="I62" s="14">
        <f t="shared" si="4"/>
        <v>435.8818231781492</v>
      </c>
      <c r="J62" s="14">
        <f t="shared" si="1"/>
        <v>96584.147319224896</v>
      </c>
      <c r="K62" s="14">
        <f t="shared" si="2"/>
        <v>3218802.4256440019</v>
      </c>
      <c r="L62" s="21">
        <f t="shared" si="5"/>
        <v>33.247960480240046</v>
      </c>
    </row>
    <row r="63" spans="1:12" x14ac:dyDescent="0.25">
      <c r="A63" s="17">
        <v>54</v>
      </c>
      <c r="B63" s="58">
        <v>6</v>
      </c>
      <c r="C63" s="58">
        <v>2710</v>
      </c>
      <c r="D63" s="58">
        <v>2704</v>
      </c>
      <c r="E63" s="61">
        <v>0.42330000000000001</v>
      </c>
      <c r="F63" s="19">
        <f t="shared" si="3"/>
        <v>2.216475803472479E-3</v>
      </c>
      <c r="G63" s="19">
        <f t="shared" si="0"/>
        <v>2.2136462287843228E-3</v>
      </c>
      <c r="H63" s="14">
        <f t="shared" si="6"/>
        <v>96376.144513204286</v>
      </c>
      <c r="I63" s="14">
        <f t="shared" si="4"/>
        <v>213.34268884642756</v>
      </c>
      <c r="J63" s="14">
        <f t="shared" si="1"/>
        <v>96253.109784546541</v>
      </c>
      <c r="K63" s="14">
        <f t="shared" si="2"/>
        <v>3122218.2783247773</v>
      </c>
      <c r="L63" s="21">
        <f t="shared" si="5"/>
        <v>32.396173286398785</v>
      </c>
    </row>
    <row r="64" spans="1:12" x14ac:dyDescent="0.25">
      <c r="A64" s="17">
        <v>55</v>
      </c>
      <c r="B64" s="58">
        <v>13</v>
      </c>
      <c r="C64" s="58">
        <v>2608</v>
      </c>
      <c r="D64" s="58">
        <v>2724</v>
      </c>
      <c r="E64" s="61">
        <v>0.48130000000000001</v>
      </c>
      <c r="F64" s="19">
        <f t="shared" si="3"/>
        <v>4.8762190547636912E-3</v>
      </c>
      <c r="G64" s="19">
        <f t="shared" si="0"/>
        <v>4.8639167752411372E-3</v>
      </c>
      <c r="H64" s="14">
        <f t="shared" si="6"/>
        <v>96162.801824357855</v>
      </c>
      <c r="I64" s="14">
        <f t="shared" si="4"/>
        <v>467.7278649476832</v>
      </c>
      <c r="J64" s="14">
        <f t="shared" si="1"/>
        <v>95920.191380809498</v>
      </c>
      <c r="K64" s="14">
        <f t="shared" si="2"/>
        <v>3025965.1685402305</v>
      </c>
      <c r="L64" s="21">
        <f t="shared" si="5"/>
        <v>31.467106938784713</v>
      </c>
    </row>
    <row r="65" spans="1:12" x14ac:dyDescent="0.25">
      <c r="A65" s="17">
        <v>56</v>
      </c>
      <c r="B65" s="58">
        <v>13</v>
      </c>
      <c r="C65" s="58">
        <v>2617</v>
      </c>
      <c r="D65" s="58">
        <v>2608</v>
      </c>
      <c r="E65" s="61">
        <v>0.67079999999999995</v>
      </c>
      <c r="F65" s="19">
        <f t="shared" si="3"/>
        <v>4.9760765550239238E-3</v>
      </c>
      <c r="G65" s="19">
        <f t="shared" si="0"/>
        <v>4.9679384538155224E-3</v>
      </c>
      <c r="H65" s="14">
        <f t="shared" si="6"/>
        <v>95695.073959410176</v>
      </c>
      <c r="I65" s="14">
        <f t="shared" si="4"/>
        <v>475.40723776367423</v>
      </c>
      <c r="J65" s="14">
        <f t="shared" si="1"/>
        <v>95538.569896738365</v>
      </c>
      <c r="K65" s="14">
        <f t="shared" si="2"/>
        <v>2930044.977159421</v>
      </c>
      <c r="L65" s="21">
        <f t="shared" si="5"/>
        <v>30.618555960385407</v>
      </c>
    </row>
    <row r="66" spans="1:12" x14ac:dyDescent="0.25">
      <c r="A66" s="17">
        <v>57</v>
      </c>
      <c r="B66" s="58">
        <v>14</v>
      </c>
      <c r="C66" s="58">
        <v>2705</v>
      </c>
      <c r="D66" s="58">
        <v>2615</v>
      </c>
      <c r="E66" s="61">
        <v>0.48770000000000002</v>
      </c>
      <c r="F66" s="19">
        <f t="shared" si="3"/>
        <v>5.263157894736842E-3</v>
      </c>
      <c r="G66" s="19">
        <f t="shared" si="0"/>
        <v>5.2490049198923115E-3</v>
      </c>
      <c r="H66" s="14">
        <f t="shared" si="6"/>
        <v>95219.666721646499</v>
      </c>
      <c r="I66" s="14">
        <f t="shared" si="4"/>
        <v>499.80849909242869</v>
      </c>
      <c r="J66" s="14">
        <f t="shared" si="1"/>
        <v>94963.614827561454</v>
      </c>
      <c r="K66" s="14">
        <f t="shared" si="2"/>
        <v>2834506.4072626824</v>
      </c>
      <c r="L66" s="21">
        <f t="shared" si="5"/>
        <v>29.76807738204683</v>
      </c>
    </row>
    <row r="67" spans="1:12" x14ac:dyDescent="0.25">
      <c r="A67" s="17">
        <v>58</v>
      </c>
      <c r="B67" s="58">
        <v>5</v>
      </c>
      <c r="C67" s="58">
        <v>2585</v>
      </c>
      <c r="D67" s="58">
        <v>2692</v>
      </c>
      <c r="E67" s="61">
        <v>0.3468</v>
      </c>
      <c r="F67" s="19">
        <f t="shared" si="3"/>
        <v>1.8950161076369148E-3</v>
      </c>
      <c r="G67" s="19">
        <f t="shared" si="0"/>
        <v>1.892673310202342E-3</v>
      </c>
      <c r="H67" s="14">
        <f t="shared" si="6"/>
        <v>94719.858222554074</v>
      </c>
      <c r="I67" s="14">
        <f t="shared" si="4"/>
        <v>179.27374760397794</v>
      </c>
      <c r="J67" s="14">
        <f t="shared" si="1"/>
        <v>94602.756610619152</v>
      </c>
      <c r="K67" s="14">
        <f t="shared" si="2"/>
        <v>2739542.7924351208</v>
      </c>
      <c r="L67" s="21">
        <f t="shared" si="5"/>
        <v>28.922581218378543</v>
      </c>
    </row>
    <row r="68" spans="1:12" x14ac:dyDescent="0.25">
      <c r="A68" s="17">
        <v>59</v>
      </c>
      <c r="B68" s="58">
        <v>6</v>
      </c>
      <c r="C68" s="58">
        <v>2496</v>
      </c>
      <c r="D68" s="58">
        <v>2587</v>
      </c>
      <c r="E68" s="61">
        <v>0.49180000000000001</v>
      </c>
      <c r="F68" s="19">
        <f t="shared" si="3"/>
        <v>2.3608105449537675E-3</v>
      </c>
      <c r="G68" s="19">
        <f t="shared" si="0"/>
        <v>2.357981523799972E-3</v>
      </c>
      <c r="H68" s="14">
        <f t="shared" si="6"/>
        <v>94540.584474950098</v>
      </c>
      <c r="I68" s="14">
        <f t="shared" si="4"/>
        <v>222.9249514411828</v>
      </c>
      <c r="J68" s="14">
        <f t="shared" si="1"/>
        <v>94427.294014627696</v>
      </c>
      <c r="K68" s="14">
        <f t="shared" si="2"/>
        <v>2644940.0358245014</v>
      </c>
      <c r="L68" s="21">
        <f t="shared" si="5"/>
        <v>27.976768395432511</v>
      </c>
    </row>
    <row r="69" spans="1:12" x14ac:dyDescent="0.25">
      <c r="A69" s="17">
        <v>60</v>
      </c>
      <c r="B69" s="58">
        <v>8</v>
      </c>
      <c r="C69" s="58">
        <v>2442</v>
      </c>
      <c r="D69" s="58">
        <v>2497</v>
      </c>
      <c r="E69" s="61">
        <v>0.50960000000000005</v>
      </c>
      <c r="F69" s="19">
        <f t="shared" si="3"/>
        <v>3.2395221704798541E-3</v>
      </c>
      <c r="G69" s="19">
        <f t="shared" si="0"/>
        <v>3.2343838288571079E-3</v>
      </c>
      <c r="H69" s="14">
        <f t="shared" si="6"/>
        <v>94317.659523508919</v>
      </c>
      <c r="I69" s="14">
        <f t="shared" si="4"/>
        <v>305.05951273848785</v>
      </c>
      <c r="J69" s="14">
        <f t="shared" si="1"/>
        <v>94168.058338461968</v>
      </c>
      <c r="K69" s="14">
        <f t="shared" si="2"/>
        <v>2550512.7418098738</v>
      </c>
      <c r="L69" s="21">
        <f t="shared" si="5"/>
        <v>27.041730622823099</v>
      </c>
    </row>
    <row r="70" spans="1:12" x14ac:dyDescent="0.25">
      <c r="A70" s="17">
        <v>61</v>
      </c>
      <c r="B70" s="58">
        <v>13</v>
      </c>
      <c r="C70" s="58">
        <v>2523</v>
      </c>
      <c r="D70" s="58">
        <v>2427</v>
      </c>
      <c r="E70" s="61">
        <v>0.62470000000000003</v>
      </c>
      <c r="F70" s="19">
        <f t="shared" si="3"/>
        <v>5.2525252525252525E-3</v>
      </c>
      <c r="G70" s="19">
        <f t="shared" si="0"/>
        <v>5.2421914634621881E-3</v>
      </c>
      <c r="H70" s="14">
        <f t="shared" si="6"/>
        <v>94012.600010770431</v>
      </c>
      <c r="I70" s="14">
        <f t="shared" si="4"/>
        <v>492.83204923434596</v>
      </c>
      <c r="J70" s="14">
        <f t="shared" si="1"/>
        <v>93827.640142692777</v>
      </c>
      <c r="K70" s="14">
        <f t="shared" si="2"/>
        <v>2456344.6834714119</v>
      </c>
      <c r="L70" s="21">
        <f t="shared" si="5"/>
        <v>26.127824176652958</v>
      </c>
    </row>
    <row r="71" spans="1:12" x14ac:dyDescent="0.25">
      <c r="A71" s="17">
        <v>62</v>
      </c>
      <c r="B71" s="58">
        <v>15</v>
      </c>
      <c r="C71" s="58">
        <v>2553</v>
      </c>
      <c r="D71" s="58">
        <v>2479</v>
      </c>
      <c r="E71" s="61">
        <v>0.44159999999999999</v>
      </c>
      <c r="F71" s="19">
        <f t="shared" si="3"/>
        <v>5.9618441971383152E-3</v>
      </c>
      <c r="G71" s="19">
        <f t="shared" si="0"/>
        <v>5.9420625136667451E-3</v>
      </c>
      <c r="H71" s="14">
        <f t="shared" si="6"/>
        <v>93519.767961536083</v>
      </c>
      <c r="I71" s="14">
        <f t="shared" si="4"/>
        <v>555.70030749105581</v>
      </c>
      <c r="J71" s="14">
        <f t="shared" si="1"/>
        <v>93209.46490983307</v>
      </c>
      <c r="K71" s="14">
        <f t="shared" si="2"/>
        <v>2362517.0433287192</v>
      </c>
      <c r="L71" s="21">
        <f t="shared" si="5"/>
        <v>25.262220970227421</v>
      </c>
    </row>
    <row r="72" spans="1:12" x14ac:dyDescent="0.25">
      <c r="A72" s="17">
        <v>63</v>
      </c>
      <c r="B72" s="58">
        <v>14</v>
      </c>
      <c r="C72" s="58">
        <v>2707</v>
      </c>
      <c r="D72" s="58">
        <v>2523</v>
      </c>
      <c r="E72" s="61">
        <v>0.61150000000000004</v>
      </c>
      <c r="F72" s="19">
        <f t="shared" si="3"/>
        <v>5.3537284894837472E-3</v>
      </c>
      <c r="G72" s="19">
        <f t="shared" si="0"/>
        <v>5.3426162562837751E-3</v>
      </c>
      <c r="H72" s="14">
        <f t="shared" si="6"/>
        <v>92964.067654045022</v>
      </c>
      <c r="I72" s="14">
        <f t="shared" si="4"/>
        <v>496.6713390987656</v>
      </c>
      <c r="J72" s="14">
        <f t="shared" si="1"/>
        <v>92771.110838805151</v>
      </c>
      <c r="K72" s="14">
        <f t="shared" si="2"/>
        <v>2269307.5784188863</v>
      </c>
      <c r="L72" s="21">
        <f t="shared" si="5"/>
        <v>24.410588259367596</v>
      </c>
    </row>
    <row r="73" spans="1:12" x14ac:dyDescent="0.25">
      <c r="A73" s="17">
        <v>64</v>
      </c>
      <c r="B73" s="58">
        <v>20</v>
      </c>
      <c r="C73" s="58">
        <v>2616</v>
      </c>
      <c r="D73" s="58">
        <v>2675</v>
      </c>
      <c r="E73" s="61">
        <v>0.46160000000000001</v>
      </c>
      <c r="F73" s="19">
        <f t="shared" si="3"/>
        <v>7.56000756000756E-3</v>
      </c>
      <c r="G73" s="19">
        <f t="shared" ref="G73:G108" si="7">F73/((1+(1-E73)*F73))</f>
        <v>7.5293607422142637E-3</v>
      </c>
      <c r="H73" s="14">
        <f t="shared" si="6"/>
        <v>92467.396314946251</v>
      </c>
      <c r="I73" s="14">
        <f t="shared" si="4"/>
        <v>696.22038374852423</v>
      </c>
      <c r="J73" s="14">
        <f t="shared" ref="J73:J108" si="8">H74+I73*E73</f>
        <v>92092.55126033604</v>
      </c>
      <c r="K73" s="14">
        <f t="shared" ref="K73:K97" si="9">K74+J73</f>
        <v>2176536.467580081</v>
      </c>
      <c r="L73" s="21">
        <f t="shared" si="5"/>
        <v>23.538420614404927</v>
      </c>
    </row>
    <row r="74" spans="1:12" x14ac:dyDescent="0.25">
      <c r="A74" s="17">
        <v>65</v>
      </c>
      <c r="B74" s="58">
        <v>13</v>
      </c>
      <c r="C74" s="58">
        <v>2689</v>
      </c>
      <c r="D74" s="58">
        <v>2583</v>
      </c>
      <c r="E74" s="61">
        <v>0.53990000000000005</v>
      </c>
      <c r="F74" s="19">
        <f t="shared" ref="F74:F108" si="10">B74/((C74+D74)/2)</f>
        <v>4.9317147192716234E-3</v>
      </c>
      <c r="G74" s="19">
        <f t="shared" si="7"/>
        <v>4.9205495890527308E-3</v>
      </c>
      <c r="H74" s="14">
        <f t="shared" si="6"/>
        <v>91771.175931197722</v>
      </c>
      <c r="I74" s="14">
        <f t="shared" ref="I74:I108" si="11">H74*G74</f>
        <v>451.5646220151408</v>
      </c>
      <c r="J74" s="14">
        <f t="shared" si="8"/>
        <v>91563.411048608556</v>
      </c>
      <c r="K74" s="14">
        <f t="shared" si="9"/>
        <v>2084443.9163197449</v>
      </c>
      <c r="L74" s="21">
        <f t="shared" ref="L74:L108" si="12">K74/H74</f>
        <v>22.713492500984021</v>
      </c>
    </row>
    <row r="75" spans="1:12" x14ac:dyDescent="0.25">
      <c r="A75" s="17">
        <v>66</v>
      </c>
      <c r="B75" s="58">
        <v>20</v>
      </c>
      <c r="C75" s="58">
        <v>2763</v>
      </c>
      <c r="D75" s="58">
        <v>2674</v>
      </c>
      <c r="E75" s="61">
        <v>0.45050000000000001</v>
      </c>
      <c r="F75" s="19">
        <f t="shared" si="10"/>
        <v>7.3569983446753725E-3</v>
      </c>
      <c r="G75" s="19">
        <f t="shared" si="7"/>
        <v>7.3273761765018375E-3</v>
      </c>
      <c r="H75" s="14">
        <f t="shared" ref="H75:H108" si="13">H74-I74</f>
        <v>91319.611309182583</v>
      </c>
      <c r="I75" s="14">
        <f t="shared" si="11"/>
        <v>669.13314435431221</v>
      </c>
      <c r="J75" s="14">
        <f t="shared" si="8"/>
        <v>90951.92264635989</v>
      </c>
      <c r="K75" s="14">
        <f t="shared" si="9"/>
        <v>1992880.5052711363</v>
      </c>
      <c r="L75" s="21">
        <f t="shared" si="12"/>
        <v>21.823138279945169</v>
      </c>
    </row>
    <row r="76" spans="1:12" x14ac:dyDescent="0.25">
      <c r="A76" s="17">
        <v>67</v>
      </c>
      <c r="B76" s="58">
        <v>21</v>
      </c>
      <c r="C76" s="58">
        <v>2804</v>
      </c>
      <c r="D76" s="58">
        <v>2742</v>
      </c>
      <c r="E76" s="61">
        <v>0.45960000000000001</v>
      </c>
      <c r="F76" s="19">
        <f t="shared" si="10"/>
        <v>7.5730256040389471E-3</v>
      </c>
      <c r="G76" s="19">
        <f t="shared" si="7"/>
        <v>7.5421595946829059E-3</v>
      </c>
      <c r="H76" s="14">
        <f t="shared" si="13"/>
        <v>90650.478164828266</v>
      </c>
      <c r="I76" s="14">
        <f t="shared" si="11"/>
        <v>683.70037365345274</v>
      </c>
      <c r="J76" s="14">
        <f t="shared" si="8"/>
        <v>90281.006482905941</v>
      </c>
      <c r="K76" s="14">
        <f t="shared" si="9"/>
        <v>1901928.5826247763</v>
      </c>
      <c r="L76" s="21">
        <f t="shared" si="12"/>
        <v>20.980899617170589</v>
      </c>
    </row>
    <row r="77" spans="1:12" x14ac:dyDescent="0.25">
      <c r="A77" s="17">
        <v>68</v>
      </c>
      <c r="B77" s="58">
        <v>25</v>
      </c>
      <c r="C77" s="58">
        <v>3040</v>
      </c>
      <c r="D77" s="58">
        <v>2771</v>
      </c>
      <c r="E77" s="61">
        <v>0.47049999999999997</v>
      </c>
      <c r="F77" s="19">
        <f t="shared" si="10"/>
        <v>8.6043710204784032E-3</v>
      </c>
      <c r="G77" s="19">
        <f t="shared" si="7"/>
        <v>8.5653471749343683E-3</v>
      </c>
      <c r="H77" s="14">
        <f t="shared" si="13"/>
        <v>89966.777791174813</v>
      </c>
      <c r="I77" s="14">
        <f t="shared" si="11"/>
        <v>770.59668599158726</v>
      </c>
      <c r="J77" s="14">
        <f t="shared" si="8"/>
        <v>89558.746845942267</v>
      </c>
      <c r="K77" s="14">
        <f t="shared" si="9"/>
        <v>1811647.5761418703</v>
      </c>
      <c r="L77" s="21">
        <f t="shared" si="12"/>
        <v>20.136850742247898</v>
      </c>
    </row>
    <row r="78" spans="1:12" x14ac:dyDescent="0.25">
      <c r="A78" s="17">
        <v>69</v>
      </c>
      <c r="B78" s="58">
        <v>34</v>
      </c>
      <c r="C78" s="58">
        <v>3077</v>
      </c>
      <c r="D78" s="58">
        <v>3016</v>
      </c>
      <c r="E78" s="61">
        <v>0.46010000000000001</v>
      </c>
      <c r="F78" s="19">
        <f t="shared" si="10"/>
        <v>1.1160347940259314E-2</v>
      </c>
      <c r="G78" s="19">
        <f t="shared" si="7"/>
        <v>1.1093504342095484E-2</v>
      </c>
      <c r="H78" s="14">
        <f t="shared" si="13"/>
        <v>89196.181105183219</v>
      </c>
      <c r="I78" s="14">
        <f t="shared" si="11"/>
        <v>989.49822238868524</v>
      </c>
      <c r="J78" s="14">
        <f t="shared" si="8"/>
        <v>88661.951014915569</v>
      </c>
      <c r="K78" s="14">
        <f t="shared" si="9"/>
        <v>1722088.8292959281</v>
      </c>
      <c r="L78" s="21">
        <f t="shared" si="12"/>
        <v>19.306755154295018</v>
      </c>
    </row>
    <row r="79" spans="1:12" x14ac:dyDescent="0.25">
      <c r="A79" s="17">
        <v>70</v>
      </c>
      <c r="B79" s="58">
        <v>26</v>
      </c>
      <c r="C79" s="58">
        <v>2953</v>
      </c>
      <c r="D79" s="58">
        <v>3064</v>
      </c>
      <c r="E79" s="61">
        <v>0.53580000000000005</v>
      </c>
      <c r="F79" s="19">
        <f t="shared" si="10"/>
        <v>8.64218048861559E-3</v>
      </c>
      <c r="G79" s="19">
        <f t="shared" si="7"/>
        <v>8.6076491808232715E-3</v>
      </c>
      <c r="H79" s="14">
        <f t="shared" si="13"/>
        <v>88206.682882794528</v>
      </c>
      <c r="I79" s="14">
        <f t="shared" si="11"/>
        <v>759.25218165922445</v>
      </c>
      <c r="J79" s="14">
        <f t="shared" si="8"/>
        <v>87854.238020068326</v>
      </c>
      <c r="K79" s="14">
        <f t="shared" si="9"/>
        <v>1633426.8782810126</v>
      </c>
      <c r="L79" s="21">
        <f t="shared" si="12"/>
        <v>18.518176003188376</v>
      </c>
    </row>
    <row r="80" spans="1:12" x14ac:dyDescent="0.25">
      <c r="A80" s="17">
        <v>71</v>
      </c>
      <c r="B80" s="58">
        <v>43</v>
      </c>
      <c r="C80" s="58">
        <v>2905</v>
      </c>
      <c r="D80" s="58">
        <v>2928</v>
      </c>
      <c r="E80" s="61">
        <v>0.49440000000000001</v>
      </c>
      <c r="F80" s="19">
        <f t="shared" si="10"/>
        <v>1.4743699639979428E-2</v>
      </c>
      <c r="G80" s="19">
        <f t="shared" si="7"/>
        <v>1.4634607211226528E-2</v>
      </c>
      <c r="H80" s="14">
        <f t="shared" si="13"/>
        <v>87447.430701135308</v>
      </c>
      <c r="I80" s="14">
        <f t="shared" si="11"/>
        <v>1279.7587999420668</v>
      </c>
      <c r="J80" s="14">
        <f t="shared" si="8"/>
        <v>86800.384651884597</v>
      </c>
      <c r="K80" s="14">
        <f t="shared" si="9"/>
        <v>1545572.6402609444</v>
      </c>
      <c r="L80" s="21">
        <f t="shared" si="12"/>
        <v>17.674305898628059</v>
      </c>
    </row>
    <row r="81" spans="1:12" x14ac:dyDescent="0.25">
      <c r="A81" s="17">
        <v>72</v>
      </c>
      <c r="B81" s="58">
        <v>37</v>
      </c>
      <c r="C81" s="58">
        <v>2979</v>
      </c>
      <c r="D81" s="58">
        <v>2855</v>
      </c>
      <c r="E81" s="61">
        <v>0.51729999999999998</v>
      </c>
      <c r="F81" s="19">
        <f t="shared" si="10"/>
        <v>1.2684264655467946E-2</v>
      </c>
      <c r="G81" s="19">
        <f t="shared" si="7"/>
        <v>1.2607075383734671E-2</v>
      </c>
      <c r="H81" s="14">
        <f t="shared" si="13"/>
        <v>86167.671901193244</v>
      </c>
      <c r="I81" s="14">
        <f t="shared" si="11"/>
        <v>1086.3223352992591</v>
      </c>
      <c r="J81" s="14">
        <f t="shared" si="8"/>
        <v>85643.304109944293</v>
      </c>
      <c r="K81" s="14">
        <f t="shared" si="9"/>
        <v>1458772.2556090597</v>
      </c>
      <c r="L81" s="21">
        <f t="shared" si="12"/>
        <v>16.929461170562956</v>
      </c>
    </row>
    <row r="82" spans="1:12" x14ac:dyDescent="0.25">
      <c r="A82" s="17">
        <v>73</v>
      </c>
      <c r="B82" s="58">
        <v>54</v>
      </c>
      <c r="C82" s="58">
        <v>3050</v>
      </c>
      <c r="D82" s="58">
        <v>2940</v>
      </c>
      <c r="E82" s="61">
        <v>0.51849999999999996</v>
      </c>
      <c r="F82" s="19">
        <f t="shared" si="10"/>
        <v>1.8030050083472453E-2</v>
      </c>
      <c r="G82" s="19">
        <f t="shared" si="7"/>
        <v>1.7874869952045697E-2</v>
      </c>
      <c r="H82" s="14">
        <f t="shared" si="13"/>
        <v>85081.349565893979</v>
      </c>
      <c r="I82" s="14">
        <f t="shared" si="11"/>
        <v>1520.8180588348946</v>
      </c>
      <c r="J82" s="14">
        <f t="shared" si="8"/>
        <v>84349.075670564984</v>
      </c>
      <c r="K82" s="14">
        <f t="shared" si="9"/>
        <v>1373128.9514991154</v>
      </c>
      <c r="L82" s="21">
        <f t="shared" si="12"/>
        <v>16.139012351181051</v>
      </c>
    </row>
    <row r="83" spans="1:12" x14ac:dyDescent="0.25">
      <c r="A83" s="17">
        <v>74</v>
      </c>
      <c r="B83" s="58">
        <v>59</v>
      </c>
      <c r="C83" s="58">
        <v>2463</v>
      </c>
      <c r="D83" s="58">
        <v>2986</v>
      </c>
      <c r="E83" s="61">
        <v>0.47360000000000002</v>
      </c>
      <c r="F83" s="19">
        <f t="shared" si="10"/>
        <v>2.1655349605432188E-2</v>
      </c>
      <c r="G83" s="19">
        <f t="shared" si="7"/>
        <v>2.1411274436796385E-2</v>
      </c>
      <c r="H83" s="14">
        <f t="shared" si="13"/>
        <v>83560.531507059088</v>
      </c>
      <c r="I83" s="14">
        <f t="shared" si="11"/>
        <v>1789.1374721822131</v>
      </c>
      <c r="J83" s="14">
        <f t="shared" si="8"/>
        <v>82618.729541702371</v>
      </c>
      <c r="K83" s="14">
        <f t="shared" si="9"/>
        <v>1288779.8758285504</v>
      </c>
      <c r="L83" s="21">
        <f t="shared" si="12"/>
        <v>15.423308739002886</v>
      </c>
    </row>
    <row r="84" spans="1:12" x14ac:dyDescent="0.25">
      <c r="A84" s="17">
        <v>75</v>
      </c>
      <c r="B84" s="58">
        <v>41</v>
      </c>
      <c r="C84" s="58">
        <v>2102</v>
      </c>
      <c r="D84" s="58">
        <v>2412</v>
      </c>
      <c r="E84" s="61">
        <v>0.52980000000000005</v>
      </c>
      <c r="F84" s="19">
        <f t="shared" si="10"/>
        <v>1.8165706690296855E-2</v>
      </c>
      <c r="G84" s="19">
        <f t="shared" si="7"/>
        <v>1.8011858128764754E-2</v>
      </c>
      <c r="H84" s="14">
        <f t="shared" si="13"/>
        <v>81771.394034876881</v>
      </c>
      <c r="I84" s="14">
        <f t="shared" si="11"/>
        <v>1472.8547483475229</v>
      </c>
      <c r="J84" s="14">
        <f t="shared" si="8"/>
        <v>81078.857732203876</v>
      </c>
      <c r="K84" s="14">
        <f t="shared" si="9"/>
        <v>1206161.146286848</v>
      </c>
      <c r="L84" s="21">
        <f t="shared" si="12"/>
        <v>14.75040459469726</v>
      </c>
    </row>
    <row r="85" spans="1:12" x14ac:dyDescent="0.25">
      <c r="A85" s="17">
        <v>76</v>
      </c>
      <c r="B85" s="58">
        <v>43</v>
      </c>
      <c r="C85" s="58">
        <v>2099</v>
      </c>
      <c r="D85" s="58">
        <v>2067</v>
      </c>
      <c r="E85" s="61">
        <v>0.46360000000000001</v>
      </c>
      <c r="F85" s="19">
        <f t="shared" si="10"/>
        <v>2.0643302928468554E-2</v>
      </c>
      <c r="G85" s="19">
        <f t="shared" si="7"/>
        <v>2.0417221651067591E-2</v>
      </c>
      <c r="H85" s="14">
        <f t="shared" si="13"/>
        <v>80298.539286529354</v>
      </c>
      <c r="I85" s="14">
        <f t="shared" si="11"/>
        <v>1639.4730748700288</v>
      </c>
      <c r="J85" s="14">
        <f t="shared" si="8"/>
        <v>79419.12592916908</v>
      </c>
      <c r="K85" s="14">
        <f t="shared" si="9"/>
        <v>1125082.2885546442</v>
      </c>
      <c r="L85" s="21">
        <f t="shared" si="12"/>
        <v>14.01124227851782</v>
      </c>
    </row>
    <row r="86" spans="1:12" x14ac:dyDescent="0.25">
      <c r="A86" s="17">
        <v>77</v>
      </c>
      <c r="B86" s="58">
        <v>44</v>
      </c>
      <c r="C86" s="58">
        <v>1771</v>
      </c>
      <c r="D86" s="58">
        <v>2067</v>
      </c>
      <c r="E86" s="61">
        <v>0.48309999999999997</v>
      </c>
      <c r="F86" s="19">
        <f t="shared" si="10"/>
        <v>2.2928608650338717E-2</v>
      </c>
      <c r="G86" s="19">
        <f t="shared" si="7"/>
        <v>2.2660046362454854E-2</v>
      </c>
      <c r="H86" s="14">
        <f t="shared" si="13"/>
        <v>78659.06621165933</v>
      </c>
      <c r="I86" s="14">
        <f t="shared" si="11"/>
        <v>1782.4180871836065</v>
      </c>
      <c r="J86" s="14">
        <f t="shared" si="8"/>
        <v>77737.734302394136</v>
      </c>
      <c r="K86" s="14">
        <f t="shared" si="9"/>
        <v>1045663.1626254751</v>
      </c>
      <c r="L86" s="21">
        <f t="shared" si="12"/>
        <v>13.293612713526981</v>
      </c>
    </row>
    <row r="87" spans="1:12" x14ac:dyDescent="0.25">
      <c r="A87" s="17">
        <v>78</v>
      </c>
      <c r="B87" s="58">
        <v>41</v>
      </c>
      <c r="C87" s="58">
        <v>1594</v>
      </c>
      <c r="D87" s="58">
        <v>1726</v>
      </c>
      <c r="E87" s="61">
        <v>0.54600000000000004</v>
      </c>
      <c r="F87" s="19">
        <f t="shared" si="10"/>
        <v>2.4698795180722891E-2</v>
      </c>
      <c r="G87" s="19">
        <f t="shared" si="7"/>
        <v>2.4424912457539374E-2</v>
      </c>
      <c r="H87" s="14">
        <f t="shared" si="13"/>
        <v>76876.648124475731</v>
      </c>
      <c r="I87" s="14">
        <f t="shared" si="11"/>
        <v>1877.7054004693782</v>
      </c>
      <c r="J87" s="14">
        <f t="shared" si="8"/>
        <v>76024.169872662635</v>
      </c>
      <c r="K87" s="14">
        <f t="shared" si="9"/>
        <v>967925.428323081</v>
      </c>
      <c r="L87" s="21">
        <f t="shared" si="12"/>
        <v>12.590629949888724</v>
      </c>
    </row>
    <row r="88" spans="1:12" x14ac:dyDescent="0.25">
      <c r="A88" s="17">
        <v>79</v>
      </c>
      <c r="B88" s="58">
        <v>34</v>
      </c>
      <c r="C88" s="58">
        <v>1178</v>
      </c>
      <c r="D88" s="58">
        <v>1538</v>
      </c>
      <c r="E88" s="61">
        <v>0.53690000000000004</v>
      </c>
      <c r="F88" s="19">
        <f t="shared" si="10"/>
        <v>2.5036818851251842E-2</v>
      </c>
      <c r="G88" s="19">
        <f t="shared" si="7"/>
        <v>2.4749855395330166E-2</v>
      </c>
      <c r="H88" s="14">
        <f t="shared" si="13"/>
        <v>74998.942724006352</v>
      </c>
      <c r="I88" s="14">
        <f t="shared" si="11"/>
        <v>1856.2129872218068</v>
      </c>
      <c r="J88" s="14">
        <f t="shared" si="8"/>
        <v>74139.330489623928</v>
      </c>
      <c r="K88" s="14">
        <f t="shared" si="9"/>
        <v>891901.25845041836</v>
      </c>
      <c r="L88" s="21">
        <f t="shared" si="12"/>
        <v>11.892184423620286</v>
      </c>
    </row>
    <row r="89" spans="1:12" x14ac:dyDescent="0.25">
      <c r="A89" s="17">
        <v>80</v>
      </c>
      <c r="B89" s="58">
        <v>33</v>
      </c>
      <c r="C89" s="58">
        <v>959</v>
      </c>
      <c r="D89" s="58">
        <v>1141</v>
      </c>
      <c r="E89" s="61">
        <v>0.56540000000000001</v>
      </c>
      <c r="F89" s="19">
        <f t="shared" si="10"/>
        <v>3.1428571428571431E-2</v>
      </c>
      <c r="G89" s="19">
        <f t="shared" si="7"/>
        <v>3.1005077504237834E-2</v>
      </c>
      <c r="H89" s="14">
        <f t="shared" si="13"/>
        <v>73142.729736784546</v>
      </c>
      <c r="I89" s="14">
        <f t="shared" si="11"/>
        <v>2267.7960043605262</v>
      </c>
      <c r="J89" s="14">
        <f t="shared" si="8"/>
        <v>72157.145593289461</v>
      </c>
      <c r="K89" s="14">
        <f t="shared" si="9"/>
        <v>817761.92796079442</v>
      </c>
      <c r="L89" s="21">
        <f t="shared" si="12"/>
        <v>11.180358333680429</v>
      </c>
    </row>
    <row r="90" spans="1:12" x14ac:dyDescent="0.25">
      <c r="A90" s="17">
        <v>81</v>
      </c>
      <c r="B90" s="58">
        <v>24</v>
      </c>
      <c r="C90" s="58">
        <v>1119</v>
      </c>
      <c r="D90" s="58">
        <v>935</v>
      </c>
      <c r="E90" s="61">
        <v>0.43740000000000001</v>
      </c>
      <c r="F90" s="19">
        <f t="shared" si="10"/>
        <v>2.3369036027263874E-2</v>
      </c>
      <c r="G90" s="19">
        <f t="shared" si="7"/>
        <v>2.3065780530635967E-2</v>
      </c>
      <c r="H90" s="14">
        <f t="shared" si="13"/>
        <v>70874.933732424019</v>
      </c>
      <c r="I90" s="14">
        <f t="shared" si="11"/>
        <v>1634.7856665954603</v>
      </c>
      <c r="J90" s="14">
        <f t="shared" si="8"/>
        <v>69955.203316397412</v>
      </c>
      <c r="K90" s="14">
        <f t="shared" si="9"/>
        <v>745604.78236750502</v>
      </c>
      <c r="L90" s="21">
        <f t="shared" si="12"/>
        <v>10.520006765472347</v>
      </c>
    </row>
    <row r="91" spans="1:12" x14ac:dyDescent="0.25">
      <c r="A91" s="17">
        <v>82</v>
      </c>
      <c r="B91" s="58">
        <v>35</v>
      </c>
      <c r="C91" s="58">
        <v>680</v>
      </c>
      <c r="D91" s="58">
        <v>1075</v>
      </c>
      <c r="E91" s="61">
        <v>0.48270000000000002</v>
      </c>
      <c r="F91" s="19">
        <f t="shared" si="10"/>
        <v>3.9886039886039885E-2</v>
      </c>
      <c r="G91" s="19">
        <f t="shared" si="7"/>
        <v>3.9079706410914183E-2</v>
      </c>
      <c r="H91" s="14">
        <f t="shared" si="13"/>
        <v>69240.148065828558</v>
      </c>
      <c r="I91" s="14">
        <f t="shared" si="11"/>
        <v>2705.8846582608076</v>
      </c>
      <c r="J91" s="14">
        <f t="shared" si="8"/>
        <v>67840.393932110237</v>
      </c>
      <c r="K91" s="14">
        <f t="shared" si="9"/>
        <v>675649.57905110763</v>
      </c>
      <c r="L91" s="21">
        <f t="shared" si="12"/>
        <v>9.7580608638899573</v>
      </c>
    </row>
    <row r="92" spans="1:12" x14ac:dyDescent="0.25">
      <c r="A92" s="17">
        <v>83</v>
      </c>
      <c r="B92" s="58">
        <v>32</v>
      </c>
      <c r="C92" s="58">
        <v>704</v>
      </c>
      <c r="D92" s="58">
        <v>650</v>
      </c>
      <c r="E92" s="61">
        <v>0.59079999999999999</v>
      </c>
      <c r="F92" s="19">
        <f t="shared" si="10"/>
        <v>4.7267355982274745E-2</v>
      </c>
      <c r="G92" s="19">
        <f t="shared" si="7"/>
        <v>4.6370467576609814E-2</v>
      </c>
      <c r="H92" s="14">
        <f t="shared" si="13"/>
        <v>66534.263407567749</v>
      </c>
      <c r="I92" s="14">
        <f t="shared" si="11"/>
        <v>3085.2249040742372</v>
      </c>
      <c r="J92" s="14">
        <f t="shared" si="8"/>
        <v>65271.789376820569</v>
      </c>
      <c r="K92" s="14">
        <f t="shared" si="9"/>
        <v>607809.18511899735</v>
      </c>
      <c r="L92" s="21">
        <f t="shared" si="12"/>
        <v>9.1352808912266976</v>
      </c>
    </row>
    <row r="93" spans="1:12" x14ac:dyDescent="0.25">
      <c r="A93" s="17">
        <v>84</v>
      </c>
      <c r="B93" s="58">
        <v>30</v>
      </c>
      <c r="C93" s="58">
        <v>721</v>
      </c>
      <c r="D93" s="58">
        <v>667</v>
      </c>
      <c r="E93" s="61">
        <v>0.51319999999999999</v>
      </c>
      <c r="F93" s="19">
        <f t="shared" si="10"/>
        <v>4.3227665706051875E-2</v>
      </c>
      <c r="G93" s="19">
        <f t="shared" si="7"/>
        <v>4.2336763551998016E-2</v>
      </c>
      <c r="H93" s="14">
        <f t="shared" si="13"/>
        <v>63449.03850349351</v>
      </c>
      <c r="I93" s="14">
        <f t="shared" si="11"/>
        <v>2686.2269407240228</v>
      </c>
      <c r="J93" s="14">
        <f t="shared" si="8"/>
        <v>62141.383228749051</v>
      </c>
      <c r="K93" s="14">
        <f t="shared" si="9"/>
        <v>542537.3957421768</v>
      </c>
      <c r="L93" s="21">
        <f t="shared" si="12"/>
        <v>8.5507583493531527</v>
      </c>
    </row>
    <row r="94" spans="1:12" x14ac:dyDescent="0.25">
      <c r="A94" s="17">
        <v>85</v>
      </c>
      <c r="B94" s="58">
        <v>45</v>
      </c>
      <c r="C94" s="58">
        <v>712</v>
      </c>
      <c r="D94" s="58">
        <v>689</v>
      </c>
      <c r="E94" s="61">
        <v>0.53810000000000002</v>
      </c>
      <c r="F94" s="19">
        <f t="shared" si="10"/>
        <v>6.4239828693790149E-2</v>
      </c>
      <c r="G94" s="19">
        <f t="shared" si="7"/>
        <v>6.2388610335297183E-2</v>
      </c>
      <c r="H94" s="14">
        <f t="shared" si="13"/>
        <v>60762.811562769486</v>
      </c>
      <c r="I94" s="14">
        <f t="shared" si="11"/>
        <v>3790.9073734667154</v>
      </c>
      <c r="J94" s="14">
        <f t="shared" si="8"/>
        <v>59011.79144696521</v>
      </c>
      <c r="K94" s="14">
        <f t="shared" si="9"/>
        <v>480396.0125134277</v>
      </c>
      <c r="L94" s="21">
        <f t="shared" si="12"/>
        <v>7.9060859785457218</v>
      </c>
    </row>
    <row r="95" spans="1:12" x14ac:dyDescent="0.25">
      <c r="A95" s="17">
        <v>86</v>
      </c>
      <c r="B95" s="58">
        <v>33</v>
      </c>
      <c r="C95" s="58">
        <v>601</v>
      </c>
      <c r="D95" s="58">
        <v>677</v>
      </c>
      <c r="E95" s="61">
        <v>0.52300000000000002</v>
      </c>
      <c r="F95" s="19">
        <f t="shared" si="10"/>
        <v>5.1643192488262914E-2</v>
      </c>
      <c r="G95" s="19">
        <f t="shared" si="7"/>
        <v>5.0401609185922382E-2</v>
      </c>
      <c r="H95" s="14">
        <f t="shared" si="13"/>
        <v>56971.904189302768</v>
      </c>
      <c r="I95" s="14">
        <f t="shared" si="11"/>
        <v>2871.4756495270522</v>
      </c>
      <c r="J95" s="14">
        <f t="shared" si="8"/>
        <v>55602.210304478365</v>
      </c>
      <c r="K95" s="14">
        <f t="shared" si="9"/>
        <v>421384.22106646252</v>
      </c>
      <c r="L95" s="21">
        <f t="shared" si="12"/>
        <v>7.396351360598949</v>
      </c>
    </row>
    <row r="96" spans="1:12" x14ac:dyDescent="0.25">
      <c r="A96" s="17">
        <v>87</v>
      </c>
      <c r="B96" s="58">
        <v>49</v>
      </c>
      <c r="C96" s="58">
        <v>471</v>
      </c>
      <c r="D96" s="58">
        <v>546</v>
      </c>
      <c r="E96" s="61">
        <v>0.43030000000000002</v>
      </c>
      <c r="F96" s="19">
        <f t="shared" si="10"/>
        <v>9.6361848574237949E-2</v>
      </c>
      <c r="G96" s="19">
        <f t="shared" si="7"/>
        <v>9.1347133461704019E-2</v>
      </c>
      <c r="H96" s="14">
        <f t="shared" si="13"/>
        <v>54100.428539775719</v>
      </c>
      <c r="I96" s="14">
        <f t="shared" si="11"/>
        <v>4941.9190661582734</v>
      </c>
      <c r="J96" s="14">
        <f t="shared" si="8"/>
        <v>51285.017247785348</v>
      </c>
      <c r="K96" s="14">
        <f t="shared" si="9"/>
        <v>365782.01076198416</v>
      </c>
      <c r="L96" s="21">
        <f t="shared" si="12"/>
        <v>6.7611666050492349</v>
      </c>
    </row>
    <row r="97" spans="1:12" x14ac:dyDescent="0.25">
      <c r="A97" s="17">
        <v>88</v>
      </c>
      <c r="B97" s="58">
        <v>38</v>
      </c>
      <c r="C97" s="58">
        <v>406</v>
      </c>
      <c r="D97" s="58">
        <v>432</v>
      </c>
      <c r="E97" s="61">
        <v>0.51890000000000003</v>
      </c>
      <c r="F97" s="19">
        <f t="shared" si="10"/>
        <v>9.0692124105011929E-2</v>
      </c>
      <c r="G97" s="19">
        <f t="shared" si="7"/>
        <v>8.6900483852746666E-2</v>
      </c>
      <c r="H97" s="14">
        <f t="shared" si="13"/>
        <v>49158.509473617443</v>
      </c>
      <c r="I97" s="14">
        <f t="shared" si="11"/>
        <v>4271.8982587371866</v>
      </c>
      <c r="J97" s="14">
        <f t="shared" si="8"/>
        <v>47103.299221338981</v>
      </c>
      <c r="K97" s="14">
        <f t="shared" si="9"/>
        <v>314496.99351419881</v>
      </c>
      <c r="L97" s="21">
        <f t="shared" si="12"/>
        <v>6.397610441850035</v>
      </c>
    </row>
    <row r="98" spans="1:12" x14ac:dyDescent="0.25">
      <c r="A98" s="17">
        <v>89</v>
      </c>
      <c r="B98" s="58">
        <v>36</v>
      </c>
      <c r="C98" s="58">
        <v>385</v>
      </c>
      <c r="D98" s="58">
        <v>366</v>
      </c>
      <c r="E98" s="61">
        <v>0.51090000000000002</v>
      </c>
      <c r="F98" s="19">
        <f t="shared" si="10"/>
        <v>9.5872170439414109E-2</v>
      </c>
      <c r="G98" s="19">
        <f t="shared" si="7"/>
        <v>9.1577980176419882E-2</v>
      </c>
      <c r="H98" s="14">
        <f t="shared" si="13"/>
        <v>44886.611214880257</v>
      </c>
      <c r="I98" s="14">
        <f t="shared" si="11"/>
        <v>4110.6251920229706</v>
      </c>
      <c r="J98" s="14">
        <f t="shared" si="8"/>
        <v>42876.10443346182</v>
      </c>
      <c r="K98" s="14">
        <f>K99+J98</f>
        <v>267393.69429285981</v>
      </c>
      <c r="L98" s="21">
        <f t="shared" si="12"/>
        <v>5.9570924838321666</v>
      </c>
    </row>
    <row r="99" spans="1:12" x14ac:dyDescent="0.25">
      <c r="A99" s="17">
        <v>90</v>
      </c>
      <c r="B99" s="58">
        <v>34</v>
      </c>
      <c r="C99" s="58">
        <v>321</v>
      </c>
      <c r="D99" s="58">
        <v>348</v>
      </c>
      <c r="E99" s="61">
        <v>0.48980000000000001</v>
      </c>
      <c r="F99" s="23">
        <f t="shared" si="10"/>
        <v>0.10164424514200299</v>
      </c>
      <c r="G99" s="23">
        <f t="shared" si="7"/>
        <v>9.6632966393327996E-2</v>
      </c>
      <c r="H99" s="24">
        <f t="shared" si="13"/>
        <v>40775.986022857287</v>
      </c>
      <c r="I99" s="24">
        <f t="shared" si="11"/>
        <v>3940.3044870015801</v>
      </c>
      <c r="J99" s="24">
        <f t="shared" si="8"/>
        <v>38765.642673589078</v>
      </c>
      <c r="K99" s="24">
        <f t="shared" ref="K99:K108" si="14">K100+J99</f>
        <v>224517.58985939799</v>
      </c>
      <c r="L99" s="25">
        <f t="shared" si="12"/>
        <v>5.5061228864837988</v>
      </c>
    </row>
    <row r="100" spans="1:12" x14ac:dyDescent="0.25">
      <c r="A100" s="17">
        <v>91</v>
      </c>
      <c r="B100" s="58">
        <v>30</v>
      </c>
      <c r="C100" s="58">
        <v>273</v>
      </c>
      <c r="D100" s="58">
        <v>279</v>
      </c>
      <c r="E100" s="61">
        <v>0.49930000000000002</v>
      </c>
      <c r="F100" s="23">
        <f t="shared" si="10"/>
        <v>0.10869565217391304</v>
      </c>
      <c r="G100" s="23">
        <f t="shared" si="7"/>
        <v>0.10308534435659282</v>
      </c>
      <c r="H100" s="24">
        <f t="shared" si="13"/>
        <v>36835.681535855707</v>
      </c>
      <c r="I100" s="24">
        <f t="shared" si="11"/>
        <v>3797.2189157334733</v>
      </c>
      <c r="J100" s="24">
        <f t="shared" si="8"/>
        <v>34934.414024747959</v>
      </c>
      <c r="K100" s="24">
        <f t="shared" si="14"/>
        <v>185751.94718580891</v>
      </c>
      <c r="L100" s="25">
        <f t="shared" si="12"/>
        <v>5.042717806239005</v>
      </c>
    </row>
    <row r="101" spans="1:12" x14ac:dyDescent="0.25">
      <c r="A101" s="17">
        <v>92</v>
      </c>
      <c r="B101" s="58">
        <v>33</v>
      </c>
      <c r="C101" s="58">
        <v>230</v>
      </c>
      <c r="D101" s="58">
        <v>245</v>
      </c>
      <c r="E101" s="61">
        <v>0.45540000000000003</v>
      </c>
      <c r="F101" s="23">
        <f t="shared" si="10"/>
        <v>0.13894736842105262</v>
      </c>
      <c r="G101" s="23">
        <f t="shared" si="7"/>
        <v>0.12917276975384367</v>
      </c>
      <c r="H101" s="24">
        <f t="shared" si="13"/>
        <v>33038.462620122235</v>
      </c>
      <c r="I101" s="24">
        <f t="shared" si="11"/>
        <v>4267.6697250500201</v>
      </c>
      <c r="J101" s="24">
        <f t="shared" si="8"/>
        <v>30714.289687859993</v>
      </c>
      <c r="K101" s="24">
        <f t="shared" si="14"/>
        <v>150817.53316106094</v>
      </c>
      <c r="L101" s="25">
        <f t="shared" si="12"/>
        <v>4.5649077227099788</v>
      </c>
    </row>
    <row r="102" spans="1:12" x14ac:dyDescent="0.25">
      <c r="A102" s="17">
        <v>93</v>
      </c>
      <c r="B102" s="58">
        <v>34</v>
      </c>
      <c r="C102" s="58">
        <v>194</v>
      </c>
      <c r="D102" s="58">
        <v>188</v>
      </c>
      <c r="E102" s="61">
        <v>0.51680000000000004</v>
      </c>
      <c r="F102" s="23">
        <f t="shared" si="10"/>
        <v>0.17801047120418848</v>
      </c>
      <c r="G102" s="23">
        <f t="shared" si="7"/>
        <v>0.16391166511111283</v>
      </c>
      <c r="H102" s="24">
        <f t="shared" si="13"/>
        <v>28770.792895072213</v>
      </c>
      <c r="I102" s="24">
        <f t="shared" si="11"/>
        <v>4715.8685699982607</v>
      </c>
      <c r="J102" s="24">
        <f t="shared" si="8"/>
        <v>26492.085202049053</v>
      </c>
      <c r="K102" s="24">
        <f t="shared" si="14"/>
        <v>120103.24347320094</v>
      </c>
      <c r="L102" s="25">
        <f t="shared" si="12"/>
        <v>4.1744850032885923</v>
      </c>
    </row>
    <row r="103" spans="1:12" x14ac:dyDescent="0.25">
      <c r="A103" s="17">
        <v>94</v>
      </c>
      <c r="B103" s="58">
        <v>31</v>
      </c>
      <c r="C103" s="58">
        <v>134</v>
      </c>
      <c r="D103" s="58">
        <v>159</v>
      </c>
      <c r="E103" s="61">
        <v>0.4607</v>
      </c>
      <c r="F103" s="23">
        <f t="shared" si="10"/>
        <v>0.21160409556313994</v>
      </c>
      <c r="G103" s="23">
        <f t="shared" si="7"/>
        <v>0.18992968312989417</v>
      </c>
      <c r="H103" s="24">
        <f t="shared" si="13"/>
        <v>24054.924325073953</v>
      </c>
      <c r="I103" s="24">
        <f t="shared" si="11"/>
        <v>4568.7441547748795</v>
      </c>
      <c r="J103" s="24">
        <f t="shared" si="8"/>
        <v>21591.000602403859</v>
      </c>
      <c r="K103" s="24">
        <f t="shared" si="14"/>
        <v>93611.158271151886</v>
      </c>
      <c r="L103" s="25">
        <f t="shared" si="12"/>
        <v>3.8915590423859747</v>
      </c>
    </row>
    <row r="104" spans="1:12" x14ac:dyDescent="0.25">
      <c r="A104" s="17">
        <v>95</v>
      </c>
      <c r="B104" s="58">
        <v>22</v>
      </c>
      <c r="C104" s="58">
        <v>103</v>
      </c>
      <c r="D104" s="58">
        <v>112</v>
      </c>
      <c r="E104" s="61">
        <v>0.32940000000000003</v>
      </c>
      <c r="F104" s="23">
        <f t="shared" si="10"/>
        <v>0.20465116279069767</v>
      </c>
      <c r="G104" s="23">
        <f t="shared" si="7"/>
        <v>0.17995438974194539</v>
      </c>
      <c r="H104" s="24">
        <f t="shared" si="13"/>
        <v>19486.180170299074</v>
      </c>
      <c r="I104" s="24">
        <f t="shared" si="11"/>
        <v>3506.6236609477673</v>
      </c>
      <c r="J104" s="24">
        <f t="shared" si="8"/>
        <v>17134.638343267503</v>
      </c>
      <c r="K104" s="24">
        <f t="shared" si="14"/>
        <v>72020.157668748026</v>
      </c>
      <c r="L104" s="25">
        <f t="shared" si="12"/>
        <v>3.6959607803750827</v>
      </c>
    </row>
    <row r="105" spans="1:12" x14ac:dyDescent="0.25">
      <c r="A105" s="17">
        <v>96</v>
      </c>
      <c r="B105" s="58">
        <v>24</v>
      </c>
      <c r="C105" s="58">
        <v>91</v>
      </c>
      <c r="D105" s="58">
        <v>81</v>
      </c>
      <c r="E105" s="61">
        <v>0.47849999999999998</v>
      </c>
      <c r="F105" s="23">
        <f t="shared" si="10"/>
        <v>0.27906976744186046</v>
      </c>
      <c r="G105" s="23">
        <f t="shared" si="7"/>
        <v>0.24361525031466968</v>
      </c>
      <c r="H105" s="24">
        <f t="shared" si="13"/>
        <v>15979.556509351307</v>
      </c>
      <c r="I105" s="24">
        <f t="shared" si="11"/>
        <v>3892.863658943028</v>
      </c>
      <c r="J105" s="24">
        <f t="shared" si="8"/>
        <v>13949.428111212517</v>
      </c>
      <c r="K105" s="24">
        <f t="shared" si="14"/>
        <v>54885.51932548052</v>
      </c>
      <c r="L105" s="25">
        <f t="shared" si="12"/>
        <v>3.4347335793306448</v>
      </c>
    </row>
    <row r="106" spans="1:12" x14ac:dyDescent="0.25">
      <c r="A106" s="17">
        <v>97</v>
      </c>
      <c r="B106" s="58">
        <v>14</v>
      </c>
      <c r="C106" s="58">
        <v>73</v>
      </c>
      <c r="D106" s="58">
        <v>69</v>
      </c>
      <c r="E106" s="61">
        <v>0.37030000000000002</v>
      </c>
      <c r="F106" s="23">
        <f t="shared" si="10"/>
        <v>0.19718309859154928</v>
      </c>
      <c r="G106" s="23">
        <f t="shared" si="7"/>
        <v>0.17540386740469932</v>
      </c>
      <c r="H106" s="24">
        <f t="shared" si="13"/>
        <v>12086.692850408279</v>
      </c>
      <c r="I106" s="24">
        <f t="shared" si="11"/>
        <v>2120.052670094341</v>
      </c>
      <c r="J106" s="24">
        <f t="shared" si="8"/>
        <v>10751.695684049871</v>
      </c>
      <c r="K106" s="24">
        <f t="shared" si="14"/>
        <v>40936.091214268003</v>
      </c>
      <c r="L106" s="25">
        <f t="shared" si="12"/>
        <v>3.3868727964643539</v>
      </c>
    </row>
    <row r="107" spans="1:12" x14ac:dyDescent="0.25">
      <c r="A107" s="17">
        <v>98</v>
      </c>
      <c r="B107" s="58">
        <v>15</v>
      </c>
      <c r="C107" s="58">
        <v>48</v>
      </c>
      <c r="D107" s="58">
        <v>57</v>
      </c>
      <c r="E107" s="61">
        <v>0.45879999999999999</v>
      </c>
      <c r="F107" s="23">
        <f t="shared" si="10"/>
        <v>0.2857142857142857</v>
      </c>
      <c r="G107" s="23">
        <f t="shared" si="7"/>
        <v>0.24745125210333566</v>
      </c>
      <c r="H107" s="24">
        <f t="shared" si="13"/>
        <v>9966.6401803139379</v>
      </c>
      <c r="I107" s="24">
        <f t="shared" si="11"/>
        <v>2466.257591882099</v>
      </c>
      <c r="J107" s="24">
        <f t="shared" si="8"/>
        <v>8631.9015715873466</v>
      </c>
      <c r="K107" s="24">
        <f t="shared" si="14"/>
        <v>30184.395530218135</v>
      </c>
      <c r="L107" s="25">
        <f t="shared" si="12"/>
        <v>3.028542716916601</v>
      </c>
    </row>
    <row r="108" spans="1:12" x14ac:dyDescent="0.25">
      <c r="A108" s="17">
        <v>99</v>
      </c>
      <c r="B108" s="58">
        <v>9</v>
      </c>
      <c r="C108" s="58">
        <v>39</v>
      </c>
      <c r="D108" s="58">
        <v>33</v>
      </c>
      <c r="E108" s="61">
        <v>0.37809999999999999</v>
      </c>
      <c r="F108" s="23">
        <f t="shared" si="10"/>
        <v>0.25</v>
      </c>
      <c r="G108" s="23">
        <f t="shared" si="7"/>
        <v>0.2163612367208291</v>
      </c>
      <c r="H108" s="24">
        <f t="shared" si="13"/>
        <v>7500.3825884318394</v>
      </c>
      <c r="I108" s="24">
        <f t="shared" si="11"/>
        <v>1622.7920527124861</v>
      </c>
      <c r="J108" s="24">
        <f t="shared" si="8"/>
        <v>6491.1682108499444</v>
      </c>
      <c r="K108" s="24">
        <f t="shared" si="14"/>
        <v>21552.493958630788</v>
      </c>
      <c r="L108" s="25">
        <f t="shared" si="12"/>
        <v>2.8735192777861918</v>
      </c>
    </row>
    <row r="109" spans="1:12" x14ac:dyDescent="0.25">
      <c r="A109" s="17" t="s">
        <v>24</v>
      </c>
      <c r="B109" s="24">
        <v>16</v>
      </c>
      <c r="C109" s="55">
        <v>41</v>
      </c>
      <c r="D109" s="55">
        <v>41</v>
      </c>
      <c r="E109" s="67"/>
      <c r="F109" s="23">
        <f>B109/((C109+D109)/2)</f>
        <v>0.3902439024390244</v>
      </c>
      <c r="G109" s="23">
        <v>1</v>
      </c>
      <c r="H109" s="24">
        <f>H108-I108</f>
        <v>5877.5905357193533</v>
      </c>
      <c r="I109" s="24">
        <f>H109*G109</f>
        <v>5877.5905357193533</v>
      </c>
      <c r="J109" s="24">
        <f>H109/F109</f>
        <v>15061.325747780842</v>
      </c>
      <c r="K109" s="24">
        <f>J109</f>
        <v>15061.325747780842</v>
      </c>
      <c r="L109" s="25">
        <f>K109/H109</f>
        <v>2.5625</v>
      </c>
    </row>
    <row r="110" spans="1:12" x14ac:dyDescent="0.25">
      <c r="A110" s="26"/>
      <c r="B110" s="26"/>
      <c r="C110" s="26"/>
      <c r="D110" s="26"/>
      <c r="E110" s="63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64"/>
      <c r="F111" s="15"/>
      <c r="G111" s="15"/>
      <c r="H111" s="14"/>
      <c r="I111" s="14"/>
      <c r="J111" s="14"/>
      <c r="K111" s="14"/>
      <c r="L111" s="15"/>
    </row>
    <row r="112" spans="1:12" s="31" customFormat="1" x14ac:dyDescent="0.25">
      <c r="A112" s="28"/>
      <c r="B112" s="14"/>
      <c r="C112" s="14"/>
      <c r="D112" s="14"/>
      <c r="E112" s="68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29</v>
      </c>
      <c r="B113" s="10"/>
      <c r="C113" s="10"/>
      <c r="D113" s="10"/>
      <c r="E113" s="69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56"/>
      <c r="C114" s="56"/>
      <c r="D114" s="56"/>
      <c r="E114" s="70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56"/>
      <c r="C115" s="56"/>
      <c r="D115" s="56"/>
      <c r="E115" s="70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56"/>
      <c r="C116" s="56"/>
      <c r="D116" s="56"/>
      <c r="E116" s="70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56"/>
      <c r="C117" s="56"/>
      <c r="D117" s="56"/>
      <c r="E117" s="70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56"/>
      <c r="C118" s="56"/>
      <c r="D118" s="56"/>
      <c r="E118" s="70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56"/>
      <c r="C119" s="56"/>
      <c r="D119" s="56"/>
      <c r="E119" s="70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56"/>
      <c r="C120" s="56"/>
      <c r="D120" s="56"/>
      <c r="E120" s="70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56"/>
      <c r="C121" s="56"/>
      <c r="D121" s="56"/>
      <c r="E121" s="70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56"/>
      <c r="C122" s="56"/>
      <c r="D122" s="56"/>
      <c r="E122" s="70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56"/>
      <c r="C123" s="56"/>
      <c r="D123" s="56"/>
      <c r="E123" s="70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56"/>
      <c r="C124" s="56"/>
      <c r="D124" s="56"/>
      <c r="E124" s="70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4"/>
      <c r="C125" s="14"/>
      <c r="D125" s="14"/>
      <c r="E125" s="68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265</v>
      </c>
      <c r="B126" s="10"/>
      <c r="C126" s="10"/>
      <c r="D126" s="10"/>
      <c r="E126" s="69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E127" s="69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E128" s="69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E129" s="69"/>
      <c r="H129" s="33"/>
      <c r="I129" s="33"/>
      <c r="J129" s="33"/>
      <c r="K129" s="33"/>
      <c r="L129" s="30"/>
    </row>
    <row r="130" spans="1:12" x14ac:dyDescent="0.25">
      <c r="L130" s="15"/>
    </row>
    <row r="131" spans="1:12" x14ac:dyDescent="0.25">
      <c r="L131" s="15"/>
    </row>
    <row r="132" spans="1:12" x14ac:dyDescent="0.25">
      <c r="L132" s="15"/>
    </row>
    <row r="133" spans="1:12" x14ac:dyDescent="0.25">
      <c r="L133" s="15"/>
    </row>
    <row r="134" spans="1:12" x14ac:dyDescent="0.25">
      <c r="L134" s="15"/>
    </row>
    <row r="135" spans="1:12" x14ac:dyDescent="0.25">
      <c r="L135" s="15"/>
    </row>
    <row r="136" spans="1:12" x14ac:dyDescent="0.25">
      <c r="L136" s="15"/>
    </row>
    <row r="137" spans="1:12" x14ac:dyDescent="0.25">
      <c r="L137" s="15"/>
    </row>
    <row r="138" spans="1:12" x14ac:dyDescent="0.25">
      <c r="L138" s="15"/>
    </row>
    <row r="139" spans="1:12" x14ac:dyDescent="0.25">
      <c r="L139" s="15"/>
    </row>
    <row r="140" spans="1:12" x14ac:dyDescent="0.25">
      <c r="L140" s="15"/>
    </row>
    <row r="141" spans="1:12" x14ac:dyDescent="0.25">
      <c r="L141" s="15"/>
    </row>
    <row r="142" spans="1:12" x14ac:dyDescent="0.25">
      <c r="L142" s="15"/>
    </row>
    <row r="143" spans="1:12" x14ac:dyDescent="0.25">
      <c r="L143" s="15"/>
    </row>
    <row r="144" spans="1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0" customWidth="1"/>
    <col min="2" max="4" width="12.7265625" style="10" customWidth="1"/>
    <col min="5" max="5" width="12.7265625" style="65" customWidth="1"/>
    <col min="6" max="7" width="12.7265625" style="11" customWidth="1"/>
    <col min="8" max="11" width="12.7265625" style="10" customWidth="1"/>
    <col min="12" max="12" width="12.7265625" style="11" customWidth="1"/>
    <col min="13" max="256" width="10.81640625" style="11"/>
    <col min="257" max="257" width="8.7265625" style="11" customWidth="1"/>
    <col min="258" max="260" width="12.7265625" style="11" customWidth="1"/>
    <col min="261" max="512" width="10.81640625" style="11"/>
    <col min="513" max="513" width="8.7265625" style="11" customWidth="1"/>
    <col min="514" max="516" width="12.7265625" style="11" customWidth="1"/>
    <col min="517" max="768" width="10.81640625" style="11"/>
    <col min="769" max="769" width="8.7265625" style="11" customWidth="1"/>
    <col min="770" max="772" width="12.7265625" style="11" customWidth="1"/>
    <col min="773" max="1024" width="10.81640625" style="11"/>
    <col min="1025" max="1025" width="8.7265625" style="11" customWidth="1"/>
    <col min="1026" max="1028" width="12.7265625" style="11" customWidth="1"/>
    <col min="1029" max="1280" width="10.81640625" style="11"/>
    <col min="1281" max="1281" width="8.7265625" style="11" customWidth="1"/>
    <col min="1282" max="1284" width="12.7265625" style="11" customWidth="1"/>
    <col min="1285" max="1536" width="10.81640625" style="11"/>
    <col min="1537" max="1537" width="8.7265625" style="11" customWidth="1"/>
    <col min="1538" max="1540" width="12.7265625" style="11" customWidth="1"/>
    <col min="1541" max="1792" width="10.81640625" style="11"/>
    <col min="1793" max="1793" width="8.7265625" style="11" customWidth="1"/>
    <col min="1794" max="1796" width="12.7265625" style="11" customWidth="1"/>
    <col min="1797" max="2048" width="10.81640625" style="11"/>
    <col min="2049" max="2049" width="8.7265625" style="11" customWidth="1"/>
    <col min="2050" max="2052" width="12.7265625" style="11" customWidth="1"/>
    <col min="2053" max="2304" width="10.81640625" style="11"/>
    <col min="2305" max="2305" width="8.7265625" style="11" customWidth="1"/>
    <col min="2306" max="2308" width="12.7265625" style="11" customWidth="1"/>
    <col min="2309" max="2560" width="10.81640625" style="11"/>
    <col min="2561" max="2561" width="8.7265625" style="11" customWidth="1"/>
    <col min="2562" max="2564" width="12.7265625" style="11" customWidth="1"/>
    <col min="2565" max="2816" width="10.81640625" style="11"/>
    <col min="2817" max="2817" width="8.7265625" style="11" customWidth="1"/>
    <col min="2818" max="2820" width="12.7265625" style="11" customWidth="1"/>
    <col min="2821" max="3072" width="10.81640625" style="11"/>
    <col min="3073" max="3073" width="8.7265625" style="11" customWidth="1"/>
    <col min="3074" max="3076" width="12.7265625" style="11" customWidth="1"/>
    <col min="3077" max="3328" width="10.81640625" style="11"/>
    <col min="3329" max="3329" width="8.7265625" style="11" customWidth="1"/>
    <col min="3330" max="3332" width="12.7265625" style="11" customWidth="1"/>
    <col min="3333" max="3584" width="10.81640625" style="11"/>
    <col min="3585" max="3585" width="8.7265625" style="11" customWidth="1"/>
    <col min="3586" max="3588" width="12.7265625" style="11" customWidth="1"/>
    <col min="3589" max="3840" width="10.81640625" style="11"/>
    <col min="3841" max="3841" width="8.7265625" style="11" customWidth="1"/>
    <col min="3842" max="3844" width="12.7265625" style="11" customWidth="1"/>
    <col min="3845" max="4096" width="10.81640625" style="11"/>
    <col min="4097" max="4097" width="8.7265625" style="11" customWidth="1"/>
    <col min="4098" max="4100" width="12.7265625" style="11" customWidth="1"/>
    <col min="4101" max="4352" width="10.81640625" style="11"/>
    <col min="4353" max="4353" width="8.7265625" style="11" customWidth="1"/>
    <col min="4354" max="4356" width="12.7265625" style="11" customWidth="1"/>
    <col min="4357" max="4608" width="10.81640625" style="11"/>
    <col min="4609" max="4609" width="8.7265625" style="11" customWidth="1"/>
    <col min="4610" max="4612" width="12.7265625" style="11" customWidth="1"/>
    <col min="4613" max="4864" width="10.81640625" style="11"/>
    <col min="4865" max="4865" width="8.7265625" style="11" customWidth="1"/>
    <col min="4866" max="4868" width="12.7265625" style="11" customWidth="1"/>
    <col min="4869" max="5120" width="10.81640625" style="11"/>
    <col min="5121" max="5121" width="8.7265625" style="11" customWidth="1"/>
    <col min="5122" max="5124" width="12.7265625" style="11" customWidth="1"/>
    <col min="5125" max="5376" width="10.81640625" style="11"/>
    <col min="5377" max="5377" width="8.7265625" style="11" customWidth="1"/>
    <col min="5378" max="5380" width="12.7265625" style="11" customWidth="1"/>
    <col min="5381" max="5632" width="10.81640625" style="11"/>
    <col min="5633" max="5633" width="8.7265625" style="11" customWidth="1"/>
    <col min="5634" max="5636" width="12.7265625" style="11" customWidth="1"/>
    <col min="5637" max="5888" width="10.81640625" style="11"/>
    <col min="5889" max="5889" width="8.7265625" style="11" customWidth="1"/>
    <col min="5890" max="5892" width="12.7265625" style="11" customWidth="1"/>
    <col min="5893" max="6144" width="10.81640625" style="11"/>
    <col min="6145" max="6145" width="8.7265625" style="11" customWidth="1"/>
    <col min="6146" max="6148" width="12.7265625" style="11" customWidth="1"/>
    <col min="6149" max="6400" width="10.81640625" style="11"/>
    <col min="6401" max="6401" width="8.7265625" style="11" customWidth="1"/>
    <col min="6402" max="6404" width="12.7265625" style="11" customWidth="1"/>
    <col min="6405" max="6656" width="10.81640625" style="11"/>
    <col min="6657" max="6657" width="8.7265625" style="11" customWidth="1"/>
    <col min="6658" max="6660" width="12.7265625" style="11" customWidth="1"/>
    <col min="6661" max="6912" width="10.81640625" style="11"/>
    <col min="6913" max="6913" width="8.7265625" style="11" customWidth="1"/>
    <col min="6914" max="6916" width="12.7265625" style="11" customWidth="1"/>
    <col min="6917" max="7168" width="10.81640625" style="11"/>
    <col min="7169" max="7169" width="8.7265625" style="11" customWidth="1"/>
    <col min="7170" max="7172" width="12.7265625" style="11" customWidth="1"/>
    <col min="7173" max="7424" width="10.81640625" style="11"/>
    <col min="7425" max="7425" width="8.7265625" style="11" customWidth="1"/>
    <col min="7426" max="7428" width="12.7265625" style="11" customWidth="1"/>
    <col min="7429" max="7680" width="10.81640625" style="11"/>
    <col min="7681" max="7681" width="8.7265625" style="11" customWidth="1"/>
    <col min="7682" max="7684" width="12.7265625" style="11" customWidth="1"/>
    <col min="7685" max="7936" width="10.81640625" style="11"/>
    <col min="7937" max="7937" width="8.7265625" style="11" customWidth="1"/>
    <col min="7938" max="7940" width="12.7265625" style="11" customWidth="1"/>
    <col min="7941" max="8192" width="10.81640625" style="11"/>
    <col min="8193" max="8193" width="8.7265625" style="11" customWidth="1"/>
    <col min="8194" max="8196" width="12.7265625" style="11" customWidth="1"/>
    <col min="8197" max="8448" width="10.81640625" style="11"/>
    <col min="8449" max="8449" width="8.7265625" style="11" customWidth="1"/>
    <col min="8450" max="8452" width="12.7265625" style="11" customWidth="1"/>
    <col min="8453" max="8704" width="10.81640625" style="11"/>
    <col min="8705" max="8705" width="8.7265625" style="11" customWidth="1"/>
    <col min="8706" max="8708" width="12.7265625" style="11" customWidth="1"/>
    <col min="8709" max="8960" width="10.81640625" style="11"/>
    <col min="8961" max="8961" width="8.7265625" style="11" customWidth="1"/>
    <col min="8962" max="8964" width="12.7265625" style="11" customWidth="1"/>
    <col min="8965" max="9216" width="10.81640625" style="11"/>
    <col min="9217" max="9217" width="8.7265625" style="11" customWidth="1"/>
    <col min="9218" max="9220" width="12.7265625" style="11" customWidth="1"/>
    <col min="9221" max="9472" width="10.81640625" style="11"/>
    <col min="9473" max="9473" width="8.7265625" style="11" customWidth="1"/>
    <col min="9474" max="9476" width="12.7265625" style="11" customWidth="1"/>
    <col min="9477" max="9728" width="10.81640625" style="11"/>
    <col min="9729" max="9729" width="8.7265625" style="11" customWidth="1"/>
    <col min="9730" max="9732" width="12.7265625" style="11" customWidth="1"/>
    <col min="9733" max="9984" width="10.81640625" style="11"/>
    <col min="9985" max="9985" width="8.7265625" style="11" customWidth="1"/>
    <col min="9986" max="9988" width="12.7265625" style="11" customWidth="1"/>
    <col min="9989" max="10240" width="10.81640625" style="11"/>
    <col min="10241" max="10241" width="8.7265625" style="11" customWidth="1"/>
    <col min="10242" max="10244" width="12.7265625" style="11" customWidth="1"/>
    <col min="10245" max="10496" width="10.81640625" style="11"/>
    <col min="10497" max="10497" width="8.7265625" style="11" customWidth="1"/>
    <col min="10498" max="10500" width="12.7265625" style="11" customWidth="1"/>
    <col min="10501" max="10752" width="10.81640625" style="11"/>
    <col min="10753" max="10753" width="8.7265625" style="11" customWidth="1"/>
    <col min="10754" max="10756" width="12.7265625" style="11" customWidth="1"/>
    <col min="10757" max="11008" width="10.81640625" style="11"/>
    <col min="11009" max="11009" width="8.7265625" style="11" customWidth="1"/>
    <col min="11010" max="11012" width="12.7265625" style="11" customWidth="1"/>
    <col min="11013" max="11264" width="10.81640625" style="11"/>
    <col min="11265" max="11265" width="8.7265625" style="11" customWidth="1"/>
    <col min="11266" max="11268" width="12.7265625" style="11" customWidth="1"/>
    <col min="11269" max="11520" width="10.81640625" style="11"/>
    <col min="11521" max="11521" width="8.7265625" style="11" customWidth="1"/>
    <col min="11522" max="11524" width="12.7265625" style="11" customWidth="1"/>
    <col min="11525" max="11776" width="10.81640625" style="11"/>
    <col min="11777" max="11777" width="8.7265625" style="11" customWidth="1"/>
    <col min="11778" max="11780" width="12.7265625" style="11" customWidth="1"/>
    <col min="11781" max="12032" width="10.81640625" style="11"/>
    <col min="12033" max="12033" width="8.7265625" style="11" customWidth="1"/>
    <col min="12034" max="12036" width="12.7265625" style="11" customWidth="1"/>
    <col min="12037" max="12288" width="10.81640625" style="11"/>
    <col min="12289" max="12289" width="8.7265625" style="11" customWidth="1"/>
    <col min="12290" max="12292" width="12.7265625" style="11" customWidth="1"/>
    <col min="12293" max="12544" width="10.81640625" style="11"/>
    <col min="12545" max="12545" width="8.7265625" style="11" customWidth="1"/>
    <col min="12546" max="12548" width="12.7265625" style="11" customWidth="1"/>
    <col min="12549" max="12800" width="10.81640625" style="11"/>
    <col min="12801" max="12801" width="8.7265625" style="11" customWidth="1"/>
    <col min="12802" max="12804" width="12.7265625" style="11" customWidth="1"/>
    <col min="12805" max="13056" width="10.81640625" style="11"/>
    <col min="13057" max="13057" width="8.7265625" style="11" customWidth="1"/>
    <col min="13058" max="13060" width="12.7265625" style="11" customWidth="1"/>
    <col min="13061" max="13312" width="10.81640625" style="11"/>
    <col min="13313" max="13313" width="8.7265625" style="11" customWidth="1"/>
    <col min="13314" max="13316" width="12.7265625" style="11" customWidth="1"/>
    <col min="13317" max="13568" width="10.81640625" style="11"/>
    <col min="13569" max="13569" width="8.7265625" style="11" customWidth="1"/>
    <col min="13570" max="13572" width="12.7265625" style="11" customWidth="1"/>
    <col min="13573" max="13824" width="10.81640625" style="11"/>
    <col min="13825" max="13825" width="8.7265625" style="11" customWidth="1"/>
    <col min="13826" max="13828" width="12.7265625" style="11" customWidth="1"/>
    <col min="13829" max="14080" width="10.81640625" style="11"/>
    <col min="14081" max="14081" width="8.7265625" style="11" customWidth="1"/>
    <col min="14082" max="14084" width="12.7265625" style="11" customWidth="1"/>
    <col min="14085" max="14336" width="10.81640625" style="11"/>
    <col min="14337" max="14337" width="8.7265625" style="11" customWidth="1"/>
    <col min="14338" max="14340" width="12.7265625" style="11" customWidth="1"/>
    <col min="14341" max="14592" width="10.81640625" style="11"/>
    <col min="14593" max="14593" width="8.7265625" style="11" customWidth="1"/>
    <col min="14594" max="14596" width="12.7265625" style="11" customWidth="1"/>
    <col min="14597" max="14848" width="10.81640625" style="11"/>
    <col min="14849" max="14849" width="8.7265625" style="11" customWidth="1"/>
    <col min="14850" max="14852" width="12.7265625" style="11" customWidth="1"/>
    <col min="14853" max="15104" width="10.81640625" style="11"/>
    <col min="15105" max="15105" width="8.7265625" style="11" customWidth="1"/>
    <col min="15106" max="15108" width="12.7265625" style="11" customWidth="1"/>
    <col min="15109" max="15360" width="10.81640625" style="11"/>
    <col min="15361" max="15361" width="8.7265625" style="11" customWidth="1"/>
    <col min="15362" max="15364" width="12.7265625" style="11" customWidth="1"/>
    <col min="15365" max="15616" width="10.81640625" style="11"/>
    <col min="15617" max="15617" width="8.7265625" style="11" customWidth="1"/>
    <col min="15618" max="15620" width="12.7265625" style="11" customWidth="1"/>
    <col min="15621" max="15872" width="10.81640625" style="11"/>
    <col min="15873" max="15873" width="8.7265625" style="11" customWidth="1"/>
    <col min="15874" max="15876" width="12.7265625" style="11" customWidth="1"/>
    <col min="15877" max="16128" width="10.81640625" style="11"/>
    <col min="16129" max="16129" width="8.7265625" style="11" customWidth="1"/>
    <col min="16130" max="16132" width="12.7265625" style="11" customWidth="1"/>
    <col min="16133" max="16384" width="10.816406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266</v>
      </c>
      <c r="B4" s="10"/>
      <c r="C4" s="10"/>
      <c r="D4" s="10"/>
      <c r="E4" s="66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75" x14ac:dyDescent="0.25">
      <c r="A6" s="79" t="s">
        <v>0</v>
      </c>
      <c r="B6" s="81" t="s">
        <v>248</v>
      </c>
      <c r="C6" s="83" t="s">
        <v>249</v>
      </c>
      <c r="D6" s="83"/>
      <c r="E6" s="74" t="s">
        <v>250</v>
      </c>
      <c r="F6" s="74" t="s">
        <v>251</v>
      </c>
      <c r="G6" s="74" t="s">
        <v>252</v>
      </c>
      <c r="H6" s="73" t="s">
        <v>253</v>
      </c>
      <c r="I6" s="73" t="s">
        <v>254</v>
      </c>
      <c r="J6" s="73" t="s">
        <v>255</v>
      </c>
      <c r="K6" s="73" t="s">
        <v>256</v>
      </c>
      <c r="L6" s="74" t="s">
        <v>257</v>
      </c>
    </row>
    <row r="7" spans="1:13" s="39" customFormat="1" ht="14.5" x14ac:dyDescent="0.25">
      <c r="A7" s="80"/>
      <c r="B7" s="82"/>
      <c r="C7" s="71">
        <v>44197</v>
      </c>
      <c r="D7" s="71">
        <v>44562</v>
      </c>
      <c r="E7" s="77" t="s">
        <v>3</v>
      </c>
      <c r="F7" s="77" t="s">
        <v>4</v>
      </c>
      <c r="G7" s="77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7" t="s">
        <v>10</v>
      </c>
    </row>
    <row r="8" spans="1:13" x14ac:dyDescent="0.25">
      <c r="A8" s="14"/>
      <c r="B8" s="14"/>
      <c r="C8" s="14"/>
      <c r="D8" s="14"/>
      <c r="E8" s="64"/>
      <c r="F8" s="15"/>
      <c r="G8" s="15"/>
      <c r="H8" s="14"/>
      <c r="I8" s="14"/>
      <c r="J8" s="14"/>
      <c r="K8" s="14"/>
      <c r="L8" s="15"/>
    </row>
    <row r="9" spans="1:13" x14ac:dyDescent="0.25">
      <c r="A9" s="17">
        <v>0</v>
      </c>
      <c r="B9" s="58">
        <v>5</v>
      </c>
      <c r="C9" s="58">
        <v>1623</v>
      </c>
      <c r="D9" s="58">
        <v>1564</v>
      </c>
      <c r="E9" s="61">
        <v>7.6999999999999999E-2</v>
      </c>
      <c r="F9" s="19">
        <f>B9/((C9+D9)/2)</f>
        <v>3.1377470975839346E-3</v>
      </c>
      <c r="G9" s="19">
        <f t="shared" ref="G9:G72" si="0">F9/((1+(1-E9)*F9))</f>
        <v>3.1286859831739268E-3</v>
      </c>
      <c r="H9" s="14">
        <v>100000</v>
      </c>
      <c r="I9" s="14">
        <f>H9*G9</f>
        <v>312.8685983173927</v>
      </c>
      <c r="J9" s="14">
        <f t="shared" ref="J9:J72" si="1">H10+I9*E9</f>
        <v>99711.222283753043</v>
      </c>
      <c r="K9" s="14">
        <f t="shared" ref="K9:K72" si="2">K10+J9</f>
        <v>8483631.7999371141</v>
      </c>
      <c r="L9" s="20">
        <f>K9/H9</f>
        <v>84.836317999371147</v>
      </c>
    </row>
    <row r="10" spans="1:13" ht="14.5" x14ac:dyDescent="0.35">
      <c r="A10" s="17">
        <v>1</v>
      </c>
      <c r="B10">
        <v>0</v>
      </c>
      <c r="C10" s="58">
        <v>1685</v>
      </c>
      <c r="D10" s="58">
        <v>1650</v>
      </c>
      <c r="E10" s="61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99687.131401682607</v>
      </c>
      <c r="I10" s="14">
        <f t="shared" ref="I10:I73" si="4">H10*G10</f>
        <v>0</v>
      </c>
      <c r="J10" s="14">
        <f t="shared" si="1"/>
        <v>99687.131401682607</v>
      </c>
      <c r="K10" s="14">
        <f t="shared" si="2"/>
        <v>8383920.5776533606</v>
      </c>
      <c r="L10" s="21">
        <f t="shared" ref="L10:L73" si="5">K10/H10</f>
        <v>84.102335574999302</v>
      </c>
    </row>
    <row r="11" spans="1:13" ht="14.5" x14ac:dyDescent="0.35">
      <c r="A11" s="17">
        <v>2</v>
      </c>
      <c r="B11">
        <v>0</v>
      </c>
      <c r="C11" s="58">
        <v>1860</v>
      </c>
      <c r="D11" s="58">
        <v>1671</v>
      </c>
      <c r="E11" s="61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99687.131401682607</v>
      </c>
      <c r="I11" s="14">
        <f t="shared" si="4"/>
        <v>0</v>
      </c>
      <c r="J11" s="14">
        <f t="shared" si="1"/>
        <v>99687.131401682607</v>
      </c>
      <c r="K11" s="14">
        <f t="shared" si="2"/>
        <v>8284233.4462516783</v>
      </c>
      <c r="L11" s="21">
        <f t="shared" si="5"/>
        <v>83.102335574999302</v>
      </c>
    </row>
    <row r="12" spans="1:13" ht="14.5" x14ac:dyDescent="0.35">
      <c r="A12" s="17">
        <v>3</v>
      </c>
      <c r="B12">
        <v>0</v>
      </c>
      <c r="C12" s="58">
        <v>1884</v>
      </c>
      <c r="D12" s="58">
        <v>1801</v>
      </c>
      <c r="E12" s="61">
        <v>0</v>
      </c>
      <c r="F12" s="19">
        <f t="shared" si="3"/>
        <v>0</v>
      </c>
      <c r="G12" s="19">
        <f t="shared" si="0"/>
        <v>0</v>
      </c>
      <c r="H12" s="14">
        <f t="shared" si="6"/>
        <v>99687.131401682607</v>
      </c>
      <c r="I12" s="14">
        <f t="shared" si="4"/>
        <v>0</v>
      </c>
      <c r="J12" s="14">
        <f t="shared" si="1"/>
        <v>99687.131401682607</v>
      </c>
      <c r="K12" s="14">
        <f t="shared" si="2"/>
        <v>8184546.314849996</v>
      </c>
      <c r="L12" s="21">
        <f t="shared" si="5"/>
        <v>82.102335574999302</v>
      </c>
    </row>
    <row r="13" spans="1:13" ht="14.5" x14ac:dyDescent="0.35">
      <c r="A13" s="17">
        <v>4</v>
      </c>
      <c r="B13">
        <v>0</v>
      </c>
      <c r="C13" s="58">
        <v>2060</v>
      </c>
      <c r="D13" s="58">
        <v>1880</v>
      </c>
      <c r="E13" s="61">
        <v>0</v>
      </c>
      <c r="F13" s="19">
        <f t="shared" si="3"/>
        <v>0</v>
      </c>
      <c r="G13" s="19">
        <f t="shared" si="0"/>
        <v>0</v>
      </c>
      <c r="H13" s="14">
        <f t="shared" si="6"/>
        <v>99687.131401682607</v>
      </c>
      <c r="I13" s="14">
        <f t="shared" si="4"/>
        <v>0</v>
      </c>
      <c r="J13" s="14">
        <f t="shared" si="1"/>
        <v>99687.131401682607</v>
      </c>
      <c r="K13" s="14">
        <f t="shared" si="2"/>
        <v>8084859.1834483137</v>
      </c>
      <c r="L13" s="21">
        <f t="shared" si="5"/>
        <v>81.102335574999302</v>
      </c>
    </row>
    <row r="14" spans="1:13" ht="14.5" x14ac:dyDescent="0.35">
      <c r="A14" s="17">
        <v>5</v>
      </c>
      <c r="B14" s="59">
        <v>0</v>
      </c>
      <c r="C14" s="58">
        <v>2125</v>
      </c>
      <c r="D14" s="58">
        <v>2051</v>
      </c>
      <c r="E14" s="61">
        <v>0.77049999999999996</v>
      </c>
      <c r="F14" s="19">
        <f t="shared" si="3"/>
        <v>0</v>
      </c>
      <c r="G14" s="19">
        <f t="shared" si="0"/>
        <v>0</v>
      </c>
      <c r="H14" s="14">
        <f t="shared" si="6"/>
        <v>99687.131401682607</v>
      </c>
      <c r="I14" s="14">
        <f t="shared" si="4"/>
        <v>0</v>
      </c>
      <c r="J14" s="14">
        <f t="shared" si="1"/>
        <v>99687.131401682607</v>
      </c>
      <c r="K14" s="14">
        <f t="shared" si="2"/>
        <v>7985172.0520466315</v>
      </c>
      <c r="L14" s="21">
        <f t="shared" si="5"/>
        <v>80.102335574999316</v>
      </c>
    </row>
    <row r="15" spans="1:13" ht="14.5" x14ac:dyDescent="0.35">
      <c r="A15" s="17">
        <v>6</v>
      </c>
      <c r="B15" s="59">
        <v>0</v>
      </c>
      <c r="C15" s="58">
        <v>2043</v>
      </c>
      <c r="D15" s="58">
        <v>2094</v>
      </c>
      <c r="E15" s="61">
        <v>0</v>
      </c>
      <c r="F15" s="19">
        <f t="shared" si="3"/>
        <v>0</v>
      </c>
      <c r="G15" s="19">
        <f t="shared" si="0"/>
        <v>0</v>
      </c>
      <c r="H15" s="14">
        <f t="shared" si="6"/>
        <v>99687.131401682607</v>
      </c>
      <c r="I15" s="14">
        <f t="shared" si="4"/>
        <v>0</v>
      </c>
      <c r="J15" s="14">
        <f t="shared" si="1"/>
        <v>99687.131401682607</v>
      </c>
      <c r="K15" s="14">
        <f t="shared" si="2"/>
        <v>7885484.9206449492</v>
      </c>
      <c r="L15" s="21">
        <f t="shared" si="5"/>
        <v>79.102335574999316</v>
      </c>
    </row>
    <row r="16" spans="1:13" ht="14.5" x14ac:dyDescent="0.35">
      <c r="A16" s="17">
        <v>7</v>
      </c>
      <c r="B16" s="59">
        <v>0</v>
      </c>
      <c r="C16" s="58">
        <v>1972</v>
      </c>
      <c r="D16" s="58">
        <v>2033</v>
      </c>
      <c r="E16" s="61">
        <v>0</v>
      </c>
      <c r="F16" s="19">
        <f t="shared" si="3"/>
        <v>0</v>
      </c>
      <c r="G16" s="19">
        <f t="shared" si="0"/>
        <v>0</v>
      </c>
      <c r="H16" s="14">
        <f t="shared" si="6"/>
        <v>99687.131401682607</v>
      </c>
      <c r="I16" s="14">
        <f t="shared" si="4"/>
        <v>0</v>
      </c>
      <c r="J16" s="14">
        <f t="shared" si="1"/>
        <v>99687.131401682607</v>
      </c>
      <c r="K16" s="14">
        <f t="shared" si="2"/>
        <v>7785797.7892432669</v>
      </c>
      <c r="L16" s="21">
        <f t="shared" si="5"/>
        <v>78.102335574999316</v>
      </c>
    </row>
    <row r="17" spans="1:12" ht="14.5" x14ac:dyDescent="0.35">
      <c r="A17" s="17">
        <v>8</v>
      </c>
      <c r="B17" s="59">
        <v>0</v>
      </c>
      <c r="C17" s="58">
        <v>2057</v>
      </c>
      <c r="D17" s="58">
        <v>1974</v>
      </c>
      <c r="E17" s="61">
        <v>0</v>
      </c>
      <c r="F17" s="19">
        <f t="shared" si="3"/>
        <v>0</v>
      </c>
      <c r="G17" s="19">
        <f t="shared" si="0"/>
        <v>0</v>
      </c>
      <c r="H17" s="14">
        <f t="shared" si="6"/>
        <v>99687.131401682607</v>
      </c>
      <c r="I17" s="14">
        <f t="shared" si="4"/>
        <v>0</v>
      </c>
      <c r="J17" s="14">
        <f t="shared" si="1"/>
        <v>99687.131401682607</v>
      </c>
      <c r="K17" s="14">
        <f t="shared" si="2"/>
        <v>7686110.6578415846</v>
      </c>
      <c r="L17" s="21">
        <f t="shared" si="5"/>
        <v>77.102335574999316</v>
      </c>
    </row>
    <row r="18" spans="1:12" ht="14.5" x14ac:dyDescent="0.35">
      <c r="A18" s="17">
        <v>9</v>
      </c>
      <c r="B18" s="59">
        <v>0</v>
      </c>
      <c r="C18" s="58">
        <v>2134</v>
      </c>
      <c r="D18" s="58">
        <v>2055</v>
      </c>
      <c r="E18" s="61">
        <v>0</v>
      </c>
      <c r="F18" s="19">
        <f t="shared" si="3"/>
        <v>0</v>
      </c>
      <c r="G18" s="19">
        <f t="shared" si="0"/>
        <v>0</v>
      </c>
      <c r="H18" s="14">
        <f t="shared" si="6"/>
        <v>99687.131401682607</v>
      </c>
      <c r="I18" s="14">
        <f t="shared" si="4"/>
        <v>0</v>
      </c>
      <c r="J18" s="14">
        <f t="shared" si="1"/>
        <v>99687.131401682607</v>
      </c>
      <c r="K18" s="14">
        <f t="shared" si="2"/>
        <v>7586423.5264399024</v>
      </c>
      <c r="L18" s="21">
        <f t="shared" si="5"/>
        <v>76.102335574999316</v>
      </c>
    </row>
    <row r="19" spans="1:12" ht="14.5" x14ac:dyDescent="0.35">
      <c r="A19" s="17">
        <v>10</v>
      </c>
      <c r="B19" s="59">
        <v>0</v>
      </c>
      <c r="C19" s="58">
        <v>2136</v>
      </c>
      <c r="D19" s="58">
        <v>2140</v>
      </c>
      <c r="E19" s="61">
        <v>0</v>
      </c>
      <c r="F19" s="19">
        <f t="shared" si="3"/>
        <v>0</v>
      </c>
      <c r="G19" s="19">
        <f t="shared" si="0"/>
        <v>0</v>
      </c>
      <c r="H19" s="14">
        <f t="shared" si="6"/>
        <v>99687.131401682607</v>
      </c>
      <c r="I19" s="14">
        <f t="shared" si="4"/>
        <v>0</v>
      </c>
      <c r="J19" s="14">
        <f t="shared" si="1"/>
        <v>99687.131401682607</v>
      </c>
      <c r="K19" s="14">
        <f t="shared" si="2"/>
        <v>7486736.3950382201</v>
      </c>
      <c r="L19" s="21">
        <f t="shared" si="5"/>
        <v>75.10233557499933</v>
      </c>
    </row>
    <row r="20" spans="1:12" ht="14.5" x14ac:dyDescent="0.35">
      <c r="A20" s="17">
        <v>11</v>
      </c>
      <c r="B20" s="59">
        <v>0</v>
      </c>
      <c r="C20" s="58">
        <v>2112</v>
      </c>
      <c r="D20" s="58">
        <v>2115</v>
      </c>
      <c r="E20" s="61">
        <v>0</v>
      </c>
      <c r="F20" s="19">
        <f t="shared" si="3"/>
        <v>0</v>
      </c>
      <c r="G20" s="19">
        <f t="shared" si="0"/>
        <v>0</v>
      </c>
      <c r="H20" s="14">
        <f t="shared" si="6"/>
        <v>99687.131401682607</v>
      </c>
      <c r="I20" s="14">
        <f t="shared" si="4"/>
        <v>0</v>
      </c>
      <c r="J20" s="14">
        <f t="shared" si="1"/>
        <v>99687.131401682607</v>
      </c>
      <c r="K20" s="14">
        <f t="shared" si="2"/>
        <v>7387049.2636365378</v>
      </c>
      <c r="L20" s="21">
        <f t="shared" si="5"/>
        <v>74.10233557499933</v>
      </c>
    </row>
    <row r="21" spans="1:12" ht="14.5" x14ac:dyDescent="0.35">
      <c r="A21" s="17">
        <v>12</v>
      </c>
      <c r="B21" s="59">
        <v>0</v>
      </c>
      <c r="C21" s="58">
        <v>2131</v>
      </c>
      <c r="D21" s="58">
        <v>2107</v>
      </c>
      <c r="E21" s="61">
        <v>0</v>
      </c>
      <c r="F21" s="19">
        <f t="shared" si="3"/>
        <v>0</v>
      </c>
      <c r="G21" s="19">
        <f t="shared" si="0"/>
        <v>0</v>
      </c>
      <c r="H21" s="14">
        <f t="shared" si="6"/>
        <v>99687.131401682607</v>
      </c>
      <c r="I21" s="14">
        <f t="shared" si="4"/>
        <v>0</v>
      </c>
      <c r="J21" s="14">
        <f t="shared" si="1"/>
        <v>99687.131401682607</v>
      </c>
      <c r="K21" s="14">
        <f t="shared" si="2"/>
        <v>7287362.1322348556</v>
      </c>
      <c r="L21" s="21">
        <f t="shared" si="5"/>
        <v>73.10233557499933</v>
      </c>
    </row>
    <row r="22" spans="1:12" ht="14.5" x14ac:dyDescent="0.35">
      <c r="A22" s="17">
        <v>13</v>
      </c>
      <c r="B22" s="59">
        <v>0</v>
      </c>
      <c r="C22" s="58">
        <v>1967</v>
      </c>
      <c r="D22" s="58">
        <v>2139</v>
      </c>
      <c r="E22" s="61">
        <v>0</v>
      </c>
      <c r="F22" s="19">
        <f t="shared" si="3"/>
        <v>0</v>
      </c>
      <c r="G22" s="19">
        <f t="shared" si="0"/>
        <v>0</v>
      </c>
      <c r="H22" s="14">
        <f t="shared" si="6"/>
        <v>99687.131401682607</v>
      </c>
      <c r="I22" s="14">
        <f t="shared" si="4"/>
        <v>0</v>
      </c>
      <c r="J22" s="14">
        <f t="shared" si="1"/>
        <v>99687.131401682607</v>
      </c>
      <c r="K22" s="14">
        <f t="shared" si="2"/>
        <v>7187675.0008331733</v>
      </c>
      <c r="L22" s="21">
        <f t="shared" si="5"/>
        <v>72.10233557499933</v>
      </c>
    </row>
    <row r="23" spans="1:12" ht="14.5" x14ac:dyDescent="0.35">
      <c r="A23" s="17">
        <v>14</v>
      </c>
      <c r="B23" s="59">
        <v>0</v>
      </c>
      <c r="C23" s="58">
        <v>1969</v>
      </c>
      <c r="D23" s="58">
        <v>1960</v>
      </c>
      <c r="E23" s="61">
        <v>0</v>
      </c>
      <c r="F23" s="19">
        <f t="shared" si="3"/>
        <v>0</v>
      </c>
      <c r="G23" s="19">
        <f t="shared" si="0"/>
        <v>0</v>
      </c>
      <c r="H23" s="14">
        <f t="shared" si="6"/>
        <v>99687.131401682607</v>
      </c>
      <c r="I23" s="14">
        <f t="shared" si="4"/>
        <v>0</v>
      </c>
      <c r="J23" s="14">
        <f t="shared" si="1"/>
        <v>99687.131401682607</v>
      </c>
      <c r="K23" s="14">
        <f t="shared" si="2"/>
        <v>7087987.869431491</v>
      </c>
      <c r="L23" s="21">
        <f t="shared" si="5"/>
        <v>71.102335574999344</v>
      </c>
    </row>
    <row r="24" spans="1:12" ht="14.5" x14ac:dyDescent="0.35">
      <c r="A24" s="17">
        <v>15</v>
      </c>
      <c r="B24" s="59">
        <v>0</v>
      </c>
      <c r="C24" s="58">
        <v>1933</v>
      </c>
      <c r="D24" s="58">
        <v>1978</v>
      </c>
      <c r="E24" s="61">
        <v>0</v>
      </c>
      <c r="F24" s="19">
        <f t="shared" si="3"/>
        <v>0</v>
      </c>
      <c r="G24" s="19">
        <f t="shared" si="0"/>
        <v>0</v>
      </c>
      <c r="H24" s="14">
        <f t="shared" si="6"/>
        <v>99687.131401682607</v>
      </c>
      <c r="I24" s="14">
        <f t="shared" si="4"/>
        <v>0</v>
      </c>
      <c r="J24" s="14">
        <f t="shared" si="1"/>
        <v>99687.131401682607</v>
      </c>
      <c r="K24" s="14">
        <f t="shared" si="2"/>
        <v>6988300.7380298087</v>
      </c>
      <c r="L24" s="21">
        <f t="shared" si="5"/>
        <v>70.102335574999344</v>
      </c>
    </row>
    <row r="25" spans="1:12" x14ac:dyDescent="0.25">
      <c r="A25" s="17">
        <v>16</v>
      </c>
      <c r="B25" s="58">
        <v>0</v>
      </c>
      <c r="C25" s="58">
        <v>1931</v>
      </c>
      <c r="D25" s="58">
        <v>1938</v>
      </c>
      <c r="E25" s="61">
        <v>0.1913</v>
      </c>
      <c r="F25" s="19">
        <f t="shared" si="3"/>
        <v>0</v>
      </c>
      <c r="G25" s="19">
        <f t="shared" si="0"/>
        <v>0</v>
      </c>
      <c r="H25" s="14">
        <f t="shared" si="6"/>
        <v>99687.131401682607</v>
      </c>
      <c r="I25" s="14">
        <f t="shared" si="4"/>
        <v>0</v>
      </c>
      <c r="J25" s="14">
        <f t="shared" si="1"/>
        <v>99687.131401682607</v>
      </c>
      <c r="K25" s="14">
        <f t="shared" si="2"/>
        <v>6888613.6066281265</v>
      </c>
      <c r="L25" s="21">
        <f t="shared" si="5"/>
        <v>69.102335574999344</v>
      </c>
    </row>
    <row r="26" spans="1:12" ht="14.5" x14ac:dyDescent="0.35">
      <c r="A26" s="17">
        <v>17</v>
      </c>
      <c r="B26" s="60">
        <v>0</v>
      </c>
      <c r="C26" s="58">
        <v>1878</v>
      </c>
      <c r="D26" s="58">
        <v>1950</v>
      </c>
      <c r="E26" s="61">
        <v>0</v>
      </c>
      <c r="F26" s="19">
        <f t="shared" si="3"/>
        <v>0</v>
      </c>
      <c r="G26" s="19">
        <f t="shared" si="0"/>
        <v>0</v>
      </c>
      <c r="H26" s="14">
        <f t="shared" si="6"/>
        <v>99687.131401682607</v>
      </c>
      <c r="I26" s="14">
        <f t="shared" si="4"/>
        <v>0</v>
      </c>
      <c r="J26" s="14">
        <f t="shared" si="1"/>
        <v>99687.131401682607</v>
      </c>
      <c r="K26" s="14">
        <f t="shared" si="2"/>
        <v>6788926.4752264442</v>
      </c>
      <c r="L26" s="21">
        <f t="shared" si="5"/>
        <v>68.102335574999344</v>
      </c>
    </row>
    <row r="27" spans="1:12" ht="14.5" x14ac:dyDescent="0.35">
      <c r="A27" s="17">
        <v>18</v>
      </c>
      <c r="B27" s="60">
        <v>1</v>
      </c>
      <c r="C27" s="58">
        <v>1848</v>
      </c>
      <c r="D27" s="58">
        <v>1908</v>
      </c>
      <c r="E27" s="61">
        <v>0</v>
      </c>
      <c r="F27" s="19">
        <f t="shared" si="3"/>
        <v>5.3248136315228972E-4</v>
      </c>
      <c r="G27" s="19">
        <f t="shared" si="0"/>
        <v>5.3219797764768502E-4</v>
      </c>
      <c r="H27" s="14">
        <f t="shared" si="6"/>
        <v>99687.131401682607</v>
      </c>
      <c r="I27" s="14">
        <f t="shared" si="4"/>
        <v>53.053289729474521</v>
      </c>
      <c r="J27" s="14">
        <f t="shared" si="1"/>
        <v>99634.078111953131</v>
      </c>
      <c r="K27" s="14">
        <f t="shared" si="2"/>
        <v>6689239.3438247619</v>
      </c>
      <c r="L27" s="21">
        <f t="shared" si="5"/>
        <v>67.102335574999358</v>
      </c>
    </row>
    <row r="28" spans="1:12" ht="14.5" x14ac:dyDescent="0.35">
      <c r="A28" s="17">
        <v>19</v>
      </c>
      <c r="B28" s="60">
        <v>0</v>
      </c>
      <c r="C28" s="58">
        <v>1820</v>
      </c>
      <c r="D28" s="58">
        <v>1888</v>
      </c>
      <c r="E28" s="61">
        <v>0</v>
      </c>
      <c r="F28" s="19">
        <f t="shared" si="3"/>
        <v>0</v>
      </c>
      <c r="G28" s="19">
        <f t="shared" si="0"/>
        <v>0</v>
      </c>
      <c r="H28" s="14">
        <f t="shared" si="6"/>
        <v>99634.078111953131</v>
      </c>
      <c r="I28" s="14">
        <f t="shared" si="4"/>
        <v>0</v>
      </c>
      <c r="J28" s="14">
        <f t="shared" si="1"/>
        <v>99634.078111953131</v>
      </c>
      <c r="K28" s="14">
        <f t="shared" si="2"/>
        <v>6589605.2657128088</v>
      </c>
      <c r="L28" s="21">
        <f t="shared" si="5"/>
        <v>66.138066318117026</v>
      </c>
    </row>
    <row r="29" spans="1:12" ht="14.5" x14ac:dyDescent="0.35">
      <c r="A29" s="17">
        <v>20</v>
      </c>
      <c r="B29" s="60">
        <v>0</v>
      </c>
      <c r="C29" s="58">
        <v>1943</v>
      </c>
      <c r="D29" s="58">
        <v>1829</v>
      </c>
      <c r="E29" s="61">
        <v>0</v>
      </c>
      <c r="F29" s="19">
        <f t="shared" si="3"/>
        <v>0</v>
      </c>
      <c r="G29" s="19">
        <f t="shared" si="0"/>
        <v>0</v>
      </c>
      <c r="H29" s="14">
        <f t="shared" si="6"/>
        <v>99634.078111953131</v>
      </c>
      <c r="I29" s="14">
        <f t="shared" si="4"/>
        <v>0</v>
      </c>
      <c r="J29" s="14">
        <f t="shared" si="1"/>
        <v>99634.078111953131</v>
      </c>
      <c r="K29" s="14">
        <f t="shared" si="2"/>
        <v>6489971.1876008557</v>
      </c>
      <c r="L29" s="21">
        <f t="shared" si="5"/>
        <v>65.138066318117026</v>
      </c>
    </row>
    <row r="30" spans="1:12" ht="14.5" x14ac:dyDescent="0.35">
      <c r="A30" s="17">
        <v>21</v>
      </c>
      <c r="B30" s="59">
        <v>0</v>
      </c>
      <c r="C30" s="58">
        <v>1832</v>
      </c>
      <c r="D30" s="58">
        <v>1940</v>
      </c>
      <c r="E30" s="61">
        <v>0.19670000000000001</v>
      </c>
      <c r="F30" s="19">
        <f t="shared" si="3"/>
        <v>0</v>
      </c>
      <c r="G30" s="19">
        <f t="shared" si="0"/>
        <v>0</v>
      </c>
      <c r="H30" s="14">
        <f t="shared" si="6"/>
        <v>99634.078111953131</v>
      </c>
      <c r="I30" s="14">
        <f t="shared" si="4"/>
        <v>0</v>
      </c>
      <c r="J30" s="14">
        <f t="shared" si="1"/>
        <v>99634.078111953131</v>
      </c>
      <c r="K30" s="14">
        <f t="shared" si="2"/>
        <v>6390337.1094889026</v>
      </c>
      <c r="L30" s="21">
        <f t="shared" si="5"/>
        <v>64.138066318117026</v>
      </c>
    </row>
    <row r="31" spans="1:12" ht="14.5" x14ac:dyDescent="0.35">
      <c r="A31" s="17">
        <v>22</v>
      </c>
      <c r="B31" s="59">
        <v>0</v>
      </c>
      <c r="C31" s="58">
        <v>1905</v>
      </c>
      <c r="D31" s="58">
        <v>1852</v>
      </c>
      <c r="E31" s="61">
        <v>0.2213</v>
      </c>
      <c r="F31" s="19">
        <f t="shared" si="3"/>
        <v>0</v>
      </c>
      <c r="G31" s="19">
        <f t="shared" si="0"/>
        <v>0</v>
      </c>
      <c r="H31" s="14">
        <f t="shared" si="6"/>
        <v>99634.078111953131</v>
      </c>
      <c r="I31" s="14">
        <f t="shared" si="4"/>
        <v>0</v>
      </c>
      <c r="J31" s="14">
        <f t="shared" si="1"/>
        <v>99634.078111953131</v>
      </c>
      <c r="K31" s="14">
        <f t="shared" si="2"/>
        <v>6290703.0313769495</v>
      </c>
      <c r="L31" s="21">
        <f t="shared" si="5"/>
        <v>63.138066318117033</v>
      </c>
    </row>
    <row r="32" spans="1:12" ht="14.5" x14ac:dyDescent="0.35">
      <c r="A32" s="17">
        <v>23</v>
      </c>
      <c r="B32" s="60">
        <v>0</v>
      </c>
      <c r="C32" s="58">
        <v>1910</v>
      </c>
      <c r="D32" s="58">
        <v>1908</v>
      </c>
      <c r="E32" s="61">
        <v>0</v>
      </c>
      <c r="F32" s="19">
        <f t="shared" si="3"/>
        <v>0</v>
      </c>
      <c r="G32" s="19">
        <f t="shared" si="0"/>
        <v>0</v>
      </c>
      <c r="H32" s="14">
        <f t="shared" si="6"/>
        <v>99634.078111953131</v>
      </c>
      <c r="I32" s="14">
        <f t="shared" si="4"/>
        <v>0</v>
      </c>
      <c r="J32" s="14">
        <f t="shared" si="1"/>
        <v>99634.078111953131</v>
      </c>
      <c r="K32" s="14">
        <f t="shared" si="2"/>
        <v>6191068.9532649964</v>
      </c>
      <c r="L32" s="21">
        <f t="shared" si="5"/>
        <v>62.138066318117033</v>
      </c>
    </row>
    <row r="33" spans="1:12" ht="14.5" x14ac:dyDescent="0.35">
      <c r="A33" s="17">
        <v>24</v>
      </c>
      <c r="B33" s="59">
        <v>1</v>
      </c>
      <c r="C33" s="58">
        <v>1975</v>
      </c>
      <c r="D33" s="58">
        <v>1935</v>
      </c>
      <c r="E33" s="61">
        <v>0</v>
      </c>
      <c r="F33" s="19">
        <f t="shared" si="3"/>
        <v>5.1150895140664957E-4</v>
      </c>
      <c r="G33" s="19">
        <f t="shared" si="0"/>
        <v>5.1124744376278113E-4</v>
      </c>
      <c r="H33" s="14">
        <f t="shared" si="6"/>
        <v>99634.078111953131</v>
      </c>
      <c r="I33" s="14">
        <f t="shared" si="4"/>
        <v>50.937667746397302</v>
      </c>
      <c r="J33" s="14">
        <f t="shared" si="1"/>
        <v>99583.140444206729</v>
      </c>
      <c r="K33" s="14">
        <f t="shared" si="2"/>
        <v>6091434.8751530433</v>
      </c>
      <c r="L33" s="21">
        <f t="shared" si="5"/>
        <v>61.138066318117033</v>
      </c>
    </row>
    <row r="34" spans="1:12" ht="14.5" x14ac:dyDescent="0.35">
      <c r="A34" s="17">
        <v>25</v>
      </c>
      <c r="B34" s="59">
        <v>0</v>
      </c>
      <c r="C34" s="58">
        <v>1991</v>
      </c>
      <c r="D34" s="58">
        <v>1955</v>
      </c>
      <c r="E34" s="61">
        <v>0.81830000000000003</v>
      </c>
      <c r="F34" s="19">
        <f t="shared" si="3"/>
        <v>0</v>
      </c>
      <c r="G34" s="19">
        <f t="shared" si="0"/>
        <v>0</v>
      </c>
      <c r="H34" s="14">
        <f t="shared" si="6"/>
        <v>99583.140444206729</v>
      </c>
      <c r="I34" s="14">
        <f t="shared" si="4"/>
        <v>0</v>
      </c>
      <c r="J34" s="14">
        <f t="shared" si="1"/>
        <v>99583.140444206729</v>
      </c>
      <c r="K34" s="14">
        <f t="shared" si="2"/>
        <v>5991851.7347088363</v>
      </c>
      <c r="L34" s="21">
        <f t="shared" si="5"/>
        <v>60.169338986310443</v>
      </c>
    </row>
    <row r="35" spans="1:12" ht="14.5" x14ac:dyDescent="0.35">
      <c r="A35" s="17">
        <v>26</v>
      </c>
      <c r="B35" s="60">
        <v>0</v>
      </c>
      <c r="C35" s="58">
        <v>2082</v>
      </c>
      <c r="D35" s="58">
        <v>1980</v>
      </c>
      <c r="E35" s="61">
        <v>0</v>
      </c>
      <c r="F35" s="19">
        <f t="shared" si="3"/>
        <v>0</v>
      </c>
      <c r="G35" s="19">
        <f t="shared" si="0"/>
        <v>0</v>
      </c>
      <c r="H35" s="14">
        <f t="shared" si="6"/>
        <v>99583.140444206729</v>
      </c>
      <c r="I35" s="14">
        <f t="shared" si="4"/>
        <v>0</v>
      </c>
      <c r="J35" s="14">
        <f t="shared" si="1"/>
        <v>99583.140444206729</v>
      </c>
      <c r="K35" s="14">
        <f t="shared" si="2"/>
        <v>5892268.5942646293</v>
      </c>
      <c r="L35" s="21">
        <f t="shared" si="5"/>
        <v>59.169338986310443</v>
      </c>
    </row>
    <row r="36" spans="1:12" ht="14.5" x14ac:dyDescent="0.35">
      <c r="A36" s="17">
        <v>27</v>
      </c>
      <c r="B36" s="59">
        <v>1</v>
      </c>
      <c r="C36" s="58">
        <v>2137</v>
      </c>
      <c r="D36" s="58">
        <v>2050</v>
      </c>
      <c r="E36" s="61">
        <v>0.80869999999999997</v>
      </c>
      <c r="F36" s="19">
        <f t="shared" si="3"/>
        <v>4.7766897540004778E-4</v>
      </c>
      <c r="G36" s="19">
        <f t="shared" si="0"/>
        <v>4.7762533091674021E-4</v>
      </c>
      <c r="H36" s="14">
        <f t="shared" si="6"/>
        <v>99583.140444206729</v>
      </c>
      <c r="I36" s="14">
        <f t="shared" si="4"/>
        <v>47.563430408392456</v>
      </c>
      <c r="J36" s="14">
        <f t="shared" si="1"/>
        <v>99574.041559969599</v>
      </c>
      <c r="K36" s="14">
        <f t="shared" si="2"/>
        <v>5792685.4538204223</v>
      </c>
      <c r="L36" s="21">
        <f t="shared" si="5"/>
        <v>58.169338986310436</v>
      </c>
    </row>
    <row r="37" spans="1:12" ht="14.5" x14ac:dyDescent="0.35">
      <c r="A37" s="17">
        <v>28</v>
      </c>
      <c r="B37" s="60">
        <v>0</v>
      </c>
      <c r="C37" s="58">
        <v>2294</v>
      </c>
      <c r="D37" s="58">
        <v>2110</v>
      </c>
      <c r="E37" s="61">
        <v>0</v>
      </c>
      <c r="F37" s="19">
        <f t="shared" si="3"/>
        <v>0</v>
      </c>
      <c r="G37" s="19">
        <f t="shared" si="0"/>
        <v>0</v>
      </c>
      <c r="H37" s="14">
        <f t="shared" si="6"/>
        <v>99535.577013798335</v>
      </c>
      <c r="I37" s="14">
        <f t="shared" si="4"/>
        <v>0</v>
      </c>
      <c r="J37" s="14">
        <f t="shared" si="1"/>
        <v>99535.577013798335</v>
      </c>
      <c r="K37" s="14">
        <f t="shared" si="2"/>
        <v>5693111.4122604523</v>
      </c>
      <c r="L37" s="21">
        <f t="shared" si="5"/>
        <v>57.196748972191443</v>
      </c>
    </row>
    <row r="38" spans="1:12" ht="14.5" x14ac:dyDescent="0.35">
      <c r="A38" s="17">
        <v>29</v>
      </c>
      <c r="B38" s="59">
        <v>0</v>
      </c>
      <c r="C38" s="58">
        <v>2338</v>
      </c>
      <c r="D38" s="58">
        <v>2274</v>
      </c>
      <c r="E38" s="61">
        <v>0</v>
      </c>
      <c r="F38" s="19">
        <f t="shared" si="3"/>
        <v>0</v>
      </c>
      <c r="G38" s="19">
        <f t="shared" si="0"/>
        <v>0</v>
      </c>
      <c r="H38" s="14">
        <f t="shared" si="6"/>
        <v>99535.577013798335</v>
      </c>
      <c r="I38" s="14">
        <f t="shared" si="4"/>
        <v>0</v>
      </c>
      <c r="J38" s="14">
        <f t="shared" si="1"/>
        <v>99535.577013798335</v>
      </c>
      <c r="K38" s="14">
        <f t="shared" si="2"/>
        <v>5593575.8352466542</v>
      </c>
      <c r="L38" s="21">
        <f t="shared" si="5"/>
        <v>56.19674897219145</v>
      </c>
    </row>
    <row r="39" spans="1:12" x14ac:dyDescent="0.25">
      <c r="A39" s="17">
        <v>30</v>
      </c>
      <c r="B39" s="58">
        <v>1</v>
      </c>
      <c r="C39" s="58">
        <v>2453</v>
      </c>
      <c r="D39" s="58">
        <v>2339</v>
      </c>
      <c r="E39" s="61">
        <v>0</v>
      </c>
      <c r="F39" s="19">
        <f t="shared" si="3"/>
        <v>4.1736227045075126E-4</v>
      </c>
      <c r="G39" s="19">
        <f t="shared" si="0"/>
        <v>4.1718815185648727E-4</v>
      </c>
      <c r="H39" s="14">
        <f t="shared" si="6"/>
        <v>99535.577013798335</v>
      </c>
      <c r="I39" s="14">
        <f t="shared" si="4"/>
        <v>41.525063418355586</v>
      </c>
      <c r="J39" s="14">
        <f t="shared" si="1"/>
        <v>99494.051950379973</v>
      </c>
      <c r="K39" s="14">
        <f t="shared" si="2"/>
        <v>5494040.2582328562</v>
      </c>
      <c r="L39" s="21">
        <f t="shared" si="5"/>
        <v>55.19674897219145</v>
      </c>
    </row>
    <row r="40" spans="1:12" ht="14.5" x14ac:dyDescent="0.35">
      <c r="A40" s="17">
        <v>31</v>
      </c>
      <c r="B40" s="60">
        <v>1</v>
      </c>
      <c r="C40" s="58">
        <v>2496</v>
      </c>
      <c r="D40" s="58">
        <v>2411</v>
      </c>
      <c r="E40" s="61">
        <v>0</v>
      </c>
      <c r="F40" s="19">
        <f t="shared" si="3"/>
        <v>4.0758100672508659E-4</v>
      </c>
      <c r="G40" s="19">
        <f t="shared" si="0"/>
        <v>4.0741495212874313E-4</v>
      </c>
      <c r="H40" s="14">
        <f t="shared" si="6"/>
        <v>99494.051950379973</v>
      </c>
      <c r="I40" s="14">
        <f t="shared" si="4"/>
        <v>40.53536441245874</v>
      </c>
      <c r="J40" s="14">
        <f t="shared" si="1"/>
        <v>99453.516585967518</v>
      </c>
      <c r="K40" s="14">
        <f t="shared" si="2"/>
        <v>5394546.206282476</v>
      </c>
      <c r="L40" s="21">
        <f t="shared" si="5"/>
        <v>54.219786012663988</v>
      </c>
    </row>
    <row r="41" spans="1:12" ht="14.5" x14ac:dyDescent="0.35">
      <c r="A41" s="17">
        <v>32</v>
      </c>
      <c r="B41" s="59">
        <v>0</v>
      </c>
      <c r="C41" s="58">
        <v>2635</v>
      </c>
      <c r="D41" s="58">
        <v>2480</v>
      </c>
      <c r="E41" s="61">
        <v>0.66759999999999997</v>
      </c>
      <c r="F41" s="19">
        <f t="shared" si="3"/>
        <v>0</v>
      </c>
      <c r="G41" s="19">
        <f t="shared" si="0"/>
        <v>0</v>
      </c>
      <c r="H41" s="14">
        <f t="shared" si="6"/>
        <v>99453.516585967518</v>
      </c>
      <c r="I41" s="14">
        <f t="shared" si="4"/>
        <v>0</v>
      </c>
      <c r="J41" s="14">
        <f t="shared" si="1"/>
        <v>99453.516585967518</v>
      </c>
      <c r="K41" s="14">
        <f t="shared" si="2"/>
        <v>5295092.6896965085</v>
      </c>
      <c r="L41" s="21">
        <f t="shared" si="5"/>
        <v>53.241884967631442</v>
      </c>
    </row>
    <row r="42" spans="1:12" ht="14.5" x14ac:dyDescent="0.35">
      <c r="A42" s="17">
        <v>33</v>
      </c>
      <c r="B42" s="60">
        <v>1</v>
      </c>
      <c r="C42" s="58">
        <v>2814</v>
      </c>
      <c r="D42" s="58">
        <v>2615</v>
      </c>
      <c r="E42" s="61">
        <v>0.93989999999999996</v>
      </c>
      <c r="F42" s="19">
        <f t="shared" si="3"/>
        <v>3.6839196905507461E-4</v>
      </c>
      <c r="G42" s="19">
        <f t="shared" si="0"/>
        <v>3.6838381290581852E-4</v>
      </c>
      <c r="H42" s="14">
        <f t="shared" si="6"/>
        <v>99453.516585967518</v>
      </c>
      <c r="I42" s="14">
        <f t="shared" si="4"/>
        <v>36.637065646830777</v>
      </c>
      <c r="J42" s="14">
        <f t="shared" si="1"/>
        <v>99451.314698322138</v>
      </c>
      <c r="K42" s="14">
        <f t="shared" si="2"/>
        <v>5195639.173110541</v>
      </c>
      <c r="L42" s="21">
        <f t="shared" si="5"/>
        <v>52.241884967631442</v>
      </c>
    </row>
    <row r="43" spans="1:12" x14ac:dyDescent="0.25">
      <c r="A43" s="17">
        <v>34</v>
      </c>
      <c r="B43" s="58">
        <v>2</v>
      </c>
      <c r="C43" s="58">
        <v>2919</v>
      </c>
      <c r="D43" s="58">
        <v>2779</v>
      </c>
      <c r="E43" s="61">
        <v>0</v>
      </c>
      <c r="F43" s="19">
        <f t="shared" si="3"/>
        <v>7.0200070200070197E-4</v>
      </c>
      <c r="G43" s="19">
        <f t="shared" si="0"/>
        <v>7.0150824272185194E-4</v>
      </c>
      <c r="H43" s="14">
        <f t="shared" si="6"/>
        <v>99416.879520320683</v>
      </c>
      <c r="I43" s="14">
        <f t="shared" si="4"/>
        <v>69.741760449190238</v>
      </c>
      <c r="J43" s="14">
        <f t="shared" si="1"/>
        <v>99347.13775987149</v>
      </c>
      <c r="K43" s="14">
        <f t="shared" si="2"/>
        <v>5096187.8584122192</v>
      </c>
      <c r="L43" s="21">
        <f t="shared" si="5"/>
        <v>51.260790753048781</v>
      </c>
    </row>
    <row r="44" spans="1:12" x14ac:dyDescent="0.25">
      <c r="A44" s="17">
        <v>35</v>
      </c>
      <c r="B44" s="58">
        <v>1</v>
      </c>
      <c r="C44" s="58">
        <v>3050</v>
      </c>
      <c r="D44" s="58">
        <v>2843</v>
      </c>
      <c r="E44" s="61">
        <v>0.4672</v>
      </c>
      <c r="F44" s="19">
        <f t="shared" si="3"/>
        <v>3.3938571186153065E-4</v>
      </c>
      <c r="G44" s="19">
        <f t="shared" si="0"/>
        <v>3.3932435363461173E-4</v>
      </c>
      <c r="H44" s="14">
        <f t="shared" si="6"/>
        <v>99347.13775987149</v>
      </c>
      <c r="I44" s="14">
        <f t="shared" si="4"/>
        <v>33.710903305817119</v>
      </c>
      <c r="J44" s="14">
        <f t="shared" si="1"/>
        <v>99329.176590590141</v>
      </c>
      <c r="K44" s="14">
        <f t="shared" si="2"/>
        <v>4996840.7206523474</v>
      </c>
      <c r="L44" s="21">
        <f t="shared" si="5"/>
        <v>50.296775864142532</v>
      </c>
    </row>
    <row r="45" spans="1:12" x14ac:dyDescent="0.25">
      <c r="A45" s="17">
        <v>36</v>
      </c>
      <c r="B45" s="58">
        <v>1</v>
      </c>
      <c r="C45" s="58">
        <v>3094</v>
      </c>
      <c r="D45" s="58">
        <v>3004</v>
      </c>
      <c r="E45" s="61">
        <v>0.36070000000000002</v>
      </c>
      <c r="F45" s="19">
        <f t="shared" si="3"/>
        <v>3.2797638570022957E-4</v>
      </c>
      <c r="G45" s="19">
        <f t="shared" si="0"/>
        <v>3.279076315681005E-4</v>
      </c>
      <c r="H45" s="14">
        <f t="shared" si="6"/>
        <v>99313.426856565668</v>
      </c>
      <c r="I45" s="14">
        <f t="shared" si="4"/>
        <v>32.565630583448232</v>
      </c>
      <c r="J45" s="14">
        <f t="shared" si="1"/>
        <v>99292.60764893367</v>
      </c>
      <c r="K45" s="14">
        <f t="shared" si="2"/>
        <v>4897511.5440617576</v>
      </c>
      <c r="L45" s="21">
        <f t="shared" si="5"/>
        <v>49.313689992140077</v>
      </c>
    </row>
    <row r="46" spans="1:12" x14ac:dyDescent="0.25">
      <c r="A46" s="17">
        <v>37</v>
      </c>
      <c r="B46" s="58">
        <v>1</v>
      </c>
      <c r="C46" s="58">
        <v>3360</v>
      </c>
      <c r="D46" s="58">
        <v>3064</v>
      </c>
      <c r="E46" s="61">
        <v>0.5</v>
      </c>
      <c r="F46" s="19">
        <f t="shared" si="3"/>
        <v>3.1133250311332503E-4</v>
      </c>
      <c r="G46" s="19">
        <f t="shared" si="0"/>
        <v>3.1128404669260697E-4</v>
      </c>
      <c r="H46" s="14">
        <f t="shared" si="6"/>
        <v>99280.861225982226</v>
      </c>
      <c r="I46" s="14">
        <f t="shared" si="4"/>
        <v>30.904548241550884</v>
      </c>
      <c r="J46" s="14">
        <f t="shared" si="1"/>
        <v>99265.408951861449</v>
      </c>
      <c r="K46" s="14">
        <f t="shared" si="2"/>
        <v>4798218.9364128243</v>
      </c>
      <c r="L46" s="21">
        <f t="shared" si="5"/>
        <v>48.329747316465763</v>
      </c>
    </row>
    <row r="47" spans="1:12" x14ac:dyDescent="0.25">
      <c r="A47" s="17">
        <v>38</v>
      </c>
      <c r="B47" s="58">
        <v>2</v>
      </c>
      <c r="C47" s="58">
        <v>3528</v>
      </c>
      <c r="D47" s="58">
        <v>3329</v>
      </c>
      <c r="E47" s="61">
        <v>0</v>
      </c>
      <c r="F47" s="19">
        <f t="shared" si="3"/>
        <v>5.8334548636429929E-4</v>
      </c>
      <c r="G47" s="19">
        <f t="shared" si="0"/>
        <v>5.8300539279988338E-4</v>
      </c>
      <c r="H47" s="14">
        <f t="shared" si="6"/>
        <v>99249.956677740673</v>
      </c>
      <c r="I47" s="14">
        <f t="shared" si="4"/>
        <v>57.863259978277611</v>
      </c>
      <c r="J47" s="14">
        <f t="shared" si="1"/>
        <v>99192.0934177624</v>
      </c>
      <c r="K47" s="14">
        <f t="shared" si="2"/>
        <v>4698953.5274609625</v>
      </c>
      <c r="L47" s="21">
        <f t="shared" si="5"/>
        <v>47.344640589801109</v>
      </c>
    </row>
    <row r="48" spans="1:12" x14ac:dyDescent="0.25">
      <c r="A48" s="17">
        <v>39</v>
      </c>
      <c r="B48" s="58">
        <v>1</v>
      </c>
      <c r="C48" s="58">
        <v>3657</v>
      </c>
      <c r="D48" s="58">
        <v>3467</v>
      </c>
      <c r="E48" s="61">
        <v>0.23499999999999999</v>
      </c>
      <c r="F48" s="19">
        <f t="shared" si="3"/>
        <v>2.8074115665356543E-4</v>
      </c>
      <c r="G48" s="19">
        <f t="shared" si="0"/>
        <v>2.8068087566819594E-4</v>
      </c>
      <c r="H48" s="14">
        <f t="shared" si="6"/>
        <v>99192.0934177624</v>
      </c>
      <c r="I48" s="14">
        <f t="shared" si="4"/>
        <v>27.841323639859045</v>
      </c>
      <c r="J48" s="14">
        <f t="shared" si="1"/>
        <v>99170.794805177909</v>
      </c>
      <c r="K48" s="14">
        <f t="shared" si="2"/>
        <v>4599761.4340431998</v>
      </c>
      <c r="L48" s="21">
        <f t="shared" si="5"/>
        <v>46.372258872192702</v>
      </c>
    </row>
    <row r="49" spans="1:12" x14ac:dyDescent="0.25">
      <c r="A49" s="17">
        <v>40</v>
      </c>
      <c r="B49" s="58">
        <v>3</v>
      </c>
      <c r="C49" s="58">
        <v>3732</v>
      </c>
      <c r="D49" s="58">
        <v>3605</v>
      </c>
      <c r="E49" s="61">
        <v>0.38390000000000002</v>
      </c>
      <c r="F49" s="19">
        <f t="shared" si="3"/>
        <v>8.1777293171596017E-4</v>
      </c>
      <c r="G49" s="19">
        <f t="shared" si="0"/>
        <v>8.1736112074159279E-4</v>
      </c>
      <c r="H49" s="14">
        <f t="shared" si="6"/>
        <v>99164.252094122538</v>
      </c>
      <c r="I49" s="14">
        <f t="shared" si="4"/>
        <v>81.053004229153842</v>
      </c>
      <c r="J49" s="14">
        <f t="shared" si="1"/>
        <v>99114.315338216955</v>
      </c>
      <c r="K49" s="14">
        <f t="shared" si="2"/>
        <v>4500590.6392380223</v>
      </c>
      <c r="L49" s="21">
        <f t="shared" si="5"/>
        <v>45.385212354208562</v>
      </c>
    </row>
    <row r="50" spans="1:12" x14ac:dyDescent="0.25">
      <c r="A50" s="17">
        <v>41</v>
      </c>
      <c r="B50" s="58">
        <v>2</v>
      </c>
      <c r="C50" s="58">
        <v>3922</v>
      </c>
      <c r="D50" s="58">
        <v>3692</v>
      </c>
      <c r="E50" s="61">
        <v>0.61199999999999999</v>
      </c>
      <c r="F50" s="19">
        <f t="shared" si="3"/>
        <v>5.2534804307853957E-4</v>
      </c>
      <c r="G50" s="19">
        <f t="shared" si="0"/>
        <v>5.2524098056188175E-4</v>
      </c>
      <c r="H50" s="14">
        <f t="shared" si="6"/>
        <v>99083.199089893387</v>
      </c>
      <c r="I50" s="14">
        <f t="shared" si="4"/>
        <v>52.042556647183751</v>
      </c>
      <c r="J50" s="14">
        <f t="shared" si="1"/>
        <v>99063.006577914275</v>
      </c>
      <c r="K50" s="14">
        <f t="shared" si="2"/>
        <v>4401476.3238998055</v>
      </c>
      <c r="L50" s="21">
        <f t="shared" si="5"/>
        <v>44.422024766343682</v>
      </c>
    </row>
    <row r="51" spans="1:12" x14ac:dyDescent="0.25">
      <c r="A51" s="17">
        <v>42</v>
      </c>
      <c r="B51" s="58">
        <v>2</v>
      </c>
      <c r="C51" s="58">
        <v>3963</v>
      </c>
      <c r="D51" s="58">
        <v>3891</v>
      </c>
      <c r="E51" s="61">
        <v>0.28189999999999998</v>
      </c>
      <c r="F51" s="19">
        <f t="shared" si="3"/>
        <v>5.0929462694168572E-4</v>
      </c>
      <c r="G51" s="19">
        <f t="shared" si="0"/>
        <v>5.0910843352884279E-4</v>
      </c>
      <c r="H51" s="14">
        <f t="shared" si="6"/>
        <v>99031.156533246205</v>
      </c>
      <c r="I51" s="14">
        <f t="shared" si="4"/>
        <v>50.417596973190598</v>
      </c>
      <c r="J51" s="14">
        <f t="shared" si="1"/>
        <v>98994.951656859761</v>
      </c>
      <c r="K51" s="14">
        <f t="shared" si="2"/>
        <v>4302413.317321891</v>
      </c>
      <c r="L51" s="21">
        <f t="shared" si="5"/>
        <v>43.445047679287761</v>
      </c>
    </row>
    <row r="52" spans="1:12" x14ac:dyDescent="0.25">
      <c r="A52" s="17">
        <v>43</v>
      </c>
      <c r="B52" s="58">
        <v>2</v>
      </c>
      <c r="C52" s="58">
        <v>3985</v>
      </c>
      <c r="D52" s="58">
        <v>3949</v>
      </c>
      <c r="E52" s="61">
        <v>0.59470000000000001</v>
      </c>
      <c r="F52" s="19">
        <f t="shared" si="3"/>
        <v>5.0415931434333251E-4</v>
      </c>
      <c r="G52" s="19">
        <f t="shared" si="0"/>
        <v>5.0405631760749869E-4</v>
      </c>
      <c r="H52" s="14">
        <f t="shared" si="6"/>
        <v>98980.738936273017</v>
      </c>
      <c r="I52" s="14">
        <f t="shared" si="4"/>
        <v>49.891866782286947</v>
      </c>
      <c r="J52" s="14">
        <f t="shared" si="1"/>
        <v>98960.517762666161</v>
      </c>
      <c r="K52" s="14">
        <f t="shared" si="2"/>
        <v>4203418.3656650316</v>
      </c>
      <c r="L52" s="21">
        <f t="shared" si="5"/>
        <v>42.467033595004047</v>
      </c>
    </row>
    <row r="53" spans="1:12" x14ac:dyDescent="0.25">
      <c r="A53" s="17">
        <v>44</v>
      </c>
      <c r="B53" s="58">
        <v>3</v>
      </c>
      <c r="C53" s="58">
        <v>3890</v>
      </c>
      <c r="D53" s="58">
        <v>3939</v>
      </c>
      <c r="E53" s="61">
        <v>0.51819999999999999</v>
      </c>
      <c r="F53" s="19">
        <f t="shared" si="3"/>
        <v>7.6638140247796654E-4</v>
      </c>
      <c r="G53" s="19">
        <f t="shared" si="0"/>
        <v>7.660985262971235E-4</v>
      </c>
      <c r="H53" s="14">
        <f t="shared" si="6"/>
        <v>98930.84706949073</v>
      </c>
      <c r="I53" s="14">
        <f t="shared" si="4"/>
        <v>75.790776145262953</v>
      </c>
      <c r="J53" s="14">
        <f t="shared" si="1"/>
        <v>98894.331073543945</v>
      </c>
      <c r="K53" s="14">
        <f t="shared" si="2"/>
        <v>4104457.8479023655</v>
      </c>
      <c r="L53" s="21">
        <f t="shared" si="5"/>
        <v>41.488150253270589</v>
      </c>
    </row>
    <row r="54" spans="1:12" x14ac:dyDescent="0.25">
      <c r="A54" s="17">
        <v>45</v>
      </c>
      <c r="B54" s="58">
        <v>4</v>
      </c>
      <c r="C54" s="58">
        <v>3735</v>
      </c>
      <c r="D54" s="58">
        <v>3833</v>
      </c>
      <c r="E54" s="61">
        <v>0.58199999999999996</v>
      </c>
      <c r="F54" s="19">
        <f t="shared" si="3"/>
        <v>1.0570824524312897E-3</v>
      </c>
      <c r="G54" s="19">
        <f t="shared" si="0"/>
        <v>1.0566155757815259E-3</v>
      </c>
      <c r="H54" s="14">
        <f t="shared" si="6"/>
        <v>98855.056293345464</v>
      </c>
      <c r="I54" s="14">
        <f t="shared" si="4"/>
        <v>104.45179222430836</v>
      </c>
      <c r="J54" s="14">
        <f t="shared" si="1"/>
        <v>98811.395444195703</v>
      </c>
      <c r="K54" s="14">
        <f t="shared" si="2"/>
        <v>4005563.5168288215</v>
      </c>
      <c r="L54" s="21">
        <f t="shared" si="5"/>
        <v>40.519561335766092</v>
      </c>
    </row>
    <row r="55" spans="1:12" x14ac:dyDescent="0.25">
      <c r="A55" s="17">
        <v>46</v>
      </c>
      <c r="B55" s="58">
        <v>0</v>
      </c>
      <c r="C55" s="58">
        <v>3546</v>
      </c>
      <c r="D55" s="58">
        <v>3715</v>
      </c>
      <c r="E55" s="61">
        <v>0.33610000000000001</v>
      </c>
      <c r="F55" s="19">
        <f t="shared" si="3"/>
        <v>0</v>
      </c>
      <c r="G55" s="19">
        <f t="shared" si="0"/>
        <v>0</v>
      </c>
      <c r="H55" s="14">
        <f t="shared" si="6"/>
        <v>98750.604501121154</v>
      </c>
      <c r="I55" s="14">
        <f t="shared" si="4"/>
        <v>0</v>
      </c>
      <c r="J55" s="14">
        <f t="shared" si="1"/>
        <v>98750.604501121154</v>
      </c>
      <c r="K55" s="14">
        <f t="shared" si="2"/>
        <v>3906752.1213846258</v>
      </c>
      <c r="L55" s="21">
        <f t="shared" si="5"/>
        <v>39.561804620044335</v>
      </c>
    </row>
    <row r="56" spans="1:12" x14ac:dyDescent="0.25">
      <c r="A56" s="17">
        <v>47</v>
      </c>
      <c r="B56" s="58">
        <v>3</v>
      </c>
      <c r="C56" s="58">
        <v>3180</v>
      </c>
      <c r="D56" s="58">
        <v>3501</v>
      </c>
      <c r="E56" s="61">
        <v>0.58850000000000002</v>
      </c>
      <c r="F56" s="19">
        <f t="shared" si="3"/>
        <v>8.9806915132465196E-4</v>
      </c>
      <c r="G56" s="19">
        <f t="shared" si="0"/>
        <v>8.9773738757522475E-4</v>
      </c>
      <c r="H56" s="14">
        <f t="shared" si="6"/>
        <v>98750.604501121154</v>
      </c>
      <c r="I56" s="14">
        <f t="shared" si="4"/>
        <v>88.652109706310739</v>
      </c>
      <c r="J56" s="14">
        <f t="shared" si="1"/>
        <v>98714.124157977014</v>
      </c>
      <c r="K56" s="14">
        <f t="shared" si="2"/>
        <v>3808001.5168835046</v>
      </c>
      <c r="L56" s="21">
        <f t="shared" si="5"/>
        <v>38.561804620044335</v>
      </c>
    </row>
    <row r="57" spans="1:12" x14ac:dyDescent="0.25">
      <c r="A57" s="17">
        <v>48</v>
      </c>
      <c r="B57" s="58">
        <v>5</v>
      </c>
      <c r="C57" s="58">
        <v>3030</v>
      </c>
      <c r="D57" s="58">
        <v>3186</v>
      </c>
      <c r="E57" s="61">
        <v>0.56640000000000001</v>
      </c>
      <c r="F57" s="19">
        <f t="shared" si="3"/>
        <v>1.6087516087516086E-3</v>
      </c>
      <c r="G57" s="19">
        <f t="shared" si="0"/>
        <v>1.6076301987545366E-3</v>
      </c>
      <c r="H57" s="14">
        <f t="shared" si="6"/>
        <v>98661.952391414845</v>
      </c>
      <c r="I57" s="14">
        <f t="shared" si="4"/>
        <v>158.61193413252087</v>
      </c>
      <c r="J57" s="14">
        <f t="shared" si="1"/>
        <v>98593.178256774976</v>
      </c>
      <c r="K57" s="14">
        <f t="shared" si="2"/>
        <v>3709287.3927255278</v>
      </c>
      <c r="L57" s="21">
        <f t="shared" si="5"/>
        <v>37.595925306747674</v>
      </c>
    </row>
    <row r="58" spans="1:12" x14ac:dyDescent="0.25">
      <c r="A58" s="17">
        <v>49</v>
      </c>
      <c r="B58" s="58">
        <v>5</v>
      </c>
      <c r="C58" s="58">
        <v>2848</v>
      </c>
      <c r="D58" s="58">
        <v>3031</v>
      </c>
      <c r="E58" s="61">
        <v>0.54600000000000004</v>
      </c>
      <c r="F58" s="19">
        <f t="shared" si="3"/>
        <v>1.7009695526450078E-3</v>
      </c>
      <c r="G58" s="19">
        <f t="shared" si="0"/>
        <v>1.6996570092155405E-3</v>
      </c>
      <c r="H58" s="14">
        <f t="shared" si="6"/>
        <v>98503.34045728232</v>
      </c>
      <c r="I58" s="14">
        <f t="shared" si="4"/>
        <v>167.42189303936462</v>
      </c>
      <c r="J58" s="14">
        <f t="shared" si="1"/>
        <v>98427.330917842439</v>
      </c>
      <c r="K58" s="14">
        <f t="shared" si="2"/>
        <v>3610694.214468753</v>
      </c>
      <c r="L58" s="21">
        <f t="shared" si="5"/>
        <v>36.655550945854401</v>
      </c>
    </row>
    <row r="59" spans="1:12" x14ac:dyDescent="0.25">
      <c r="A59" s="17">
        <v>50</v>
      </c>
      <c r="B59" s="58">
        <v>3</v>
      </c>
      <c r="C59" s="58">
        <v>2780</v>
      </c>
      <c r="D59" s="58">
        <v>2842</v>
      </c>
      <c r="E59" s="61">
        <v>0.48459999999999998</v>
      </c>
      <c r="F59" s="19">
        <f t="shared" si="3"/>
        <v>1.0672358591248667E-3</v>
      </c>
      <c r="G59" s="19">
        <f t="shared" si="0"/>
        <v>1.0666491451767086E-3</v>
      </c>
      <c r="H59" s="14">
        <f t="shared" si="6"/>
        <v>98335.918564242951</v>
      </c>
      <c r="I59" s="14">
        <f t="shared" si="4"/>
        <v>104.88992347671618</v>
      </c>
      <c r="J59" s="14">
        <f t="shared" si="1"/>
        <v>98281.858297683051</v>
      </c>
      <c r="K59" s="14">
        <f t="shared" si="2"/>
        <v>3512266.8835509107</v>
      </c>
      <c r="L59" s="21">
        <f t="shared" si="5"/>
        <v>35.717029289316528</v>
      </c>
    </row>
    <row r="60" spans="1:12" x14ac:dyDescent="0.25">
      <c r="A60" s="17">
        <v>51</v>
      </c>
      <c r="B60" s="58">
        <v>4</v>
      </c>
      <c r="C60" s="58">
        <v>2701</v>
      </c>
      <c r="D60" s="58">
        <v>2757</v>
      </c>
      <c r="E60" s="61">
        <v>0.62729999999999997</v>
      </c>
      <c r="F60" s="19">
        <f t="shared" si="3"/>
        <v>1.4657383657017222E-3</v>
      </c>
      <c r="G60" s="19">
        <f t="shared" si="0"/>
        <v>1.4649380983081869E-3</v>
      </c>
      <c r="H60" s="14">
        <f t="shared" si="6"/>
        <v>98231.028640766235</v>
      </c>
      <c r="I60" s="14">
        <f t="shared" si="4"/>
        <v>143.90237629186115</v>
      </c>
      <c r="J60" s="14">
        <f t="shared" si="1"/>
        <v>98177.396225122255</v>
      </c>
      <c r="K60" s="14">
        <f t="shared" si="2"/>
        <v>3413985.0252532279</v>
      </c>
      <c r="L60" s="21">
        <f t="shared" si="5"/>
        <v>34.754650058061301</v>
      </c>
    </row>
    <row r="61" spans="1:12" x14ac:dyDescent="0.25">
      <c r="A61" s="17">
        <v>52</v>
      </c>
      <c r="B61" s="58">
        <v>7</v>
      </c>
      <c r="C61" s="58">
        <v>2723</v>
      </c>
      <c r="D61" s="58">
        <v>2655</v>
      </c>
      <c r="E61" s="61">
        <v>0.54510000000000003</v>
      </c>
      <c r="F61" s="19">
        <f t="shared" si="3"/>
        <v>2.6031982149497955E-3</v>
      </c>
      <c r="G61" s="19">
        <f t="shared" si="0"/>
        <v>2.6001191671758874E-3</v>
      </c>
      <c r="H61" s="14">
        <f t="shared" si="6"/>
        <v>98087.126264474369</v>
      </c>
      <c r="I61" s="14">
        <f t="shared" si="4"/>
        <v>255.03821705346121</v>
      </c>
      <c r="J61" s="14">
        <f t="shared" si="1"/>
        <v>97971.109379536749</v>
      </c>
      <c r="K61" s="14">
        <f t="shared" si="2"/>
        <v>3315807.6290281056</v>
      </c>
      <c r="L61" s="21">
        <f t="shared" si="5"/>
        <v>33.804717859585615</v>
      </c>
    </row>
    <row r="62" spans="1:12" x14ac:dyDescent="0.25">
      <c r="A62" s="17">
        <v>53</v>
      </c>
      <c r="B62" s="58">
        <v>7</v>
      </c>
      <c r="C62" s="58">
        <v>2743</v>
      </c>
      <c r="D62" s="58">
        <v>2697</v>
      </c>
      <c r="E62" s="61">
        <v>0.66900000000000004</v>
      </c>
      <c r="F62" s="19">
        <f t="shared" si="3"/>
        <v>2.5735294117647058E-3</v>
      </c>
      <c r="G62" s="19">
        <f t="shared" si="0"/>
        <v>2.5713390468486952E-3</v>
      </c>
      <c r="H62" s="14">
        <f t="shared" si="6"/>
        <v>97832.088047420912</v>
      </c>
      <c r="I62" s="14">
        <f t="shared" si="4"/>
        <v>251.55946803107292</v>
      </c>
      <c r="J62" s="14">
        <f t="shared" si="1"/>
        <v>97748.821863502628</v>
      </c>
      <c r="K62" s="14">
        <f t="shared" si="2"/>
        <v>3217836.5196485687</v>
      </c>
      <c r="L62" s="21">
        <f t="shared" si="5"/>
        <v>32.891422271277982</v>
      </c>
    </row>
    <row r="63" spans="1:12" x14ac:dyDescent="0.25">
      <c r="A63" s="17">
        <v>54</v>
      </c>
      <c r="B63" s="58">
        <v>5</v>
      </c>
      <c r="C63" s="58">
        <v>2612</v>
      </c>
      <c r="D63" s="58">
        <v>2713</v>
      </c>
      <c r="E63" s="61">
        <v>0.48780000000000001</v>
      </c>
      <c r="F63" s="19">
        <f t="shared" si="3"/>
        <v>1.8779342723004694E-3</v>
      </c>
      <c r="G63" s="19">
        <f t="shared" si="0"/>
        <v>1.8761296645742815E-3</v>
      </c>
      <c r="H63" s="14">
        <f t="shared" si="6"/>
        <v>97580.528579389837</v>
      </c>
      <c r="I63" s="14">
        <f t="shared" si="4"/>
        <v>183.07372435263173</v>
      </c>
      <c r="J63" s="14">
        <f t="shared" si="1"/>
        <v>97486.758217776412</v>
      </c>
      <c r="K63" s="14">
        <f t="shared" si="2"/>
        <v>3120087.697785066</v>
      </c>
      <c r="L63" s="21">
        <f t="shared" si="5"/>
        <v>31.97449064079025</v>
      </c>
    </row>
    <row r="64" spans="1:12" x14ac:dyDescent="0.25">
      <c r="A64" s="17">
        <v>55</v>
      </c>
      <c r="B64" s="58">
        <v>12</v>
      </c>
      <c r="C64" s="58">
        <v>2634</v>
      </c>
      <c r="D64" s="58">
        <v>2609</v>
      </c>
      <c r="E64" s="61">
        <v>0.50780000000000003</v>
      </c>
      <c r="F64" s="19">
        <f t="shared" si="3"/>
        <v>4.5775319473583828E-3</v>
      </c>
      <c r="G64" s="19">
        <f t="shared" si="0"/>
        <v>4.5672416722437768E-3</v>
      </c>
      <c r="H64" s="14">
        <f t="shared" si="6"/>
        <v>97397.454855037198</v>
      </c>
      <c r="I64" s="14">
        <f t="shared" si="4"/>
        <v>444.83771458440788</v>
      </c>
      <c r="J64" s="14">
        <f t="shared" si="1"/>
        <v>97178.505731918747</v>
      </c>
      <c r="K64" s="14">
        <f t="shared" si="2"/>
        <v>3022600.9395672898</v>
      </c>
      <c r="L64" s="21">
        <f t="shared" si="5"/>
        <v>31.033674792283005</v>
      </c>
    </row>
    <row r="65" spans="1:12" x14ac:dyDescent="0.25">
      <c r="A65" s="17">
        <v>56</v>
      </c>
      <c r="B65" s="58">
        <v>8</v>
      </c>
      <c r="C65" s="58">
        <v>2722</v>
      </c>
      <c r="D65" s="58">
        <v>2620</v>
      </c>
      <c r="E65" s="61">
        <v>0.33810000000000001</v>
      </c>
      <c r="F65" s="19">
        <f t="shared" si="3"/>
        <v>2.9951329090228381E-3</v>
      </c>
      <c r="G65" s="19">
        <f t="shared" si="0"/>
        <v>2.9892068707517766E-3</v>
      </c>
      <c r="H65" s="14">
        <f t="shared" si="6"/>
        <v>96952.617140452785</v>
      </c>
      <c r="I65" s="14">
        <f t="shared" si="4"/>
        <v>289.81142929360794</v>
      </c>
      <c r="J65" s="14">
        <f t="shared" si="1"/>
        <v>96760.790955403339</v>
      </c>
      <c r="K65" s="14">
        <f t="shared" si="2"/>
        <v>2925422.4338353709</v>
      </c>
      <c r="L65" s="21">
        <f t="shared" si="5"/>
        <v>30.173733521781944</v>
      </c>
    </row>
    <row r="66" spans="1:12" x14ac:dyDescent="0.25">
      <c r="A66" s="17">
        <v>57</v>
      </c>
      <c r="B66" s="58">
        <v>11</v>
      </c>
      <c r="C66" s="58">
        <v>2608</v>
      </c>
      <c r="D66" s="58">
        <v>2712</v>
      </c>
      <c r="E66" s="61">
        <v>0.59260000000000002</v>
      </c>
      <c r="F66" s="19">
        <f t="shared" si="3"/>
        <v>4.1353383458646613E-3</v>
      </c>
      <c r="G66" s="19">
        <f t="shared" si="0"/>
        <v>4.1283831067464001E-3</v>
      </c>
      <c r="H66" s="14">
        <f t="shared" si="6"/>
        <v>96662.805711159177</v>
      </c>
      <c r="I66" s="14">
        <f t="shared" si="4"/>
        <v>399.06109414865898</v>
      </c>
      <c r="J66" s="14">
        <f t="shared" si="1"/>
        <v>96500.228221403027</v>
      </c>
      <c r="K66" s="14">
        <f t="shared" si="2"/>
        <v>2828661.6428799676</v>
      </c>
      <c r="L66" s="21">
        <f t="shared" si="5"/>
        <v>29.263185793844741</v>
      </c>
    </row>
    <row r="67" spans="1:12" x14ac:dyDescent="0.25">
      <c r="A67" s="17">
        <v>58</v>
      </c>
      <c r="B67" s="58">
        <v>11</v>
      </c>
      <c r="C67" s="58">
        <v>2511</v>
      </c>
      <c r="D67" s="58">
        <v>2588</v>
      </c>
      <c r="E67" s="61">
        <v>0.38829999999999998</v>
      </c>
      <c r="F67" s="19">
        <f t="shared" si="3"/>
        <v>4.3145714846048247E-3</v>
      </c>
      <c r="G67" s="19">
        <f t="shared" si="0"/>
        <v>4.3032143407199831E-3</v>
      </c>
      <c r="H67" s="14">
        <f t="shared" si="6"/>
        <v>96263.744617010525</v>
      </c>
      <c r="I67" s="14">
        <f t="shared" si="4"/>
        <v>414.24352632732575</v>
      </c>
      <c r="J67" s="14">
        <f t="shared" si="1"/>
        <v>96010.351851956104</v>
      </c>
      <c r="K67" s="14">
        <f t="shared" si="2"/>
        <v>2732161.4146585646</v>
      </c>
      <c r="L67" s="21">
        <f t="shared" si="5"/>
        <v>28.382039630066199</v>
      </c>
    </row>
    <row r="68" spans="1:12" x14ac:dyDescent="0.25">
      <c r="A68" s="17">
        <v>59</v>
      </c>
      <c r="B68" s="58">
        <v>14</v>
      </c>
      <c r="C68" s="58">
        <v>2451</v>
      </c>
      <c r="D68" s="58">
        <v>2499</v>
      </c>
      <c r="E68" s="61">
        <v>0.51300000000000001</v>
      </c>
      <c r="F68" s="19">
        <f t="shared" si="3"/>
        <v>5.6565656565656566E-3</v>
      </c>
      <c r="G68" s="19">
        <f t="shared" si="0"/>
        <v>5.6410260542876225E-3</v>
      </c>
      <c r="H68" s="14">
        <f t="shared" si="6"/>
        <v>95849.501090683203</v>
      </c>
      <c r="I68" s="14">
        <f t="shared" si="4"/>
        <v>540.68953294301389</v>
      </c>
      <c r="J68" s="14">
        <f t="shared" si="1"/>
        <v>95586.185288139954</v>
      </c>
      <c r="K68" s="14">
        <f t="shared" si="2"/>
        <v>2636151.0628066086</v>
      </c>
      <c r="L68" s="21">
        <f t="shared" si="5"/>
        <v>27.503023310601755</v>
      </c>
    </row>
    <row r="69" spans="1:12" x14ac:dyDescent="0.25">
      <c r="A69" s="17">
        <v>60</v>
      </c>
      <c r="B69" s="58">
        <v>11</v>
      </c>
      <c r="C69" s="58">
        <v>2543</v>
      </c>
      <c r="D69" s="58">
        <v>2445</v>
      </c>
      <c r="E69" s="61">
        <v>0.47310000000000002</v>
      </c>
      <c r="F69" s="19">
        <f t="shared" si="3"/>
        <v>4.4105854049719326E-3</v>
      </c>
      <c r="G69" s="19">
        <f t="shared" si="0"/>
        <v>4.4003592453287881E-3</v>
      </c>
      <c r="H69" s="14">
        <f t="shared" si="6"/>
        <v>95308.811557740191</v>
      </c>
      <c r="I69" s="14">
        <f t="shared" si="4"/>
        <v>419.39301009940129</v>
      </c>
      <c r="J69" s="14">
        <f t="shared" si="1"/>
        <v>95087.833380718817</v>
      </c>
      <c r="K69" s="14">
        <f t="shared" si="2"/>
        <v>2540564.8775184685</v>
      </c>
      <c r="L69" s="21">
        <f t="shared" si="5"/>
        <v>26.656138461860245</v>
      </c>
    </row>
    <row r="70" spans="1:12" x14ac:dyDescent="0.25">
      <c r="A70" s="17">
        <v>61</v>
      </c>
      <c r="B70" s="58">
        <v>11</v>
      </c>
      <c r="C70" s="58">
        <v>2570</v>
      </c>
      <c r="D70" s="58">
        <v>2523</v>
      </c>
      <c r="E70" s="61">
        <v>0.50780000000000003</v>
      </c>
      <c r="F70" s="19">
        <f t="shared" si="3"/>
        <v>4.3196544276457886E-3</v>
      </c>
      <c r="G70" s="19">
        <f t="shared" si="0"/>
        <v>4.3104897492243274E-3</v>
      </c>
      <c r="H70" s="14">
        <f t="shared" si="6"/>
        <v>94889.418547640787</v>
      </c>
      <c r="I70" s="14">
        <f t="shared" si="4"/>
        <v>409.01986595946238</v>
      </c>
      <c r="J70" s="14">
        <f t="shared" si="1"/>
        <v>94688.098969615545</v>
      </c>
      <c r="K70" s="14">
        <f t="shared" si="2"/>
        <v>2445477.0441377498</v>
      </c>
      <c r="L70" s="21">
        <f t="shared" si="5"/>
        <v>25.771862464411225</v>
      </c>
    </row>
    <row r="71" spans="1:12" x14ac:dyDescent="0.25">
      <c r="A71" s="17">
        <v>62</v>
      </c>
      <c r="B71" s="58">
        <v>14</v>
      </c>
      <c r="C71" s="58">
        <v>2734</v>
      </c>
      <c r="D71" s="58">
        <v>2554</v>
      </c>
      <c r="E71" s="61">
        <v>0.42249999999999999</v>
      </c>
      <c r="F71" s="19">
        <f t="shared" si="3"/>
        <v>5.2950075642965201E-3</v>
      </c>
      <c r="G71" s="19">
        <f t="shared" si="0"/>
        <v>5.2788654963924608E-3</v>
      </c>
      <c r="H71" s="14">
        <f t="shared" si="6"/>
        <v>94480.398681681327</v>
      </c>
      <c r="I71" s="14">
        <f t="shared" si="4"/>
        <v>498.74931668613129</v>
      </c>
      <c r="J71" s="14">
        <f t="shared" si="1"/>
        <v>94192.370951295088</v>
      </c>
      <c r="K71" s="14">
        <f t="shared" si="2"/>
        <v>2350788.9451681343</v>
      </c>
      <c r="L71" s="21">
        <f t="shared" si="5"/>
        <v>24.881234393266013</v>
      </c>
    </row>
    <row r="72" spans="1:12" x14ac:dyDescent="0.25">
      <c r="A72" s="17">
        <v>63</v>
      </c>
      <c r="B72" s="58">
        <v>15</v>
      </c>
      <c r="C72" s="58">
        <v>2659</v>
      </c>
      <c r="D72" s="58">
        <v>2709</v>
      </c>
      <c r="E72" s="61">
        <v>0.57650000000000001</v>
      </c>
      <c r="F72" s="19">
        <f t="shared" si="3"/>
        <v>5.5886736214605069E-3</v>
      </c>
      <c r="G72" s="19">
        <f t="shared" si="0"/>
        <v>5.5754775628844176E-3</v>
      </c>
      <c r="H72" s="14">
        <f t="shared" si="6"/>
        <v>93981.649364995203</v>
      </c>
      <c r="I72" s="14">
        <f t="shared" si="4"/>
        <v>523.99257735740127</v>
      </c>
      <c r="J72" s="14">
        <f t="shared" si="1"/>
        <v>93759.738508484341</v>
      </c>
      <c r="K72" s="14">
        <f t="shared" si="2"/>
        <v>2256596.5742168394</v>
      </c>
      <c r="L72" s="21">
        <f t="shared" si="5"/>
        <v>24.011033956777318</v>
      </c>
    </row>
    <row r="73" spans="1:12" x14ac:dyDescent="0.25">
      <c r="A73" s="17">
        <v>64</v>
      </c>
      <c r="B73" s="58">
        <v>13</v>
      </c>
      <c r="C73" s="58">
        <v>2729</v>
      </c>
      <c r="D73" s="58">
        <v>2618</v>
      </c>
      <c r="E73" s="61">
        <v>0.53990000000000005</v>
      </c>
      <c r="F73" s="19">
        <f t="shared" si="3"/>
        <v>4.8625397419113526E-3</v>
      </c>
      <c r="G73" s="19">
        <f t="shared" ref="G73:G108" si="7">F73/((1+(1-E73)*F73))</f>
        <v>4.8516852869993909E-3</v>
      </c>
      <c r="H73" s="14">
        <f t="shared" si="6"/>
        <v>93457.656787637796</v>
      </c>
      <c r="I73" s="14">
        <f t="shared" si="4"/>
        <v>453.42713839402103</v>
      </c>
      <c r="J73" s="14">
        <f t="shared" ref="J73:J108" si="8">H74+I73*E73</f>
        <v>93249.034961262703</v>
      </c>
      <c r="K73" s="14">
        <f t="shared" ref="K73:K97" si="9">K74+J73</f>
        <v>2162836.8357083551</v>
      </c>
      <c r="L73" s="21">
        <f t="shared" si="5"/>
        <v>23.142425244225109</v>
      </c>
    </row>
    <row r="74" spans="1:12" x14ac:dyDescent="0.25">
      <c r="A74" s="17">
        <v>65</v>
      </c>
      <c r="B74" s="58">
        <v>24</v>
      </c>
      <c r="C74" s="58">
        <v>2789</v>
      </c>
      <c r="D74" s="58">
        <v>2689</v>
      </c>
      <c r="E74" s="61">
        <v>0.48149999999999998</v>
      </c>
      <c r="F74" s="19">
        <f t="shared" ref="F74:F108" si="10">B74/((C74+D74)/2)</f>
        <v>8.7623220153340634E-3</v>
      </c>
      <c r="G74" s="19">
        <f t="shared" si="7"/>
        <v>8.722692520727297E-3</v>
      </c>
      <c r="H74" s="14">
        <f t="shared" si="6"/>
        <v>93004.229649243774</v>
      </c>
      <c r="I74" s="14">
        <f t="shared" ref="I74:I108" si="11">H74*G74</f>
        <v>811.24729835746257</v>
      </c>
      <c r="J74" s="14">
        <f t="shared" si="8"/>
        <v>92583.597925045426</v>
      </c>
      <c r="K74" s="14">
        <f t="shared" si="9"/>
        <v>2069587.8007470926</v>
      </c>
      <c r="L74" s="21">
        <f t="shared" ref="L74:L108" si="12">K74/H74</f>
        <v>22.252620214718597</v>
      </c>
    </row>
    <row r="75" spans="1:12" x14ac:dyDescent="0.25">
      <c r="A75" s="17">
        <v>66</v>
      </c>
      <c r="B75" s="58">
        <v>24</v>
      </c>
      <c r="C75" s="58">
        <v>2821</v>
      </c>
      <c r="D75" s="58">
        <v>2763</v>
      </c>
      <c r="E75" s="61">
        <v>0.53129999999999999</v>
      </c>
      <c r="F75" s="19">
        <f t="shared" si="10"/>
        <v>8.5959885386819486E-3</v>
      </c>
      <c r="G75" s="19">
        <f t="shared" si="7"/>
        <v>8.5614947913292619E-3</v>
      </c>
      <c r="H75" s="14">
        <f t="shared" ref="H75:H108" si="13">H74-I74</f>
        <v>92192.982350886305</v>
      </c>
      <c r="I75" s="14">
        <f t="shared" si="11"/>
        <v>789.30973819422366</v>
      </c>
      <c r="J75" s="14">
        <f t="shared" si="8"/>
        <v>91823.032876594676</v>
      </c>
      <c r="K75" s="14">
        <f t="shared" si="9"/>
        <v>1977004.2028220471</v>
      </c>
      <c r="L75" s="21">
        <f t="shared" si="12"/>
        <v>21.44419404177178</v>
      </c>
    </row>
    <row r="76" spans="1:12" x14ac:dyDescent="0.25">
      <c r="A76" s="17">
        <v>67</v>
      </c>
      <c r="B76" s="58">
        <v>27</v>
      </c>
      <c r="C76" s="58">
        <v>3103</v>
      </c>
      <c r="D76" s="58">
        <v>2803</v>
      </c>
      <c r="E76" s="61">
        <v>0.45</v>
      </c>
      <c r="F76" s="19">
        <f t="shared" si="10"/>
        <v>9.1432441584828987E-3</v>
      </c>
      <c r="G76" s="19">
        <f t="shared" si="7"/>
        <v>9.0974948194821152E-3</v>
      </c>
      <c r="H76" s="14">
        <f t="shared" si="13"/>
        <v>91403.672612692084</v>
      </c>
      <c r="I76" s="14">
        <f t="shared" si="11"/>
        <v>831.54443807560551</v>
      </c>
      <c r="J76" s="14">
        <f t="shared" si="8"/>
        <v>90946.323171750497</v>
      </c>
      <c r="K76" s="14">
        <f t="shared" si="9"/>
        <v>1885181.1699454524</v>
      </c>
      <c r="L76" s="21">
        <f t="shared" si="12"/>
        <v>20.624785810670815</v>
      </c>
    </row>
    <row r="77" spans="1:12" x14ac:dyDescent="0.25">
      <c r="A77" s="17">
        <v>68</v>
      </c>
      <c r="B77" s="58">
        <v>29</v>
      </c>
      <c r="C77" s="58">
        <v>3148</v>
      </c>
      <c r="D77" s="58">
        <v>3043</v>
      </c>
      <c r="E77" s="61">
        <v>0.4677</v>
      </c>
      <c r="F77" s="19">
        <f t="shared" si="10"/>
        <v>9.3684380552414796E-3</v>
      </c>
      <c r="G77" s="19">
        <f t="shared" si="7"/>
        <v>9.3219511666695117E-3</v>
      </c>
      <c r="H77" s="14">
        <f t="shared" si="13"/>
        <v>90572.128174616475</v>
      </c>
      <c r="I77" s="14">
        <f t="shared" si="11"/>
        <v>844.30895590510659</v>
      </c>
      <c r="J77" s="14">
        <f t="shared" si="8"/>
        <v>90122.702517388199</v>
      </c>
      <c r="K77" s="14">
        <f t="shared" si="9"/>
        <v>1794234.846773702</v>
      </c>
      <c r="L77" s="21">
        <f t="shared" si="12"/>
        <v>19.81001090439818</v>
      </c>
    </row>
    <row r="78" spans="1:12" x14ac:dyDescent="0.25">
      <c r="A78" s="17">
        <v>69</v>
      </c>
      <c r="B78" s="58">
        <v>35</v>
      </c>
      <c r="C78" s="58">
        <v>3000</v>
      </c>
      <c r="D78" s="58">
        <v>3079</v>
      </c>
      <c r="E78" s="61">
        <v>0.47170000000000001</v>
      </c>
      <c r="F78" s="19">
        <f t="shared" si="10"/>
        <v>1.151505181773318E-2</v>
      </c>
      <c r="G78" s="19">
        <f t="shared" si="7"/>
        <v>1.1445424699651617E-2</v>
      </c>
      <c r="H78" s="14">
        <f t="shared" si="13"/>
        <v>89727.819218711375</v>
      </c>
      <c r="I78" s="14">
        <f t="shared" si="11"/>
        <v>1026.9729983317143</v>
      </c>
      <c r="J78" s="14">
        <f t="shared" si="8"/>
        <v>89185.269383692736</v>
      </c>
      <c r="K78" s="14">
        <f t="shared" si="9"/>
        <v>1704112.1442563138</v>
      </c>
      <c r="L78" s="21">
        <f t="shared" si="12"/>
        <v>18.992015621181476</v>
      </c>
    </row>
    <row r="79" spans="1:12" x14ac:dyDescent="0.25">
      <c r="A79" s="17">
        <v>70</v>
      </c>
      <c r="B79" s="58">
        <v>34</v>
      </c>
      <c r="C79" s="58">
        <v>2966</v>
      </c>
      <c r="D79" s="58">
        <v>2954</v>
      </c>
      <c r="E79" s="61">
        <v>0.48060000000000003</v>
      </c>
      <c r="F79" s="19">
        <f t="shared" si="10"/>
        <v>1.1486486486486487E-2</v>
      </c>
      <c r="G79" s="19">
        <f t="shared" si="7"/>
        <v>1.1418363603415246E-2</v>
      </c>
      <c r="H79" s="14">
        <f t="shared" si="13"/>
        <v>88700.846220379666</v>
      </c>
      <c r="I79" s="14">
        <f t="shared" si="11"/>
        <v>1012.8185140749159</v>
      </c>
      <c r="J79" s="14">
        <f t="shared" si="8"/>
        <v>88174.788284169161</v>
      </c>
      <c r="K79" s="14">
        <f t="shared" si="9"/>
        <v>1614926.8748726211</v>
      </c>
      <c r="L79" s="21">
        <f t="shared" si="12"/>
        <v>18.206442708114547</v>
      </c>
    </row>
    <row r="80" spans="1:12" x14ac:dyDescent="0.25">
      <c r="A80" s="17">
        <v>71</v>
      </c>
      <c r="B80" s="58">
        <v>32</v>
      </c>
      <c r="C80" s="58">
        <v>3033</v>
      </c>
      <c r="D80" s="58">
        <v>2905</v>
      </c>
      <c r="E80" s="61">
        <v>0.50039999999999996</v>
      </c>
      <c r="F80" s="19">
        <f t="shared" si="10"/>
        <v>1.0778039744021556E-2</v>
      </c>
      <c r="G80" s="19">
        <f t="shared" si="7"/>
        <v>1.0720313976555745E-2</v>
      </c>
      <c r="H80" s="14">
        <f t="shared" si="13"/>
        <v>87688.027706304754</v>
      </c>
      <c r="I80" s="14">
        <f t="shared" si="11"/>
        <v>940.04318899650627</v>
      </c>
      <c r="J80" s="14">
        <f t="shared" si="8"/>
        <v>87218.382129082092</v>
      </c>
      <c r="K80" s="14">
        <f t="shared" si="9"/>
        <v>1526752.0865884521</v>
      </c>
      <c r="L80" s="21">
        <f t="shared" si="12"/>
        <v>17.411180596991336</v>
      </c>
    </row>
    <row r="81" spans="1:12" x14ac:dyDescent="0.25">
      <c r="A81" s="17">
        <v>72</v>
      </c>
      <c r="B81" s="58">
        <v>51</v>
      </c>
      <c r="C81" s="58">
        <v>3118</v>
      </c>
      <c r="D81" s="58">
        <v>2980</v>
      </c>
      <c r="E81" s="61">
        <v>0.42959999999999998</v>
      </c>
      <c r="F81" s="19">
        <f t="shared" si="10"/>
        <v>1.6726795670711708E-2</v>
      </c>
      <c r="G81" s="19">
        <f t="shared" si="7"/>
        <v>1.6568714161221514E-2</v>
      </c>
      <c r="H81" s="14">
        <f t="shared" si="13"/>
        <v>86747.984517308243</v>
      </c>
      <c r="I81" s="14">
        <f t="shared" si="11"/>
        <v>1437.3025595293498</v>
      </c>
      <c r="J81" s="14">
        <f t="shared" si="8"/>
        <v>85928.147137352702</v>
      </c>
      <c r="K81" s="14">
        <f t="shared" si="9"/>
        <v>1439533.7044593701</v>
      </c>
      <c r="L81" s="21">
        <f t="shared" si="12"/>
        <v>16.594434008690421</v>
      </c>
    </row>
    <row r="82" spans="1:12" x14ac:dyDescent="0.25">
      <c r="A82" s="17">
        <v>73</v>
      </c>
      <c r="B82" s="58">
        <v>46</v>
      </c>
      <c r="C82" s="58">
        <v>2517</v>
      </c>
      <c r="D82" s="58">
        <v>3049</v>
      </c>
      <c r="E82" s="61">
        <v>0.58960000000000001</v>
      </c>
      <c r="F82" s="19">
        <f t="shared" si="10"/>
        <v>1.6528925619834711E-2</v>
      </c>
      <c r="G82" s="19">
        <f t="shared" si="7"/>
        <v>1.6417557592792037E-2</v>
      </c>
      <c r="H82" s="14">
        <f t="shared" si="13"/>
        <v>85310.681957778899</v>
      </c>
      <c r="I82" s="14">
        <f t="shared" si="11"/>
        <v>1400.5930343221996</v>
      </c>
      <c r="J82" s="14">
        <f t="shared" si="8"/>
        <v>84735.878576493065</v>
      </c>
      <c r="K82" s="14">
        <f t="shared" si="9"/>
        <v>1353605.5573220174</v>
      </c>
      <c r="L82" s="21">
        <f t="shared" si="12"/>
        <v>15.866776894268998</v>
      </c>
    </row>
    <row r="83" spans="1:12" x14ac:dyDescent="0.25">
      <c r="A83" s="17">
        <v>74</v>
      </c>
      <c r="B83" s="58">
        <v>43</v>
      </c>
      <c r="C83" s="58">
        <v>2155</v>
      </c>
      <c r="D83" s="58">
        <v>2464</v>
      </c>
      <c r="E83" s="61">
        <v>0.58909999999999996</v>
      </c>
      <c r="F83" s="19">
        <f t="shared" si="10"/>
        <v>1.8618748646893266E-2</v>
      </c>
      <c r="G83" s="19">
        <f t="shared" si="7"/>
        <v>1.8477388424827129E-2</v>
      </c>
      <c r="H83" s="14">
        <f t="shared" si="13"/>
        <v>83910.0889234567</v>
      </c>
      <c r="I83" s="14">
        <f t="shared" si="11"/>
        <v>1550.4393058004939</v>
      </c>
      <c r="J83" s="14">
        <f t="shared" si="8"/>
        <v>83273.01341270328</v>
      </c>
      <c r="K83" s="14">
        <f t="shared" si="9"/>
        <v>1268869.6787455243</v>
      </c>
      <c r="L83" s="21">
        <f t="shared" si="12"/>
        <v>15.121777309793998</v>
      </c>
    </row>
    <row r="84" spans="1:12" x14ac:dyDescent="0.25">
      <c r="A84" s="17">
        <v>75</v>
      </c>
      <c r="B84" s="58">
        <v>45</v>
      </c>
      <c r="C84" s="58">
        <v>2161</v>
      </c>
      <c r="D84" s="58">
        <v>2102</v>
      </c>
      <c r="E84" s="61">
        <v>0.49709999999999999</v>
      </c>
      <c r="F84" s="19">
        <f t="shared" si="10"/>
        <v>2.1111893033075299E-2</v>
      </c>
      <c r="G84" s="19">
        <f t="shared" si="7"/>
        <v>2.0890099276715129E-2</v>
      </c>
      <c r="H84" s="14">
        <f t="shared" si="13"/>
        <v>82359.649617656207</v>
      </c>
      <c r="I84" s="14">
        <f t="shared" si="11"/>
        <v>1720.5012569083115</v>
      </c>
      <c r="J84" s="14">
        <f t="shared" si="8"/>
        <v>81494.409535557017</v>
      </c>
      <c r="K84" s="14">
        <f t="shared" si="9"/>
        <v>1185596.665332821</v>
      </c>
      <c r="L84" s="21">
        <f t="shared" si="12"/>
        <v>14.395358295437109</v>
      </c>
    </row>
    <row r="85" spans="1:12" x14ac:dyDescent="0.25">
      <c r="A85" s="17">
        <v>76</v>
      </c>
      <c r="B85" s="58">
        <v>60</v>
      </c>
      <c r="C85" s="58">
        <v>1828</v>
      </c>
      <c r="D85" s="58">
        <v>2099</v>
      </c>
      <c r="E85" s="61">
        <v>0.5353</v>
      </c>
      <c r="F85" s="19">
        <f t="shared" si="10"/>
        <v>3.0557677616501147E-2</v>
      </c>
      <c r="G85" s="19">
        <f t="shared" si="7"/>
        <v>3.0129829435035567E-2</v>
      </c>
      <c r="H85" s="14">
        <f t="shared" si="13"/>
        <v>80639.148360747902</v>
      </c>
      <c r="I85" s="14">
        <f t="shared" si="11"/>
        <v>2429.643785895862</v>
      </c>
      <c r="J85" s="14">
        <f t="shared" si="8"/>
        <v>79510.092893442095</v>
      </c>
      <c r="K85" s="14">
        <f t="shared" si="9"/>
        <v>1104102.2557972639</v>
      </c>
      <c r="L85" s="21">
        <f t="shared" si="12"/>
        <v>13.691888843591748</v>
      </c>
    </row>
    <row r="86" spans="1:12" x14ac:dyDescent="0.25">
      <c r="A86" s="17">
        <v>77</v>
      </c>
      <c r="B86" s="58">
        <v>36</v>
      </c>
      <c r="C86" s="58">
        <v>1622</v>
      </c>
      <c r="D86" s="58">
        <v>1773</v>
      </c>
      <c r="E86" s="61">
        <v>0.44219999999999998</v>
      </c>
      <c r="F86" s="19">
        <f t="shared" si="10"/>
        <v>2.1207658321060384E-2</v>
      </c>
      <c r="G86" s="19">
        <f t="shared" si="7"/>
        <v>2.0959712637682024E-2</v>
      </c>
      <c r="H86" s="14">
        <f t="shared" si="13"/>
        <v>78209.504574852035</v>
      </c>
      <c r="I86" s="14">
        <f t="shared" si="11"/>
        <v>1639.2487414243762</v>
      </c>
      <c r="J86" s="14">
        <f t="shared" si="8"/>
        <v>77295.131626885515</v>
      </c>
      <c r="K86" s="14">
        <f t="shared" si="9"/>
        <v>1024592.1629038219</v>
      </c>
      <c r="L86" s="21">
        <f t="shared" si="12"/>
        <v>13.100609299004249</v>
      </c>
    </row>
    <row r="87" spans="1:12" x14ac:dyDescent="0.25">
      <c r="A87" s="17">
        <v>78</v>
      </c>
      <c r="B87" s="58">
        <v>38</v>
      </c>
      <c r="C87" s="58">
        <v>1223</v>
      </c>
      <c r="D87" s="58">
        <v>1595</v>
      </c>
      <c r="E87" s="61">
        <v>0.55910000000000004</v>
      </c>
      <c r="F87" s="19">
        <f t="shared" si="10"/>
        <v>2.6969481902058199E-2</v>
      </c>
      <c r="G87" s="19">
        <f t="shared" si="7"/>
        <v>2.6652560448357791E-2</v>
      </c>
      <c r="H87" s="14">
        <f t="shared" si="13"/>
        <v>76570.255833427655</v>
      </c>
      <c r="I87" s="14">
        <f t="shared" si="11"/>
        <v>2040.7933721466513</v>
      </c>
      <c r="J87" s="14">
        <f t="shared" si="8"/>
        <v>75670.470035648192</v>
      </c>
      <c r="K87" s="14">
        <f t="shared" si="9"/>
        <v>947297.03127693641</v>
      </c>
      <c r="L87" s="21">
        <f t="shared" si="12"/>
        <v>12.37160593191309</v>
      </c>
    </row>
    <row r="88" spans="1:12" x14ac:dyDescent="0.25">
      <c r="A88" s="17">
        <v>79</v>
      </c>
      <c r="B88" s="58">
        <v>31</v>
      </c>
      <c r="C88" s="58">
        <v>989</v>
      </c>
      <c r="D88" s="58">
        <v>1179</v>
      </c>
      <c r="E88" s="61">
        <v>0.49320000000000003</v>
      </c>
      <c r="F88" s="19">
        <f t="shared" si="10"/>
        <v>2.859778597785978E-2</v>
      </c>
      <c r="G88" s="19">
        <f t="shared" si="7"/>
        <v>2.8189229386489614E-2</v>
      </c>
      <c r="H88" s="14">
        <f t="shared" si="13"/>
        <v>74529.462461281</v>
      </c>
      <c r="I88" s="14">
        <f t="shared" si="11"/>
        <v>2100.9281133728168</v>
      </c>
      <c r="J88" s="14">
        <f t="shared" si="8"/>
        <v>73464.712093423645</v>
      </c>
      <c r="K88" s="14">
        <f t="shared" si="9"/>
        <v>871626.5612412882</v>
      </c>
      <c r="L88" s="21">
        <f t="shared" si="12"/>
        <v>11.695060348705846</v>
      </c>
    </row>
    <row r="89" spans="1:12" x14ac:dyDescent="0.25">
      <c r="A89" s="17">
        <v>80</v>
      </c>
      <c r="B89" s="58">
        <v>41</v>
      </c>
      <c r="C89" s="58">
        <v>1167</v>
      </c>
      <c r="D89" s="58">
        <v>959</v>
      </c>
      <c r="E89" s="61">
        <v>0.46779999999999999</v>
      </c>
      <c r="F89" s="19">
        <f t="shared" si="10"/>
        <v>3.8570084666039513E-2</v>
      </c>
      <c r="G89" s="19">
        <f t="shared" si="7"/>
        <v>3.7794281485540183E-2</v>
      </c>
      <c r="H89" s="14">
        <f t="shared" si="13"/>
        <v>72428.534347908178</v>
      </c>
      <c r="I89" s="14">
        <f t="shared" si="11"/>
        <v>2737.3844147299574</v>
      </c>
      <c r="J89" s="14">
        <f t="shared" si="8"/>
        <v>70971.698362388895</v>
      </c>
      <c r="K89" s="14">
        <f t="shared" si="9"/>
        <v>798161.8491478645</v>
      </c>
      <c r="L89" s="21">
        <f t="shared" si="12"/>
        <v>11.019991724724392</v>
      </c>
    </row>
    <row r="90" spans="1:12" x14ac:dyDescent="0.25">
      <c r="A90" s="17">
        <v>81</v>
      </c>
      <c r="B90" s="58">
        <v>32</v>
      </c>
      <c r="C90" s="58">
        <v>721</v>
      </c>
      <c r="D90" s="58">
        <v>1120</v>
      </c>
      <c r="E90" s="61">
        <v>0.53890000000000005</v>
      </c>
      <c r="F90" s="19">
        <f t="shared" si="10"/>
        <v>3.4763715372080388E-2</v>
      </c>
      <c r="G90" s="19">
        <f t="shared" si="7"/>
        <v>3.4215260177115292E-2</v>
      </c>
      <c r="H90" s="14">
        <f t="shared" si="13"/>
        <v>69691.149933178225</v>
      </c>
      <c r="I90" s="14">
        <f t="shared" si="11"/>
        <v>2384.5008270060439</v>
      </c>
      <c r="J90" s="14">
        <f t="shared" si="8"/>
        <v>68591.656601845738</v>
      </c>
      <c r="K90" s="14">
        <f t="shared" si="9"/>
        <v>727190.15078547562</v>
      </c>
      <c r="L90" s="21">
        <f t="shared" si="12"/>
        <v>10.434469103791878</v>
      </c>
    </row>
    <row r="91" spans="1:12" x14ac:dyDescent="0.25">
      <c r="A91" s="17">
        <v>82</v>
      </c>
      <c r="B91" s="58">
        <v>40</v>
      </c>
      <c r="C91" s="58">
        <v>734</v>
      </c>
      <c r="D91" s="58">
        <v>680</v>
      </c>
      <c r="E91" s="61">
        <v>0.45450000000000002</v>
      </c>
      <c r="F91" s="19">
        <f t="shared" si="10"/>
        <v>5.6577086280056574E-2</v>
      </c>
      <c r="G91" s="19">
        <f t="shared" si="7"/>
        <v>5.4883235915589572E-2</v>
      </c>
      <c r="H91" s="14">
        <f t="shared" si="13"/>
        <v>67306.649106172175</v>
      </c>
      <c r="I91" s="14">
        <f t="shared" si="11"/>
        <v>3694.0067015818536</v>
      </c>
      <c r="J91" s="14">
        <f t="shared" si="8"/>
        <v>65291.568450459272</v>
      </c>
      <c r="K91" s="14">
        <f t="shared" si="9"/>
        <v>658598.49418362987</v>
      </c>
      <c r="L91" s="21">
        <f t="shared" si="12"/>
        <v>9.7850435719171003</v>
      </c>
    </row>
    <row r="92" spans="1:12" x14ac:dyDescent="0.25">
      <c r="A92" s="17">
        <v>83</v>
      </c>
      <c r="B92" s="58">
        <v>41</v>
      </c>
      <c r="C92" s="58">
        <v>756</v>
      </c>
      <c r="D92" s="58">
        <v>706</v>
      </c>
      <c r="E92" s="61">
        <v>0.47520000000000001</v>
      </c>
      <c r="F92" s="19">
        <f t="shared" si="10"/>
        <v>5.6087551299589603E-2</v>
      </c>
      <c r="G92" s="19">
        <f t="shared" si="7"/>
        <v>5.4483833450628606E-2</v>
      </c>
      <c r="H92" s="14">
        <f t="shared" si="13"/>
        <v>63612.642404590319</v>
      </c>
      <c r="I92" s="14">
        <f t="shared" si="11"/>
        <v>3465.8606141260939</v>
      </c>
      <c r="J92" s="14">
        <f t="shared" si="8"/>
        <v>61793.758754296941</v>
      </c>
      <c r="K92" s="14">
        <f t="shared" si="9"/>
        <v>593306.92573317059</v>
      </c>
      <c r="L92" s="21">
        <f t="shared" si="12"/>
        <v>9.3268712524093687</v>
      </c>
    </row>
    <row r="93" spans="1:12" x14ac:dyDescent="0.25">
      <c r="A93" s="17">
        <v>84</v>
      </c>
      <c r="B93" s="58">
        <v>43</v>
      </c>
      <c r="C93" s="58">
        <v>764</v>
      </c>
      <c r="D93" s="58">
        <v>721</v>
      </c>
      <c r="E93" s="61">
        <v>0.46460000000000001</v>
      </c>
      <c r="F93" s="19">
        <f t="shared" si="10"/>
        <v>5.7912457912457915E-2</v>
      </c>
      <c r="G93" s="19">
        <f t="shared" si="7"/>
        <v>5.617080732603183E-2</v>
      </c>
      <c r="H93" s="14">
        <f t="shared" si="13"/>
        <v>60146.781790464222</v>
      </c>
      <c r="I93" s="14">
        <f t="shared" si="11"/>
        <v>3378.4932912330455</v>
      </c>
      <c r="J93" s="14">
        <f t="shared" si="8"/>
        <v>58337.936482338046</v>
      </c>
      <c r="K93" s="14">
        <f t="shared" si="9"/>
        <v>531513.16697887366</v>
      </c>
      <c r="L93" s="21">
        <f t="shared" si="12"/>
        <v>8.8369344320121339</v>
      </c>
    </row>
    <row r="94" spans="1:12" x14ac:dyDescent="0.25">
      <c r="A94" s="17">
        <v>85</v>
      </c>
      <c r="B94" s="58">
        <v>38</v>
      </c>
      <c r="C94" s="58">
        <v>640</v>
      </c>
      <c r="D94" s="58">
        <v>712</v>
      </c>
      <c r="E94" s="61">
        <v>0.48480000000000001</v>
      </c>
      <c r="F94" s="19">
        <f t="shared" si="10"/>
        <v>5.6213017751479293E-2</v>
      </c>
      <c r="G94" s="19">
        <f t="shared" si="7"/>
        <v>5.4630856427809071E-2</v>
      </c>
      <c r="H94" s="14">
        <f t="shared" si="13"/>
        <v>56768.288499231174</v>
      </c>
      <c r="I94" s="14">
        <f t="shared" si="11"/>
        <v>3101.3002186539434</v>
      </c>
      <c r="J94" s="14">
        <f t="shared" si="8"/>
        <v>55170.498626580658</v>
      </c>
      <c r="K94" s="14">
        <f t="shared" si="9"/>
        <v>473175.2304965356</v>
      </c>
      <c r="L94" s="21">
        <f t="shared" si="12"/>
        <v>8.3352033856533119</v>
      </c>
    </row>
    <row r="95" spans="1:12" x14ac:dyDescent="0.25">
      <c r="A95" s="17">
        <v>86</v>
      </c>
      <c r="B95" s="58">
        <v>40</v>
      </c>
      <c r="C95" s="58">
        <v>518</v>
      </c>
      <c r="D95" s="58">
        <v>601</v>
      </c>
      <c r="E95" s="61">
        <v>0.45710000000000001</v>
      </c>
      <c r="F95" s="19">
        <f t="shared" si="10"/>
        <v>7.1492403932082213E-2</v>
      </c>
      <c r="G95" s="19">
        <f t="shared" si="7"/>
        <v>6.8821229973022077E-2</v>
      </c>
      <c r="H95" s="14">
        <f t="shared" si="13"/>
        <v>53666.988280577229</v>
      </c>
      <c r="I95" s="14">
        <f t="shared" si="11"/>
        <v>3693.4281424170863</v>
      </c>
      <c r="J95" s="14">
        <f t="shared" si="8"/>
        <v>51661.826142058992</v>
      </c>
      <c r="K95" s="14">
        <f t="shared" si="9"/>
        <v>418004.73186995497</v>
      </c>
      <c r="L95" s="21">
        <f t="shared" si="12"/>
        <v>7.7888613701327492</v>
      </c>
    </row>
    <row r="96" spans="1:12" x14ac:dyDescent="0.25">
      <c r="A96" s="17">
        <v>87</v>
      </c>
      <c r="B96" s="58">
        <v>40</v>
      </c>
      <c r="C96" s="58">
        <v>446</v>
      </c>
      <c r="D96" s="58">
        <v>471</v>
      </c>
      <c r="E96" s="61">
        <v>0.50629999999999997</v>
      </c>
      <c r="F96" s="19">
        <f t="shared" si="10"/>
        <v>8.7241003271537623E-2</v>
      </c>
      <c r="G96" s="19">
        <f t="shared" si="7"/>
        <v>8.3638614275438686E-2</v>
      </c>
      <c r="H96" s="14">
        <f t="shared" si="13"/>
        <v>49973.560138160145</v>
      </c>
      <c r="I96" s="14">
        <f t="shared" si="11"/>
        <v>4179.7193203660145</v>
      </c>
      <c r="J96" s="14">
        <f t="shared" si="8"/>
        <v>47910.032709695442</v>
      </c>
      <c r="K96" s="14">
        <f t="shared" si="9"/>
        <v>366342.90572789597</v>
      </c>
      <c r="L96" s="21">
        <f t="shared" si="12"/>
        <v>7.3307345867510865</v>
      </c>
    </row>
    <row r="97" spans="1:12" x14ac:dyDescent="0.25">
      <c r="A97" s="17">
        <v>88</v>
      </c>
      <c r="B97" s="58">
        <v>36</v>
      </c>
      <c r="C97" s="58">
        <v>434</v>
      </c>
      <c r="D97" s="58">
        <v>407</v>
      </c>
      <c r="E97" s="61">
        <v>0.51060000000000005</v>
      </c>
      <c r="F97" s="19">
        <f t="shared" si="10"/>
        <v>8.5612366230677764E-2</v>
      </c>
      <c r="G97" s="19">
        <f t="shared" si="7"/>
        <v>8.2169568774103072E-2</v>
      </c>
      <c r="H97" s="14">
        <f t="shared" si="13"/>
        <v>45793.840817794131</v>
      </c>
      <c r="I97" s="14">
        <f t="shared" si="11"/>
        <v>3762.8601525080635</v>
      </c>
      <c r="J97" s="14">
        <f t="shared" si="8"/>
        <v>43952.297059156685</v>
      </c>
      <c r="K97" s="14">
        <f t="shared" si="9"/>
        <v>318432.87301820051</v>
      </c>
      <c r="L97" s="21">
        <f t="shared" si="12"/>
        <v>6.9536179392593542</v>
      </c>
    </row>
    <row r="98" spans="1:12" x14ac:dyDescent="0.25">
      <c r="A98" s="17">
        <v>89</v>
      </c>
      <c r="B98" s="58">
        <v>40</v>
      </c>
      <c r="C98" s="58">
        <v>357</v>
      </c>
      <c r="D98" s="58">
        <v>385</v>
      </c>
      <c r="E98" s="61">
        <v>0.53480000000000005</v>
      </c>
      <c r="F98" s="19">
        <f t="shared" si="10"/>
        <v>0.1078167115902965</v>
      </c>
      <c r="G98" s="19">
        <f t="shared" si="7"/>
        <v>0.10266729635941768</v>
      </c>
      <c r="H98" s="14">
        <f t="shared" si="13"/>
        <v>42030.980665286064</v>
      </c>
      <c r="I98" s="14">
        <f t="shared" si="11"/>
        <v>4315.2071482398787</v>
      </c>
      <c r="J98" s="14">
        <f t="shared" si="8"/>
        <v>40023.54629992487</v>
      </c>
      <c r="K98" s="14">
        <f>K99+J98</f>
        <v>274480.57595904381</v>
      </c>
      <c r="L98" s="21">
        <f t="shared" si="12"/>
        <v>6.5304347320580343</v>
      </c>
    </row>
    <row r="99" spans="1:12" x14ac:dyDescent="0.25">
      <c r="A99" s="17">
        <v>90</v>
      </c>
      <c r="B99" s="58">
        <v>38</v>
      </c>
      <c r="C99" s="58">
        <v>316</v>
      </c>
      <c r="D99" s="58">
        <v>321</v>
      </c>
      <c r="E99" s="61">
        <v>0.5212</v>
      </c>
      <c r="F99" s="23">
        <f t="shared" si="10"/>
        <v>0.11930926216640503</v>
      </c>
      <c r="G99" s="23">
        <f t="shared" si="7"/>
        <v>0.11286198998260739</v>
      </c>
      <c r="H99" s="24">
        <f t="shared" si="13"/>
        <v>37715.773517046182</v>
      </c>
      <c r="I99" s="24">
        <f t="shared" si="11"/>
        <v>4256.6772528671554</v>
      </c>
      <c r="J99" s="24">
        <f t="shared" si="8"/>
        <v>35677.676448373386</v>
      </c>
      <c r="K99" s="24">
        <f t="shared" ref="K99:K108" si="14">K100+J99</f>
        <v>234457.02965911891</v>
      </c>
      <c r="L99" s="25">
        <f t="shared" si="12"/>
        <v>6.2164184317511797</v>
      </c>
    </row>
    <row r="100" spans="1:12" x14ac:dyDescent="0.25">
      <c r="A100" s="17">
        <v>91</v>
      </c>
      <c r="B100" s="58">
        <v>28</v>
      </c>
      <c r="C100" s="58">
        <v>263</v>
      </c>
      <c r="D100" s="58">
        <v>274</v>
      </c>
      <c r="E100" s="61">
        <v>0.57969999999999999</v>
      </c>
      <c r="F100" s="23">
        <f t="shared" si="10"/>
        <v>0.1042830540037244</v>
      </c>
      <c r="G100" s="23">
        <f t="shared" si="7"/>
        <v>9.9904234655066371E-2</v>
      </c>
      <c r="H100" s="24">
        <f t="shared" si="13"/>
        <v>33459.096264179025</v>
      </c>
      <c r="I100" s="24">
        <f t="shared" si="11"/>
        <v>3342.7054045229957</v>
      </c>
      <c r="J100" s="24">
        <f t="shared" si="8"/>
        <v>32054.157182658008</v>
      </c>
      <c r="K100" s="24">
        <f t="shared" si="14"/>
        <v>198779.35321074552</v>
      </c>
      <c r="L100" s="25">
        <f t="shared" si="12"/>
        <v>5.9409659974455655</v>
      </c>
    </row>
    <row r="101" spans="1:12" x14ac:dyDescent="0.25">
      <c r="A101" s="17">
        <v>92</v>
      </c>
      <c r="B101" s="58">
        <v>31</v>
      </c>
      <c r="C101" s="58">
        <v>227</v>
      </c>
      <c r="D101" s="58">
        <v>231</v>
      </c>
      <c r="E101" s="61">
        <v>0.48749999999999999</v>
      </c>
      <c r="F101" s="23">
        <f t="shared" si="10"/>
        <v>0.13537117903930132</v>
      </c>
      <c r="G101" s="23">
        <f t="shared" si="7"/>
        <v>0.12658873972742588</v>
      </c>
      <c r="H101" s="24">
        <f t="shared" si="13"/>
        <v>30116.390859656029</v>
      </c>
      <c r="I101" s="24">
        <f t="shared" si="11"/>
        <v>3812.3959640624248</v>
      </c>
      <c r="J101" s="24">
        <f t="shared" si="8"/>
        <v>28162.537928074038</v>
      </c>
      <c r="K101" s="24">
        <f t="shared" si="14"/>
        <v>166725.19602808752</v>
      </c>
      <c r="L101" s="25">
        <f t="shared" si="12"/>
        <v>5.5360284306654055</v>
      </c>
    </row>
    <row r="102" spans="1:12" x14ac:dyDescent="0.25">
      <c r="A102" s="17">
        <v>93</v>
      </c>
      <c r="B102" s="58">
        <v>21</v>
      </c>
      <c r="C102" s="58">
        <v>162</v>
      </c>
      <c r="D102" s="58">
        <v>195</v>
      </c>
      <c r="E102" s="61">
        <v>0.4456</v>
      </c>
      <c r="F102" s="23">
        <f t="shared" si="10"/>
        <v>0.11764705882352941</v>
      </c>
      <c r="G102" s="23">
        <f t="shared" si="7"/>
        <v>0.11044354126170702</v>
      </c>
      <c r="H102" s="24">
        <f t="shared" si="13"/>
        <v>26303.994895593605</v>
      </c>
      <c r="I102" s="24">
        <f t="shared" si="11"/>
        <v>2905.1063455992235</v>
      </c>
      <c r="J102" s="24">
        <f t="shared" si="8"/>
        <v>24693.403937593397</v>
      </c>
      <c r="K102" s="24">
        <f t="shared" si="14"/>
        <v>138562.65810001348</v>
      </c>
      <c r="L102" s="25">
        <f t="shared" si="12"/>
        <v>5.2677419779770878</v>
      </c>
    </row>
    <row r="103" spans="1:12" x14ac:dyDescent="0.25">
      <c r="A103" s="17">
        <v>94</v>
      </c>
      <c r="B103" s="58">
        <v>22</v>
      </c>
      <c r="C103" s="58">
        <v>130</v>
      </c>
      <c r="D103" s="58">
        <v>135</v>
      </c>
      <c r="E103" s="61">
        <v>0.4819</v>
      </c>
      <c r="F103" s="23">
        <f t="shared" si="10"/>
        <v>0.16603773584905659</v>
      </c>
      <c r="G103" s="23">
        <f t="shared" si="7"/>
        <v>0.15288585958684683</v>
      </c>
      <c r="H103" s="24">
        <f t="shared" si="13"/>
        <v>23398.888549994383</v>
      </c>
      <c r="I103" s="24">
        <f t="shared" si="11"/>
        <v>3577.3591893427192</v>
      </c>
      <c r="J103" s="24">
        <f t="shared" si="8"/>
        <v>21545.458753995921</v>
      </c>
      <c r="K103" s="24">
        <f t="shared" si="14"/>
        <v>113869.25416242007</v>
      </c>
      <c r="L103" s="25">
        <f t="shared" si="12"/>
        <v>4.8664385882742023</v>
      </c>
    </row>
    <row r="104" spans="1:12" x14ac:dyDescent="0.25">
      <c r="A104" s="17">
        <v>95</v>
      </c>
      <c r="B104" s="58">
        <v>21</v>
      </c>
      <c r="C104" s="58">
        <v>110</v>
      </c>
      <c r="D104" s="58">
        <v>103</v>
      </c>
      <c r="E104" s="61">
        <v>0.51219999999999999</v>
      </c>
      <c r="F104" s="23">
        <f t="shared" si="10"/>
        <v>0.19718309859154928</v>
      </c>
      <c r="G104" s="23">
        <f t="shared" si="7"/>
        <v>0.17988107291350805</v>
      </c>
      <c r="H104" s="24">
        <f t="shared" si="13"/>
        <v>19821.529360651664</v>
      </c>
      <c r="I104" s="24">
        <f t="shared" si="11"/>
        <v>3565.5179681806226</v>
      </c>
      <c r="J104" s="24">
        <f t="shared" si="8"/>
        <v>18082.269695773157</v>
      </c>
      <c r="K104" s="24">
        <f t="shared" si="14"/>
        <v>92323.79540842415</v>
      </c>
      <c r="L104" s="25">
        <f t="shared" si="12"/>
        <v>4.6577533816184236</v>
      </c>
    </row>
    <row r="105" spans="1:12" x14ac:dyDescent="0.25">
      <c r="A105" s="17">
        <v>96</v>
      </c>
      <c r="B105" s="58">
        <v>19</v>
      </c>
      <c r="C105" s="58">
        <v>101</v>
      </c>
      <c r="D105" s="58">
        <v>92</v>
      </c>
      <c r="E105" s="61">
        <v>0.4743</v>
      </c>
      <c r="F105" s="23">
        <f t="shared" si="10"/>
        <v>0.19689119170984457</v>
      </c>
      <c r="G105" s="23">
        <f t="shared" si="7"/>
        <v>0.17842335730779815</v>
      </c>
      <c r="H105" s="24">
        <f t="shared" si="13"/>
        <v>16256.011392471042</v>
      </c>
      <c r="I105" s="24">
        <f t="shared" si="11"/>
        <v>2900.4521290784983</v>
      </c>
      <c r="J105" s="24">
        <f t="shared" si="8"/>
        <v>14731.243708214475</v>
      </c>
      <c r="K105" s="24">
        <f t="shared" si="14"/>
        <v>74241.525712650997</v>
      </c>
      <c r="L105" s="25">
        <f t="shared" si="12"/>
        <v>4.5670197885710078</v>
      </c>
    </row>
    <row r="106" spans="1:12" x14ac:dyDescent="0.25">
      <c r="A106" s="17">
        <v>97</v>
      </c>
      <c r="B106" s="58">
        <v>17</v>
      </c>
      <c r="C106" s="58">
        <v>54</v>
      </c>
      <c r="D106" s="58">
        <v>76</v>
      </c>
      <c r="E106" s="61">
        <v>0.37380000000000002</v>
      </c>
      <c r="F106" s="23">
        <f t="shared" si="10"/>
        <v>0.26153846153846155</v>
      </c>
      <c r="G106" s="23">
        <f t="shared" si="7"/>
        <v>0.22473276630171829</v>
      </c>
      <c r="H106" s="24">
        <f t="shared" si="13"/>
        <v>13355.559263392544</v>
      </c>
      <c r="I106" s="24">
        <f t="shared" si="11"/>
        <v>3001.4317787687455</v>
      </c>
      <c r="J106" s="24">
        <f t="shared" si="8"/>
        <v>11476.062683527556</v>
      </c>
      <c r="K106" s="24">
        <f t="shared" si="14"/>
        <v>59510.282004436522</v>
      </c>
      <c r="L106" s="25">
        <f t="shared" si="12"/>
        <v>4.4558435053748449</v>
      </c>
    </row>
    <row r="107" spans="1:12" x14ac:dyDescent="0.25">
      <c r="A107" s="17">
        <v>98</v>
      </c>
      <c r="B107" s="58">
        <v>5</v>
      </c>
      <c r="C107" s="58">
        <v>49</v>
      </c>
      <c r="D107" s="58">
        <v>48</v>
      </c>
      <c r="E107" s="61">
        <v>0.53959999999999997</v>
      </c>
      <c r="F107" s="23">
        <f t="shared" si="10"/>
        <v>0.10309278350515463</v>
      </c>
      <c r="G107" s="23">
        <f t="shared" si="7"/>
        <v>9.8421321995197042E-2</v>
      </c>
      <c r="H107" s="24">
        <f t="shared" si="13"/>
        <v>10354.127484623799</v>
      </c>
      <c r="I107" s="24">
        <f t="shared" si="11"/>
        <v>1019.0669151434786</v>
      </c>
      <c r="J107" s="24">
        <f t="shared" si="8"/>
        <v>9884.9490768917403</v>
      </c>
      <c r="K107" s="24">
        <f t="shared" si="14"/>
        <v>48034.219320908967</v>
      </c>
      <c r="L107" s="25">
        <f t="shared" si="12"/>
        <v>4.6391373287842237</v>
      </c>
    </row>
    <row r="108" spans="1:12" x14ac:dyDescent="0.25">
      <c r="A108" s="17">
        <v>99</v>
      </c>
      <c r="B108" s="58">
        <v>12</v>
      </c>
      <c r="C108" s="58">
        <v>30</v>
      </c>
      <c r="D108" s="58">
        <v>39</v>
      </c>
      <c r="E108" s="61">
        <v>0.58330000000000004</v>
      </c>
      <c r="F108" s="23">
        <f t="shared" si="10"/>
        <v>0.34782608695652173</v>
      </c>
      <c r="G108" s="23">
        <f t="shared" si="7"/>
        <v>0.30379439195552449</v>
      </c>
      <c r="H108" s="24">
        <f t="shared" si="13"/>
        <v>9335.0605694803198</v>
      </c>
      <c r="I108" s="24">
        <f t="shared" si="11"/>
        <v>2835.9390495732659</v>
      </c>
      <c r="J108" s="24">
        <f t="shared" si="8"/>
        <v>8153.3247675231396</v>
      </c>
      <c r="K108" s="24">
        <f t="shared" si="14"/>
        <v>38149.270244017229</v>
      </c>
      <c r="L108" s="25">
        <f t="shared" si="12"/>
        <v>4.0866655293850966</v>
      </c>
    </row>
    <row r="109" spans="1:12" x14ac:dyDescent="0.25">
      <c r="A109" s="17" t="s">
        <v>24</v>
      </c>
      <c r="B109" s="24">
        <v>13</v>
      </c>
      <c r="C109" s="55">
        <v>55</v>
      </c>
      <c r="D109" s="55">
        <v>65</v>
      </c>
      <c r="E109" s="67"/>
      <c r="F109" s="23">
        <f>B109/((C109+D109)/2)</f>
        <v>0.21666666666666667</v>
      </c>
      <c r="G109" s="23">
        <v>1</v>
      </c>
      <c r="H109" s="24">
        <f>H108-I108</f>
        <v>6499.1215199070539</v>
      </c>
      <c r="I109" s="24">
        <f>H109*G109</f>
        <v>6499.1215199070539</v>
      </c>
      <c r="J109" s="24">
        <f>H109/F109</f>
        <v>29995.945476494093</v>
      </c>
      <c r="K109" s="24">
        <f>J109</f>
        <v>29995.945476494093</v>
      </c>
      <c r="L109" s="25">
        <f>K109/H109</f>
        <v>4.615384615384615</v>
      </c>
    </row>
    <row r="110" spans="1:12" x14ac:dyDescent="0.25">
      <c r="A110" s="26"/>
      <c r="B110" s="26"/>
      <c r="C110" s="26"/>
      <c r="D110" s="26"/>
      <c r="E110" s="63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64"/>
      <c r="F111" s="15"/>
      <c r="G111" s="15"/>
      <c r="H111" s="14"/>
      <c r="I111" s="14"/>
      <c r="J111" s="14"/>
      <c r="K111" s="14"/>
      <c r="L111" s="15"/>
    </row>
    <row r="112" spans="1:12" s="31" customFormat="1" x14ac:dyDescent="0.25">
      <c r="A112" s="28"/>
      <c r="B112" s="14"/>
      <c r="C112" s="14"/>
      <c r="D112" s="14"/>
      <c r="E112" s="68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29</v>
      </c>
      <c r="B113" s="10"/>
      <c r="C113" s="10"/>
      <c r="D113" s="10"/>
      <c r="E113" s="69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56"/>
      <c r="C114" s="56"/>
      <c r="D114" s="56"/>
      <c r="E114" s="70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56"/>
      <c r="C115" s="56"/>
      <c r="D115" s="56"/>
      <c r="E115" s="70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56"/>
      <c r="C116" s="56"/>
      <c r="D116" s="56"/>
      <c r="E116" s="70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56"/>
      <c r="C117" s="56"/>
      <c r="D117" s="56"/>
      <c r="E117" s="70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56"/>
      <c r="C118" s="56"/>
      <c r="D118" s="56"/>
      <c r="E118" s="70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56"/>
      <c r="C119" s="56"/>
      <c r="D119" s="56"/>
      <c r="E119" s="70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56"/>
      <c r="C120" s="56"/>
      <c r="D120" s="56"/>
      <c r="E120" s="70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56"/>
      <c r="C121" s="56"/>
      <c r="D121" s="56"/>
      <c r="E121" s="70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56"/>
      <c r="C122" s="56"/>
      <c r="D122" s="56"/>
      <c r="E122" s="70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56"/>
      <c r="C123" s="56"/>
      <c r="D123" s="56"/>
      <c r="E123" s="70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56"/>
      <c r="C124" s="56"/>
      <c r="D124" s="56"/>
      <c r="E124" s="70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4"/>
      <c r="C125" s="14"/>
      <c r="D125" s="14"/>
      <c r="E125" s="68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265</v>
      </c>
      <c r="B126" s="10"/>
      <c r="C126" s="10"/>
      <c r="D126" s="10"/>
      <c r="E126" s="69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E127" s="69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E128" s="69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E129" s="69"/>
      <c r="H129" s="33"/>
      <c r="I129" s="33"/>
      <c r="J129" s="33"/>
      <c r="K129" s="33"/>
      <c r="L129" s="30"/>
    </row>
    <row r="130" spans="1:12" x14ac:dyDescent="0.25">
      <c r="L130" s="15"/>
    </row>
    <row r="131" spans="1:12" x14ac:dyDescent="0.25">
      <c r="L131" s="15"/>
    </row>
    <row r="132" spans="1:12" x14ac:dyDescent="0.25">
      <c r="L132" s="15"/>
    </row>
    <row r="133" spans="1:12" x14ac:dyDescent="0.25">
      <c r="L133" s="15"/>
    </row>
    <row r="134" spans="1:12" x14ac:dyDescent="0.25">
      <c r="L134" s="15"/>
    </row>
    <row r="135" spans="1:12" x14ac:dyDescent="0.25">
      <c r="L135" s="15"/>
    </row>
    <row r="136" spans="1:12" x14ac:dyDescent="0.25">
      <c r="L136" s="15"/>
    </row>
    <row r="137" spans="1:12" x14ac:dyDescent="0.25">
      <c r="L137" s="15"/>
    </row>
    <row r="138" spans="1:12" x14ac:dyDescent="0.25">
      <c r="L138" s="15"/>
    </row>
    <row r="139" spans="1:12" x14ac:dyDescent="0.25">
      <c r="L139" s="15"/>
    </row>
    <row r="140" spans="1:12" x14ac:dyDescent="0.25">
      <c r="L140" s="15"/>
    </row>
    <row r="141" spans="1:12" x14ac:dyDescent="0.25">
      <c r="L141" s="15"/>
    </row>
    <row r="142" spans="1:12" x14ac:dyDescent="0.25">
      <c r="L142" s="15"/>
    </row>
    <row r="143" spans="1:12" x14ac:dyDescent="0.25">
      <c r="L143" s="15"/>
    </row>
    <row r="144" spans="1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0" customWidth="1"/>
    <col min="2" max="4" width="12.7265625" style="10" customWidth="1"/>
    <col min="5" max="5" width="12.7265625" style="65" customWidth="1"/>
    <col min="6" max="7" width="12.7265625" style="11" customWidth="1"/>
    <col min="8" max="11" width="12.7265625" style="10" customWidth="1"/>
    <col min="12" max="12" width="12.7265625" style="11" customWidth="1"/>
    <col min="13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264</v>
      </c>
      <c r="B4" s="10"/>
      <c r="C4" s="10"/>
      <c r="D4" s="10"/>
      <c r="E4" s="66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75" x14ac:dyDescent="0.25">
      <c r="A6" s="79" t="s">
        <v>0</v>
      </c>
      <c r="B6" s="81" t="s">
        <v>248</v>
      </c>
      <c r="C6" s="83" t="s">
        <v>249</v>
      </c>
      <c r="D6" s="83"/>
      <c r="E6" s="74" t="s">
        <v>250</v>
      </c>
      <c r="F6" s="74" t="s">
        <v>251</v>
      </c>
      <c r="G6" s="74" t="s">
        <v>252</v>
      </c>
      <c r="H6" s="73" t="s">
        <v>253</v>
      </c>
      <c r="I6" s="73" t="s">
        <v>254</v>
      </c>
      <c r="J6" s="73" t="s">
        <v>255</v>
      </c>
      <c r="K6" s="73" t="s">
        <v>256</v>
      </c>
      <c r="L6" s="74" t="s">
        <v>257</v>
      </c>
    </row>
    <row r="7" spans="1:13" s="39" customFormat="1" ht="14.5" x14ac:dyDescent="0.25">
      <c r="A7" s="80"/>
      <c r="B7" s="82"/>
      <c r="C7" s="71">
        <v>43831</v>
      </c>
      <c r="D7" s="71">
        <v>44197</v>
      </c>
      <c r="E7" s="77" t="s">
        <v>3</v>
      </c>
      <c r="F7" s="77" t="s">
        <v>4</v>
      </c>
      <c r="G7" s="77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7" t="s">
        <v>10</v>
      </c>
    </row>
    <row r="8" spans="1:13" x14ac:dyDescent="0.25">
      <c r="A8" s="14"/>
      <c r="B8" s="14"/>
      <c r="C8" s="14"/>
      <c r="D8" s="14"/>
      <c r="E8" s="64"/>
      <c r="F8" s="15"/>
      <c r="G8" s="15"/>
      <c r="H8" s="14"/>
      <c r="I8" s="14"/>
      <c r="J8" s="14"/>
      <c r="K8" s="14"/>
      <c r="L8" s="15"/>
    </row>
    <row r="9" spans="1:13" x14ac:dyDescent="0.25">
      <c r="A9" s="17">
        <v>0</v>
      </c>
      <c r="B9" s="58">
        <v>5</v>
      </c>
      <c r="C9" s="58">
        <v>1705</v>
      </c>
      <c r="D9" s="58">
        <v>1623</v>
      </c>
      <c r="E9" s="61">
        <v>7.6999999999999999E-2</v>
      </c>
      <c r="F9" s="19">
        <f>B9/((C9+D9)/2)</f>
        <v>3.0048076923076925E-3</v>
      </c>
      <c r="G9" s="19">
        <f t="shared" ref="G9:G72" si="0">F9/((1+(1-E9)*F9))</f>
        <v>2.996497094896067E-3</v>
      </c>
      <c r="H9" s="14">
        <v>100000</v>
      </c>
      <c r="I9" s="14">
        <f>H9*G9</f>
        <v>299.64970948960672</v>
      </c>
      <c r="J9" s="14">
        <f t="shared" ref="J9:J72" si="1">H10+I9*E9</f>
        <v>99723.423318141096</v>
      </c>
      <c r="K9" s="14">
        <f t="shared" ref="K9:K72" si="2">K10+J9</f>
        <v>8243490.9439235535</v>
      </c>
      <c r="L9" s="20">
        <f>K9/H9</f>
        <v>82.43490943923554</v>
      </c>
    </row>
    <row r="10" spans="1:13" ht="14.5" x14ac:dyDescent="0.35">
      <c r="A10" s="17">
        <v>1</v>
      </c>
      <c r="B10">
        <v>0</v>
      </c>
      <c r="C10" s="58">
        <v>1910</v>
      </c>
      <c r="D10" s="58">
        <v>1685</v>
      </c>
      <c r="E10" s="61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99700.350290510396</v>
      </c>
      <c r="I10" s="14">
        <f t="shared" ref="I10:I73" si="4">H10*G10</f>
        <v>0</v>
      </c>
      <c r="J10" s="14">
        <f t="shared" si="1"/>
        <v>99700.350290510396</v>
      </c>
      <c r="K10" s="14">
        <f t="shared" si="2"/>
        <v>8143767.5206054123</v>
      </c>
      <c r="L10" s="21">
        <f t="shared" ref="L10:L73" si="5">K10/H10</f>
        <v>81.682436389398987</v>
      </c>
    </row>
    <row r="11" spans="1:13" ht="14.5" x14ac:dyDescent="0.35">
      <c r="A11" s="17">
        <v>2</v>
      </c>
      <c r="B11">
        <v>0</v>
      </c>
      <c r="C11" s="58">
        <v>1920</v>
      </c>
      <c r="D11" s="58">
        <v>1860</v>
      </c>
      <c r="E11" s="61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99700.350290510396</v>
      </c>
      <c r="I11" s="14">
        <f t="shared" si="4"/>
        <v>0</v>
      </c>
      <c r="J11" s="14">
        <f t="shared" si="1"/>
        <v>99700.350290510396</v>
      </c>
      <c r="K11" s="14">
        <f t="shared" si="2"/>
        <v>8044067.1703149015</v>
      </c>
      <c r="L11" s="21">
        <f t="shared" si="5"/>
        <v>80.682436389398987</v>
      </c>
    </row>
    <row r="12" spans="1:13" ht="14.5" x14ac:dyDescent="0.35">
      <c r="A12" s="17">
        <v>3</v>
      </c>
      <c r="B12">
        <v>0</v>
      </c>
      <c r="C12" s="58">
        <v>2063</v>
      </c>
      <c r="D12" s="58">
        <v>1884</v>
      </c>
      <c r="E12" s="61">
        <v>0</v>
      </c>
      <c r="F12" s="19">
        <f t="shared" si="3"/>
        <v>0</v>
      </c>
      <c r="G12" s="19">
        <f t="shared" si="0"/>
        <v>0</v>
      </c>
      <c r="H12" s="14">
        <f t="shared" si="6"/>
        <v>99700.350290510396</v>
      </c>
      <c r="I12" s="14">
        <f t="shared" si="4"/>
        <v>0</v>
      </c>
      <c r="J12" s="14">
        <f t="shared" si="1"/>
        <v>99700.350290510396</v>
      </c>
      <c r="K12" s="14">
        <f t="shared" si="2"/>
        <v>7944366.8200243907</v>
      </c>
      <c r="L12" s="21">
        <f t="shared" si="5"/>
        <v>79.682436389398973</v>
      </c>
    </row>
    <row r="13" spans="1:13" ht="14.5" x14ac:dyDescent="0.35">
      <c r="A13" s="17">
        <v>4</v>
      </c>
      <c r="B13">
        <v>0</v>
      </c>
      <c r="C13" s="58">
        <v>2139</v>
      </c>
      <c r="D13" s="58">
        <v>2060</v>
      </c>
      <c r="E13" s="61">
        <v>0</v>
      </c>
      <c r="F13" s="19">
        <f t="shared" si="3"/>
        <v>0</v>
      </c>
      <c r="G13" s="19">
        <f t="shared" si="0"/>
        <v>0</v>
      </c>
      <c r="H13" s="14">
        <f t="shared" si="6"/>
        <v>99700.350290510396</v>
      </c>
      <c r="I13" s="14">
        <f t="shared" si="4"/>
        <v>0</v>
      </c>
      <c r="J13" s="14">
        <f t="shared" si="1"/>
        <v>99700.350290510396</v>
      </c>
      <c r="K13" s="14">
        <f t="shared" si="2"/>
        <v>7844666.4697338799</v>
      </c>
      <c r="L13" s="21">
        <f t="shared" si="5"/>
        <v>78.682436389398973</v>
      </c>
    </row>
    <row r="14" spans="1:13" ht="14.5" x14ac:dyDescent="0.35">
      <c r="A14" s="17">
        <v>5</v>
      </c>
      <c r="B14" s="59">
        <v>1</v>
      </c>
      <c r="C14" s="58">
        <v>2054</v>
      </c>
      <c r="D14" s="58">
        <v>2125</v>
      </c>
      <c r="E14" s="61">
        <v>0.77049999999999996</v>
      </c>
      <c r="F14" s="19">
        <f t="shared" si="3"/>
        <v>4.7858339315625748E-4</v>
      </c>
      <c r="G14" s="19">
        <f t="shared" si="0"/>
        <v>4.7853083377537618E-4</v>
      </c>
      <c r="H14" s="14">
        <f t="shared" si="6"/>
        <v>99700.350290510396</v>
      </c>
      <c r="I14" s="14">
        <f t="shared" si="4"/>
        <v>47.709691752215008</v>
      </c>
      <c r="J14" s="14">
        <f t="shared" si="1"/>
        <v>99689.40091625326</v>
      </c>
      <c r="K14" s="14">
        <f t="shared" si="2"/>
        <v>7744966.1194433691</v>
      </c>
      <c r="L14" s="21">
        <f t="shared" si="5"/>
        <v>77.682436389398973</v>
      </c>
    </row>
    <row r="15" spans="1:13" ht="14.5" x14ac:dyDescent="0.35">
      <c r="A15" s="17">
        <v>6</v>
      </c>
      <c r="B15" s="59">
        <v>0</v>
      </c>
      <c r="C15" s="58">
        <v>1984</v>
      </c>
      <c r="D15" s="58">
        <v>2043</v>
      </c>
      <c r="E15" s="61">
        <v>0</v>
      </c>
      <c r="F15" s="19">
        <f t="shared" si="3"/>
        <v>0</v>
      </c>
      <c r="G15" s="19">
        <f t="shared" si="0"/>
        <v>0</v>
      </c>
      <c r="H15" s="14">
        <f t="shared" si="6"/>
        <v>99652.640598758182</v>
      </c>
      <c r="I15" s="14">
        <f t="shared" si="4"/>
        <v>0</v>
      </c>
      <c r="J15" s="14">
        <f t="shared" si="1"/>
        <v>99652.640598758182</v>
      </c>
      <c r="K15" s="14">
        <f t="shared" si="2"/>
        <v>7645276.7185271159</v>
      </c>
      <c r="L15" s="21">
        <f t="shared" si="5"/>
        <v>76.719258743078271</v>
      </c>
    </row>
    <row r="16" spans="1:13" ht="14.5" x14ac:dyDescent="0.35">
      <c r="A16" s="17">
        <v>7</v>
      </c>
      <c r="B16" s="59">
        <v>0</v>
      </c>
      <c r="C16" s="58">
        <v>2063</v>
      </c>
      <c r="D16" s="58">
        <v>1972</v>
      </c>
      <c r="E16" s="61">
        <v>0</v>
      </c>
      <c r="F16" s="19">
        <f t="shared" si="3"/>
        <v>0</v>
      </c>
      <c r="G16" s="19">
        <f t="shared" si="0"/>
        <v>0</v>
      </c>
      <c r="H16" s="14">
        <f t="shared" si="6"/>
        <v>99652.640598758182</v>
      </c>
      <c r="I16" s="14">
        <f t="shared" si="4"/>
        <v>0</v>
      </c>
      <c r="J16" s="14">
        <f t="shared" si="1"/>
        <v>99652.640598758182</v>
      </c>
      <c r="K16" s="14">
        <f t="shared" si="2"/>
        <v>7545624.0779283578</v>
      </c>
      <c r="L16" s="21">
        <f t="shared" si="5"/>
        <v>75.719258743078271</v>
      </c>
    </row>
    <row r="17" spans="1:12" ht="14.5" x14ac:dyDescent="0.35">
      <c r="A17" s="17">
        <v>8</v>
      </c>
      <c r="B17" s="59">
        <v>0</v>
      </c>
      <c r="C17" s="58">
        <v>2131</v>
      </c>
      <c r="D17" s="58">
        <v>2057</v>
      </c>
      <c r="E17" s="61">
        <v>0</v>
      </c>
      <c r="F17" s="19">
        <f t="shared" si="3"/>
        <v>0</v>
      </c>
      <c r="G17" s="19">
        <f t="shared" si="0"/>
        <v>0</v>
      </c>
      <c r="H17" s="14">
        <f t="shared" si="6"/>
        <v>99652.640598758182</v>
      </c>
      <c r="I17" s="14">
        <f t="shared" si="4"/>
        <v>0</v>
      </c>
      <c r="J17" s="14">
        <f t="shared" si="1"/>
        <v>99652.640598758182</v>
      </c>
      <c r="K17" s="14">
        <f t="shared" si="2"/>
        <v>7445971.4373295996</v>
      </c>
      <c r="L17" s="21">
        <f t="shared" si="5"/>
        <v>74.719258743078271</v>
      </c>
    </row>
    <row r="18" spans="1:12" ht="14.5" x14ac:dyDescent="0.35">
      <c r="A18" s="17">
        <v>9</v>
      </c>
      <c r="B18" s="59">
        <v>0</v>
      </c>
      <c r="C18" s="58">
        <v>2132</v>
      </c>
      <c r="D18" s="58">
        <v>2134</v>
      </c>
      <c r="E18" s="61">
        <v>0</v>
      </c>
      <c r="F18" s="19">
        <f t="shared" si="3"/>
        <v>0</v>
      </c>
      <c r="G18" s="19">
        <f t="shared" si="0"/>
        <v>0</v>
      </c>
      <c r="H18" s="14">
        <f t="shared" si="6"/>
        <v>99652.640598758182</v>
      </c>
      <c r="I18" s="14">
        <f t="shared" si="4"/>
        <v>0</v>
      </c>
      <c r="J18" s="14">
        <f t="shared" si="1"/>
        <v>99652.640598758182</v>
      </c>
      <c r="K18" s="14">
        <f t="shared" si="2"/>
        <v>7346318.7967308415</v>
      </c>
      <c r="L18" s="21">
        <f t="shared" si="5"/>
        <v>73.719258743078285</v>
      </c>
    </row>
    <row r="19" spans="1:12" ht="14.5" x14ac:dyDescent="0.35">
      <c r="A19" s="17">
        <v>10</v>
      </c>
      <c r="B19" s="59">
        <v>0</v>
      </c>
      <c r="C19" s="58">
        <v>2096</v>
      </c>
      <c r="D19" s="58">
        <v>2136</v>
      </c>
      <c r="E19" s="61">
        <v>0</v>
      </c>
      <c r="F19" s="19">
        <f t="shared" si="3"/>
        <v>0</v>
      </c>
      <c r="G19" s="19">
        <f t="shared" si="0"/>
        <v>0</v>
      </c>
      <c r="H19" s="14">
        <f t="shared" si="6"/>
        <v>99652.640598758182</v>
      </c>
      <c r="I19" s="14">
        <f t="shared" si="4"/>
        <v>0</v>
      </c>
      <c r="J19" s="14">
        <f t="shared" si="1"/>
        <v>99652.640598758182</v>
      </c>
      <c r="K19" s="14">
        <f t="shared" si="2"/>
        <v>7246666.1561320834</v>
      </c>
      <c r="L19" s="21">
        <f t="shared" si="5"/>
        <v>72.719258743078285</v>
      </c>
    </row>
    <row r="20" spans="1:12" ht="14.5" x14ac:dyDescent="0.35">
      <c r="A20" s="17">
        <v>11</v>
      </c>
      <c r="B20" s="59">
        <v>0</v>
      </c>
      <c r="C20" s="58">
        <v>2149</v>
      </c>
      <c r="D20" s="58">
        <v>2112</v>
      </c>
      <c r="E20" s="61">
        <v>0</v>
      </c>
      <c r="F20" s="19">
        <f t="shared" si="3"/>
        <v>0</v>
      </c>
      <c r="G20" s="19">
        <f t="shared" si="0"/>
        <v>0</v>
      </c>
      <c r="H20" s="14">
        <f t="shared" si="6"/>
        <v>99652.640598758182</v>
      </c>
      <c r="I20" s="14">
        <f t="shared" si="4"/>
        <v>0</v>
      </c>
      <c r="J20" s="14">
        <f t="shared" si="1"/>
        <v>99652.640598758182</v>
      </c>
      <c r="K20" s="14">
        <f t="shared" si="2"/>
        <v>7147013.5155333253</v>
      </c>
      <c r="L20" s="21">
        <f t="shared" si="5"/>
        <v>71.719258743078285</v>
      </c>
    </row>
    <row r="21" spans="1:12" ht="14.5" x14ac:dyDescent="0.35">
      <c r="A21" s="17">
        <v>12</v>
      </c>
      <c r="B21" s="59">
        <v>0</v>
      </c>
      <c r="C21" s="58">
        <v>1953</v>
      </c>
      <c r="D21" s="58">
        <v>2131</v>
      </c>
      <c r="E21" s="61">
        <v>0</v>
      </c>
      <c r="F21" s="19">
        <f t="shared" si="3"/>
        <v>0</v>
      </c>
      <c r="G21" s="19">
        <f t="shared" si="0"/>
        <v>0</v>
      </c>
      <c r="H21" s="14">
        <f t="shared" si="6"/>
        <v>99652.640598758182</v>
      </c>
      <c r="I21" s="14">
        <f t="shared" si="4"/>
        <v>0</v>
      </c>
      <c r="J21" s="14">
        <f t="shared" si="1"/>
        <v>99652.640598758182</v>
      </c>
      <c r="K21" s="14">
        <f t="shared" si="2"/>
        <v>7047360.8749345671</v>
      </c>
      <c r="L21" s="21">
        <f t="shared" si="5"/>
        <v>70.719258743078285</v>
      </c>
    </row>
    <row r="22" spans="1:12" ht="14.5" x14ac:dyDescent="0.35">
      <c r="A22" s="17">
        <v>13</v>
      </c>
      <c r="B22" s="59">
        <v>0</v>
      </c>
      <c r="C22" s="58">
        <v>1986</v>
      </c>
      <c r="D22" s="58">
        <v>1967</v>
      </c>
      <c r="E22" s="61">
        <v>0</v>
      </c>
      <c r="F22" s="19">
        <f t="shared" si="3"/>
        <v>0</v>
      </c>
      <c r="G22" s="19">
        <f t="shared" si="0"/>
        <v>0</v>
      </c>
      <c r="H22" s="14">
        <f t="shared" si="6"/>
        <v>99652.640598758182</v>
      </c>
      <c r="I22" s="14">
        <f t="shared" si="4"/>
        <v>0</v>
      </c>
      <c r="J22" s="14">
        <f t="shared" si="1"/>
        <v>99652.640598758182</v>
      </c>
      <c r="K22" s="14">
        <f t="shared" si="2"/>
        <v>6947708.234335809</v>
      </c>
      <c r="L22" s="21">
        <f t="shared" si="5"/>
        <v>69.719258743078285</v>
      </c>
    </row>
    <row r="23" spans="1:12" ht="14.5" x14ac:dyDescent="0.35">
      <c r="A23" s="17">
        <v>14</v>
      </c>
      <c r="B23" s="59">
        <v>0</v>
      </c>
      <c r="C23" s="58">
        <v>1924</v>
      </c>
      <c r="D23" s="58">
        <v>1969</v>
      </c>
      <c r="E23" s="61">
        <v>0</v>
      </c>
      <c r="F23" s="19">
        <f t="shared" si="3"/>
        <v>0</v>
      </c>
      <c r="G23" s="19">
        <f t="shared" si="0"/>
        <v>0</v>
      </c>
      <c r="H23" s="14">
        <f t="shared" si="6"/>
        <v>99652.640598758182</v>
      </c>
      <c r="I23" s="14">
        <f t="shared" si="4"/>
        <v>0</v>
      </c>
      <c r="J23" s="14">
        <f t="shared" si="1"/>
        <v>99652.640598758182</v>
      </c>
      <c r="K23" s="14">
        <f t="shared" si="2"/>
        <v>6848055.5937370509</v>
      </c>
      <c r="L23" s="21">
        <f t="shared" si="5"/>
        <v>68.719258743078285</v>
      </c>
    </row>
    <row r="24" spans="1:12" ht="14.5" x14ac:dyDescent="0.35">
      <c r="A24" s="17">
        <v>15</v>
      </c>
      <c r="B24" s="59">
        <v>0</v>
      </c>
      <c r="C24" s="58">
        <v>1929</v>
      </c>
      <c r="D24" s="58">
        <v>1933</v>
      </c>
      <c r="E24" s="61">
        <v>0</v>
      </c>
      <c r="F24" s="19">
        <f t="shared" si="3"/>
        <v>0</v>
      </c>
      <c r="G24" s="19">
        <f t="shared" si="0"/>
        <v>0</v>
      </c>
      <c r="H24" s="14">
        <f t="shared" si="6"/>
        <v>99652.640598758182</v>
      </c>
      <c r="I24" s="14">
        <f t="shared" si="4"/>
        <v>0</v>
      </c>
      <c r="J24" s="14">
        <f t="shared" si="1"/>
        <v>99652.640598758182</v>
      </c>
      <c r="K24" s="14">
        <f t="shared" si="2"/>
        <v>6748402.9531382928</v>
      </c>
      <c r="L24" s="21">
        <f t="shared" si="5"/>
        <v>67.719258743078285</v>
      </c>
    </row>
    <row r="25" spans="1:12" x14ac:dyDescent="0.25">
      <c r="A25" s="17">
        <v>16</v>
      </c>
      <c r="B25" s="58">
        <v>1</v>
      </c>
      <c r="C25" s="58">
        <v>1877</v>
      </c>
      <c r="D25" s="58">
        <v>1931</v>
      </c>
      <c r="E25" s="61">
        <v>0.1913</v>
      </c>
      <c r="F25" s="19">
        <f t="shared" si="3"/>
        <v>5.2521008403361342E-4</v>
      </c>
      <c r="G25" s="19">
        <f t="shared" si="0"/>
        <v>5.2498710237936224E-4</v>
      </c>
      <c r="H25" s="14">
        <f t="shared" si="6"/>
        <v>99652.640598758182</v>
      </c>
      <c r="I25" s="14">
        <f t="shared" si="4"/>
        <v>52.316351032394053</v>
      </c>
      <c r="J25" s="14">
        <f t="shared" si="1"/>
        <v>99610.332365678289</v>
      </c>
      <c r="K25" s="14">
        <f t="shared" si="2"/>
        <v>6648750.3125395346</v>
      </c>
      <c r="L25" s="21">
        <f t="shared" si="5"/>
        <v>66.719258743078285</v>
      </c>
    </row>
    <row r="26" spans="1:12" ht="14.5" x14ac:dyDescent="0.35">
      <c r="A26" s="17">
        <v>17</v>
      </c>
      <c r="B26" s="60">
        <v>0</v>
      </c>
      <c r="C26" s="58">
        <v>1818</v>
      </c>
      <c r="D26" s="58">
        <v>1878</v>
      </c>
      <c r="E26" s="61">
        <v>0</v>
      </c>
      <c r="F26" s="19">
        <f t="shared" si="3"/>
        <v>0</v>
      </c>
      <c r="G26" s="19">
        <f t="shared" si="0"/>
        <v>0</v>
      </c>
      <c r="H26" s="14">
        <f t="shared" si="6"/>
        <v>99600.324247725788</v>
      </c>
      <c r="I26" s="14">
        <f t="shared" si="4"/>
        <v>0</v>
      </c>
      <c r="J26" s="14">
        <f t="shared" si="1"/>
        <v>99600.324247725788</v>
      </c>
      <c r="K26" s="14">
        <f t="shared" si="2"/>
        <v>6549139.980173856</v>
      </c>
      <c r="L26" s="21">
        <f t="shared" si="5"/>
        <v>65.754203408864853</v>
      </c>
    </row>
    <row r="27" spans="1:12" ht="14.5" x14ac:dyDescent="0.35">
      <c r="A27" s="17">
        <v>18</v>
      </c>
      <c r="B27" s="60">
        <v>0</v>
      </c>
      <c r="C27" s="58">
        <v>1811</v>
      </c>
      <c r="D27" s="58">
        <v>1848</v>
      </c>
      <c r="E27" s="61">
        <v>0</v>
      </c>
      <c r="F27" s="19">
        <f t="shared" si="3"/>
        <v>0</v>
      </c>
      <c r="G27" s="19">
        <f t="shared" si="0"/>
        <v>0</v>
      </c>
      <c r="H27" s="14">
        <f t="shared" si="6"/>
        <v>99600.324247725788</v>
      </c>
      <c r="I27" s="14">
        <f t="shared" si="4"/>
        <v>0</v>
      </c>
      <c r="J27" s="14">
        <f t="shared" si="1"/>
        <v>99600.324247725788</v>
      </c>
      <c r="K27" s="14">
        <f t="shared" si="2"/>
        <v>6449539.6559261298</v>
      </c>
      <c r="L27" s="21">
        <f t="shared" si="5"/>
        <v>64.754203408864853</v>
      </c>
    </row>
    <row r="28" spans="1:12" ht="14.5" x14ac:dyDescent="0.35">
      <c r="A28" s="17">
        <v>19</v>
      </c>
      <c r="B28" s="60">
        <v>0</v>
      </c>
      <c r="C28" s="58">
        <v>1927</v>
      </c>
      <c r="D28" s="58">
        <v>1820</v>
      </c>
      <c r="E28" s="61">
        <v>0</v>
      </c>
      <c r="F28" s="19">
        <f t="shared" si="3"/>
        <v>0</v>
      </c>
      <c r="G28" s="19">
        <f t="shared" si="0"/>
        <v>0</v>
      </c>
      <c r="H28" s="14">
        <f t="shared" si="6"/>
        <v>99600.324247725788</v>
      </c>
      <c r="I28" s="14">
        <f t="shared" si="4"/>
        <v>0</v>
      </c>
      <c r="J28" s="14">
        <f t="shared" si="1"/>
        <v>99600.324247725788</v>
      </c>
      <c r="K28" s="14">
        <f t="shared" si="2"/>
        <v>6349939.3316784035</v>
      </c>
      <c r="L28" s="21">
        <f t="shared" si="5"/>
        <v>63.754203408864846</v>
      </c>
    </row>
    <row r="29" spans="1:12" ht="14.5" x14ac:dyDescent="0.35">
      <c r="A29" s="17">
        <v>20</v>
      </c>
      <c r="B29" s="60">
        <v>0</v>
      </c>
      <c r="C29" s="58">
        <v>1791</v>
      </c>
      <c r="D29" s="58">
        <v>1943</v>
      </c>
      <c r="E29" s="61">
        <v>0</v>
      </c>
      <c r="F29" s="19">
        <f t="shared" si="3"/>
        <v>0</v>
      </c>
      <c r="G29" s="19">
        <f t="shared" si="0"/>
        <v>0</v>
      </c>
      <c r="H29" s="14">
        <f t="shared" si="6"/>
        <v>99600.324247725788</v>
      </c>
      <c r="I29" s="14">
        <f t="shared" si="4"/>
        <v>0</v>
      </c>
      <c r="J29" s="14">
        <f t="shared" si="1"/>
        <v>99600.324247725788</v>
      </c>
      <c r="K29" s="14">
        <f t="shared" si="2"/>
        <v>6250339.0074306773</v>
      </c>
      <c r="L29" s="21">
        <f t="shared" si="5"/>
        <v>62.754203408864839</v>
      </c>
    </row>
    <row r="30" spans="1:12" ht="14.5" x14ac:dyDescent="0.35">
      <c r="A30" s="17">
        <v>21</v>
      </c>
      <c r="B30" s="59">
        <v>1</v>
      </c>
      <c r="C30" s="58">
        <v>1880</v>
      </c>
      <c r="D30" s="58">
        <v>1832</v>
      </c>
      <c r="E30" s="61">
        <v>0.19670000000000001</v>
      </c>
      <c r="F30" s="19">
        <f t="shared" si="3"/>
        <v>5.3879310344827585E-4</v>
      </c>
      <c r="G30" s="19">
        <f t="shared" si="0"/>
        <v>5.3856000794483727E-4</v>
      </c>
      <c r="H30" s="14">
        <f t="shared" si="6"/>
        <v>99600.324247725788</v>
      </c>
      <c r="I30" s="14">
        <f t="shared" si="4"/>
        <v>53.640751418163568</v>
      </c>
      <c r="J30" s="14">
        <f t="shared" si="1"/>
        <v>99557.234632111577</v>
      </c>
      <c r="K30" s="14">
        <f t="shared" si="2"/>
        <v>6150738.6831829511</v>
      </c>
      <c r="L30" s="21">
        <f t="shared" si="5"/>
        <v>61.754203408864839</v>
      </c>
    </row>
    <row r="31" spans="1:12" ht="14.5" x14ac:dyDescent="0.35">
      <c r="A31" s="17">
        <v>22</v>
      </c>
      <c r="B31" s="59">
        <v>1</v>
      </c>
      <c r="C31" s="58">
        <v>1875</v>
      </c>
      <c r="D31" s="58">
        <v>1905</v>
      </c>
      <c r="E31" s="61">
        <v>0.2213</v>
      </c>
      <c r="F31" s="19">
        <f t="shared" si="3"/>
        <v>5.2910052910052914E-4</v>
      </c>
      <c r="G31" s="19">
        <f t="shared" si="0"/>
        <v>5.2888262386285606E-4</v>
      </c>
      <c r="H31" s="14">
        <f t="shared" si="6"/>
        <v>99546.683496307625</v>
      </c>
      <c r="I31" s="14">
        <f t="shared" si="4"/>
        <v>52.648511164372451</v>
      </c>
      <c r="J31" s="14">
        <f t="shared" si="1"/>
        <v>99505.686100663937</v>
      </c>
      <c r="K31" s="14">
        <f t="shared" si="2"/>
        <v>6051181.4485508399</v>
      </c>
      <c r="L31" s="21">
        <f t="shared" si="5"/>
        <v>60.787373682572657</v>
      </c>
    </row>
    <row r="32" spans="1:12" ht="14.5" x14ac:dyDescent="0.35">
      <c r="A32" s="17">
        <v>23</v>
      </c>
      <c r="B32" s="60">
        <v>0</v>
      </c>
      <c r="C32" s="58">
        <v>1931</v>
      </c>
      <c r="D32" s="58">
        <v>1910</v>
      </c>
      <c r="E32" s="61">
        <v>0</v>
      </c>
      <c r="F32" s="19">
        <f t="shared" si="3"/>
        <v>0</v>
      </c>
      <c r="G32" s="19">
        <f t="shared" si="0"/>
        <v>0</v>
      </c>
      <c r="H32" s="14">
        <f t="shared" si="6"/>
        <v>99494.034985143255</v>
      </c>
      <c r="I32" s="14">
        <f t="shared" si="4"/>
        <v>0</v>
      </c>
      <c r="J32" s="14">
        <f t="shared" si="1"/>
        <v>99494.034985143255</v>
      </c>
      <c r="K32" s="14">
        <f t="shared" si="2"/>
        <v>5951675.7624501763</v>
      </c>
      <c r="L32" s="21">
        <f t="shared" si="5"/>
        <v>59.819422976853822</v>
      </c>
    </row>
    <row r="33" spans="1:12" ht="14.5" x14ac:dyDescent="0.35">
      <c r="A33" s="17">
        <v>24</v>
      </c>
      <c r="B33" s="59">
        <v>0</v>
      </c>
      <c r="C33" s="58">
        <v>1985</v>
      </c>
      <c r="D33" s="58">
        <v>1975</v>
      </c>
      <c r="E33" s="61">
        <v>0</v>
      </c>
      <c r="F33" s="19">
        <f t="shared" si="3"/>
        <v>0</v>
      </c>
      <c r="G33" s="19">
        <f t="shared" si="0"/>
        <v>0</v>
      </c>
      <c r="H33" s="14">
        <f t="shared" si="6"/>
        <v>99494.034985143255</v>
      </c>
      <c r="I33" s="14">
        <f t="shared" si="4"/>
        <v>0</v>
      </c>
      <c r="J33" s="14">
        <f t="shared" si="1"/>
        <v>99494.034985143255</v>
      </c>
      <c r="K33" s="14">
        <f t="shared" si="2"/>
        <v>5852181.7274650326</v>
      </c>
      <c r="L33" s="21">
        <f t="shared" si="5"/>
        <v>58.819422976853815</v>
      </c>
    </row>
    <row r="34" spans="1:12" ht="14.5" x14ac:dyDescent="0.35">
      <c r="A34" s="17">
        <v>25</v>
      </c>
      <c r="B34" s="59">
        <v>2</v>
      </c>
      <c r="C34" s="58">
        <v>2059</v>
      </c>
      <c r="D34" s="58">
        <v>1991</v>
      </c>
      <c r="E34" s="61">
        <v>0.81830000000000003</v>
      </c>
      <c r="F34" s="19">
        <f t="shared" si="3"/>
        <v>9.8765432098765434E-4</v>
      </c>
      <c r="G34" s="19">
        <f t="shared" si="0"/>
        <v>9.8747711151490154E-4</v>
      </c>
      <c r="H34" s="14">
        <f t="shared" si="6"/>
        <v>99494.034985143255</v>
      </c>
      <c r="I34" s="14">
        <f t="shared" si="4"/>
        <v>98.248082280091822</v>
      </c>
      <c r="J34" s="14">
        <f t="shared" si="1"/>
        <v>99476.183308592968</v>
      </c>
      <c r="K34" s="14">
        <f t="shared" si="2"/>
        <v>5752687.6924798889</v>
      </c>
      <c r="L34" s="21">
        <f t="shared" si="5"/>
        <v>57.819422976853815</v>
      </c>
    </row>
    <row r="35" spans="1:12" ht="14.5" x14ac:dyDescent="0.35">
      <c r="A35" s="17">
        <v>26</v>
      </c>
      <c r="B35" s="60">
        <v>0</v>
      </c>
      <c r="C35" s="58">
        <v>2128</v>
      </c>
      <c r="D35" s="58">
        <v>2082</v>
      </c>
      <c r="E35" s="61">
        <v>0</v>
      </c>
      <c r="F35" s="19">
        <f t="shared" si="3"/>
        <v>0</v>
      </c>
      <c r="G35" s="19">
        <f t="shared" si="0"/>
        <v>0</v>
      </c>
      <c r="H35" s="14">
        <f t="shared" si="6"/>
        <v>99395.786902863169</v>
      </c>
      <c r="I35" s="14">
        <f t="shared" si="4"/>
        <v>0</v>
      </c>
      <c r="J35" s="14">
        <f t="shared" si="1"/>
        <v>99395.786902863169</v>
      </c>
      <c r="K35" s="14">
        <f t="shared" si="2"/>
        <v>5653211.5091712959</v>
      </c>
      <c r="L35" s="21">
        <f t="shared" si="5"/>
        <v>56.875765918489357</v>
      </c>
    </row>
    <row r="36" spans="1:12" ht="14.5" x14ac:dyDescent="0.35">
      <c r="A36" s="17">
        <v>27</v>
      </c>
      <c r="B36" s="59">
        <v>1</v>
      </c>
      <c r="C36" s="58">
        <v>2289</v>
      </c>
      <c r="D36" s="58">
        <v>2137</v>
      </c>
      <c r="E36" s="61">
        <v>0.80869999999999997</v>
      </c>
      <c r="F36" s="19">
        <f t="shared" si="3"/>
        <v>4.5187528242205153E-4</v>
      </c>
      <c r="G36" s="19">
        <f t="shared" si="0"/>
        <v>4.5183622400829065E-4</v>
      </c>
      <c r="H36" s="14">
        <f t="shared" si="6"/>
        <v>99395.786902863169</v>
      </c>
      <c r="I36" s="14">
        <f t="shared" si="4"/>
        <v>44.910617036522403</v>
      </c>
      <c r="J36" s="14">
        <f t="shared" si="1"/>
        <v>99387.195501824084</v>
      </c>
      <c r="K36" s="14">
        <f t="shared" si="2"/>
        <v>5553815.7222684324</v>
      </c>
      <c r="L36" s="21">
        <f t="shared" si="5"/>
        <v>55.875765918489357</v>
      </c>
    </row>
    <row r="37" spans="1:12" ht="14.5" x14ac:dyDescent="0.35">
      <c r="A37" s="17">
        <v>28</v>
      </c>
      <c r="B37" s="60">
        <v>0</v>
      </c>
      <c r="C37" s="58">
        <v>2336</v>
      </c>
      <c r="D37" s="58">
        <v>2294</v>
      </c>
      <c r="E37" s="61">
        <v>0</v>
      </c>
      <c r="F37" s="19">
        <f t="shared" si="3"/>
        <v>0</v>
      </c>
      <c r="G37" s="19">
        <f t="shared" si="0"/>
        <v>0</v>
      </c>
      <c r="H37" s="14">
        <f t="shared" si="6"/>
        <v>99350.876285826642</v>
      </c>
      <c r="I37" s="14">
        <f t="shared" si="4"/>
        <v>0</v>
      </c>
      <c r="J37" s="14">
        <f t="shared" si="1"/>
        <v>99350.876285826642</v>
      </c>
      <c r="K37" s="14">
        <f t="shared" si="2"/>
        <v>5454428.5267666085</v>
      </c>
      <c r="L37" s="21">
        <f t="shared" si="5"/>
        <v>54.900658460973588</v>
      </c>
    </row>
    <row r="38" spans="1:12" ht="14.5" x14ac:dyDescent="0.35">
      <c r="A38" s="17">
        <v>29</v>
      </c>
      <c r="B38" s="59">
        <v>0</v>
      </c>
      <c r="C38" s="58">
        <v>2449</v>
      </c>
      <c r="D38" s="58">
        <v>2338</v>
      </c>
      <c r="E38" s="61">
        <v>0</v>
      </c>
      <c r="F38" s="19">
        <f t="shared" si="3"/>
        <v>0</v>
      </c>
      <c r="G38" s="19">
        <f t="shared" si="0"/>
        <v>0</v>
      </c>
      <c r="H38" s="14">
        <f t="shared" si="6"/>
        <v>99350.876285826642</v>
      </c>
      <c r="I38" s="14">
        <f t="shared" si="4"/>
        <v>0</v>
      </c>
      <c r="J38" s="14">
        <f t="shared" si="1"/>
        <v>99350.876285826642</v>
      </c>
      <c r="K38" s="14">
        <f t="shared" si="2"/>
        <v>5355077.6504807817</v>
      </c>
      <c r="L38" s="21">
        <f t="shared" si="5"/>
        <v>53.900658460973588</v>
      </c>
    </row>
    <row r="39" spans="1:12" x14ac:dyDescent="0.25">
      <c r="A39" s="17">
        <v>30</v>
      </c>
      <c r="B39" s="58">
        <v>0</v>
      </c>
      <c r="C39" s="58">
        <v>2493</v>
      </c>
      <c r="D39" s="58">
        <v>2453</v>
      </c>
      <c r="E39" s="61">
        <v>0</v>
      </c>
      <c r="F39" s="19">
        <f t="shared" si="3"/>
        <v>0</v>
      </c>
      <c r="G39" s="19">
        <f t="shared" si="0"/>
        <v>0</v>
      </c>
      <c r="H39" s="14">
        <f t="shared" si="6"/>
        <v>99350.876285826642</v>
      </c>
      <c r="I39" s="14">
        <f t="shared" si="4"/>
        <v>0</v>
      </c>
      <c r="J39" s="14">
        <f t="shared" si="1"/>
        <v>99350.876285826642</v>
      </c>
      <c r="K39" s="14">
        <f t="shared" si="2"/>
        <v>5255726.7741949549</v>
      </c>
      <c r="L39" s="21">
        <f t="shared" si="5"/>
        <v>52.900658460973581</v>
      </c>
    </row>
    <row r="40" spans="1:12" ht="14.5" x14ac:dyDescent="0.35">
      <c r="A40" s="17">
        <v>31</v>
      </c>
      <c r="B40" s="60">
        <v>0</v>
      </c>
      <c r="C40" s="58">
        <v>2628</v>
      </c>
      <c r="D40" s="58">
        <v>2496</v>
      </c>
      <c r="E40" s="61">
        <v>0</v>
      </c>
      <c r="F40" s="19">
        <f t="shared" si="3"/>
        <v>0</v>
      </c>
      <c r="G40" s="19">
        <f t="shared" si="0"/>
        <v>0</v>
      </c>
      <c r="H40" s="14">
        <f t="shared" si="6"/>
        <v>99350.876285826642</v>
      </c>
      <c r="I40" s="14">
        <f t="shared" si="4"/>
        <v>0</v>
      </c>
      <c r="J40" s="14">
        <f t="shared" si="1"/>
        <v>99350.876285826642</v>
      </c>
      <c r="K40" s="14">
        <f t="shared" si="2"/>
        <v>5156375.8979091281</v>
      </c>
      <c r="L40" s="21">
        <f t="shared" si="5"/>
        <v>51.900658460973581</v>
      </c>
    </row>
    <row r="41" spans="1:12" ht="14.5" x14ac:dyDescent="0.35">
      <c r="A41" s="17">
        <v>32</v>
      </c>
      <c r="B41" s="59">
        <v>3</v>
      </c>
      <c r="C41" s="58">
        <v>2804</v>
      </c>
      <c r="D41" s="58">
        <v>2635</v>
      </c>
      <c r="E41" s="61">
        <v>0.66759999999999997</v>
      </c>
      <c r="F41" s="19">
        <f t="shared" si="3"/>
        <v>1.1031439602868175E-3</v>
      </c>
      <c r="G41" s="19">
        <f t="shared" si="0"/>
        <v>1.1027396021580174E-3</v>
      </c>
      <c r="H41" s="14">
        <f t="shared" si="6"/>
        <v>99350.876285826642</v>
      </c>
      <c r="I41" s="14">
        <f t="shared" si="4"/>
        <v>109.55814578948288</v>
      </c>
      <c r="J41" s="14">
        <f t="shared" si="1"/>
        <v>99314.45915816621</v>
      </c>
      <c r="K41" s="14">
        <f t="shared" si="2"/>
        <v>5057025.0216233013</v>
      </c>
      <c r="L41" s="21">
        <f t="shared" si="5"/>
        <v>50.900658460973581</v>
      </c>
    </row>
    <row r="42" spans="1:12" ht="14.5" x14ac:dyDescent="0.35">
      <c r="A42" s="17">
        <v>33</v>
      </c>
      <c r="B42" s="60">
        <v>1</v>
      </c>
      <c r="C42" s="58">
        <v>2946</v>
      </c>
      <c r="D42" s="58">
        <v>2814</v>
      </c>
      <c r="E42" s="61">
        <v>0.93989999999999996</v>
      </c>
      <c r="F42" s="19">
        <f t="shared" si="3"/>
        <v>3.4722222222222224E-4</v>
      </c>
      <c r="G42" s="19">
        <f t="shared" si="0"/>
        <v>3.4721497652080247E-4</v>
      </c>
      <c r="H42" s="14">
        <f t="shared" si="6"/>
        <v>99241.318140037154</v>
      </c>
      <c r="I42" s="14">
        <f t="shared" si="4"/>
        <v>34.458071947886488</v>
      </c>
      <c r="J42" s="14">
        <f t="shared" si="1"/>
        <v>99239.247209913083</v>
      </c>
      <c r="K42" s="14">
        <f t="shared" si="2"/>
        <v>4957710.562465135</v>
      </c>
      <c r="L42" s="21">
        <f t="shared" si="5"/>
        <v>49.956113596450052</v>
      </c>
    </row>
    <row r="43" spans="1:12" x14ac:dyDescent="0.25">
      <c r="A43" s="17">
        <v>34</v>
      </c>
      <c r="B43" s="58">
        <v>0</v>
      </c>
      <c r="C43" s="58">
        <v>3077</v>
      </c>
      <c r="D43" s="58">
        <v>2919</v>
      </c>
      <c r="E43" s="61">
        <v>0</v>
      </c>
      <c r="F43" s="19">
        <f t="shared" si="3"/>
        <v>0</v>
      </c>
      <c r="G43" s="19">
        <f t="shared" si="0"/>
        <v>0</v>
      </c>
      <c r="H43" s="14">
        <f t="shared" si="6"/>
        <v>99206.86006808927</v>
      </c>
      <c r="I43" s="14">
        <f t="shared" si="4"/>
        <v>0</v>
      </c>
      <c r="J43" s="14">
        <f t="shared" si="1"/>
        <v>99206.86006808927</v>
      </c>
      <c r="K43" s="14">
        <f t="shared" si="2"/>
        <v>4858471.3152552219</v>
      </c>
      <c r="L43" s="21">
        <f t="shared" si="5"/>
        <v>48.973138671264032</v>
      </c>
    </row>
    <row r="44" spans="1:12" x14ac:dyDescent="0.25">
      <c r="A44" s="17">
        <v>35</v>
      </c>
      <c r="B44" s="58">
        <v>2</v>
      </c>
      <c r="C44" s="58">
        <v>3103</v>
      </c>
      <c r="D44" s="58">
        <v>3050</v>
      </c>
      <c r="E44" s="61">
        <v>0.4672</v>
      </c>
      <c r="F44" s="19">
        <f t="shared" si="3"/>
        <v>6.5008938729075249E-4</v>
      </c>
      <c r="G44" s="19">
        <f t="shared" si="0"/>
        <v>6.498642953378476E-4</v>
      </c>
      <c r="H44" s="14">
        <f t="shared" si="6"/>
        <v>99206.86006808927</v>
      </c>
      <c r="I44" s="14">
        <f t="shared" si="4"/>
        <v>64.470996210829284</v>
      </c>
      <c r="J44" s="14">
        <f t="shared" si="1"/>
        <v>99172.509921308141</v>
      </c>
      <c r="K44" s="14">
        <f t="shared" si="2"/>
        <v>4759264.4551871326</v>
      </c>
      <c r="L44" s="21">
        <f t="shared" si="5"/>
        <v>47.973138671264032</v>
      </c>
    </row>
    <row r="45" spans="1:12" x14ac:dyDescent="0.25">
      <c r="A45" s="17">
        <v>36</v>
      </c>
      <c r="B45" s="58">
        <v>1</v>
      </c>
      <c r="C45" s="58">
        <v>3368</v>
      </c>
      <c r="D45" s="58">
        <v>3094</v>
      </c>
      <c r="E45" s="61">
        <v>0.36070000000000002</v>
      </c>
      <c r="F45" s="19">
        <f t="shared" si="3"/>
        <v>3.0950170225936243E-4</v>
      </c>
      <c r="G45" s="19">
        <f t="shared" si="0"/>
        <v>3.0944047499360469E-4</v>
      </c>
      <c r="H45" s="14">
        <f t="shared" si="6"/>
        <v>99142.389071878439</v>
      </c>
      <c r="I45" s="14">
        <f t="shared" si="4"/>
        <v>30.678667966402827</v>
      </c>
      <c r="J45" s="14">
        <f t="shared" si="1"/>
        <v>99122.776199447515</v>
      </c>
      <c r="K45" s="14">
        <f t="shared" si="2"/>
        <v>4660091.9452658249</v>
      </c>
      <c r="L45" s="21">
        <f t="shared" si="5"/>
        <v>47.004031160548777</v>
      </c>
    </row>
    <row r="46" spans="1:12" x14ac:dyDescent="0.25">
      <c r="A46" s="17">
        <v>37</v>
      </c>
      <c r="B46" s="58">
        <v>1</v>
      </c>
      <c r="C46" s="58">
        <v>3546</v>
      </c>
      <c r="D46" s="58">
        <v>3360</v>
      </c>
      <c r="E46" s="61">
        <v>0.5</v>
      </c>
      <c r="F46" s="19">
        <f t="shared" si="3"/>
        <v>2.8960324355632781E-4</v>
      </c>
      <c r="G46" s="19">
        <f t="shared" si="0"/>
        <v>2.895613146083683E-4</v>
      </c>
      <c r="H46" s="14">
        <f t="shared" si="6"/>
        <v>99111.710403912031</v>
      </c>
      <c r="I46" s="14">
        <f t="shared" si="4"/>
        <v>28.698917157640661</v>
      </c>
      <c r="J46" s="14">
        <f t="shared" si="1"/>
        <v>99097.360945333203</v>
      </c>
      <c r="K46" s="14">
        <f t="shared" si="2"/>
        <v>4560969.169066377</v>
      </c>
      <c r="L46" s="21">
        <f t="shared" si="5"/>
        <v>46.018468962738751</v>
      </c>
    </row>
    <row r="47" spans="1:12" x14ac:dyDescent="0.25">
      <c r="A47" s="17">
        <v>38</v>
      </c>
      <c r="B47" s="58">
        <v>0</v>
      </c>
      <c r="C47" s="58">
        <v>3725</v>
      </c>
      <c r="D47" s="58">
        <v>3528</v>
      </c>
      <c r="E47" s="61">
        <v>0</v>
      </c>
      <c r="F47" s="19">
        <f t="shared" si="3"/>
        <v>0</v>
      </c>
      <c r="G47" s="19">
        <f t="shared" si="0"/>
        <v>0</v>
      </c>
      <c r="H47" s="14">
        <f t="shared" si="6"/>
        <v>99083.011486754389</v>
      </c>
      <c r="I47" s="14">
        <f t="shared" si="4"/>
        <v>0</v>
      </c>
      <c r="J47" s="14">
        <f t="shared" si="1"/>
        <v>99083.011486754389</v>
      </c>
      <c r="K47" s="14">
        <f t="shared" si="2"/>
        <v>4461871.8081210442</v>
      </c>
      <c r="L47" s="21">
        <f t="shared" si="5"/>
        <v>45.0316531680864</v>
      </c>
    </row>
    <row r="48" spans="1:12" x14ac:dyDescent="0.25">
      <c r="A48" s="17">
        <v>39</v>
      </c>
      <c r="B48" s="58">
        <v>2</v>
      </c>
      <c r="C48" s="58">
        <v>3729</v>
      </c>
      <c r="D48" s="58">
        <v>3657</v>
      </c>
      <c r="E48" s="61">
        <v>0.23499999999999999</v>
      </c>
      <c r="F48" s="19">
        <f t="shared" si="3"/>
        <v>5.415651232060655E-4</v>
      </c>
      <c r="G48" s="19">
        <f t="shared" si="0"/>
        <v>5.4134084714429164E-4</v>
      </c>
      <c r="H48" s="14">
        <f t="shared" si="6"/>
        <v>99083.011486754389</v>
      </c>
      <c r="I48" s="14">
        <f t="shared" si="4"/>
        <v>53.637681375847201</v>
      </c>
      <c r="J48" s="14">
        <f t="shared" si="1"/>
        <v>99041.97866050186</v>
      </c>
      <c r="K48" s="14">
        <f t="shared" si="2"/>
        <v>4362788.7966342894</v>
      </c>
      <c r="L48" s="21">
        <f t="shared" si="5"/>
        <v>44.031653168086393</v>
      </c>
    </row>
    <row r="49" spans="1:12" x14ac:dyDescent="0.25">
      <c r="A49" s="17">
        <v>40</v>
      </c>
      <c r="B49" s="58">
        <v>2</v>
      </c>
      <c r="C49" s="58">
        <v>3965</v>
      </c>
      <c r="D49" s="58">
        <v>3732</v>
      </c>
      <c r="E49" s="61">
        <v>0.38390000000000002</v>
      </c>
      <c r="F49" s="19">
        <f t="shared" si="3"/>
        <v>5.1968299337404181E-4</v>
      </c>
      <c r="G49" s="19">
        <f t="shared" si="0"/>
        <v>5.1951665624949174E-4</v>
      </c>
      <c r="H49" s="14">
        <f t="shared" si="6"/>
        <v>99029.373805378535</v>
      </c>
      <c r="I49" s="14">
        <f t="shared" si="4"/>
        <v>51.447409149851261</v>
      </c>
      <c r="J49" s="14">
        <f t="shared" si="1"/>
        <v>98997.6770566013</v>
      </c>
      <c r="K49" s="14">
        <f t="shared" si="2"/>
        <v>4263746.8179737879</v>
      </c>
      <c r="L49" s="21">
        <f t="shared" si="5"/>
        <v>43.055374926971545</v>
      </c>
    </row>
    <row r="50" spans="1:12" x14ac:dyDescent="0.25">
      <c r="A50" s="17">
        <v>41</v>
      </c>
      <c r="B50" s="58">
        <v>2</v>
      </c>
      <c r="C50" s="58">
        <v>3984</v>
      </c>
      <c r="D50" s="58">
        <v>3922</v>
      </c>
      <c r="E50" s="61">
        <v>0.61199999999999999</v>
      </c>
      <c r="F50" s="19">
        <f t="shared" si="3"/>
        <v>5.0594485201113073E-4</v>
      </c>
      <c r="G50" s="19">
        <f t="shared" si="0"/>
        <v>5.0584555118954636E-4</v>
      </c>
      <c r="H50" s="14">
        <f t="shared" si="6"/>
        <v>98977.926396228679</v>
      </c>
      <c r="I50" s="14">
        <f t="shared" si="4"/>
        <v>50.067543733498646</v>
      </c>
      <c r="J50" s="14">
        <f t="shared" si="1"/>
        <v>98958.500189260085</v>
      </c>
      <c r="K50" s="14">
        <f t="shared" si="2"/>
        <v>4164749.1409171866</v>
      </c>
      <c r="L50" s="21">
        <f t="shared" si="5"/>
        <v>42.07755499185599</v>
      </c>
    </row>
    <row r="51" spans="1:12" x14ac:dyDescent="0.25">
      <c r="A51" s="17">
        <v>42</v>
      </c>
      <c r="B51" s="58">
        <v>6</v>
      </c>
      <c r="C51" s="58">
        <v>3980</v>
      </c>
      <c r="D51" s="58">
        <v>3963</v>
      </c>
      <c r="E51" s="61">
        <v>0.28189999999999998</v>
      </c>
      <c r="F51" s="19">
        <f t="shared" si="3"/>
        <v>1.5107641948885811E-3</v>
      </c>
      <c r="G51" s="19">
        <f t="shared" si="0"/>
        <v>1.5091269735670876E-3</v>
      </c>
      <c r="H51" s="14">
        <f t="shared" si="6"/>
        <v>98927.858852495177</v>
      </c>
      <c r="I51" s="14">
        <f t="shared" si="4"/>
        <v>149.29470023153806</v>
      </c>
      <c r="J51" s="14">
        <f t="shared" si="1"/>
        <v>98820.650328258911</v>
      </c>
      <c r="K51" s="14">
        <f t="shared" si="2"/>
        <v>4065790.6407279265</v>
      </c>
      <c r="L51" s="21">
        <f t="shared" si="5"/>
        <v>41.098540773940734</v>
      </c>
    </row>
    <row r="52" spans="1:12" x14ac:dyDescent="0.25">
      <c r="A52" s="17">
        <v>43</v>
      </c>
      <c r="B52" s="58">
        <v>3</v>
      </c>
      <c r="C52" s="58">
        <v>3922</v>
      </c>
      <c r="D52" s="58">
        <v>3985</v>
      </c>
      <c r="E52" s="61">
        <v>0.59470000000000001</v>
      </c>
      <c r="F52" s="19">
        <f t="shared" si="3"/>
        <v>7.5882129758441882E-4</v>
      </c>
      <c r="G52" s="19">
        <f t="shared" si="0"/>
        <v>7.5858799364070619E-4</v>
      </c>
      <c r="H52" s="14">
        <f t="shared" si="6"/>
        <v>98778.564152263643</v>
      </c>
      <c r="I52" s="14">
        <f t="shared" si="4"/>
        <v>74.932232794975462</v>
      </c>
      <c r="J52" s="14">
        <f t="shared" si="1"/>
        <v>98748.194118311832</v>
      </c>
      <c r="K52" s="14">
        <f t="shared" si="2"/>
        <v>3966969.9903996675</v>
      </c>
      <c r="L52" s="21">
        <f t="shared" si="5"/>
        <v>40.160231366440236</v>
      </c>
    </row>
    <row r="53" spans="1:12" x14ac:dyDescent="0.25">
      <c r="A53" s="17">
        <v>44</v>
      </c>
      <c r="B53" s="58">
        <v>3</v>
      </c>
      <c r="C53" s="58">
        <v>3780</v>
      </c>
      <c r="D53" s="58">
        <v>3890</v>
      </c>
      <c r="E53" s="61">
        <v>0.51819999999999999</v>
      </c>
      <c r="F53" s="19">
        <f t="shared" si="3"/>
        <v>7.8226857887874835E-4</v>
      </c>
      <c r="G53" s="19">
        <f t="shared" si="0"/>
        <v>7.8197385527759618E-4</v>
      </c>
      <c r="H53" s="14">
        <f t="shared" si="6"/>
        <v>98703.631919468666</v>
      </c>
      <c r="I53" s="14">
        <f t="shared" si="4"/>
        <v>77.183659581967717</v>
      </c>
      <c r="J53" s="14">
        <f t="shared" si="1"/>
        <v>98666.444832282083</v>
      </c>
      <c r="K53" s="14">
        <f t="shared" si="2"/>
        <v>3868221.7962813559</v>
      </c>
      <c r="L53" s="21">
        <f t="shared" si="5"/>
        <v>39.190268088993932</v>
      </c>
    </row>
    <row r="54" spans="1:12" x14ac:dyDescent="0.25">
      <c r="A54" s="17">
        <v>45</v>
      </c>
      <c r="B54" s="58">
        <v>5</v>
      </c>
      <c r="C54" s="58">
        <v>3568</v>
      </c>
      <c r="D54" s="58">
        <v>3735</v>
      </c>
      <c r="E54" s="61">
        <v>0.58199999999999996</v>
      </c>
      <c r="F54" s="19">
        <f t="shared" si="3"/>
        <v>1.3693002875530603E-3</v>
      </c>
      <c r="G54" s="19">
        <f t="shared" si="0"/>
        <v>1.3685169928755005E-3</v>
      </c>
      <c r="H54" s="14">
        <f t="shared" si="6"/>
        <v>98626.448259886703</v>
      </c>
      <c r="I54" s="14">
        <f t="shared" si="4"/>
        <v>134.97197039061129</v>
      </c>
      <c r="J54" s="14">
        <f t="shared" si="1"/>
        <v>98570.029976263424</v>
      </c>
      <c r="K54" s="14">
        <f t="shared" si="2"/>
        <v>3769555.3514490738</v>
      </c>
      <c r="L54" s="21">
        <f t="shared" si="5"/>
        <v>38.220532300991572</v>
      </c>
    </row>
    <row r="55" spans="1:12" x14ac:dyDescent="0.25">
      <c r="A55" s="17">
        <v>46</v>
      </c>
      <c r="B55" s="58">
        <v>3</v>
      </c>
      <c r="C55" s="58">
        <v>3188</v>
      </c>
      <c r="D55" s="58">
        <v>3546</v>
      </c>
      <c r="E55" s="61">
        <v>0.33610000000000001</v>
      </c>
      <c r="F55" s="19">
        <f t="shared" si="3"/>
        <v>8.9100089100089099E-4</v>
      </c>
      <c r="G55" s="19">
        <f t="shared" si="0"/>
        <v>8.9047414394045541E-4</v>
      </c>
      <c r="H55" s="14">
        <f t="shared" si="6"/>
        <v>98491.476289496088</v>
      </c>
      <c r="I55" s="14">
        <f t="shared" si="4"/>
        <v>87.704113034320685</v>
      </c>
      <c r="J55" s="14">
        <f t="shared" si="1"/>
        <v>98433.249528852597</v>
      </c>
      <c r="K55" s="14">
        <f t="shared" si="2"/>
        <v>3670985.3214728101</v>
      </c>
      <c r="L55" s="21">
        <f t="shared" si="5"/>
        <v>37.272111859534725</v>
      </c>
    </row>
    <row r="56" spans="1:12" x14ac:dyDescent="0.25">
      <c r="A56" s="17">
        <v>47</v>
      </c>
      <c r="B56" s="58">
        <v>5</v>
      </c>
      <c r="C56" s="58">
        <v>3047</v>
      </c>
      <c r="D56" s="58">
        <v>3180</v>
      </c>
      <c r="E56" s="61">
        <v>0.58850000000000002</v>
      </c>
      <c r="F56" s="19">
        <f t="shared" si="3"/>
        <v>1.6059097478721696E-3</v>
      </c>
      <c r="G56" s="19">
        <f t="shared" si="0"/>
        <v>1.6048492123801278E-3</v>
      </c>
      <c r="H56" s="14">
        <f t="shared" si="6"/>
        <v>98403.77217646176</v>
      </c>
      <c r="I56" s="14">
        <f t="shared" si="4"/>
        <v>157.9232162726282</v>
      </c>
      <c r="J56" s="14">
        <f t="shared" si="1"/>
        <v>98338.78677296557</v>
      </c>
      <c r="K56" s="14">
        <f t="shared" si="2"/>
        <v>3572552.0719439574</v>
      </c>
      <c r="L56" s="21">
        <f t="shared" si="5"/>
        <v>36.305031737375955</v>
      </c>
    </row>
    <row r="57" spans="1:12" x14ac:dyDescent="0.25">
      <c r="A57" s="17">
        <v>48</v>
      </c>
      <c r="B57" s="58">
        <v>7</v>
      </c>
      <c r="C57" s="58">
        <v>2853</v>
      </c>
      <c r="D57" s="58">
        <v>3030</v>
      </c>
      <c r="E57" s="61">
        <v>0.56640000000000001</v>
      </c>
      <c r="F57" s="19">
        <f t="shared" si="3"/>
        <v>2.3797382287948326E-3</v>
      </c>
      <c r="G57" s="19">
        <f t="shared" si="0"/>
        <v>2.3772852163560483E-3</v>
      </c>
      <c r="H57" s="14">
        <f t="shared" si="6"/>
        <v>98245.848960189134</v>
      </c>
      <c r="I57" s="14">
        <f t="shared" si="4"/>
        <v>233.55840430140688</v>
      </c>
      <c r="J57" s="14">
        <f t="shared" si="1"/>
        <v>98144.578036084044</v>
      </c>
      <c r="K57" s="14">
        <f t="shared" si="2"/>
        <v>3474213.2851709919</v>
      </c>
      <c r="L57" s="21">
        <f t="shared" si="5"/>
        <v>35.36244352246171</v>
      </c>
    </row>
    <row r="58" spans="1:12" x14ac:dyDescent="0.25">
      <c r="A58" s="17">
        <v>49</v>
      </c>
      <c r="B58" s="58">
        <v>6</v>
      </c>
      <c r="C58" s="58">
        <v>2798</v>
      </c>
      <c r="D58" s="58">
        <v>2848</v>
      </c>
      <c r="E58" s="61">
        <v>0.54600000000000004</v>
      </c>
      <c r="F58" s="19">
        <f t="shared" si="3"/>
        <v>2.1253985122210413E-3</v>
      </c>
      <c r="G58" s="19">
        <f t="shared" si="0"/>
        <v>2.1233496265028007E-3</v>
      </c>
      <c r="H58" s="14">
        <f t="shared" si="6"/>
        <v>98012.290555887725</v>
      </c>
      <c r="I58" s="14">
        <f t="shared" si="4"/>
        <v>208.11436054452818</v>
      </c>
      <c r="J58" s="14">
        <f t="shared" si="1"/>
        <v>97917.806636200519</v>
      </c>
      <c r="K58" s="14">
        <f t="shared" si="2"/>
        <v>3376068.7071349081</v>
      </c>
      <c r="L58" s="21">
        <f t="shared" si="5"/>
        <v>34.445360760238891</v>
      </c>
    </row>
    <row r="59" spans="1:12" x14ac:dyDescent="0.25">
      <c r="A59" s="17">
        <v>50</v>
      </c>
      <c r="B59" s="58">
        <v>8</v>
      </c>
      <c r="C59" s="58">
        <v>2721</v>
      </c>
      <c r="D59" s="58">
        <v>2780</v>
      </c>
      <c r="E59" s="61">
        <v>0.48459999999999998</v>
      </c>
      <c r="F59" s="19">
        <f t="shared" si="3"/>
        <v>2.9085620796218867E-3</v>
      </c>
      <c r="G59" s="19">
        <f t="shared" si="0"/>
        <v>2.9042084594364847E-3</v>
      </c>
      <c r="H59" s="14">
        <f t="shared" si="6"/>
        <v>97804.1761953432</v>
      </c>
      <c r="I59" s="14">
        <f t="shared" si="4"/>
        <v>284.04371587473219</v>
      </c>
      <c r="J59" s="14">
        <f t="shared" si="1"/>
        <v>97657.780064181352</v>
      </c>
      <c r="K59" s="14">
        <f t="shared" si="2"/>
        <v>3278150.9004987078</v>
      </c>
      <c r="L59" s="21">
        <f t="shared" si="5"/>
        <v>33.517494119589465</v>
      </c>
    </row>
    <row r="60" spans="1:12" x14ac:dyDescent="0.25">
      <c r="A60" s="17">
        <v>51</v>
      </c>
      <c r="B60" s="58">
        <v>5</v>
      </c>
      <c r="C60" s="58">
        <v>2735</v>
      </c>
      <c r="D60" s="58">
        <v>2701</v>
      </c>
      <c r="E60" s="61">
        <v>0.62729999999999997</v>
      </c>
      <c r="F60" s="19">
        <f t="shared" si="3"/>
        <v>1.8395879323031641E-3</v>
      </c>
      <c r="G60" s="19">
        <f t="shared" si="0"/>
        <v>1.8383275484229263E-3</v>
      </c>
      <c r="H60" s="14">
        <f t="shared" si="6"/>
        <v>97520.132479468462</v>
      </c>
      <c r="I60" s="14">
        <f t="shared" si="4"/>
        <v>179.27394606286023</v>
      </c>
      <c r="J60" s="14">
        <f t="shared" si="1"/>
        <v>97453.31707977083</v>
      </c>
      <c r="K60" s="14">
        <f t="shared" si="2"/>
        <v>3180493.1204345264</v>
      </c>
      <c r="L60" s="21">
        <f t="shared" si="5"/>
        <v>32.613707955166447</v>
      </c>
    </row>
    <row r="61" spans="1:12" x14ac:dyDescent="0.25">
      <c r="A61" s="17">
        <v>52</v>
      </c>
      <c r="B61" s="58">
        <v>6</v>
      </c>
      <c r="C61" s="58">
        <v>2763</v>
      </c>
      <c r="D61" s="58">
        <v>2723</v>
      </c>
      <c r="E61" s="61">
        <v>0.54510000000000003</v>
      </c>
      <c r="F61" s="19">
        <f t="shared" si="3"/>
        <v>2.1873860736419978E-3</v>
      </c>
      <c r="G61" s="19">
        <f t="shared" si="0"/>
        <v>2.1852116963893089E-3</v>
      </c>
      <c r="H61" s="14">
        <f t="shared" si="6"/>
        <v>97340.858533405597</v>
      </c>
      <c r="I61" s="14">
        <f t="shared" si="4"/>
        <v>212.71038260377497</v>
      </c>
      <c r="J61" s="14">
        <f t="shared" si="1"/>
        <v>97244.096580359139</v>
      </c>
      <c r="K61" s="14">
        <f t="shared" si="2"/>
        <v>3083039.8033547555</v>
      </c>
      <c r="L61" s="21">
        <f t="shared" si="5"/>
        <v>31.672617745576108</v>
      </c>
    </row>
    <row r="62" spans="1:12" x14ac:dyDescent="0.25">
      <c r="A62" s="17">
        <v>53</v>
      </c>
      <c r="B62" s="58">
        <v>7</v>
      </c>
      <c r="C62" s="58">
        <v>2629</v>
      </c>
      <c r="D62" s="58">
        <v>2743</v>
      </c>
      <c r="E62" s="61">
        <v>0.66900000000000004</v>
      </c>
      <c r="F62" s="19">
        <f t="shared" si="3"/>
        <v>2.6061057334326137E-3</v>
      </c>
      <c r="G62" s="19">
        <f t="shared" si="0"/>
        <v>2.6038595894754971E-3</v>
      </c>
      <c r="H62" s="14">
        <f t="shared" si="6"/>
        <v>97128.148150801819</v>
      </c>
      <c r="I62" s="14">
        <f t="shared" si="4"/>
        <v>252.90805997046209</v>
      </c>
      <c r="J62" s="14">
        <f t="shared" si="1"/>
        <v>97044.435582951599</v>
      </c>
      <c r="K62" s="14">
        <f t="shared" si="2"/>
        <v>2985795.7067743964</v>
      </c>
      <c r="L62" s="21">
        <f t="shared" si="5"/>
        <v>30.740786925522659</v>
      </c>
    </row>
    <row r="63" spans="1:12" x14ac:dyDescent="0.25">
      <c r="A63" s="17">
        <v>54</v>
      </c>
      <c r="B63" s="58">
        <v>11</v>
      </c>
      <c r="C63" s="58">
        <v>2673</v>
      </c>
      <c r="D63" s="58">
        <v>2612</v>
      </c>
      <c r="E63" s="61">
        <v>0.48780000000000001</v>
      </c>
      <c r="F63" s="19">
        <f t="shared" si="3"/>
        <v>4.162724692526017E-3</v>
      </c>
      <c r="G63" s="19">
        <f t="shared" si="0"/>
        <v>4.1538680328209957E-3</v>
      </c>
      <c r="H63" s="14">
        <f t="shared" si="6"/>
        <v>96875.240090831358</v>
      </c>
      <c r="I63" s="14">
        <f t="shared" si="4"/>
        <v>402.40696298516332</v>
      </c>
      <c r="J63" s="14">
        <f t="shared" si="1"/>
        <v>96669.127244390358</v>
      </c>
      <c r="K63" s="14">
        <f t="shared" si="2"/>
        <v>2888751.2711914447</v>
      </c>
      <c r="L63" s="21">
        <f t="shared" si="5"/>
        <v>29.819294057830646</v>
      </c>
    </row>
    <row r="64" spans="1:12" x14ac:dyDescent="0.25">
      <c r="A64" s="17">
        <v>55</v>
      </c>
      <c r="B64" s="58">
        <v>15</v>
      </c>
      <c r="C64" s="58">
        <v>2750</v>
      </c>
      <c r="D64" s="58">
        <v>2634</v>
      </c>
      <c r="E64" s="61">
        <v>0.50780000000000003</v>
      </c>
      <c r="F64" s="19">
        <f t="shared" si="3"/>
        <v>5.5720653789004459E-3</v>
      </c>
      <c r="G64" s="19">
        <f t="shared" si="0"/>
        <v>5.5568253930620443E-3</v>
      </c>
      <c r="H64" s="14">
        <f t="shared" si="6"/>
        <v>96472.833127846199</v>
      </c>
      <c r="I64" s="14">
        <f t="shared" si="4"/>
        <v>536.08268886545295</v>
      </c>
      <c r="J64" s="14">
        <f t="shared" si="1"/>
        <v>96208.973228386618</v>
      </c>
      <c r="K64" s="14">
        <f t="shared" si="2"/>
        <v>2792082.1439470542</v>
      </c>
      <c r="L64" s="21">
        <f t="shared" si="5"/>
        <v>28.941641428182951</v>
      </c>
    </row>
    <row r="65" spans="1:12" x14ac:dyDescent="0.25">
      <c r="A65" s="17">
        <v>56</v>
      </c>
      <c r="B65" s="58">
        <v>4</v>
      </c>
      <c r="C65" s="58">
        <v>2609</v>
      </c>
      <c r="D65" s="58">
        <v>2722</v>
      </c>
      <c r="E65" s="61">
        <v>0.33810000000000001</v>
      </c>
      <c r="F65" s="19">
        <f t="shared" si="3"/>
        <v>1.5006565372350403E-3</v>
      </c>
      <c r="G65" s="19">
        <f t="shared" si="0"/>
        <v>1.4991674373636601E-3</v>
      </c>
      <c r="H65" s="14">
        <f t="shared" si="6"/>
        <v>95936.750438980744</v>
      </c>
      <c r="I65" s="14">
        <f t="shared" si="4"/>
        <v>143.82525230460377</v>
      </c>
      <c r="J65" s="14">
        <f t="shared" si="1"/>
        <v>95841.552504480322</v>
      </c>
      <c r="K65" s="14">
        <f t="shared" si="2"/>
        <v>2695873.1707186676</v>
      </c>
      <c r="L65" s="21">
        <f t="shared" si="5"/>
        <v>28.100526215272851</v>
      </c>
    </row>
    <row r="66" spans="1:12" x14ac:dyDescent="0.25">
      <c r="A66" s="17">
        <v>57</v>
      </c>
      <c r="B66" s="58">
        <v>17</v>
      </c>
      <c r="C66" s="58">
        <v>2535</v>
      </c>
      <c r="D66" s="58">
        <v>2608</v>
      </c>
      <c r="E66" s="61">
        <v>0.59260000000000002</v>
      </c>
      <c r="F66" s="19">
        <f t="shared" si="3"/>
        <v>6.6109274742368268E-3</v>
      </c>
      <c r="G66" s="19">
        <f t="shared" si="0"/>
        <v>6.5931701428057383E-3</v>
      </c>
      <c r="H66" s="14">
        <f t="shared" si="6"/>
        <v>95792.925186676133</v>
      </c>
      <c r="I66" s="14">
        <f t="shared" si="4"/>
        <v>631.57905423281693</v>
      </c>
      <c r="J66" s="14">
        <f t="shared" si="1"/>
        <v>95535.619879981678</v>
      </c>
      <c r="K66" s="14">
        <f t="shared" si="2"/>
        <v>2600031.6182141872</v>
      </c>
      <c r="L66" s="21">
        <f t="shared" si="5"/>
        <v>27.142209230456054</v>
      </c>
    </row>
    <row r="67" spans="1:12" x14ac:dyDescent="0.25">
      <c r="A67" s="17">
        <v>58</v>
      </c>
      <c r="B67" s="58">
        <v>10</v>
      </c>
      <c r="C67" s="58">
        <v>2480</v>
      </c>
      <c r="D67" s="58">
        <v>2511</v>
      </c>
      <c r="E67" s="61">
        <v>0.38829999999999998</v>
      </c>
      <c r="F67" s="19">
        <f t="shared" si="3"/>
        <v>4.0072129833700664E-3</v>
      </c>
      <c r="G67" s="19">
        <f t="shared" si="0"/>
        <v>3.9974144723193038E-3</v>
      </c>
      <c r="H67" s="14">
        <f t="shared" si="6"/>
        <v>95161.346132443316</v>
      </c>
      <c r="I67" s="14">
        <f t="shared" si="4"/>
        <v>380.3993422352155</v>
      </c>
      <c r="J67" s="14">
        <f t="shared" si="1"/>
        <v>94928.655854798024</v>
      </c>
      <c r="K67" s="14">
        <f t="shared" si="2"/>
        <v>2504495.9983342057</v>
      </c>
      <c r="L67" s="21">
        <f t="shared" si="5"/>
        <v>26.318417089734179</v>
      </c>
    </row>
    <row r="68" spans="1:12" x14ac:dyDescent="0.25">
      <c r="A68" s="17">
        <v>59</v>
      </c>
      <c r="B68" s="58">
        <v>13</v>
      </c>
      <c r="C68" s="58">
        <v>2574</v>
      </c>
      <c r="D68" s="58">
        <v>2451</v>
      </c>
      <c r="E68" s="61">
        <v>0.51300000000000001</v>
      </c>
      <c r="F68" s="19">
        <f t="shared" si="3"/>
        <v>5.1741293532338306E-3</v>
      </c>
      <c r="G68" s="19">
        <f t="shared" si="0"/>
        <v>5.1611243469688907E-3</v>
      </c>
      <c r="H68" s="14">
        <f t="shared" si="6"/>
        <v>94780.946790208094</v>
      </c>
      <c r="I68" s="14">
        <f t="shared" si="4"/>
        <v>489.17625210770592</v>
      </c>
      <c r="J68" s="14">
        <f t="shared" si="1"/>
        <v>94542.717955431639</v>
      </c>
      <c r="K68" s="14">
        <f t="shared" si="2"/>
        <v>2409567.3424794078</v>
      </c>
      <c r="L68" s="21">
        <f t="shared" si="5"/>
        <v>25.422486523719158</v>
      </c>
    </row>
    <row r="69" spans="1:12" x14ac:dyDescent="0.25">
      <c r="A69" s="17">
        <v>60</v>
      </c>
      <c r="B69" s="58">
        <v>18</v>
      </c>
      <c r="C69" s="58">
        <v>2602</v>
      </c>
      <c r="D69" s="58">
        <v>2543</v>
      </c>
      <c r="E69" s="61">
        <v>0.47310000000000002</v>
      </c>
      <c r="F69" s="19">
        <f t="shared" si="3"/>
        <v>6.9970845481049562E-3</v>
      </c>
      <c r="G69" s="19">
        <f t="shared" si="0"/>
        <v>6.971382706369776E-3</v>
      </c>
      <c r="H69" s="14">
        <f t="shared" si="6"/>
        <v>94291.770538100391</v>
      </c>
      <c r="I69" s="14">
        <f t="shared" si="4"/>
        <v>657.34401848230016</v>
      </c>
      <c r="J69" s="14">
        <f t="shared" si="1"/>
        <v>93945.415974762072</v>
      </c>
      <c r="K69" s="14">
        <f t="shared" si="2"/>
        <v>2315024.6245239764</v>
      </c>
      <c r="L69" s="21">
        <f t="shared" si="5"/>
        <v>24.551714442444862</v>
      </c>
    </row>
    <row r="70" spans="1:12" x14ac:dyDescent="0.25">
      <c r="A70" s="17">
        <v>61</v>
      </c>
      <c r="B70" s="58">
        <v>14</v>
      </c>
      <c r="C70" s="58">
        <v>2775</v>
      </c>
      <c r="D70" s="58">
        <v>2570</v>
      </c>
      <c r="E70" s="61">
        <v>0.50780000000000003</v>
      </c>
      <c r="F70" s="19">
        <f t="shared" si="3"/>
        <v>5.2385406922357347E-3</v>
      </c>
      <c r="G70" s="19">
        <f t="shared" si="0"/>
        <v>5.225068325232736E-3</v>
      </c>
      <c r="H70" s="14">
        <f t="shared" si="6"/>
        <v>93634.426519618093</v>
      </c>
      <c r="I70" s="14">
        <f t="shared" si="4"/>
        <v>489.24627615898856</v>
      </c>
      <c r="J70" s="14">
        <f t="shared" si="1"/>
        <v>93393.619502492642</v>
      </c>
      <c r="K70" s="14">
        <f t="shared" si="2"/>
        <v>2221079.2085492141</v>
      </c>
      <c r="L70" s="21">
        <f t="shared" si="5"/>
        <v>23.720754119040372</v>
      </c>
    </row>
    <row r="71" spans="1:12" x14ac:dyDescent="0.25">
      <c r="A71" s="17">
        <v>62</v>
      </c>
      <c r="B71" s="58">
        <v>17</v>
      </c>
      <c r="C71" s="58">
        <v>2674</v>
      </c>
      <c r="D71" s="58">
        <v>2734</v>
      </c>
      <c r="E71" s="61">
        <v>0.42249999999999999</v>
      </c>
      <c r="F71" s="19">
        <f t="shared" si="3"/>
        <v>6.2869822485207101E-3</v>
      </c>
      <c r="G71" s="19">
        <f t="shared" si="0"/>
        <v>6.2642384758739306E-3</v>
      </c>
      <c r="H71" s="14">
        <f t="shared" si="6"/>
        <v>93145.180243459108</v>
      </c>
      <c r="I71" s="14">
        <f t="shared" si="4"/>
        <v>583.48362192328887</v>
      </c>
      <c r="J71" s="14">
        <f t="shared" si="1"/>
        <v>92808.218451798413</v>
      </c>
      <c r="K71" s="14">
        <f t="shared" si="2"/>
        <v>2127685.5890467213</v>
      </c>
      <c r="L71" s="21">
        <f t="shared" si="5"/>
        <v>22.842680463824998</v>
      </c>
    </row>
    <row r="72" spans="1:12" x14ac:dyDescent="0.25">
      <c r="A72" s="17">
        <v>63</v>
      </c>
      <c r="B72" s="58">
        <v>20</v>
      </c>
      <c r="C72" s="58">
        <v>2765</v>
      </c>
      <c r="D72" s="58">
        <v>2659</v>
      </c>
      <c r="E72" s="61">
        <v>0.57650000000000001</v>
      </c>
      <c r="F72" s="19">
        <f t="shared" si="3"/>
        <v>7.3746312684365781E-3</v>
      </c>
      <c r="G72" s="19">
        <f t="shared" si="0"/>
        <v>7.3516708509926585E-3</v>
      </c>
      <c r="H72" s="14">
        <f t="shared" si="6"/>
        <v>92561.696621535826</v>
      </c>
      <c r="I72" s="14">
        <f t="shared" si="4"/>
        <v>680.4831269709706</v>
      </c>
      <c r="J72" s="14">
        <f t="shared" si="1"/>
        <v>92273.512017263623</v>
      </c>
      <c r="K72" s="14">
        <f t="shared" si="2"/>
        <v>2034877.3705949229</v>
      </c>
      <c r="L72" s="21">
        <f t="shared" si="5"/>
        <v>21.984011150044964</v>
      </c>
    </row>
    <row r="73" spans="1:12" x14ac:dyDescent="0.25">
      <c r="A73" s="17">
        <v>64</v>
      </c>
      <c r="B73" s="58">
        <v>23</v>
      </c>
      <c r="C73" s="58">
        <v>2834</v>
      </c>
      <c r="D73" s="58">
        <v>2729</v>
      </c>
      <c r="E73" s="61">
        <v>0.53990000000000005</v>
      </c>
      <c r="F73" s="19">
        <f t="shared" si="3"/>
        <v>8.2689196476721186E-3</v>
      </c>
      <c r="G73" s="19">
        <f t="shared" ref="G73:G108" si="7">F73/((1+(1-E73)*F73))</f>
        <v>8.2375795298011093E-3</v>
      </c>
      <c r="H73" s="14">
        <f t="shared" si="6"/>
        <v>91881.213494564858</v>
      </c>
      <c r="I73" s="14">
        <f t="shared" si="4"/>
        <v>756.87880345611291</v>
      </c>
      <c r="J73" s="14">
        <f t="shared" ref="J73:J108" si="8">H74+I73*E73</f>
        <v>91532.973557094694</v>
      </c>
      <c r="K73" s="14">
        <f t="shared" ref="K73:K97" si="9">K74+J73</f>
        <v>1942603.8585776594</v>
      </c>
      <c r="L73" s="21">
        <f t="shared" si="5"/>
        <v>21.142557707866715</v>
      </c>
    </row>
    <row r="74" spans="1:12" x14ac:dyDescent="0.25">
      <c r="A74" s="17">
        <v>65</v>
      </c>
      <c r="B74" s="58">
        <v>30</v>
      </c>
      <c r="C74" s="58">
        <v>2873</v>
      </c>
      <c r="D74" s="58">
        <v>2789</v>
      </c>
      <c r="E74" s="61">
        <v>0.48149999999999998</v>
      </c>
      <c r="F74" s="19">
        <f t="shared" ref="F74:F108" si="10">B74/((C74+D74)/2)</f>
        <v>1.0596962204168139E-2</v>
      </c>
      <c r="G74" s="19">
        <f t="shared" si="7"/>
        <v>1.0539055103449607E-2</v>
      </c>
      <c r="H74" s="14">
        <f t="shared" si="6"/>
        <v>91124.334691108743</v>
      </c>
      <c r="I74" s="14">
        <f t="shared" ref="I74:I108" si="11">H74*G74</f>
        <v>960.36438457477959</v>
      </c>
      <c r="J74" s="14">
        <f t="shared" si="8"/>
        <v>90626.38575770671</v>
      </c>
      <c r="K74" s="14">
        <f t="shared" si="9"/>
        <v>1851070.8850205648</v>
      </c>
      <c r="L74" s="21">
        <f t="shared" ref="L74:L108" si="12">K74/H74</f>
        <v>20.313683400765381</v>
      </c>
    </row>
    <row r="75" spans="1:12" x14ac:dyDescent="0.25">
      <c r="A75" s="17">
        <v>66</v>
      </c>
      <c r="B75" s="58">
        <v>34</v>
      </c>
      <c r="C75" s="58">
        <v>3166</v>
      </c>
      <c r="D75" s="58">
        <v>2821</v>
      </c>
      <c r="E75" s="61">
        <v>0.53129999999999999</v>
      </c>
      <c r="F75" s="19">
        <f t="shared" si="10"/>
        <v>1.1357942208117588E-2</v>
      </c>
      <c r="G75" s="19">
        <f t="shared" si="7"/>
        <v>1.1297798743538572E-2</v>
      </c>
      <c r="H75" s="14">
        <f t="shared" ref="H75:H108" si="13">H74-I74</f>
        <v>90163.970306533956</v>
      </c>
      <c r="I75" s="14">
        <f t="shared" si="11"/>
        <v>1018.6543904416085</v>
      </c>
      <c r="J75" s="14">
        <f t="shared" si="8"/>
        <v>89686.526993733976</v>
      </c>
      <c r="K75" s="14">
        <f t="shared" si="9"/>
        <v>1760444.4992628579</v>
      </c>
      <c r="L75" s="21">
        <f t="shared" si="12"/>
        <v>19.524922131066393</v>
      </c>
    </row>
    <row r="76" spans="1:12" x14ac:dyDescent="0.25">
      <c r="A76" s="17">
        <v>67</v>
      </c>
      <c r="B76" s="58">
        <v>22</v>
      </c>
      <c r="C76" s="58">
        <v>3202</v>
      </c>
      <c r="D76" s="58">
        <v>3103</v>
      </c>
      <c r="E76" s="61">
        <v>0.45</v>
      </c>
      <c r="F76" s="19">
        <f t="shared" si="10"/>
        <v>6.9785884218873913E-3</v>
      </c>
      <c r="G76" s="19">
        <f t="shared" si="7"/>
        <v>6.9519054540858249E-3</v>
      </c>
      <c r="H76" s="14">
        <f t="shared" si="13"/>
        <v>89145.315916092353</v>
      </c>
      <c r="I76" s="14">
        <f t="shared" si="11"/>
        <v>619.72980792328633</v>
      </c>
      <c r="J76" s="14">
        <f t="shared" si="8"/>
        <v>88804.464521734553</v>
      </c>
      <c r="K76" s="14">
        <f t="shared" si="9"/>
        <v>1670757.9722691239</v>
      </c>
      <c r="L76" s="21">
        <f t="shared" si="12"/>
        <v>18.741960304921882</v>
      </c>
    </row>
    <row r="77" spans="1:12" x14ac:dyDescent="0.25">
      <c r="A77" s="17">
        <v>68</v>
      </c>
      <c r="B77" s="58">
        <v>27</v>
      </c>
      <c r="C77" s="58">
        <v>3040</v>
      </c>
      <c r="D77" s="58">
        <v>3148</v>
      </c>
      <c r="E77" s="61">
        <v>0.4677</v>
      </c>
      <c r="F77" s="19">
        <f t="shared" si="10"/>
        <v>8.7265675500969621E-3</v>
      </c>
      <c r="G77" s="19">
        <f t="shared" si="7"/>
        <v>8.6862187445319056E-3</v>
      </c>
      <c r="H77" s="14">
        <f t="shared" si="13"/>
        <v>88525.586108169067</v>
      </c>
      <c r="I77" s="14">
        <f t="shared" si="11"/>
        <v>768.95260542345147</v>
      </c>
      <c r="J77" s="14">
        <f t="shared" si="8"/>
        <v>88116.272636302165</v>
      </c>
      <c r="K77" s="14">
        <f t="shared" si="9"/>
        <v>1581953.5077473894</v>
      </c>
      <c r="L77" s="21">
        <f t="shared" si="12"/>
        <v>17.870014504218098</v>
      </c>
    </row>
    <row r="78" spans="1:12" x14ac:dyDescent="0.25">
      <c r="A78" s="17">
        <v>69</v>
      </c>
      <c r="B78" s="58">
        <v>35</v>
      </c>
      <c r="C78" s="58">
        <v>3010</v>
      </c>
      <c r="D78" s="58">
        <v>3000</v>
      </c>
      <c r="E78" s="61">
        <v>0.47170000000000001</v>
      </c>
      <c r="F78" s="19">
        <f t="shared" si="10"/>
        <v>1.1647254575707155E-2</v>
      </c>
      <c r="G78" s="19">
        <f t="shared" si="7"/>
        <v>1.1576024465762337E-2</v>
      </c>
      <c r="H78" s="14">
        <f t="shared" si="13"/>
        <v>87756.633502745623</v>
      </c>
      <c r="I78" s="14">
        <f t="shared" si="11"/>
        <v>1015.8729364607221</v>
      </c>
      <c r="J78" s="14">
        <f t="shared" si="8"/>
        <v>87219.94783041341</v>
      </c>
      <c r="K78" s="14">
        <f t="shared" si="9"/>
        <v>1493837.2351110871</v>
      </c>
      <c r="L78" s="21">
        <f t="shared" si="12"/>
        <v>17.022499331225482</v>
      </c>
    </row>
    <row r="79" spans="1:12" x14ac:dyDescent="0.25">
      <c r="A79" s="17">
        <v>70</v>
      </c>
      <c r="B79" s="58">
        <v>40</v>
      </c>
      <c r="C79" s="58">
        <v>3095</v>
      </c>
      <c r="D79" s="58">
        <v>2966</v>
      </c>
      <c r="E79" s="61">
        <v>0.48060000000000003</v>
      </c>
      <c r="F79" s="19">
        <f t="shared" si="10"/>
        <v>1.3199142055766375E-2</v>
      </c>
      <c r="G79" s="19">
        <f t="shared" si="7"/>
        <v>1.3109269695694521E-2</v>
      </c>
      <c r="H79" s="14">
        <f t="shared" si="13"/>
        <v>86740.760566284895</v>
      </c>
      <c r="I79" s="14">
        <f t="shared" si="11"/>
        <v>1137.1080238730929</v>
      </c>
      <c r="J79" s="14">
        <f t="shared" si="8"/>
        <v>86150.146658685204</v>
      </c>
      <c r="K79" s="14">
        <f t="shared" si="9"/>
        <v>1406617.2872806736</v>
      </c>
      <c r="L79" s="21">
        <f t="shared" si="12"/>
        <v>16.216335643100287</v>
      </c>
    </row>
    <row r="80" spans="1:12" x14ac:dyDescent="0.25">
      <c r="A80" s="17">
        <v>71</v>
      </c>
      <c r="B80" s="58">
        <v>44</v>
      </c>
      <c r="C80" s="58">
        <v>3195</v>
      </c>
      <c r="D80" s="58">
        <v>3033</v>
      </c>
      <c r="E80" s="61">
        <v>0.50039999999999996</v>
      </c>
      <c r="F80" s="19">
        <f t="shared" si="10"/>
        <v>1.4129736673089274E-2</v>
      </c>
      <c r="G80" s="19">
        <f t="shared" si="7"/>
        <v>1.4030690988571874E-2</v>
      </c>
      <c r="H80" s="14">
        <f t="shared" si="13"/>
        <v>85603.652542411801</v>
      </c>
      <c r="I80" s="14">
        <f t="shared" si="11"/>
        <v>1201.078396315655</v>
      </c>
      <c r="J80" s="14">
        <f t="shared" si="8"/>
        <v>85003.593775612491</v>
      </c>
      <c r="K80" s="14">
        <f t="shared" si="9"/>
        <v>1320467.1406219883</v>
      </c>
      <c r="L80" s="21">
        <f t="shared" si="12"/>
        <v>15.425359799545598</v>
      </c>
    </row>
    <row r="81" spans="1:12" x14ac:dyDescent="0.25">
      <c r="A81" s="17">
        <v>72</v>
      </c>
      <c r="B81" s="58">
        <v>60</v>
      </c>
      <c r="C81" s="58">
        <v>2571</v>
      </c>
      <c r="D81" s="58">
        <v>3118</v>
      </c>
      <c r="E81" s="61">
        <v>0.42959999999999998</v>
      </c>
      <c r="F81" s="19">
        <f t="shared" si="10"/>
        <v>2.1093338020741783E-2</v>
      </c>
      <c r="G81" s="19">
        <f t="shared" si="7"/>
        <v>2.0842567748766468E-2</v>
      </c>
      <c r="H81" s="14">
        <f t="shared" si="13"/>
        <v>84402.574146096144</v>
      </c>
      <c r="I81" s="14">
        <f t="shared" si="11"/>
        <v>1759.1663698102941</v>
      </c>
      <c r="J81" s="14">
        <f t="shared" si="8"/>
        <v>83399.145648756356</v>
      </c>
      <c r="K81" s="14">
        <f t="shared" si="9"/>
        <v>1235463.5468463758</v>
      </c>
      <c r="L81" s="21">
        <f t="shared" si="12"/>
        <v>14.637747241071787</v>
      </c>
    </row>
    <row r="82" spans="1:12" x14ac:dyDescent="0.25">
      <c r="A82" s="17">
        <v>73</v>
      </c>
      <c r="B82" s="58">
        <v>40</v>
      </c>
      <c r="C82" s="58">
        <v>2216</v>
      </c>
      <c r="D82" s="58">
        <v>2517</v>
      </c>
      <c r="E82" s="61">
        <v>0.58960000000000001</v>
      </c>
      <c r="F82" s="19">
        <f t="shared" si="10"/>
        <v>1.690259877456159E-2</v>
      </c>
      <c r="G82" s="19">
        <f t="shared" si="7"/>
        <v>1.6786156121323621E-2</v>
      </c>
      <c r="H82" s="14">
        <f t="shared" si="13"/>
        <v>82643.407776285851</v>
      </c>
      <c r="I82" s="14">
        <f t="shared" si="11"/>
        <v>1387.265145330945</v>
      </c>
      <c r="J82" s="14">
        <f t="shared" si="8"/>
        <v>82074.07416064202</v>
      </c>
      <c r="K82" s="14">
        <f t="shared" si="9"/>
        <v>1152064.4011976195</v>
      </c>
      <c r="L82" s="21">
        <f t="shared" si="12"/>
        <v>13.940185093967036</v>
      </c>
    </row>
    <row r="83" spans="1:12" x14ac:dyDescent="0.25">
      <c r="A83" s="17">
        <v>74</v>
      </c>
      <c r="B83" s="58">
        <v>54</v>
      </c>
      <c r="C83" s="58">
        <v>2205</v>
      </c>
      <c r="D83" s="58">
        <v>2155</v>
      </c>
      <c r="E83" s="61">
        <v>0.58909999999999996</v>
      </c>
      <c r="F83" s="19">
        <f t="shared" si="10"/>
        <v>2.4770642201834864E-2</v>
      </c>
      <c r="G83" s="19">
        <f t="shared" si="7"/>
        <v>2.452106054858335E-2</v>
      </c>
      <c r="H83" s="14">
        <f t="shared" si="13"/>
        <v>81256.142630954899</v>
      </c>
      <c r="I83" s="14">
        <f t="shared" si="11"/>
        <v>1992.4867933979699</v>
      </c>
      <c r="J83" s="14">
        <f t="shared" si="8"/>
        <v>80437.429807547669</v>
      </c>
      <c r="K83" s="14">
        <f t="shared" si="9"/>
        <v>1069990.3270369775</v>
      </c>
      <c r="L83" s="21">
        <f t="shared" si="12"/>
        <v>13.168116186570735</v>
      </c>
    </row>
    <row r="84" spans="1:12" x14ac:dyDescent="0.25">
      <c r="A84" s="17">
        <v>75</v>
      </c>
      <c r="B84" s="58">
        <v>40</v>
      </c>
      <c r="C84" s="58">
        <v>1884</v>
      </c>
      <c r="D84" s="58">
        <v>2161</v>
      </c>
      <c r="E84" s="61">
        <v>0.49709999999999999</v>
      </c>
      <c r="F84" s="19">
        <f t="shared" si="10"/>
        <v>1.9777503090234856E-2</v>
      </c>
      <c r="G84" s="19">
        <f t="shared" si="7"/>
        <v>1.9582731164350029E-2</v>
      </c>
      <c r="H84" s="14">
        <f t="shared" si="13"/>
        <v>79263.655837556929</v>
      </c>
      <c r="I84" s="14">
        <f t="shared" si="11"/>
        <v>1552.1988633704411</v>
      </c>
      <c r="J84" s="14">
        <f t="shared" si="8"/>
        <v>78483.055029167925</v>
      </c>
      <c r="K84" s="14">
        <f t="shared" si="9"/>
        <v>989552.8972294298</v>
      </c>
      <c r="L84" s="21">
        <f t="shared" si="12"/>
        <v>12.484320673492794</v>
      </c>
    </row>
    <row r="85" spans="1:12" x14ac:dyDescent="0.25">
      <c r="A85" s="17">
        <v>76</v>
      </c>
      <c r="B85" s="58">
        <v>42</v>
      </c>
      <c r="C85" s="58">
        <v>1691</v>
      </c>
      <c r="D85" s="58">
        <v>1828</v>
      </c>
      <c r="E85" s="61">
        <v>0.5353</v>
      </c>
      <c r="F85" s="19">
        <f t="shared" si="10"/>
        <v>2.3870417732310314E-2</v>
      </c>
      <c r="G85" s="19">
        <f t="shared" si="7"/>
        <v>2.3608538061516429E-2</v>
      </c>
      <c r="H85" s="14">
        <f t="shared" si="13"/>
        <v>77711.456974186483</v>
      </c>
      <c r="I85" s="14">
        <f t="shared" si="11"/>
        <v>1834.6538897909779</v>
      </c>
      <c r="J85" s="14">
        <f t="shared" si="8"/>
        <v>76858.893311600623</v>
      </c>
      <c r="K85" s="14">
        <f t="shared" si="9"/>
        <v>911069.84220026189</v>
      </c>
      <c r="L85" s="21">
        <f t="shared" si="12"/>
        <v>11.723751910904117</v>
      </c>
    </row>
    <row r="86" spans="1:12" x14ac:dyDescent="0.25">
      <c r="A86" s="17">
        <v>77</v>
      </c>
      <c r="B86" s="58">
        <v>51</v>
      </c>
      <c r="C86" s="58">
        <v>1269</v>
      </c>
      <c r="D86" s="58">
        <v>1622</v>
      </c>
      <c r="E86" s="61">
        <v>0.44219999999999998</v>
      </c>
      <c r="F86" s="19">
        <f t="shared" si="10"/>
        <v>3.5281909373919063E-2</v>
      </c>
      <c r="G86" s="19">
        <f t="shared" si="7"/>
        <v>3.4600953982223799E-2</v>
      </c>
      <c r="H86" s="14">
        <f t="shared" si="13"/>
        <v>75876.803084395506</v>
      </c>
      <c r="I86" s="14">
        <f t="shared" si="11"/>
        <v>2625.4097718414259</v>
      </c>
      <c r="J86" s="14">
        <f t="shared" si="8"/>
        <v>74412.349513662353</v>
      </c>
      <c r="K86" s="14">
        <f t="shared" si="9"/>
        <v>834210.94888866122</v>
      </c>
      <c r="L86" s="21">
        <f t="shared" si="12"/>
        <v>10.994281716914104</v>
      </c>
    </row>
    <row r="87" spans="1:12" x14ac:dyDescent="0.25">
      <c r="A87" s="17">
        <v>78</v>
      </c>
      <c r="B87" s="58">
        <v>32</v>
      </c>
      <c r="C87" s="58">
        <v>1029</v>
      </c>
      <c r="D87" s="58">
        <v>1223</v>
      </c>
      <c r="E87" s="61">
        <v>0.55910000000000004</v>
      </c>
      <c r="F87" s="19">
        <f t="shared" si="10"/>
        <v>2.8419182948490232E-2</v>
      </c>
      <c r="G87" s="19">
        <f t="shared" si="7"/>
        <v>2.8067496716102886E-2</v>
      </c>
      <c r="H87" s="14">
        <f t="shared" si="13"/>
        <v>73251.393312554079</v>
      </c>
      <c r="I87" s="14">
        <f t="shared" si="11"/>
        <v>2055.9832412500723</v>
      </c>
      <c r="J87" s="14">
        <f t="shared" si="8"/>
        <v>72344.910301486932</v>
      </c>
      <c r="K87" s="14">
        <f t="shared" si="9"/>
        <v>759798.59937499883</v>
      </c>
      <c r="L87" s="21">
        <f t="shared" si="12"/>
        <v>10.372479826193038</v>
      </c>
    </row>
    <row r="88" spans="1:12" x14ac:dyDescent="0.25">
      <c r="A88" s="17">
        <v>79</v>
      </c>
      <c r="B88" s="58">
        <v>42</v>
      </c>
      <c r="C88" s="58">
        <v>1224</v>
      </c>
      <c r="D88" s="58">
        <v>989</v>
      </c>
      <c r="E88" s="61">
        <v>0.49320000000000003</v>
      </c>
      <c r="F88" s="19">
        <f t="shared" si="10"/>
        <v>3.7957523723452326E-2</v>
      </c>
      <c r="G88" s="19">
        <f t="shared" si="7"/>
        <v>3.7241121007397147E-2</v>
      </c>
      <c r="H88" s="14">
        <f t="shared" si="13"/>
        <v>71195.41007130401</v>
      </c>
      <c r="I88" s="14">
        <f t="shared" si="11"/>
        <v>2651.3968816366942</v>
      </c>
      <c r="J88" s="14">
        <f t="shared" si="8"/>
        <v>69851.682131690526</v>
      </c>
      <c r="K88" s="14">
        <f t="shared" si="9"/>
        <v>687453.68907351186</v>
      </c>
      <c r="L88" s="21">
        <f t="shared" si="12"/>
        <v>9.655870910568666</v>
      </c>
    </row>
    <row r="89" spans="1:12" x14ac:dyDescent="0.25">
      <c r="A89" s="17">
        <v>80</v>
      </c>
      <c r="B89" s="58">
        <v>45</v>
      </c>
      <c r="C89" s="58">
        <v>764</v>
      </c>
      <c r="D89" s="58">
        <v>1167</v>
      </c>
      <c r="E89" s="61">
        <v>0.46779999999999999</v>
      </c>
      <c r="F89" s="19">
        <f t="shared" si="10"/>
        <v>4.6607975142413258E-2</v>
      </c>
      <c r="G89" s="19">
        <f t="shared" si="7"/>
        <v>4.5479857981563482E-2</v>
      </c>
      <c r="H89" s="14">
        <f t="shared" si="13"/>
        <v>68544.013189667312</v>
      </c>
      <c r="I89" s="14">
        <f t="shared" si="11"/>
        <v>3117.3719853524835</v>
      </c>
      <c r="J89" s="14">
        <f t="shared" si="8"/>
        <v>66884.947819062727</v>
      </c>
      <c r="K89" s="14">
        <f t="shared" si="9"/>
        <v>617602.00694182131</v>
      </c>
      <c r="L89" s="21">
        <f t="shared" si="12"/>
        <v>9.0102983207718257</v>
      </c>
    </row>
    <row r="90" spans="1:12" x14ac:dyDescent="0.25">
      <c r="A90" s="17">
        <v>81</v>
      </c>
      <c r="B90" s="58">
        <v>50</v>
      </c>
      <c r="C90" s="58">
        <v>781</v>
      </c>
      <c r="D90" s="58">
        <v>721</v>
      </c>
      <c r="E90" s="61">
        <v>0.53890000000000005</v>
      </c>
      <c r="F90" s="19">
        <f t="shared" si="10"/>
        <v>6.6577896138482029E-2</v>
      </c>
      <c r="G90" s="19">
        <f t="shared" si="7"/>
        <v>6.4594893127749325E-2</v>
      </c>
      <c r="H90" s="14">
        <f t="shared" si="13"/>
        <v>65426.64120431483</v>
      </c>
      <c r="I90" s="14">
        <f t="shared" si="11"/>
        <v>4226.2268963003171</v>
      </c>
      <c r="J90" s="14">
        <f t="shared" si="8"/>
        <v>63477.92798243076</v>
      </c>
      <c r="K90" s="14">
        <f t="shared" si="9"/>
        <v>550717.05912275857</v>
      </c>
      <c r="L90" s="21">
        <f t="shared" si="12"/>
        <v>8.4173212774743398</v>
      </c>
    </row>
    <row r="91" spans="1:12" x14ac:dyDescent="0.25">
      <c r="A91" s="17">
        <v>82</v>
      </c>
      <c r="B91" s="58">
        <v>34</v>
      </c>
      <c r="C91" s="58">
        <v>801</v>
      </c>
      <c r="D91" s="58">
        <v>734</v>
      </c>
      <c r="E91" s="61">
        <v>0.45450000000000002</v>
      </c>
      <c r="F91" s="19">
        <f t="shared" si="10"/>
        <v>4.4299674267100977E-2</v>
      </c>
      <c r="G91" s="19">
        <f t="shared" si="7"/>
        <v>4.3254410995780153E-2</v>
      </c>
      <c r="H91" s="14">
        <f t="shared" si="13"/>
        <v>61200.414308014515</v>
      </c>
      <c r="I91" s="14">
        <f t="shared" si="11"/>
        <v>2647.187873590884</v>
      </c>
      <c r="J91" s="14">
        <f t="shared" si="8"/>
        <v>59756.373322970685</v>
      </c>
      <c r="K91" s="14">
        <f t="shared" si="9"/>
        <v>487239.13114032778</v>
      </c>
      <c r="L91" s="21">
        <f t="shared" si="12"/>
        <v>7.9613698150491325</v>
      </c>
    </row>
    <row r="92" spans="1:12" x14ac:dyDescent="0.25">
      <c r="A92" s="17">
        <v>83</v>
      </c>
      <c r="B92" s="58">
        <v>47</v>
      </c>
      <c r="C92" s="58">
        <v>822</v>
      </c>
      <c r="D92" s="58">
        <v>756</v>
      </c>
      <c r="E92" s="61">
        <v>0.47520000000000001</v>
      </c>
      <c r="F92" s="19">
        <f t="shared" si="10"/>
        <v>5.9569074778200254E-2</v>
      </c>
      <c r="G92" s="19">
        <f t="shared" si="7"/>
        <v>5.7763287522539973E-2</v>
      </c>
      <c r="H92" s="14">
        <f t="shared" si="13"/>
        <v>58553.226434423632</v>
      </c>
      <c r="I92" s="14">
        <f t="shared" si="11"/>
        <v>3382.2268539040001</v>
      </c>
      <c r="J92" s="14">
        <f t="shared" si="8"/>
        <v>56778.233781494811</v>
      </c>
      <c r="K92" s="14">
        <f t="shared" si="9"/>
        <v>427482.75781735708</v>
      </c>
      <c r="L92" s="21">
        <f t="shared" si="12"/>
        <v>7.3007549514989423</v>
      </c>
    </row>
    <row r="93" spans="1:12" x14ac:dyDescent="0.25">
      <c r="A93" s="17">
        <v>84</v>
      </c>
      <c r="B93" s="58">
        <v>63</v>
      </c>
      <c r="C93" s="58">
        <v>690</v>
      </c>
      <c r="D93" s="58">
        <v>764</v>
      </c>
      <c r="E93" s="61">
        <v>0.46460000000000001</v>
      </c>
      <c r="F93" s="19">
        <f t="shared" si="10"/>
        <v>8.6657496561210454E-2</v>
      </c>
      <c r="G93" s="19">
        <f t="shared" si="7"/>
        <v>8.2815168899565181E-2</v>
      </c>
      <c r="H93" s="14">
        <f t="shared" si="13"/>
        <v>55170.99958051963</v>
      </c>
      <c r="I93" s="14">
        <f t="shared" si="11"/>
        <v>4568.9956486185729</v>
      </c>
      <c r="J93" s="14">
        <f t="shared" si="8"/>
        <v>52724.759310249239</v>
      </c>
      <c r="K93" s="14">
        <f t="shared" si="9"/>
        <v>370704.52403586224</v>
      </c>
      <c r="L93" s="21">
        <f t="shared" si="12"/>
        <v>6.7191917285246099</v>
      </c>
    </row>
    <row r="94" spans="1:12" x14ac:dyDescent="0.25">
      <c r="A94" s="17">
        <v>85</v>
      </c>
      <c r="B94" s="58">
        <v>52</v>
      </c>
      <c r="C94" s="58">
        <v>559</v>
      </c>
      <c r="D94" s="58">
        <v>640</v>
      </c>
      <c r="E94" s="61">
        <v>0.48480000000000001</v>
      </c>
      <c r="F94" s="19">
        <f t="shared" si="10"/>
        <v>8.6738949124270229E-2</v>
      </c>
      <c r="G94" s="19">
        <f t="shared" si="7"/>
        <v>8.3028575881092873E-2</v>
      </c>
      <c r="H94" s="14">
        <f t="shared" si="13"/>
        <v>50602.003931901054</v>
      </c>
      <c r="I94" s="14">
        <f t="shared" si="11"/>
        <v>4201.4123231952062</v>
      </c>
      <c r="J94" s="14">
        <f t="shared" si="8"/>
        <v>48437.436302990885</v>
      </c>
      <c r="K94" s="14">
        <f t="shared" si="9"/>
        <v>317979.764725613</v>
      </c>
      <c r="L94" s="21">
        <f t="shared" si="12"/>
        <v>6.2839362084067352</v>
      </c>
    </row>
    <row r="95" spans="1:12" x14ac:dyDescent="0.25">
      <c r="A95" s="17">
        <v>86</v>
      </c>
      <c r="B95" s="58">
        <v>48</v>
      </c>
      <c r="C95" s="58">
        <v>501</v>
      </c>
      <c r="D95" s="58">
        <v>518</v>
      </c>
      <c r="E95" s="61">
        <v>0.45710000000000001</v>
      </c>
      <c r="F95" s="19">
        <f t="shared" si="10"/>
        <v>9.4210009813542689E-2</v>
      </c>
      <c r="G95" s="19">
        <f t="shared" si="7"/>
        <v>8.9625946113893656E-2</v>
      </c>
      <c r="H95" s="14">
        <f t="shared" si="13"/>
        <v>46400.59160870585</v>
      </c>
      <c r="I95" s="14">
        <f t="shared" si="11"/>
        <v>4158.6969231746571</v>
      </c>
      <c r="J95" s="14">
        <f t="shared" si="8"/>
        <v>44142.835049114328</v>
      </c>
      <c r="K95" s="14">
        <f t="shared" si="9"/>
        <v>269542.32842262211</v>
      </c>
      <c r="L95" s="21">
        <f t="shared" si="12"/>
        <v>5.8090278394650809</v>
      </c>
    </row>
    <row r="96" spans="1:12" x14ac:dyDescent="0.25">
      <c r="A96" s="17">
        <v>87</v>
      </c>
      <c r="B96" s="58">
        <v>48</v>
      </c>
      <c r="C96" s="58">
        <v>491</v>
      </c>
      <c r="D96" s="58">
        <v>446</v>
      </c>
      <c r="E96" s="61">
        <v>0.50629999999999997</v>
      </c>
      <c r="F96" s="19">
        <f t="shared" si="10"/>
        <v>0.10245464247598719</v>
      </c>
      <c r="G96" s="19">
        <f t="shared" si="7"/>
        <v>9.7521808314384312E-2</v>
      </c>
      <c r="H96" s="14">
        <f t="shared" si="13"/>
        <v>42241.894685531195</v>
      </c>
      <c r="I96" s="14">
        <f t="shared" si="11"/>
        <v>4119.5059563587829</v>
      </c>
      <c r="J96" s="14">
        <f t="shared" si="8"/>
        <v>40208.094594876864</v>
      </c>
      <c r="K96" s="14">
        <f t="shared" si="9"/>
        <v>225399.49337350781</v>
      </c>
      <c r="L96" s="21">
        <f t="shared" si="12"/>
        <v>5.335922904298898</v>
      </c>
    </row>
    <row r="97" spans="1:12" x14ac:dyDescent="0.25">
      <c r="A97" s="17">
        <v>88</v>
      </c>
      <c r="B97" s="58">
        <v>61</v>
      </c>
      <c r="C97" s="58">
        <v>421</v>
      </c>
      <c r="D97" s="58">
        <v>434</v>
      </c>
      <c r="E97" s="61">
        <v>0.51060000000000005</v>
      </c>
      <c r="F97" s="19">
        <f t="shared" si="10"/>
        <v>0.14269005847953217</v>
      </c>
      <c r="G97" s="19">
        <f t="shared" si="7"/>
        <v>0.1333760719828474</v>
      </c>
      <c r="H97" s="14">
        <f t="shared" si="13"/>
        <v>38122.38872917241</v>
      </c>
      <c r="I97" s="14">
        <f t="shared" si="11"/>
        <v>5084.6144633001895</v>
      </c>
      <c r="J97" s="14">
        <f t="shared" si="8"/>
        <v>35633.978410833297</v>
      </c>
      <c r="K97" s="14">
        <f t="shared" si="9"/>
        <v>185191.39877863094</v>
      </c>
      <c r="L97" s="21">
        <f t="shared" si="12"/>
        <v>4.8578120351864742</v>
      </c>
    </row>
    <row r="98" spans="1:12" x14ac:dyDescent="0.25">
      <c r="A98" s="17">
        <v>89</v>
      </c>
      <c r="B98" s="58">
        <v>57</v>
      </c>
      <c r="C98" s="58">
        <v>377</v>
      </c>
      <c r="D98" s="58">
        <v>357</v>
      </c>
      <c r="E98" s="61">
        <v>0.53480000000000005</v>
      </c>
      <c r="F98" s="19">
        <f t="shared" si="10"/>
        <v>0.15531335149863759</v>
      </c>
      <c r="G98" s="19">
        <f t="shared" si="7"/>
        <v>0.14484783861612882</v>
      </c>
      <c r="H98" s="14">
        <f t="shared" si="13"/>
        <v>33037.77426587222</v>
      </c>
      <c r="I98" s="14">
        <f t="shared" si="11"/>
        <v>4785.4501950991535</v>
      </c>
      <c r="J98" s="14">
        <f t="shared" si="8"/>
        <v>30811.582835112094</v>
      </c>
      <c r="K98" s="14">
        <f>K99+J98</f>
        <v>149557.42036779766</v>
      </c>
      <c r="L98" s="21">
        <f t="shared" si="12"/>
        <v>4.52686125779028</v>
      </c>
    </row>
    <row r="99" spans="1:12" x14ac:dyDescent="0.25">
      <c r="A99" s="17">
        <v>90</v>
      </c>
      <c r="B99" s="58">
        <v>62</v>
      </c>
      <c r="C99" s="58">
        <v>310</v>
      </c>
      <c r="D99" s="58">
        <v>316</v>
      </c>
      <c r="E99" s="61">
        <v>0.5212</v>
      </c>
      <c r="F99" s="23">
        <f t="shared" si="10"/>
        <v>0.19808306709265175</v>
      </c>
      <c r="G99" s="23">
        <f t="shared" si="7"/>
        <v>0.18092385556906973</v>
      </c>
      <c r="H99" s="24">
        <f t="shared" si="13"/>
        <v>28252.324070773066</v>
      </c>
      <c r="I99" s="24">
        <f t="shared" si="11"/>
        <v>5111.5193996710987</v>
      </c>
      <c r="J99" s="24">
        <f t="shared" si="8"/>
        <v>25804.928582210545</v>
      </c>
      <c r="K99" s="24">
        <f t="shared" ref="K99:K108" si="14">K100+J99</f>
        <v>118745.83753268556</v>
      </c>
      <c r="L99" s="25">
        <f t="shared" si="12"/>
        <v>4.2030467028207328</v>
      </c>
    </row>
    <row r="100" spans="1:12" x14ac:dyDescent="0.25">
      <c r="A100" s="17">
        <v>91</v>
      </c>
      <c r="B100" s="58">
        <v>52</v>
      </c>
      <c r="C100" s="58">
        <v>286</v>
      </c>
      <c r="D100" s="58">
        <v>263</v>
      </c>
      <c r="E100" s="61">
        <v>0.57969999999999999</v>
      </c>
      <c r="F100" s="23">
        <f t="shared" si="10"/>
        <v>0.18943533697632059</v>
      </c>
      <c r="G100" s="23">
        <f t="shared" si="7"/>
        <v>0.17546488070412708</v>
      </c>
      <c r="H100" s="24">
        <f t="shared" si="13"/>
        <v>23140.804671101967</v>
      </c>
      <c r="I100" s="24">
        <f t="shared" si="11"/>
        <v>4060.3985310124135</v>
      </c>
      <c r="J100" s="24">
        <f t="shared" si="8"/>
        <v>21434.219168517448</v>
      </c>
      <c r="K100" s="24">
        <f t="shared" si="14"/>
        <v>92940.908950475015</v>
      </c>
      <c r="L100" s="25">
        <f t="shared" si="12"/>
        <v>4.0163213972649272</v>
      </c>
    </row>
    <row r="101" spans="1:12" x14ac:dyDescent="0.25">
      <c r="A101" s="17">
        <v>92</v>
      </c>
      <c r="B101" s="58">
        <v>41</v>
      </c>
      <c r="C101" s="58">
        <v>201</v>
      </c>
      <c r="D101" s="58">
        <v>227</v>
      </c>
      <c r="E101" s="61">
        <v>0.48749999999999999</v>
      </c>
      <c r="F101" s="23">
        <f t="shared" si="10"/>
        <v>0.19158878504672897</v>
      </c>
      <c r="G101" s="23">
        <f t="shared" si="7"/>
        <v>0.17445880538269243</v>
      </c>
      <c r="H101" s="24">
        <f t="shared" si="13"/>
        <v>19080.406140089552</v>
      </c>
      <c r="I101" s="24">
        <f t="shared" si="11"/>
        <v>3328.7448614166128</v>
      </c>
      <c r="J101" s="24">
        <f t="shared" si="8"/>
        <v>17374.424398613537</v>
      </c>
      <c r="K101" s="24">
        <f t="shared" si="14"/>
        <v>71506.689781957568</v>
      </c>
      <c r="L101" s="25">
        <f t="shared" si="12"/>
        <v>3.7476502993149579</v>
      </c>
    </row>
    <row r="102" spans="1:12" x14ac:dyDescent="0.25">
      <c r="A102" s="17">
        <v>93</v>
      </c>
      <c r="B102" s="58">
        <v>49</v>
      </c>
      <c r="C102" s="58">
        <v>165</v>
      </c>
      <c r="D102" s="58">
        <v>162</v>
      </c>
      <c r="E102" s="61">
        <v>0.4456</v>
      </c>
      <c r="F102" s="23">
        <f t="shared" si="10"/>
        <v>0.29969418960244648</v>
      </c>
      <c r="G102" s="23">
        <f t="shared" si="7"/>
        <v>0.25699444472416627</v>
      </c>
      <c r="H102" s="24">
        <f t="shared" si="13"/>
        <v>15751.661278672938</v>
      </c>
      <c r="I102" s="24">
        <f t="shared" si="11"/>
        <v>4048.0894437957027</v>
      </c>
      <c r="J102" s="24">
        <f t="shared" si="8"/>
        <v>13507.4004910326</v>
      </c>
      <c r="K102" s="24">
        <f t="shared" si="14"/>
        <v>54132.265383344027</v>
      </c>
      <c r="L102" s="25">
        <f t="shared" si="12"/>
        <v>3.4366067442446058</v>
      </c>
    </row>
    <row r="103" spans="1:12" x14ac:dyDescent="0.25">
      <c r="A103" s="17">
        <v>94</v>
      </c>
      <c r="B103" s="58">
        <v>32</v>
      </c>
      <c r="C103" s="58">
        <v>138</v>
      </c>
      <c r="D103" s="58">
        <v>130</v>
      </c>
      <c r="E103" s="61">
        <v>0.4819</v>
      </c>
      <c r="F103" s="23">
        <f t="shared" si="10"/>
        <v>0.23880597014925373</v>
      </c>
      <c r="G103" s="23">
        <f t="shared" si="7"/>
        <v>0.21251275076504589</v>
      </c>
      <c r="H103" s="24">
        <f t="shared" si="13"/>
        <v>11703.571834877235</v>
      </c>
      <c r="I103" s="24">
        <f t="shared" si="11"/>
        <v>2487.1582444060768</v>
      </c>
      <c r="J103" s="24">
        <f t="shared" si="8"/>
        <v>10414.975148450447</v>
      </c>
      <c r="K103" s="24">
        <f t="shared" si="14"/>
        <v>40624.864892311431</v>
      </c>
      <c r="L103" s="25">
        <f t="shared" si="12"/>
        <v>3.4711509841164285</v>
      </c>
    </row>
    <row r="104" spans="1:12" x14ac:dyDescent="0.25">
      <c r="A104" s="17">
        <v>95</v>
      </c>
      <c r="B104" s="58">
        <v>34</v>
      </c>
      <c r="C104" s="58">
        <v>128</v>
      </c>
      <c r="D104" s="58">
        <v>110</v>
      </c>
      <c r="E104" s="61">
        <v>0.51219999999999999</v>
      </c>
      <c r="F104" s="23">
        <f t="shared" si="10"/>
        <v>0.2857142857142857</v>
      </c>
      <c r="G104" s="23">
        <f t="shared" si="7"/>
        <v>0.25076483273985656</v>
      </c>
      <c r="H104" s="24">
        <f t="shared" si="13"/>
        <v>9216.4135904711584</v>
      </c>
      <c r="I104" s="24">
        <f t="shared" si="11"/>
        <v>2311.1524124758407</v>
      </c>
      <c r="J104" s="24">
        <f t="shared" si="8"/>
        <v>8089.033443665443</v>
      </c>
      <c r="K104" s="24">
        <f t="shared" si="14"/>
        <v>30209.889743860986</v>
      </c>
      <c r="L104" s="25">
        <f t="shared" si="12"/>
        <v>3.2778357272393857</v>
      </c>
    </row>
    <row r="105" spans="1:12" x14ac:dyDescent="0.25">
      <c r="A105" s="17">
        <v>96</v>
      </c>
      <c r="B105" s="58">
        <v>18</v>
      </c>
      <c r="C105" s="58">
        <v>86</v>
      </c>
      <c r="D105" s="58">
        <v>101</v>
      </c>
      <c r="E105" s="61">
        <v>0.4743</v>
      </c>
      <c r="F105" s="23">
        <f t="shared" si="10"/>
        <v>0.19251336898395721</v>
      </c>
      <c r="G105" s="23">
        <f t="shared" si="7"/>
        <v>0.17482076015951423</v>
      </c>
      <c r="H105" s="24">
        <f t="shared" si="13"/>
        <v>6905.2611779953177</v>
      </c>
      <c r="I105" s="24">
        <f t="shared" si="11"/>
        <v>1207.1830082371241</v>
      </c>
      <c r="J105" s="24">
        <f t="shared" si="8"/>
        <v>6270.6450705650614</v>
      </c>
      <c r="K105" s="24">
        <f t="shared" si="14"/>
        <v>22120.856300195544</v>
      </c>
      <c r="L105" s="25">
        <f t="shared" si="12"/>
        <v>3.2034785839364153</v>
      </c>
    </row>
    <row r="106" spans="1:12" x14ac:dyDescent="0.25">
      <c r="A106" s="17">
        <v>97</v>
      </c>
      <c r="B106" s="58">
        <v>27</v>
      </c>
      <c r="C106" s="58">
        <v>62</v>
      </c>
      <c r="D106" s="58">
        <v>54</v>
      </c>
      <c r="E106" s="61">
        <v>0.37380000000000002</v>
      </c>
      <c r="F106" s="23">
        <f t="shared" si="10"/>
        <v>0.46551724137931033</v>
      </c>
      <c r="G106" s="23">
        <f t="shared" si="7"/>
        <v>0.36044502946304374</v>
      </c>
      <c r="H106" s="24">
        <f t="shared" si="13"/>
        <v>5698.0781697581933</v>
      </c>
      <c r="I106" s="24">
        <f t="shared" si="11"/>
        <v>2053.8439537812183</v>
      </c>
      <c r="J106" s="24">
        <f t="shared" si="8"/>
        <v>4411.9610859003942</v>
      </c>
      <c r="K106" s="24">
        <f t="shared" si="14"/>
        <v>15850.211229630484</v>
      </c>
      <c r="L106" s="25">
        <f t="shared" si="12"/>
        <v>2.7816766912313371</v>
      </c>
    </row>
    <row r="107" spans="1:12" x14ac:dyDescent="0.25">
      <c r="A107" s="17">
        <v>98</v>
      </c>
      <c r="B107" s="58">
        <v>18</v>
      </c>
      <c r="C107" s="58">
        <v>48</v>
      </c>
      <c r="D107" s="58">
        <v>49</v>
      </c>
      <c r="E107" s="61">
        <v>0.53959999999999997</v>
      </c>
      <c r="F107" s="23">
        <f t="shared" si="10"/>
        <v>0.37113402061855671</v>
      </c>
      <c r="G107" s="23">
        <f t="shared" si="7"/>
        <v>0.31697283894962247</v>
      </c>
      <c r="H107" s="24">
        <f t="shared" si="13"/>
        <v>3644.2342159769751</v>
      </c>
      <c r="I107" s="24">
        <f t="shared" si="11"/>
        <v>1155.1232652355734</v>
      </c>
      <c r="J107" s="24">
        <f t="shared" si="8"/>
        <v>3112.415464662517</v>
      </c>
      <c r="K107" s="24">
        <f t="shared" si="14"/>
        <v>11438.250143730089</v>
      </c>
      <c r="L107" s="25">
        <f t="shared" si="12"/>
        <v>3.1387253029958262</v>
      </c>
    </row>
    <row r="108" spans="1:12" x14ac:dyDescent="0.25">
      <c r="A108" s="17">
        <v>99</v>
      </c>
      <c r="B108" s="58">
        <v>14</v>
      </c>
      <c r="C108" s="58">
        <v>40</v>
      </c>
      <c r="D108" s="58">
        <v>30</v>
      </c>
      <c r="E108" s="61">
        <v>0.58330000000000004</v>
      </c>
      <c r="F108" s="23">
        <f t="shared" si="10"/>
        <v>0.4</v>
      </c>
      <c r="G108" s="23">
        <f t="shared" si="7"/>
        <v>0.34285322453457678</v>
      </c>
      <c r="H108" s="24">
        <f t="shared" si="13"/>
        <v>2489.1109507414017</v>
      </c>
      <c r="I108" s="24">
        <f t="shared" si="11"/>
        <v>853.39971568601572</v>
      </c>
      <c r="J108" s="24">
        <f t="shared" si="8"/>
        <v>2133.499289215039</v>
      </c>
      <c r="K108" s="24">
        <f t="shared" si="14"/>
        <v>8325.8346790675714</v>
      </c>
      <c r="L108" s="25">
        <f t="shared" si="12"/>
        <v>3.3449029970269724</v>
      </c>
    </row>
    <row r="109" spans="1:12" x14ac:dyDescent="0.25">
      <c r="A109" s="17" t="s">
        <v>24</v>
      </c>
      <c r="B109" s="24">
        <v>14</v>
      </c>
      <c r="C109" s="55">
        <v>51</v>
      </c>
      <c r="D109" s="55">
        <v>55</v>
      </c>
      <c r="E109" s="67"/>
      <c r="F109" s="23">
        <f>B109/((C109+D109)/2)</f>
        <v>0.26415094339622641</v>
      </c>
      <c r="G109" s="23">
        <v>1</v>
      </c>
      <c r="H109" s="24">
        <f>H108-I108</f>
        <v>1635.7112350553859</v>
      </c>
      <c r="I109" s="24">
        <f>H109*G109</f>
        <v>1635.7112350553859</v>
      </c>
      <c r="J109" s="24">
        <f>H109/F109</f>
        <v>6192.3353898525329</v>
      </c>
      <c r="K109" s="24">
        <f>J109</f>
        <v>6192.3353898525329</v>
      </c>
      <c r="L109" s="25">
        <f>K109/H109</f>
        <v>3.785714285714286</v>
      </c>
    </row>
    <row r="110" spans="1:12" x14ac:dyDescent="0.25">
      <c r="A110" s="26"/>
      <c r="B110" s="26"/>
      <c r="C110" s="26"/>
      <c r="D110" s="26"/>
      <c r="E110" s="63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64"/>
      <c r="F111" s="15"/>
      <c r="G111" s="15"/>
      <c r="H111" s="14"/>
      <c r="I111" s="14"/>
      <c r="J111" s="14"/>
      <c r="K111" s="14"/>
      <c r="L111" s="15"/>
    </row>
    <row r="112" spans="1:12" s="31" customFormat="1" x14ac:dyDescent="0.25">
      <c r="A112" s="28"/>
      <c r="B112" s="14"/>
      <c r="C112" s="14"/>
      <c r="D112" s="14"/>
      <c r="E112" s="68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29</v>
      </c>
      <c r="B113" s="10"/>
      <c r="C113" s="10"/>
      <c r="D113" s="10"/>
      <c r="E113" s="69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56"/>
      <c r="C114" s="56"/>
      <c r="D114" s="56"/>
      <c r="E114" s="70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56"/>
      <c r="C115" s="56"/>
      <c r="D115" s="56"/>
      <c r="E115" s="70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56"/>
      <c r="C116" s="56"/>
      <c r="D116" s="56"/>
      <c r="E116" s="70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56"/>
      <c r="C117" s="56"/>
      <c r="D117" s="56"/>
      <c r="E117" s="70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56"/>
      <c r="C118" s="56"/>
      <c r="D118" s="56"/>
      <c r="E118" s="70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56"/>
      <c r="C119" s="56"/>
      <c r="D119" s="56"/>
      <c r="E119" s="70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56"/>
      <c r="C120" s="56"/>
      <c r="D120" s="56"/>
      <c r="E120" s="70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56"/>
      <c r="C121" s="56"/>
      <c r="D121" s="56"/>
      <c r="E121" s="70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56"/>
      <c r="C122" s="56"/>
      <c r="D122" s="56"/>
      <c r="E122" s="70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56"/>
      <c r="C123" s="56"/>
      <c r="D123" s="56"/>
      <c r="E123" s="70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56"/>
      <c r="C124" s="56"/>
      <c r="D124" s="56"/>
      <c r="E124" s="70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4"/>
      <c r="C125" s="14"/>
      <c r="D125" s="14"/>
      <c r="E125" s="68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265</v>
      </c>
      <c r="B126" s="10"/>
      <c r="C126" s="10"/>
      <c r="D126" s="10"/>
      <c r="E126" s="69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E127" s="69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E128" s="69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E129" s="69"/>
      <c r="H129" s="33"/>
      <c r="I129" s="33"/>
      <c r="J129" s="33"/>
      <c r="K129" s="33"/>
      <c r="L129" s="30"/>
    </row>
    <row r="130" spans="1:12" x14ac:dyDescent="0.25">
      <c r="L130" s="15"/>
    </row>
    <row r="131" spans="1:12" x14ac:dyDescent="0.25">
      <c r="L131" s="15"/>
    </row>
    <row r="132" spans="1:12" x14ac:dyDescent="0.25">
      <c r="L132" s="15"/>
    </row>
    <row r="133" spans="1:12" x14ac:dyDescent="0.25">
      <c r="L133" s="15"/>
    </row>
    <row r="134" spans="1:12" x14ac:dyDescent="0.25">
      <c r="L134" s="15"/>
    </row>
    <row r="135" spans="1:12" x14ac:dyDescent="0.25">
      <c r="L135" s="15"/>
    </row>
    <row r="136" spans="1:12" x14ac:dyDescent="0.25">
      <c r="L136" s="15"/>
    </row>
    <row r="137" spans="1:12" x14ac:dyDescent="0.25">
      <c r="L137" s="15"/>
    </row>
    <row r="138" spans="1:12" x14ac:dyDescent="0.25">
      <c r="L138" s="15"/>
    </row>
    <row r="139" spans="1:12" x14ac:dyDescent="0.25">
      <c r="L139" s="15"/>
    </row>
    <row r="140" spans="1:12" x14ac:dyDescent="0.25">
      <c r="L140" s="15"/>
    </row>
    <row r="141" spans="1:12" x14ac:dyDescent="0.25">
      <c r="L141" s="15"/>
    </row>
    <row r="142" spans="1:12" x14ac:dyDescent="0.25">
      <c r="L142" s="15"/>
    </row>
    <row r="143" spans="1:12" x14ac:dyDescent="0.25">
      <c r="L143" s="15"/>
    </row>
    <row r="144" spans="1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0" customWidth="1"/>
    <col min="2" max="4" width="12.7265625" style="10" customWidth="1"/>
    <col min="5" max="5" width="10.81640625" style="65"/>
    <col min="6" max="7" width="10.81640625" style="11"/>
    <col min="8" max="11" width="10.81640625" style="10"/>
    <col min="12" max="256" width="10.81640625" style="11"/>
    <col min="257" max="257" width="8.7265625" style="11" customWidth="1"/>
    <col min="258" max="260" width="12.7265625" style="11" customWidth="1"/>
    <col min="261" max="512" width="10.81640625" style="11"/>
    <col min="513" max="513" width="8.7265625" style="11" customWidth="1"/>
    <col min="514" max="516" width="12.7265625" style="11" customWidth="1"/>
    <col min="517" max="768" width="10.81640625" style="11"/>
    <col min="769" max="769" width="8.7265625" style="11" customWidth="1"/>
    <col min="770" max="772" width="12.7265625" style="11" customWidth="1"/>
    <col min="773" max="1024" width="10.81640625" style="11"/>
    <col min="1025" max="1025" width="8.7265625" style="11" customWidth="1"/>
    <col min="1026" max="1028" width="12.7265625" style="11" customWidth="1"/>
    <col min="1029" max="1280" width="10.81640625" style="11"/>
    <col min="1281" max="1281" width="8.7265625" style="11" customWidth="1"/>
    <col min="1282" max="1284" width="12.7265625" style="11" customWidth="1"/>
    <col min="1285" max="1536" width="10.81640625" style="11"/>
    <col min="1537" max="1537" width="8.7265625" style="11" customWidth="1"/>
    <col min="1538" max="1540" width="12.7265625" style="11" customWidth="1"/>
    <col min="1541" max="1792" width="10.81640625" style="11"/>
    <col min="1793" max="1793" width="8.7265625" style="11" customWidth="1"/>
    <col min="1794" max="1796" width="12.7265625" style="11" customWidth="1"/>
    <col min="1797" max="2048" width="10.81640625" style="11"/>
    <col min="2049" max="2049" width="8.7265625" style="11" customWidth="1"/>
    <col min="2050" max="2052" width="12.7265625" style="11" customWidth="1"/>
    <col min="2053" max="2304" width="10.81640625" style="11"/>
    <col min="2305" max="2305" width="8.7265625" style="11" customWidth="1"/>
    <col min="2306" max="2308" width="12.7265625" style="11" customWidth="1"/>
    <col min="2309" max="2560" width="10.81640625" style="11"/>
    <col min="2561" max="2561" width="8.7265625" style="11" customWidth="1"/>
    <col min="2562" max="2564" width="12.7265625" style="11" customWidth="1"/>
    <col min="2565" max="2816" width="10.81640625" style="11"/>
    <col min="2817" max="2817" width="8.7265625" style="11" customWidth="1"/>
    <col min="2818" max="2820" width="12.7265625" style="11" customWidth="1"/>
    <col min="2821" max="3072" width="10.81640625" style="11"/>
    <col min="3073" max="3073" width="8.7265625" style="11" customWidth="1"/>
    <col min="3074" max="3076" width="12.7265625" style="11" customWidth="1"/>
    <col min="3077" max="3328" width="10.81640625" style="11"/>
    <col min="3329" max="3329" width="8.7265625" style="11" customWidth="1"/>
    <col min="3330" max="3332" width="12.7265625" style="11" customWidth="1"/>
    <col min="3333" max="3584" width="10.81640625" style="11"/>
    <col min="3585" max="3585" width="8.7265625" style="11" customWidth="1"/>
    <col min="3586" max="3588" width="12.7265625" style="11" customWidth="1"/>
    <col min="3589" max="3840" width="10.81640625" style="11"/>
    <col min="3841" max="3841" width="8.7265625" style="11" customWidth="1"/>
    <col min="3842" max="3844" width="12.7265625" style="11" customWidth="1"/>
    <col min="3845" max="4096" width="10.81640625" style="11"/>
    <col min="4097" max="4097" width="8.7265625" style="11" customWidth="1"/>
    <col min="4098" max="4100" width="12.7265625" style="11" customWidth="1"/>
    <col min="4101" max="4352" width="10.81640625" style="11"/>
    <col min="4353" max="4353" width="8.7265625" style="11" customWidth="1"/>
    <col min="4354" max="4356" width="12.7265625" style="11" customWidth="1"/>
    <col min="4357" max="4608" width="10.81640625" style="11"/>
    <col min="4609" max="4609" width="8.7265625" style="11" customWidth="1"/>
    <col min="4610" max="4612" width="12.7265625" style="11" customWidth="1"/>
    <col min="4613" max="4864" width="10.81640625" style="11"/>
    <col min="4865" max="4865" width="8.7265625" style="11" customWidth="1"/>
    <col min="4866" max="4868" width="12.7265625" style="11" customWidth="1"/>
    <col min="4869" max="5120" width="10.81640625" style="11"/>
    <col min="5121" max="5121" width="8.7265625" style="11" customWidth="1"/>
    <col min="5122" max="5124" width="12.7265625" style="11" customWidth="1"/>
    <col min="5125" max="5376" width="10.81640625" style="11"/>
    <col min="5377" max="5377" width="8.7265625" style="11" customWidth="1"/>
    <col min="5378" max="5380" width="12.7265625" style="11" customWidth="1"/>
    <col min="5381" max="5632" width="10.81640625" style="11"/>
    <col min="5633" max="5633" width="8.7265625" style="11" customWidth="1"/>
    <col min="5634" max="5636" width="12.7265625" style="11" customWidth="1"/>
    <col min="5637" max="5888" width="10.81640625" style="11"/>
    <col min="5889" max="5889" width="8.7265625" style="11" customWidth="1"/>
    <col min="5890" max="5892" width="12.7265625" style="11" customWidth="1"/>
    <col min="5893" max="6144" width="10.81640625" style="11"/>
    <col min="6145" max="6145" width="8.7265625" style="11" customWidth="1"/>
    <col min="6146" max="6148" width="12.7265625" style="11" customWidth="1"/>
    <col min="6149" max="6400" width="10.81640625" style="11"/>
    <col min="6401" max="6401" width="8.7265625" style="11" customWidth="1"/>
    <col min="6402" max="6404" width="12.7265625" style="11" customWidth="1"/>
    <col min="6405" max="6656" width="10.81640625" style="11"/>
    <col min="6657" max="6657" width="8.7265625" style="11" customWidth="1"/>
    <col min="6658" max="6660" width="12.7265625" style="11" customWidth="1"/>
    <col min="6661" max="6912" width="10.81640625" style="11"/>
    <col min="6913" max="6913" width="8.7265625" style="11" customWidth="1"/>
    <col min="6914" max="6916" width="12.7265625" style="11" customWidth="1"/>
    <col min="6917" max="7168" width="10.81640625" style="11"/>
    <col min="7169" max="7169" width="8.7265625" style="11" customWidth="1"/>
    <col min="7170" max="7172" width="12.7265625" style="11" customWidth="1"/>
    <col min="7173" max="7424" width="10.81640625" style="11"/>
    <col min="7425" max="7425" width="8.7265625" style="11" customWidth="1"/>
    <col min="7426" max="7428" width="12.7265625" style="11" customWidth="1"/>
    <col min="7429" max="7680" width="10.81640625" style="11"/>
    <col min="7681" max="7681" width="8.7265625" style="11" customWidth="1"/>
    <col min="7682" max="7684" width="12.7265625" style="11" customWidth="1"/>
    <col min="7685" max="7936" width="10.81640625" style="11"/>
    <col min="7937" max="7937" width="8.7265625" style="11" customWidth="1"/>
    <col min="7938" max="7940" width="12.7265625" style="11" customWidth="1"/>
    <col min="7941" max="8192" width="10.81640625" style="11"/>
    <col min="8193" max="8193" width="8.7265625" style="11" customWidth="1"/>
    <col min="8194" max="8196" width="12.7265625" style="11" customWidth="1"/>
    <col min="8197" max="8448" width="10.81640625" style="11"/>
    <col min="8449" max="8449" width="8.7265625" style="11" customWidth="1"/>
    <col min="8450" max="8452" width="12.7265625" style="11" customWidth="1"/>
    <col min="8453" max="8704" width="10.81640625" style="11"/>
    <col min="8705" max="8705" width="8.7265625" style="11" customWidth="1"/>
    <col min="8706" max="8708" width="12.7265625" style="11" customWidth="1"/>
    <col min="8709" max="8960" width="10.81640625" style="11"/>
    <col min="8961" max="8961" width="8.7265625" style="11" customWidth="1"/>
    <col min="8962" max="8964" width="12.7265625" style="11" customWidth="1"/>
    <col min="8965" max="9216" width="10.81640625" style="11"/>
    <col min="9217" max="9217" width="8.7265625" style="11" customWidth="1"/>
    <col min="9218" max="9220" width="12.7265625" style="11" customWidth="1"/>
    <col min="9221" max="9472" width="10.81640625" style="11"/>
    <col min="9473" max="9473" width="8.7265625" style="11" customWidth="1"/>
    <col min="9474" max="9476" width="12.7265625" style="11" customWidth="1"/>
    <col min="9477" max="9728" width="10.81640625" style="11"/>
    <col min="9729" max="9729" width="8.7265625" style="11" customWidth="1"/>
    <col min="9730" max="9732" width="12.7265625" style="11" customWidth="1"/>
    <col min="9733" max="9984" width="10.81640625" style="11"/>
    <col min="9985" max="9985" width="8.7265625" style="11" customWidth="1"/>
    <col min="9986" max="9988" width="12.7265625" style="11" customWidth="1"/>
    <col min="9989" max="10240" width="10.81640625" style="11"/>
    <col min="10241" max="10241" width="8.7265625" style="11" customWidth="1"/>
    <col min="10242" max="10244" width="12.7265625" style="11" customWidth="1"/>
    <col min="10245" max="10496" width="10.81640625" style="11"/>
    <col min="10497" max="10497" width="8.7265625" style="11" customWidth="1"/>
    <col min="10498" max="10500" width="12.7265625" style="11" customWidth="1"/>
    <col min="10501" max="10752" width="10.81640625" style="11"/>
    <col min="10753" max="10753" width="8.7265625" style="11" customWidth="1"/>
    <col min="10754" max="10756" width="12.7265625" style="11" customWidth="1"/>
    <col min="10757" max="11008" width="10.81640625" style="11"/>
    <col min="11009" max="11009" width="8.7265625" style="11" customWidth="1"/>
    <col min="11010" max="11012" width="12.7265625" style="11" customWidth="1"/>
    <col min="11013" max="11264" width="10.81640625" style="11"/>
    <col min="11265" max="11265" width="8.7265625" style="11" customWidth="1"/>
    <col min="11266" max="11268" width="12.7265625" style="11" customWidth="1"/>
    <col min="11269" max="11520" width="10.81640625" style="11"/>
    <col min="11521" max="11521" width="8.7265625" style="11" customWidth="1"/>
    <col min="11522" max="11524" width="12.7265625" style="11" customWidth="1"/>
    <col min="11525" max="11776" width="10.81640625" style="11"/>
    <col min="11777" max="11777" width="8.7265625" style="11" customWidth="1"/>
    <col min="11778" max="11780" width="12.7265625" style="11" customWidth="1"/>
    <col min="11781" max="12032" width="10.81640625" style="11"/>
    <col min="12033" max="12033" width="8.7265625" style="11" customWidth="1"/>
    <col min="12034" max="12036" width="12.7265625" style="11" customWidth="1"/>
    <col min="12037" max="12288" width="10.81640625" style="11"/>
    <col min="12289" max="12289" width="8.7265625" style="11" customWidth="1"/>
    <col min="12290" max="12292" width="12.7265625" style="11" customWidth="1"/>
    <col min="12293" max="12544" width="10.81640625" style="11"/>
    <col min="12545" max="12545" width="8.7265625" style="11" customWidth="1"/>
    <col min="12546" max="12548" width="12.7265625" style="11" customWidth="1"/>
    <col min="12549" max="12800" width="10.81640625" style="11"/>
    <col min="12801" max="12801" width="8.7265625" style="11" customWidth="1"/>
    <col min="12802" max="12804" width="12.7265625" style="11" customWidth="1"/>
    <col min="12805" max="13056" width="10.81640625" style="11"/>
    <col min="13057" max="13057" width="8.7265625" style="11" customWidth="1"/>
    <col min="13058" max="13060" width="12.7265625" style="11" customWidth="1"/>
    <col min="13061" max="13312" width="10.81640625" style="11"/>
    <col min="13313" max="13313" width="8.7265625" style="11" customWidth="1"/>
    <col min="13314" max="13316" width="12.7265625" style="11" customWidth="1"/>
    <col min="13317" max="13568" width="10.81640625" style="11"/>
    <col min="13569" max="13569" width="8.7265625" style="11" customWidth="1"/>
    <col min="13570" max="13572" width="12.7265625" style="11" customWidth="1"/>
    <col min="13573" max="13824" width="10.81640625" style="11"/>
    <col min="13825" max="13825" width="8.7265625" style="11" customWidth="1"/>
    <col min="13826" max="13828" width="12.7265625" style="11" customWidth="1"/>
    <col min="13829" max="14080" width="10.81640625" style="11"/>
    <col min="14081" max="14081" width="8.7265625" style="11" customWidth="1"/>
    <col min="14082" max="14084" width="12.7265625" style="11" customWidth="1"/>
    <col min="14085" max="14336" width="10.81640625" style="11"/>
    <col min="14337" max="14337" width="8.7265625" style="11" customWidth="1"/>
    <col min="14338" max="14340" width="12.7265625" style="11" customWidth="1"/>
    <col min="14341" max="14592" width="10.81640625" style="11"/>
    <col min="14593" max="14593" width="8.7265625" style="11" customWidth="1"/>
    <col min="14594" max="14596" width="12.7265625" style="11" customWidth="1"/>
    <col min="14597" max="14848" width="10.81640625" style="11"/>
    <col min="14849" max="14849" width="8.7265625" style="11" customWidth="1"/>
    <col min="14850" max="14852" width="12.7265625" style="11" customWidth="1"/>
    <col min="14853" max="15104" width="10.81640625" style="11"/>
    <col min="15105" max="15105" width="8.7265625" style="11" customWidth="1"/>
    <col min="15106" max="15108" width="12.7265625" style="11" customWidth="1"/>
    <col min="15109" max="15360" width="10.81640625" style="11"/>
    <col min="15361" max="15361" width="8.7265625" style="11" customWidth="1"/>
    <col min="15362" max="15364" width="12.7265625" style="11" customWidth="1"/>
    <col min="15365" max="15616" width="10.81640625" style="11"/>
    <col min="15617" max="15617" width="8.7265625" style="11" customWidth="1"/>
    <col min="15618" max="15620" width="12.7265625" style="11" customWidth="1"/>
    <col min="15621" max="15872" width="10.81640625" style="11"/>
    <col min="15873" max="15873" width="8.7265625" style="11" customWidth="1"/>
    <col min="15874" max="15876" width="12.7265625" style="11" customWidth="1"/>
    <col min="15877" max="16128" width="10.81640625" style="11"/>
    <col min="16129" max="16129" width="8.7265625" style="11" customWidth="1"/>
    <col min="16130" max="16132" width="12.7265625" style="11" customWidth="1"/>
    <col min="16133" max="16384" width="10.816406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262</v>
      </c>
      <c r="B4" s="10"/>
      <c r="C4" s="10"/>
      <c r="D4" s="10"/>
      <c r="E4" s="66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00" x14ac:dyDescent="0.25">
      <c r="A6" s="79" t="s">
        <v>0</v>
      </c>
      <c r="B6" s="81" t="s">
        <v>248</v>
      </c>
      <c r="C6" s="83" t="s">
        <v>249</v>
      </c>
      <c r="D6" s="83"/>
      <c r="E6" s="74" t="s">
        <v>250</v>
      </c>
      <c r="F6" s="74" t="s">
        <v>251</v>
      </c>
      <c r="G6" s="74" t="s">
        <v>252</v>
      </c>
      <c r="H6" s="73" t="s">
        <v>253</v>
      </c>
      <c r="I6" s="73" t="s">
        <v>254</v>
      </c>
      <c r="J6" s="73" t="s">
        <v>255</v>
      </c>
      <c r="K6" s="73" t="s">
        <v>256</v>
      </c>
      <c r="L6" s="74" t="s">
        <v>257</v>
      </c>
    </row>
    <row r="7" spans="1:13" s="39" customFormat="1" ht="14.5" x14ac:dyDescent="0.25">
      <c r="A7" s="80"/>
      <c r="B7" s="82"/>
      <c r="C7" s="71">
        <v>43466</v>
      </c>
      <c r="D7" s="71">
        <v>43831</v>
      </c>
      <c r="E7" s="77" t="s">
        <v>3</v>
      </c>
      <c r="F7" s="77" t="s">
        <v>4</v>
      </c>
      <c r="G7" s="77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7" t="s">
        <v>10</v>
      </c>
    </row>
    <row r="8" spans="1:13" x14ac:dyDescent="0.25">
      <c r="A8" s="14"/>
      <c r="B8" s="14"/>
      <c r="C8" s="14"/>
      <c r="D8" s="14"/>
      <c r="E8" s="64"/>
      <c r="F8" s="15"/>
      <c r="G8" s="15"/>
      <c r="H8" s="14"/>
      <c r="I8" s="14"/>
      <c r="J8" s="14"/>
      <c r="K8" s="14"/>
      <c r="L8" s="15"/>
    </row>
    <row r="9" spans="1:13" x14ac:dyDescent="0.25">
      <c r="A9" s="17">
        <v>0</v>
      </c>
      <c r="B9" s="58">
        <v>5</v>
      </c>
      <c r="C9" s="58">
        <v>1869</v>
      </c>
      <c r="D9" s="58">
        <v>1705</v>
      </c>
      <c r="E9" s="61">
        <v>0.5</v>
      </c>
      <c r="F9" s="19">
        <f>B9/((C9+D9)/2)</f>
        <v>2.7979854504756574E-3</v>
      </c>
      <c r="G9" s="19">
        <f t="shared" ref="G9:G72" si="0">F9/((1+(1-E9)*F9))</f>
        <v>2.7940765576976809E-3</v>
      </c>
      <c r="H9" s="14">
        <v>100000</v>
      </c>
      <c r="I9" s="14">
        <f>H9*G9</f>
        <v>279.4076557697681</v>
      </c>
      <c r="J9" s="14">
        <f t="shared" ref="J9:J72" si="1">H10+I9*E9</f>
        <v>99860.296172115108</v>
      </c>
      <c r="K9" s="14">
        <f t="shared" ref="K9:K72" si="2">K10+J9</f>
        <v>8444307.5979280323</v>
      </c>
      <c r="L9" s="20">
        <f>K9/H9</f>
        <v>84.443075979280323</v>
      </c>
    </row>
    <row r="10" spans="1:13" ht="14.5" x14ac:dyDescent="0.35">
      <c r="A10" s="17">
        <v>1</v>
      </c>
      <c r="B10">
        <v>0</v>
      </c>
      <c r="C10" s="58">
        <v>1953</v>
      </c>
      <c r="D10" s="58">
        <v>1910</v>
      </c>
      <c r="E10" s="61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99720.59234423023</v>
      </c>
      <c r="I10" s="14">
        <f t="shared" ref="I10:I73" si="4">H10*G10</f>
        <v>0</v>
      </c>
      <c r="J10" s="14">
        <f t="shared" si="1"/>
        <v>99720.59234423023</v>
      </c>
      <c r="K10" s="14">
        <f t="shared" si="2"/>
        <v>8344447.3017559163</v>
      </c>
      <c r="L10" s="21">
        <f t="shared" ref="L10:L73" si="5">K10/H10</f>
        <v>83.678276528395699</v>
      </c>
    </row>
    <row r="11" spans="1:13" x14ac:dyDescent="0.25">
      <c r="A11" s="17">
        <v>2</v>
      </c>
      <c r="B11" s="58">
        <v>0</v>
      </c>
      <c r="C11" s="58">
        <v>2049</v>
      </c>
      <c r="D11" s="58">
        <v>1920</v>
      </c>
      <c r="E11" s="61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99720.59234423023</v>
      </c>
      <c r="I11" s="14">
        <f t="shared" si="4"/>
        <v>0</v>
      </c>
      <c r="J11" s="14">
        <f t="shared" si="1"/>
        <v>99720.59234423023</v>
      </c>
      <c r="K11" s="14">
        <f t="shared" si="2"/>
        <v>8244726.7094116863</v>
      </c>
      <c r="L11" s="21">
        <f t="shared" si="5"/>
        <v>82.678276528395699</v>
      </c>
    </row>
    <row r="12" spans="1:13" ht="14.5" x14ac:dyDescent="0.35">
      <c r="A12" s="17">
        <v>3</v>
      </c>
      <c r="B12" s="59">
        <v>0</v>
      </c>
      <c r="C12" s="58">
        <v>2132</v>
      </c>
      <c r="D12" s="58">
        <v>2063</v>
      </c>
      <c r="E12" s="61">
        <v>0.5</v>
      </c>
      <c r="F12" s="19">
        <f t="shared" si="3"/>
        <v>0</v>
      </c>
      <c r="G12" s="19">
        <f t="shared" si="0"/>
        <v>0</v>
      </c>
      <c r="H12" s="14">
        <f t="shared" si="6"/>
        <v>99720.59234423023</v>
      </c>
      <c r="I12" s="14">
        <f t="shared" si="4"/>
        <v>0</v>
      </c>
      <c r="J12" s="14">
        <f t="shared" si="1"/>
        <v>99720.59234423023</v>
      </c>
      <c r="K12" s="14">
        <f t="shared" si="2"/>
        <v>8145006.1170674562</v>
      </c>
      <c r="L12" s="21">
        <f t="shared" si="5"/>
        <v>81.678276528395699</v>
      </c>
    </row>
    <row r="13" spans="1:13" ht="14.5" x14ac:dyDescent="0.35">
      <c r="A13" s="17">
        <v>4</v>
      </c>
      <c r="B13" s="59">
        <v>0</v>
      </c>
      <c r="C13" s="58">
        <v>2057</v>
      </c>
      <c r="D13" s="58">
        <v>2139</v>
      </c>
      <c r="E13" s="61">
        <v>0.5</v>
      </c>
      <c r="F13" s="19">
        <f t="shared" si="3"/>
        <v>0</v>
      </c>
      <c r="G13" s="19">
        <f t="shared" si="0"/>
        <v>0</v>
      </c>
      <c r="H13" s="14">
        <f t="shared" si="6"/>
        <v>99720.59234423023</v>
      </c>
      <c r="I13" s="14">
        <f t="shared" si="4"/>
        <v>0</v>
      </c>
      <c r="J13" s="14">
        <f t="shared" si="1"/>
        <v>99720.59234423023</v>
      </c>
      <c r="K13" s="14">
        <f t="shared" si="2"/>
        <v>8045285.5247232262</v>
      </c>
      <c r="L13" s="21">
        <f t="shared" si="5"/>
        <v>80.678276528395699</v>
      </c>
    </row>
    <row r="14" spans="1:13" ht="14.5" x14ac:dyDescent="0.35">
      <c r="A14" s="17">
        <v>5</v>
      </c>
      <c r="B14" s="59">
        <v>0</v>
      </c>
      <c r="C14" s="58">
        <v>1962</v>
      </c>
      <c r="D14" s="58">
        <v>2054</v>
      </c>
      <c r="E14" s="61">
        <v>0.5</v>
      </c>
      <c r="F14" s="19">
        <f t="shared" si="3"/>
        <v>0</v>
      </c>
      <c r="G14" s="19">
        <f t="shared" si="0"/>
        <v>0</v>
      </c>
      <c r="H14" s="14">
        <f t="shared" si="6"/>
        <v>99720.59234423023</v>
      </c>
      <c r="I14" s="14">
        <f t="shared" si="4"/>
        <v>0</v>
      </c>
      <c r="J14" s="14">
        <f t="shared" si="1"/>
        <v>99720.59234423023</v>
      </c>
      <c r="K14" s="14">
        <f t="shared" si="2"/>
        <v>7945564.9323789962</v>
      </c>
      <c r="L14" s="21">
        <f t="shared" si="5"/>
        <v>79.678276528395713</v>
      </c>
    </row>
    <row r="15" spans="1:13" ht="14.5" x14ac:dyDescent="0.35">
      <c r="A15" s="17">
        <v>6</v>
      </c>
      <c r="B15" s="59">
        <v>0</v>
      </c>
      <c r="C15" s="58">
        <v>2068</v>
      </c>
      <c r="D15" s="58">
        <v>1984</v>
      </c>
      <c r="E15" s="61">
        <v>0.5</v>
      </c>
      <c r="F15" s="19">
        <f t="shared" si="3"/>
        <v>0</v>
      </c>
      <c r="G15" s="19">
        <f t="shared" si="0"/>
        <v>0</v>
      </c>
      <c r="H15" s="14">
        <f t="shared" si="6"/>
        <v>99720.59234423023</v>
      </c>
      <c r="I15" s="14">
        <f t="shared" si="4"/>
        <v>0</v>
      </c>
      <c r="J15" s="14">
        <f t="shared" si="1"/>
        <v>99720.59234423023</v>
      </c>
      <c r="K15" s="14">
        <f t="shared" si="2"/>
        <v>7845844.3400347661</v>
      </c>
      <c r="L15" s="21">
        <f t="shared" si="5"/>
        <v>78.678276528395713</v>
      </c>
    </row>
    <row r="16" spans="1:13" ht="14.5" x14ac:dyDescent="0.35">
      <c r="A16" s="17">
        <v>7</v>
      </c>
      <c r="B16" s="59">
        <v>1</v>
      </c>
      <c r="C16" s="58">
        <v>2117</v>
      </c>
      <c r="D16" s="58">
        <v>2063</v>
      </c>
      <c r="E16" s="61">
        <v>0.5</v>
      </c>
      <c r="F16" s="19">
        <f t="shared" si="3"/>
        <v>4.7846889952153111E-4</v>
      </c>
      <c r="G16" s="19">
        <f t="shared" si="0"/>
        <v>4.7835446065534558E-4</v>
      </c>
      <c r="H16" s="14">
        <f t="shared" si="6"/>
        <v>99720.59234423023</v>
      </c>
      <c r="I16" s="14">
        <f t="shared" si="4"/>
        <v>47.701790167055833</v>
      </c>
      <c r="J16" s="14">
        <f t="shared" si="1"/>
        <v>99696.741449146692</v>
      </c>
      <c r="K16" s="14">
        <f t="shared" si="2"/>
        <v>7746123.7476905361</v>
      </c>
      <c r="L16" s="21">
        <f t="shared" si="5"/>
        <v>77.678276528395713</v>
      </c>
    </row>
    <row r="17" spans="1:12" ht="14.5" x14ac:dyDescent="0.35">
      <c r="A17" s="17">
        <v>8</v>
      </c>
      <c r="B17" s="59">
        <v>0</v>
      </c>
      <c r="C17" s="58">
        <v>2128</v>
      </c>
      <c r="D17" s="58">
        <v>2131</v>
      </c>
      <c r="E17" s="61">
        <v>0.5</v>
      </c>
      <c r="F17" s="19">
        <f t="shared" si="3"/>
        <v>0</v>
      </c>
      <c r="G17" s="19">
        <f t="shared" si="0"/>
        <v>0</v>
      </c>
      <c r="H17" s="14">
        <f t="shared" si="6"/>
        <v>99672.890554063168</v>
      </c>
      <c r="I17" s="14">
        <f t="shared" si="4"/>
        <v>0</v>
      </c>
      <c r="J17" s="14">
        <f t="shared" si="1"/>
        <v>99672.890554063168</v>
      </c>
      <c r="K17" s="14">
        <f t="shared" si="2"/>
        <v>7646427.0062413896</v>
      </c>
      <c r="L17" s="21">
        <f t="shared" si="5"/>
        <v>76.715212769854631</v>
      </c>
    </row>
    <row r="18" spans="1:12" ht="14.5" x14ac:dyDescent="0.35">
      <c r="A18" s="17">
        <v>9</v>
      </c>
      <c r="B18" s="59">
        <v>0</v>
      </c>
      <c r="C18" s="58">
        <v>2116</v>
      </c>
      <c r="D18" s="58">
        <v>2132</v>
      </c>
      <c r="E18" s="61">
        <v>0.5</v>
      </c>
      <c r="F18" s="19">
        <f t="shared" si="3"/>
        <v>0</v>
      </c>
      <c r="G18" s="19">
        <f t="shared" si="0"/>
        <v>0</v>
      </c>
      <c r="H18" s="14">
        <f t="shared" si="6"/>
        <v>99672.890554063168</v>
      </c>
      <c r="I18" s="14">
        <f t="shared" si="4"/>
        <v>0</v>
      </c>
      <c r="J18" s="14">
        <f t="shared" si="1"/>
        <v>99672.890554063168</v>
      </c>
      <c r="K18" s="14">
        <f t="shared" si="2"/>
        <v>7546754.1156873265</v>
      </c>
      <c r="L18" s="21">
        <f t="shared" si="5"/>
        <v>75.715212769854631</v>
      </c>
    </row>
    <row r="19" spans="1:12" ht="14.5" x14ac:dyDescent="0.35">
      <c r="A19" s="17">
        <v>10</v>
      </c>
      <c r="B19" s="59">
        <v>0</v>
      </c>
      <c r="C19" s="58">
        <v>2152</v>
      </c>
      <c r="D19" s="58">
        <v>2096</v>
      </c>
      <c r="E19" s="61">
        <v>0.5</v>
      </c>
      <c r="F19" s="19">
        <f t="shared" si="3"/>
        <v>0</v>
      </c>
      <c r="G19" s="19">
        <f t="shared" si="0"/>
        <v>0</v>
      </c>
      <c r="H19" s="14">
        <f t="shared" si="6"/>
        <v>99672.890554063168</v>
      </c>
      <c r="I19" s="14">
        <f t="shared" si="4"/>
        <v>0</v>
      </c>
      <c r="J19" s="14">
        <f t="shared" si="1"/>
        <v>99672.890554063168</v>
      </c>
      <c r="K19" s="14">
        <f t="shared" si="2"/>
        <v>7447081.2251332635</v>
      </c>
      <c r="L19" s="21">
        <f t="shared" si="5"/>
        <v>74.715212769854631</v>
      </c>
    </row>
    <row r="20" spans="1:12" ht="14.5" x14ac:dyDescent="0.35">
      <c r="A20" s="17">
        <v>11</v>
      </c>
      <c r="B20" s="59">
        <v>0</v>
      </c>
      <c r="C20" s="58">
        <v>1956</v>
      </c>
      <c r="D20" s="58">
        <v>2149</v>
      </c>
      <c r="E20" s="61">
        <v>0.5</v>
      </c>
      <c r="F20" s="19">
        <f t="shared" si="3"/>
        <v>0</v>
      </c>
      <c r="G20" s="19">
        <f t="shared" si="0"/>
        <v>0</v>
      </c>
      <c r="H20" s="14">
        <f t="shared" si="6"/>
        <v>99672.890554063168</v>
      </c>
      <c r="I20" s="14">
        <f t="shared" si="4"/>
        <v>0</v>
      </c>
      <c r="J20" s="14">
        <f t="shared" si="1"/>
        <v>99672.890554063168</v>
      </c>
      <c r="K20" s="14">
        <f t="shared" si="2"/>
        <v>7347408.3345792005</v>
      </c>
      <c r="L20" s="21">
        <f t="shared" si="5"/>
        <v>73.715212769854631</v>
      </c>
    </row>
    <row r="21" spans="1:12" ht="14.5" x14ac:dyDescent="0.35">
      <c r="A21" s="17">
        <v>12</v>
      </c>
      <c r="B21" s="59">
        <v>0</v>
      </c>
      <c r="C21" s="58">
        <v>1978</v>
      </c>
      <c r="D21" s="58">
        <v>1953</v>
      </c>
      <c r="E21" s="61">
        <v>0.5</v>
      </c>
      <c r="F21" s="19">
        <f t="shared" si="3"/>
        <v>0</v>
      </c>
      <c r="G21" s="19">
        <f t="shared" si="0"/>
        <v>0</v>
      </c>
      <c r="H21" s="14">
        <f t="shared" si="6"/>
        <v>99672.890554063168</v>
      </c>
      <c r="I21" s="14">
        <f t="shared" si="4"/>
        <v>0</v>
      </c>
      <c r="J21" s="14">
        <f t="shared" si="1"/>
        <v>99672.890554063168</v>
      </c>
      <c r="K21" s="14">
        <f t="shared" si="2"/>
        <v>7247735.4440251375</v>
      </c>
      <c r="L21" s="21">
        <f t="shared" si="5"/>
        <v>72.715212769854631</v>
      </c>
    </row>
    <row r="22" spans="1:12" ht="14.5" x14ac:dyDescent="0.35">
      <c r="A22" s="17">
        <v>13</v>
      </c>
      <c r="B22" s="59">
        <v>1</v>
      </c>
      <c r="C22" s="58">
        <v>1910</v>
      </c>
      <c r="D22" s="58">
        <v>1986</v>
      </c>
      <c r="E22" s="61">
        <v>0.5</v>
      </c>
      <c r="F22" s="19">
        <f t="shared" si="3"/>
        <v>5.1334702258726901E-4</v>
      </c>
      <c r="G22" s="19">
        <f t="shared" si="0"/>
        <v>5.1321529381575571E-4</v>
      </c>
      <c r="H22" s="14">
        <f t="shared" si="6"/>
        <v>99672.890554063168</v>
      </c>
      <c r="I22" s="14">
        <f t="shared" si="4"/>
        <v>51.15365181116919</v>
      </c>
      <c r="J22" s="14">
        <f t="shared" si="1"/>
        <v>99647.313728157591</v>
      </c>
      <c r="K22" s="14">
        <f t="shared" si="2"/>
        <v>7148062.5534710744</v>
      </c>
      <c r="L22" s="21">
        <f t="shared" si="5"/>
        <v>71.715212769854631</v>
      </c>
    </row>
    <row r="23" spans="1:12" ht="14.5" x14ac:dyDescent="0.35">
      <c r="A23" s="17">
        <v>14</v>
      </c>
      <c r="B23" s="59">
        <v>0</v>
      </c>
      <c r="C23" s="58">
        <v>1940</v>
      </c>
      <c r="D23" s="58">
        <v>1924</v>
      </c>
      <c r="E23" s="61">
        <v>0.5</v>
      </c>
      <c r="F23" s="19">
        <f t="shared" si="3"/>
        <v>0</v>
      </c>
      <c r="G23" s="19">
        <f t="shared" si="0"/>
        <v>0</v>
      </c>
      <c r="H23" s="14">
        <f t="shared" si="6"/>
        <v>99621.736902252</v>
      </c>
      <c r="I23" s="14">
        <f t="shared" si="4"/>
        <v>0</v>
      </c>
      <c r="J23" s="14">
        <f t="shared" si="1"/>
        <v>99621.736902252</v>
      </c>
      <c r="K23" s="14">
        <f t="shared" si="2"/>
        <v>7048415.239742917</v>
      </c>
      <c r="L23" s="21">
        <f t="shared" si="5"/>
        <v>70.751780273202442</v>
      </c>
    </row>
    <row r="24" spans="1:12" ht="14.5" x14ac:dyDescent="0.35">
      <c r="A24" s="17">
        <v>15</v>
      </c>
      <c r="B24" s="59">
        <v>0</v>
      </c>
      <c r="C24" s="58">
        <v>1849</v>
      </c>
      <c r="D24" s="58">
        <v>1929</v>
      </c>
      <c r="E24" s="61">
        <v>0.5</v>
      </c>
      <c r="F24" s="19">
        <f t="shared" si="3"/>
        <v>0</v>
      </c>
      <c r="G24" s="19">
        <f t="shared" si="0"/>
        <v>0</v>
      </c>
      <c r="H24" s="14">
        <f t="shared" si="6"/>
        <v>99621.736902252</v>
      </c>
      <c r="I24" s="14">
        <f t="shared" si="4"/>
        <v>0</v>
      </c>
      <c r="J24" s="14">
        <f t="shared" si="1"/>
        <v>99621.736902252</v>
      </c>
      <c r="K24" s="14">
        <f t="shared" si="2"/>
        <v>6948793.5028406652</v>
      </c>
      <c r="L24" s="21">
        <f t="shared" si="5"/>
        <v>69.751780273202442</v>
      </c>
    </row>
    <row r="25" spans="1:12" x14ac:dyDescent="0.25">
      <c r="A25" s="17">
        <v>16</v>
      </c>
      <c r="B25" s="58">
        <v>0</v>
      </c>
      <c r="C25" s="58">
        <v>1794</v>
      </c>
      <c r="D25" s="58">
        <v>1877</v>
      </c>
      <c r="E25" s="61">
        <v>0.5</v>
      </c>
      <c r="F25" s="19">
        <f t="shared" si="3"/>
        <v>0</v>
      </c>
      <c r="G25" s="19">
        <f t="shared" si="0"/>
        <v>0</v>
      </c>
      <c r="H25" s="14">
        <f t="shared" si="6"/>
        <v>99621.736902252</v>
      </c>
      <c r="I25" s="14">
        <f t="shared" si="4"/>
        <v>0</v>
      </c>
      <c r="J25" s="14">
        <f t="shared" si="1"/>
        <v>99621.736902252</v>
      </c>
      <c r="K25" s="14">
        <f t="shared" si="2"/>
        <v>6849171.7659384133</v>
      </c>
      <c r="L25" s="21">
        <f t="shared" si="5"/>
        <v>68.751780273202442</v>
      </c>
    </row>
    <row r="26" spans="1:12" ht="14.5" x14ac:dyDescent="0.35">
      <c r="A26" s="17">
        <v>17</v>
      </c>
      <c r="B26" s="60">
        <v>0</v>
      </c>
      <c r="C26" s="58">
        <v>1747</v>
      </c>
      <c r="D26" s="58">
        <v>1818</v>
      </c>
      <c r="E26" s="61">
        <v>0.5</v>
      </c>
      <c r="F26" s="19">
        <f t="shared" si="3"/>
        <v>0</v>
      </c>
      <c r="G26" s="19">
        <f t="shared" si="0"/>
        <v>0</v>
      </c>
      <c r="H26" s="14">
        <f t="shared" si="6"/>
        <v>99621.736902252</v>
      </c>
      <c r="I26" s="14">
        <f t="shared" si="4"/>
        <v>0</v>
      </c>
      <c r="J26" s="14">
        <f t="shared" si="1"/>
        <v>99621.736902252</v>
      </c>
      <c r="K26" s="14">
        <f t="shared" si="2"/>
        <v>6749550.0290361615</v>
      </c>
      <c r="L26" s="21">
        <f t="shared" si="5"/>
        <v>67.751780273202442</v>
      </c>
    </row>
    <row r="27" spans="1:12" ht="14.5" x14ac:dyDescent="0.35">
      <c r="A27" s="17">
        <v>18</v>
      </c>
      <c r="B27" s="60">
        <v>0</v>
      </c>
      <c r="C27" s="58">
        <v>1861</v>
      </c>
      <c r="D27" s="58">
        <v>1811</v>
      </c>
      <c r="E27" s="61">
        <v>0.5</v>
      </c>
      <c r="F27" s="19">
        <f t="shared" si="3"/>
        <v>0</v>
      </c>
      <c r="G27" s="19">
        <f t="shared" si="0"/>
        <v>0</v>
      </c>
      <c r="H27" s="14">
        <f t="shared" si="6"/>
        <v>99621.736902252</v>
      </c>
      <c r="I27" s="14">
        <f t="shared" si="4"/>
        <v>0</v>
      </c>
      <c r="J27" s="14">
        <f t="shared" si="1"/>
        <v>99621.736902252</v>
      </c>
      <c r="K27" s="14">
        <f t="shared" si="2"/>
        <v>6649928.2921339097</v>
      </c>
      <c r="L27" s="21">
        <f t="shared" si="5"/>
        <v>66.751780273202456</v>
      </c>
    </row>
    <row r="28" spans="1:12" ht="14.5" x14ac:dyDescent="0.35">
      <c r="A28" s="17">
        <v>19</v>
      </c>
      <c r="B28" s="59">
        <v>0</v>
      </c>
      <c r="C28" s="58">
        <v>1774</v>
      </c>
      <c r="D28" s="58">
        <v>1927</v>
      </c>
      <c r="E28" s="61">
        <v>0.5</v>
      </c>
      <c r="F28" s="19">
        <f t="shared" si="3"/>
        <v>0</v>
      </c>
      <c r="G28" s="19">
        <f t="shared" si="0"/>
        <v>0</v>
      </c>
      <c r="H28" s="14">
        <f t="shared" si="6"/>
        <v>99621.736902252</v>
      </c>
      <c r="I28" s="14">
        <f t="shared" si="4"/>
        <v>0</v>
      </c>
      <c r="J28" s="14">
        <f t="shared" si="1"/>
        <v>99621.736902252</v>
      </c>
      <c r="K28" s="14">
        <f t="shared" si="2"/>
        <v>6550306.5552316578</v>
      </c>
      <c r="L28" s="21">
        <f t="shared" si="5"/>
        <v>65.751780273202456</v>
      </c>
    </row>
    <row r="29" spans="1:12" ht="14.5" x14ac:dyDescent="0.35">
      <c r="A29" s="17">
        <v>20</v>
      </c>
      <c r="B29" s="59">
        <v>0</v>
      </c>
      <c r="C29" s="58">
        <v>1818</v>
      </c>
      <c r="D29" s="58">
        <v>1791</v>
      </c>
      <c r="E29" s="61">
        <v>0.5</v>
      </c>
      <c r="F29" s="19">
        <f t="shared" si="3"/>
        <v>0</v>
      </c>
      <c r="G29" s="19">
        <f t="shared" si="0"/>
        <v>0</v>
      </c>
      <c r="H29" s="14">
        <f t="shared" si="6"/>
        <v>99621.736902252</v>
      </c>
      <c r="I29" s="14">
        <f t="shared" si="4"/>
        <v>0</v>
      </c>
      <c r="J29" s="14">
        <f t="shared" si="1"/>
        <v>99621.736902252</v>
      </c>
      <c r="K29" s="14">
        <f t="shared" si="2"/>
        <v>6450684.818329406</v>
      </c>
      <c r="L29" s="21">
        <f t="shared" si="5"/>
        <v>64.751780273202456</v>
      </c>
    </row>
    <row r="30" spans="1:12" ht="14.5" x14ac:dyDescent="0.35">
      <c r="A30" s="17">
        <v>21</v>
      </c>
      <c r="B30" s="59">
        <v>1</v>
      </c>
      <c r="C30" s="58">
        <v>1793</v>
      </c>
      <c r="D30" s="58">
        <v>1880</v>
      </c>
      <c r="E30" s="61">
        <v>0.5</v>
      </c>
      <c r="F30" s="19">
        <f t="shared" si="3"/>
        <v>5.4451402123604684E-4</v>
      </c>
      <c r="G30" s="19">
        <f t="shared" si="0"/>
        <v>5.4436581382689172E-4</v>
      </c>
      <c r="H30" s="14">
        <f t="shared" si="6"/>
        <v>99621.736902252</v>
      </c>
      <c r="I30" s="14">
        <f t="shared" si="4"/>
        <v>54.230667883642901</v>
      </c>
      <c r="J30" s="14">
        <f t="shared" si="1"/>
        <v>99594.621568310176</v>
      </c>
      <c r="K30" s="14">
        <f t="shared" si="2"/>
        <v>6351063.0814271541</v>
      </c>
      <c r="L30" s="21">
        <f t="shared" si="5"/>
        <v>63.751780273202456</v>
      </c>
    </row>
    <row r="31" spans="1:12" ht="14.5" x14ac:dyDescent="0.35">
      <c r="A31" s="17">
        <v>22</v>
      </c>
      <c r="B31" s="59">
        <v>0</v>
      </c>
      <c r="C31" s="58">
        <v>1889</v>
      </c>
      <c r="D31" s="58">
        <v>1875</v>
      </c>
      <c r="E31" s="61">
        <v>0.5</v>
      </c>
      <c r="F31" s="19">
        <f t="shared" si="3"/>
        <v>0</v>
      </c>
      <c r="G31" s="19">
        <f t="shared" si="0"/>
        <v>0</v>
      </c>
      <c r="H31" s="14">
        <f t="shared" si="6"/>
        <v>99567.506234368353</v>
      </c>
      <c r="I31" s="14">
        <f t="shared" si="4"/>
        <v>0</v>
      </c>
      <c r="J31" s="14">
        <f t="shared" si="1"/>
        <v>99567.506234368353</v>
      </c>
      <c r="K31" s="14">
        <f t="shared" si="2"/>
        <v>6251468.4598588441</v>
      </c>
      <c r="L31" s="21">
        <f t="shared" si="5"/>
        <v>62.78623113391771</v>
      </c>
    </row>
    <row r="32" spans="1:12" ht="14.5" x14ac:dyDescent="0.35">
      <c r="A32" s="17">
        <v>23</v>
      </c>
      <c r="B32" s="60">
        <v>1</v>
      </c>
      <c r="C32" s="58">
        <v>1896</v>
      </c>
      <c r="D32" s="58">
        <v>1931</v>
      </c>
      <c r="E32" s="61">
        <v>0.5</v>
      </c>
      <c r="F32" s="19">
        <f t="shared" si="3"/>
        <v>5.2260256075254764E-4</v>
      </c>
      <c r="G32" s="19">
        <f t="shared" si="0"/>
        <v>5.2246603970741896E-4</v>
      </c>
      <c r="H32" s="14">
        <f t="shared" si="6"/>
        <v>99567.506234368353</v>
      </c>
      <c r="I32" s="14">
        <f t="shared" si="4"/>
        <v>52.020640665814184</v>
      </c>
      <c r="J32" s="14">
        <f t="shared" si="1"/>
        <v>99541.495914035448</v>
      </c>
      <c r="K32" s="14">
        <f t="shared" si="2"/>
        <v>6151900.9536244757</v>
      </c>
      <c r="L32" s="21">
        <f t="shared" si="5"/>
        <v>61.78623113391771</v>
      </c>
    </row>
    <row r="33" spans="1:12" ht="14.5" x14ac:dyDescent="0.35">
      <c r="A33" s="17">
        <v>24</v>
      </c>
      <c r="B33" s="59">
        <v>0</v>
      </c>
      <c r="C33" s="58">
        <v>1968</v>
      </c>
      <c r="D33" s="58">
        <v>1985</v>
      </c>
      <c r="E33" s="61">
        <v>0.5</v>
      </c>
      <c r="F33" s="19">
        <f t="shared" si="3"/>
        <v>0</v>
      </c>
      <c r="G33" s="19">
        <f t="shared" si="0"/>
        <v>0</v>
      </c>
      <c r="H33" s="14">
        <f t="shared" si="6"/>
        <v>99515.485593702542</v>
      </c>
      <c r="I33" s="14">
        <f t="shared" si="4"/>
        <v>0</v>
      </c>
      <c r="J33" s="14">
        <f t="shared" si="1"/>
        <v>99515.485593702542</v>
      </c>
      <c r="K33" s="14">
        <f t="shared" si="2"/>
        <v>6052359.4577104403</v>
      </c>
      <c r="L33" s="21">
        <f t="shared" si="5"/>
        <v>60.818267846481177</v>
      </c>
    </row>
    <row r="34" spans="1:12" ht="14.5" x14ac:dyDescent="0.35">
      <c r="A34" s="17">
        <v>25</v>
      </c>
      <c r="B34" s="59">
        <v>1</v>
      </c>
      <c r="C34" s="58">
        <v>2078</v>
      </c>
      <c r="D34" s="58">
        <v>2059</v>
      </c>
      <c r="E34" s="61">
        <v>0.5</v>
      </c>
      <c r="F34" s="19">
        <f t="shared" si="3"/>
        <v>4.8344210780759005E-4</v>
      </c>
      <c r="G34" s="19">
        <f t="shared" si="0"/>
        <v>4.833252779120348E-4</v>
      </c>
      <c r="H34" s="14">
        <f t="shared" si="6"/>
        <v>99515.485593702542</v>
      </c>
      <c r="I34" s="14">
        <f t="shared" si="4"/>
        <v>48.098349731127378</v>
      </c>
      <c r="J34" s="14">
        <f t="shared" si="1"/>
        <v>99491.43641883698</v>
      </c>
      <c r="K34" s="14">
        <f t="shared" si="2"/>
        <v>5952843.9721167376</v>
      </c>
      <c r="L34" s="21">
        <f t="shared" si="5"/>
        <v>59.818267846481177</v>
      </c>
    </row>
    <row r="35" spans="1:12" ht="14.5" x14ac:dyDescent="0.35">
      <c r="A35" s="17">
        <v>26</v>
      </c>
      <c r="B35" s="60">
        <v>0</v>
      </c>
      <c r="C35" s="58">
        <v>2226</v>
      </c>
      <c r="D35" s="58">
        <v>2128</v>
      </c>
      <c r="E35" s="61">
        <v>0.5</v>
      </c>
      <c r="F35" s="19">
        <f t="shared" si="3"/>
        <v>0</v>
      </c>
      <c r="G35" s="19">
        <f t="shared" si="0"/>
        <v>0</v>
      </c>
      <c r="H35" s="14">
        <f t="shared" si="6"/>
        <v>99467.387243971418</v>
      </c>
      <c r="I35" s="14">
        <f t="shared" si="4"/>
        <v>0</v>
      </c>
      <c r="J35" s="14">
        <f t="shared" si="1"/>
        <v>99467.387243971418</v>
      </c>
      <c r="K35" s="14">
        <f t="shared" si="2"/>
        <v>5853352.5356979007</v>
      </c>
      <c r="L35" s="21">
        <f t="shared" si="5"/>
        <v>58.846951728418546</v>
      </c>
    </row>
    <row r="36" spans="1:12" ht="14.5" x14ac:dyDescent="0.35">
      <c r="A36" s="17">
        <v>27</v>
      </c>
      <c r="B36" s="59">
        <v>0</v>
      </c>
      <c r="C36" s="58">
        <v>2280</v>
      </c>
      <c r="D36" s="58">
        <v>2289</v>
      </c>
      <c r="E36" s="61">
        <v>0.5</v>
      </c>
      <c r="F36" s="19">
        <f t="shared" si="3"/>
        <v>0</v>
      </c>
      <c r="G36" s="19">
        <f t="shared" si="0"/>
        <v>0</v>
      </c>
      <c r="H36" s="14">
        <f t="shared" si="6"/>
        <v>99467.387243971418</v>
      </c>
      <c r="I36" s="14">
        <f t="shared" si="4"/>
        <v>0</v>
      </c>
      <c r="J36" s="14">
        <f t="shared" si="1"/>
        <v>99467.387243971418</v>
      </c>
      <c r="K36" s="14">
        <f t="shared" si="2"/>
        <v>5753885.1484539295</v>
      </c>
      <c r="L36" s="21">
        <f t="shared" si="5"/>
        <v>57.846951728418546</v>
      </c>
    </row>
    <row r="37" spans="1:12" ht="14.5" x14ac:dyDescent="0.35">
      <c r="A37" s="17">
        <v>28</v>
      </c>
      <c r="B37" s="60">
        <v>1</v>
      </c>
      <c r="C37" s="58">
        <v>2410</v>
      </c>
      <c r="D37" s="58">
        <v>2336</v>
      </c>
      <c r="E37" s="61">
        <v>0.5</v>
      </c>
      <c r="F37" s="19">
        <f t="shared" si="3"/>
        <v>4.2140750105351877E-4</v>
      </c>
      <c r="G37" s="19">
        <f t="shared" si="0"/>
        <v>4.213187276174426E-4</v>
      </c>
      <c r="H37" s="14">
        <f t="shared" si="6"/>
        <v>99467.387243971418</v>
      </c>
      <c r="I37" s="14">
        <f t="shared" si="4"/>
        <v>41.907473033061478</v>
      </c>
      <c r="J37" s="14">
        <f t="shared" si="1"/>
        <v>99446.433507454887</v>
      </c>
      <c r="K37" s="14">
        <f t="shared" si="2"/>
        <v>5654417.7612099582</v>
      </c>
      <c r="L37" s="21">
        <f t="shared" si="5"/>
        <v>56.846951728418553</v>
      </c>
    </row>
    <row r="38" spans="1:12" ht="14.5" x14ac:dyDescent="0.35">
      <c r="A38" s="17">
        <v>29</v>
      </c>
      <c r="B38" s="59">
        <v>0</v>
      </c>
      <c r="C38" s="58">
        <v>2482</v>
      </c>
      <c r="D38" s="58">
        <v>2449</v>
      </c>
      <c r="E38" s="61">
        <v>0.5</v>
      </c>
      <c r="F38" s="19">
        <f t="shared" si="3"/>
        <v>0</v>
      </c>
      <c r="G38" s="19">
        <f t="shared" si="0"/>
        <v>0</v>
      </c>
      <c r="H38" s="14">
        <f t="shared" si="6"/>
        <v>99425.479770938357</v>
      </c>
      <c r="I38" s="14">
        <f t="shared" si="4"/>
        <v>0</v>
      </c>
      <c r="J38" s="14">
        <f t="shared" si="1"/>
        <v>99425.479770938357</v>
      </c>
      <c r="K38" s="14">
        <f t="shared" si="2"/>
        <v>5554971.3277025037</v>
      </c>
      <c r="L38" s="21">
        <f t="shared" si="5"/>
        <v>55.870701760759296</v>
      </c>
    </row>
    <row r="39" spans="1:12" x14ac:dyDescent="0.25">
      <c r="A39" s="17">
        <v>30</v>
      </c>
      <c r="B39" s="58">
        <v>1</v>
      </c>
      <c r="C39" s="58">
        <v>2570</v>
      </c>
      <c r="D39" s="58">
        <v>2493</v>
      </c>
      <c r="E39" s="61">
        <v>0.5</v>
      </c>
      <c r="F39" s="19">
        <f t="shared" si="3"/>
        <v>3.9502271380604387E-4</v>
      </c>
      <c r="G39" s="19">
        <f t="shared" si="0"/>
        <v>3.9494470774091627E-4</v>
      </c>
      <c r="H39" s="14">
        <f t="shared" si="6"/>
        <v>99425.479770938357</v>
      </c>
      <c r="I39" s="14">
        <f t="shared" si="4"/>
        <v>39.267567050133628</v>
      </c>
      <c r="J39" s="14">
        <f t="shared" si="1"/>
        <v>99405.845987413282</v>
      </c>
      <c r="K39" s="14">
        <f t="shared" si="2"/>
        <v>5455545.8479315657</v>
      </c>
      <c r="L39" s="21">
        <f t="shared" si="5"/>
        <v>54.870701760759303</v>
      </c>
    </row>
    <row r="40" spans="1:12" ht="14.5" x14ac:dyDescent="0.35">
      <c r="A40" s="17">
        <v>31</v>
      </c>
      <c r="B40" s="60">
        <v>2</v>
      </c>
      <c r="C40" s="58">
        <v>2764</v>
      </c>
      <c r="D40" s="58">
        <v>2628</v>
      </c>
      <c r="E40" s="61">
        <v>0.5</v>
      </c>
      <c r="F40" s="19">
        <f t="shared" si="3"/>
        <v>7.4183976261127599E-4</v>
      </c>
      <c r="G40" s="19">
        <f t="shared" si="0"/>
        <v>7.415647015202077E-4</v>
      </c>
      <c r="H40" s="14">
        <f t="shared" si="6"/>
        <v>99386.212203888223</v>
      </c>
      <c r="I40" s="14">
        <f t="shared" si="4"/>
        <v>73.701306788200398</v>
      </c>
      <c r="J40" s="14">
        <f t="shared" si="1"/>
        <v>99349.361550494112</v>
      </c>
      <c r="K40" s="14">
        <f t="shared" si="2"/>
        <v>5356140.0019441526</v>
      </c>
      <c r="L40" s="21">
        <f t="shared" si="5"/>
        <v>53.892183665840598</v>
      </c>
    </row>
    <row r="41" spans="1:12" ht="14.5" x14ac:dyDescent="0.35">
      <c r="A41" s="17">
        <v>32</v>
      </c>
      <c r="B41" s="59">
        <v>3</v>
      </c>
      <c r="C41" s="58">
        <v>2959</v>
      </c>
      <c r="D41" s="58">
        <v>2804</v>
      </c>
      <c r="E41" s="61">
        <v>0.5</v>
      </c>
      <c r="F41" s="19">
        <f t="shared" si="3"/>
        <v>1.0411244143675169E-3</v>
      </c>
      <c r="G41" s="19">
        <f t="shared" si="0"/>
        <v>1.0405827263267429E-3</v>
      </c>
      <c r="H41" s="14">
        <f t="shared" si="6"/>
        <v>99312.510897100015</v>
      </c>
      <c r="I41" s="14">
        <f t="shared" si="4"/>
        <v>103.3428833476587</v>
      </c>
      <c r="J41" s="14">
        <f t="shared" si="1"/>
        <v>99260.839455426176</v>
      </c>
      <c r="K41" s="14">
        <f t="shared" si="2"/>
        <v>5256790.6403936585</v>
      </c>
      <c r="L41" s="21">
        <f t="shared" si="5"/>
        <v>52.931806807707645</v>
      </c>
    </row>
    <row r="42" spans="1:12" ht="14.5" x14ac:dyDescent="0.35">
      <c r="A42" s="17">
        <v>33</v>
      </c>
      <c r="B42" s="60">
        <v>2</v>
      </c>
      <c r="C42" s="58">
        <v>3075</v>
      </c>
      <c r="D42" s="58">
        <v>2946</v>
      </c>
      <c r="E42" s="61">
        <v>0.5</v>
      </c>
      <c r="F42" s="19">
        <f t="shared" si="3"/>
        <v>6.6434147151635942E-4</v>
      </c>
      <c r="G42" s="19">
        <f t="shared" si="0"/>
        <v>6.6412086999833968E-4</v>
      </c>
      <c r="H42" s="14">
        <f t="shared" si="6"/>
        <v>99209.168013752351</v>
      </c>
      <c r="I42" s="14">
        <f t="shared" si="4"/>
        <v>65.886878973104658</v>
      </c>
      <c r="J42" s="14">
        <f t="shared" si="1"/>
        <v>99176.224574265798</v>
      </c>
      <c r="K42" s="14">
        <f t="shared" si="2"/>
        <v>5157529.8009382328</v>
      </c>
      <c r="L42" s="21">
        <f t="shared" si="5"/>
        <v>51.986423273132353</v>
      </c>
    </row>
    <row r="43" spans="1:12" x14ac:dyDescent="0.25">
      <c r="A43" s="17">
        <v>34</v>
      </c>
      <c r="B43" s="58">
        <v>1</v>
      </c>
      <c r="C43" s="58">
        <v>3084</v>
      </c>
      <c r="D43" s="58">
        <v>3077</v>
      </c>
      <c r="E43" s="61">
        <v>0.5</v>
      </c>
      <c r="F43" s="19">
        <f t="shared" si="3"/>
        <v>3.2462262619704593E-4</v>
      </c>
      <c r="G43" s="19">
        <f t="shared" si="0"/>
        <v>3.2456994482310932E-4</v>
      </c>
      <c r="H43" s="14">
        <f t="shared" si="6"/>
        <v>99143.281134779245</v>
      </c>
      <c r="I43" s="14">
        <f t="shared" si="4"/>
        <v>32.178929287497311</v>
      </c>
      <c r="J43" s="14">
        <f t="shared" si="1"/>
        <v>99127.191670135493</v>
      </c>
      <c r="K43" s="14">
        <f t="shared" si="2"/>
        <v>5058353.5763639668</v>
      </c>
      <c r="L43" s="21">
        <f t="shared" si="5"/>
        <v>51.020639204863954</v>
      </c>
    </row>
    <row r="44" spans="1:12" x14ac:dyDescent="0.25">
      <c r="A44" s="17">
        <v>35</v>
      </c>
      <c r="B44" s="58">
        <v>1</v>
      </c>
      <c r="C44" s="58">
        <v>3404</v>
      </c>
      <c r="D44" s="58">
        <v>3103</v>
      </c>
      <c r="E44" s="61">
        <v>0.5</v>
      </c>
      <c r="F44" s="19">
        <f t="shared" si="3"/>
        <v>3.0736130321192559E-4</v>
      </c>
      <c r="G44" s="19">
        <f t="shared" si="0"/>
        <v>3.0731407498463427E-4</v>
      </c>
      <c r="H44" s="14">
        <f t="shared" si="6"/>
        <v>99111.102205491741</v>
      </c>
      <c r="I44" s="14">
        <f t="shared" si="4"/>
        <v>30.458236694988241</v>
      </c>
      <c r="J44" s="14">
        <f t="shared" si="1"/>
        <v>99095.873087144239</v>
      </c>
      <c r="K44" s="14">
        <f t="shared" si="2"/>
        <v>4959226.3846938312</v>
      </c>
      <c r="L44" s="21">
        <f t="shared" si="5"/>
        <v>50.037042009800601</v>
      </c>
    </row>
    <row r="45" spans="1:12" x14ac:dyDescent="0.25">
      <c r="A45" s="17">
        <v>36</v>
      </c>
      <c r="B45" s="58">
        <v>1</v>
      </c>
      <c r="C45" s="58">
        <v>3592</v>
      </c>
      <c r="D45" s="58">
        <v>3368</v>
      </c>
      <c r="E45" s="61">
        <v>0.5</v>
      </c>
      <c r="F45" s="19">
        <f t="shared" si="3"/>
        <v>2.8735632183908046E-4</v>
      </c>
      <c r="G45" s="19">
        <f t="shared" si="0"/>
        <v>2.8731504094239331E-4</v>
      </c>
      <c r="H45" s="14">
        <f t="shared" si="6"/>
        <v>99080.64396879675</v>
      </c>
      <c r="I45" s="14">
        <f t="shared" si="4"/>
        <v>28.467359278493532</v>
      </c>
      <c r="J45" s="14">
        <f t="shared" si="1"/>
        <v>99066.410289157502</v>
      </c>
      <c r="K45" s="14">
        <f t="shared" si="2"/>
        <v>4860130.5116066867</v>
      </c>
      <c r="L45" s="21">
        <f t="shared" si="5"/>
        <v>49.052270119855869</v>
      </c>
    </row>
    <row r="46" spans="1:12" x14ac:dyDescent="0.25">
      <c r="A46" s="17">
        <v>37</v>
      </c>
      <c r="B46" s="58">
        <v>1</v>
      </c>
      <c r="C46" s="58">
        <v>3740</v>
      </c>
      <c r="D46" s="58">
        <v>3546</v>
      </c>
      <c r="E46" s="61">
        <v>0.5</v>
      </c>
      <c r="F46" s="19">
        <f t="shared" si="3"/>
        <v>2.7449903925336259E-4</v>
      </c>
      <c r="G46" s="19">
        <f t="shared" si="0"/>
        <v>2.7446136956223405E-4</v>
      </c>
      <c r="H46" s="14">
        <f t="shared" si="6"/>
        <v>99052.176609518254</v>
      </c>
      <c r="I46" s="14">
        <f t="shared" si="4"/>
        <v>27.185996050368665</v>
      </c>
      <c r="J46" s="14">
        <f t="shared" si="1"/>
        <v>99038.583611493072</v>
      </c>
      <c r="K46" s="14">
        <f t="shared" si="2"/>
        <v>4761064.1013175296</v>
      </c>
      <c r="L46" s="21">
        <f t="shared" si="5"/>
        <v>48.066223926471729</v>
      </c>
    </row>
    <row r="47" spans="1:12" x14ac:dyDescent="0.25">
      <c r="A47" s="17">
        <v>38</v>
      </c>
      <c r="B47" s="58">
        <v>3</v>
      </c>
      <c r="C47" s="58">
        <v>3764</v>
      </c>
      <c r="D47" s="58">
        <v>3725</v>
      </c>
      <c r="E47" s="61">
        <v>0.5</v>
      </c>
      <c r="F47" s="19">
        <f t="shared" si="3"/>
        <v>8.0117505674989981E-4</v>
      </c>
      <c r="G47" s="19">
        <f t="shared" si="0"/>
        <v>8.0085424452749595E-4</v>
      </c>
      <c r="H47" s="14">
        <f t="shared" si="6"/>
        <v>99024.990613467889</v>
      </c>
      <c r="I47" s="14">
        <f t="shared" si="4"/>
        <v>79.304584047091211</v>
      </c>
      <c r="J47" s="14">
        <f t="shared" si="1"/>
        <v>98985.338321444346</v>
      </c>
      <c r="K47" s="14">
        <f t="shared" si="2"/>
        <v>4662025.5177060366</v>
      </c>
      <c r="L47" s="21">
        <f t="shared" si="5"/>
        <v>47.079282601537336</v>
      </c>
    </row>
    <row r="48" spans="1:12" x14ac:dyDescent="0.25">
      <c r="A48" s="17">
        <v>39</v>
      </c>
      <c r="B48" s="58">
        <v>0</v>
      </c>
      <c r="C48" s="58">
        <v>3991</v>
      </c>
      <c r="D48" s="58">
        <v>3729</v>
      </c>
      <c r="E48" s="61">
        <v>0.5</v>
      </c>
      <c r="F48" s="19">
        <f t="shared" si="3"/>
        <v>0</v>
      </c>
      <c r="G48" s="19">
        <f t="shared" si="0"/>
        <v>0</v>
      </c>
      <c r="H48" s="14">
        <f t="shared" si="6"/>
        <v>98945.686029420802</v>
      </c>
      <c r="I48" s="14">
        <f t="shared" si="4"/>
        <v>0</v>
      </c>
      <c r="J48" s="14">
        <f t="shared" si="1"/>
        <v>98945.686029420802</v>
      </c>
      <c r="K48" s="14">
        <f t="shared" si="2"/>
        <v>4563040.179384592</v>
      </c>
      <c r="L48" s="21">
        <f t="shared" si="5"/>
        <v>46.116615716099076</v>
      </c>
    </row>
    <row r="49" spans="1:12" x14ac:dyDescent="0.25">
      <c r="A49" s="17">
        <v>40</v>
      </c>
      <c r="B49" s="58">
        <v>4</v>
      </c>
      <c r="C49" s="58">
        <v>4033</v>
      </c>
      <c r="D49" s="58">
        <v>3965</v>
      </c>
      <c r="E49" s="61">
        <v>0.5</v>
      </c>
      <c r="F49" s="19">
        <f t="shared" si="3"/>
        <v>1.000250062515629E-3</v>
      </c>
      <c r="G49" s="19">
        <f t="shared" si="0"/>
        <v>9.9975006248437899E-4</v>
      </c>
      <c r="H49" s="14">
        <f t="shared" si="6"/>
        <v>98945.686029420802</v>
      </c>
      <c r="I49" s="14">
        <f t="shared" si="4"/>
        <v>98.920955790473187</v>
      </c>
      <c r="J49" s="14">
        <f t="shared" si="1"/>
        <v>98896.225551525567</v>
      </c>
      <c r="K49" s="14">
        <f t="shared" si="2"/>
        <v>4464094.4933551708</v>
      </c>
      <c r="L49" s="21">
        <f t="shared" si="5"/>
        <v>45.116615716099069</v>
      </c>
    </row>
    <row r="50" spans="1:12" x14ac:dyDescent="0.25">
      <c r="A50" s="17">
        <v>41</v>
      </c>
      <c r="B50" s="58">
        <v>2</v>
      </c>
      <c r="C50" s="58">
        <v>4028</v>
      </c>
      <c r="D50" s="58">
        <v>3984</v>
      </c>
      <c r="E50" s="61">
        <v>0.5</v>
      </c>
      <c r="F50" s="19">
        <f t="shared" si="3"/>
        <v>4.992511233150275E-4</v>
      </c>
      <c r="G50" s="19">
        <f t="shared" si="0"/>
        <v>4.991265285749938E-4</v>
      </c>
      <c r="H50" s="14">
        <f t="shared" si="6"/>
        <v>98846.765073630333</v>
      </c>
      <c r="I50" s="14">
        <f t="shared" si="4"/>
        <v>49.337042712069049</v>
      </c>
      <c r="J50" s="14">
        <f t="shared" si="1"/>
        <v>98822.096552274306</v>
      </c>
      <c r="K50" s="14">
        <f t="shared" si="2"/>
        <v>4365198.2678036457</v>
      </c>
      <c r="L50" s="21">
        <f t="shared" si="5"/>
        <v>44.161265819392639</v>
      </c>
    </row>
    <row r="51" spans="1:12" x14ac:dyDescent="0.25">
      <c r="A51" s="17">
        <v>42</v>
      </c>
      <c r="B51" s="58">
        <v>1</v>
      </c>
      <c r="C51" s="58">
        <v>3930</v>
      </c>
      <c r="D51" s="58">
        <v>3980</v>
      </c>
      <c r="E51" s="61">
        <v>0.5</v>
      </c>
      <c r="F51" s="19">
        <f t="shared" si="3"/>
        <v>2.5284450063211124E-4</v>
      </c>
      <c r="G51" s="19">
        <f t="shared" si="0"/>
        <v>2.5281253950195927E-4</v>
      </c>
      <c r="H51" s="14">
        <f t="shared" si="6"/>
        <v>98797.428030918265</v>
      </c>
      <c r="I51" s="14">
        <f t="shared" si="4"/>
        <v>24.9772286767585</v>
      </c>
      <c r="J51" s="14">
        <f t="shared" si="1"/>
        <v>98784.939416579888</v>
      </c>
      <c r="K51" s="14">
        <f t="shared" si="2"/>
        <v>4266376.1712513715</v>
      </c>
      <c r="L51" s="21">
        <f t="shared" si="5"/>
        <v>43.183069198078982</v>
      </c>
    </row>
    <row r="52" spans="1:12" x14ac:dyDescent="0.25">
      <c r="A52" s="17">
        <v>43</v>
      </c>
      <c r="B52" s="58">
        <v>1</v>
      </c>
      <c r="C52" s="58">
        <v>3811</v>
      </c>
      <c r="D52" s="58">
        <v>3922</v>
      </c>
      <c r="E52" s="61">
        <v>0.5</v>
      </c>
      <c r="F52" s="19">
        <f t="shared" si="3"/>
        <v>2.5863183757920602E-4</v>
      </c>
      <c r="G52" s="19">
        <f t="shared" si="0"/>
        <v>2.5859839668994052E-4</v>
      </c>
      <c r="H52" s="14">
        <f t="shared" si="6"/>
        <v>98772.45080224151</v>
      </c>
      <c r="I52" s="14">
        <f t="shared" si="4"/>
        <v>25.542397414595683</v>
      </c>
      <c r="J52" s="14">
        <f t="shared" si="1"/>
        <v>98759.679603534212</v>
      </c>
      <c r="K52" s="14">
        <f t="shared" si="2"/>
        <v>4167591.2318347916</v>
      </c>
      <c r="L52" s="21">
        <f t="shared" si="5"/>
        <v>42.193862741939917</v>
      </c>
    </row>
    <row r="53" spans="1:12" x14ac:dyDescent="0.25">
      <c r="A53" s="17">
        <v>44</v>
      </c>
      <c r="B53" s="58">
        <v>5</v>
      </c>
      <c r="C53" s="58">
        <v>3548</v>
      </c>
      <c r="D53" s="58">
        <v>3780</v>
      </c>
      <c r="E53" s="61">
        <v>0.5</v>
      </c>
      <c r="F53" s="19">
        <f t="shared" si="3"/>
        <v>1.3646288209606986E-3</v>
      </c>
      <c r="G53" s="19">
        <f t="shared" si="0"/>
        <v>1.3636983499249965E-3</v>
      </c>
      <c r="H53" s="14">
        <f t="shared" si="6"/>
        <v>98746.908404826914</v>
      </c>
      <c r="I53" s="14">
        <f t="shared" si="4"/>
        <v>134.66099605185724</v>
      </c>
      <c r="J53" s="14">
        <f t="shared" si="1"/>
        <v>98679.577906800987</v>
      </c>
      <c r="K53" s="14">
        <f t="shared" si="2"/>
        <v>4068831.5522312573</v>
      </c>
      <c r="L53" s="21">
        <f t="shared" si="5"/>
        <v>41.20464749691714</v>
      </c>
    </row>
    <row r="54" spans="1:12" x14ac:dyDescent="0.25">
      <c r="A54" s="17">
        <v>45</v>
      </c>
      <c r="B54" s="58">
        <v>1</v>
      </c>
      <c r="C54" s="58">
        <v>3201</v>
      </c>
      <c r="D54" s="58">
        <v>3568</v>
      </c>
      <c r="E54" s="61">
        <v>0.5</v>
      </c>
      <c r="F54" s="19">
        <f t="shared" si="3"/>
        <v>2.9546461811198109E-4</v>
      </c>
      <c r="G54" s="19">
        <f t="shared" si="0"/>
        <v>2.9542097488921716E-4</v>
      </c>
      <c r="H54" s="14">
        <f t="shared" si="6"/>
        <v>98612.24740877506</v>
      </c>
      <c r="I54" s="14">
        <f t="shared" si="4"/>
        <v>29.132126265517009</v>
      </c>
      <c r="J54" s="14">
        <f t="shared" si="1"/>
        <v>98597.681345642311</v>
      </c>
      <c r="K54" s="14">
        <f t="shared" si="2"/>
        <v>3970151.9743244564</v>
      </c>
      <c r="L54" s="21">
        <f t="shared" si="5"/>
        <v>40.260232158253906</v>
      </c>
    </row>
    <row r="55" spans="1:12" x14ac:dyDescent="0.25">
      <c r="A55" s="17">
        <v>46</v>
      </c>
      <c r="B55" s="58">
        <v>4</v>
      </c>
      <c r="C55" s="58">
        <v>3059</v>
      </c>
      <c r="D55" s="58">
        <v>3188</v>
      </c>
      <c r="E55" s="61">
        <v>0.5</v>
      </c>
      <c r="F55" s="19">
        <f t="shared" si="3"/>
        <v>1.2806146950536258E-3</v>
      </c>
      <c r="G55" s="19">
        <f t="shared" si="0"/>
        <v>1.2797952327627581E-3</v>
      </c>
      <c r="H55" s="14">
        <f t="shared" si="6"/>
        <v>98583.115282509549</v>
      </c>
      <c r="I55" s="14">
        <f t="shared" si="4"/>
        <v>126.16620096945712</v>
      </c>
      <c r="J55" s="14">
        <f t="shared" si="1"/>
        <v>98520.032182024821</v>
      </c>
      <c r="K55" s="14">
        <f t="shared" si="2"/>
        <v>3871554.2929788139</v>
      </c>
      <c r="L55" s="21">
        <f t="shared" si="5"/>
        <v>39.271981635842039</v>
      </c>
    </row>
    <row r="56" spans="1:12" x14ac:dyDescent="0.25">
      <c r="A56" s="17">
        <v>47</v>
      </c>
      <c r="B56" s="58">
        <v>3</v>
      </c>
      <c r="C56" s="58">
        <v>2877</v>
      </c>
      <c r="D56" s="58">
        <v>3047</v>
      </c>
      <c r="E56" s="61">
        <v>0.5</v>
      </c>
      <c r="F56" s="19">
        <f t="shared" si="3"/>
        <v>1.012829169480081E-3</v>
      </c>
      <c r="G56" s="19">
        <f t="shared" si="0"/>
        <v>1.0123165176311793E-3</v>
      </c>
      <c r="H56" s="14">
        <f t="shared" si="6"/>
        <v>98456.949081540093</v>
      </c>
      <c r="I56" s="14">
        <f t="shared" si="4"/>
        <v>99.669595830815013</v>
      </c>
      <c r="J56" s="14">
        <f t="shared" si="1"/>
        <v>98407.114283624687</v>
      </c>
      <c r="K56" s="14">
        <f t="shared" si="2"/>
        <v>3773034.2607967891</v>
      </c>
      <c r="L56" s="21">
        <f t="shared" si="5"/>
        <v>38.321665418172131</v>
      </c>
    </row>
    <row r="57" spans="1:12" x14ac:dyDescent="0.25">
      <c r="A57" s="17">
        <v>48</v>
      </c>
      <c r="B57" s="58">
        <v>3</v>
      </c>
      <c r="C57" s="58">
        <v>2813</v>
      </c>
      <c r="D57" s="58">
        <v>2853</v>
      </c>
      <c r="E57" s="61">
        <v>0.5</v>
      </c>
      <c r="F57" s="19">
        <f t="shared" si="3"/>
        <v>1.0589481115425344E-3</v>
      </c>
      <c r="G57" s="19">
        <f t="shared" si="0"/>
        <v>1.0583877227024166E-3</v>
      </c>
      <c r="H57" s="14">
        <f t="shared" si="6"/>
        <v>98357.279485709281</v>
      </c>
      <c r="I57" s="14">
        <f t="shared" si="4"/>
        <v>104.10013704608497</v>
      </c>
      <c r="J57" s="14">
        <f t="shared" si="1"/>
        <v>98305.22941718623</v>
      </c>
      <c r="K57" s="14">
        <f t="shared" si="2"/>
        <v>3674627.1465131645</v>
      </c>
      <c r="L57" s="21">
        <f t="shared" si="5"/>
        <v>37.359991713140722</v>
      </c>
    </row>
    <row r="58" spans="1:12" x14ac:dyDescent="0.25">
      <c r="A58" s="17">
        <v>49</v>
      </c>
      <c r="B58" s="58">
        <v>6</v>
      </c>
      <c r="C58" s="58">
        <v>2706</v>
      </c>
      <c r="D58" s="58">
        <v>2798</v>
      </c>
      <c r="E58" s="61">
        <v>0.5</v>
      </c>
      <c r="F58" s="19">
        <f t="shared" si="3"/>
        <v>2.1802325581395349E-3</v>
      </c>
      <c r="G58" s="19">
        <f t="shared" si="0"/>
        <v>2.1778584392014521E-3</v>
      </c>
      <c r="H58" s="14">
        <f t="shared" si="6"/>
        <v>98253.179348663194</v>
      </c>
      <c r="I58" s="14">
        <f t="shared" si="4"/>
        <v>213.98151582285996</v>
      </c>
      <c r="J58" s="14">
        <f t="shared" si="1"/>
        <v>98146.188590751772</v>
      </c>
      <c r="K58" s="14">
        <f t="shared" si="2"/>
        <v>3576321.9170959783</v>
      </c>
      <c r="L58" s="21">
        <f t="shared" si="5"/>
        <v>36.399045209569969</v>
      </c>
    </row>
    <row r="59" spans="1:12" x14ac:dyDescent="0.25">
      <c r="A59" s="17">
        <v>50</v>
      </c>
      <c r="B59" s="58">
        <v>5</v>
      </c>
      <c r="C59" s="58">
        <v>2785</v>
      </c>
      <c r="D59" s="58">
        <v>2721</v>
      </c>
      <c r="E59" s="61">
        <v>0.5</v>
      </c>
      <c r="F59" s="19">
        <f t="shared" si="3"/>
        <v>1.8162005085361425E-3</v>
      </c>
      <c r="G59" s="19">
        <f t="shared" si="0"/>
        <v>1.8145527127563055E-3</v>
      </c>
      <c r="H59" s="14">
        <f t="shared" si="6"/>
        <v>98039.197832840335</v>
      </c>
      <c r="I59" s="14">
        <f t="shared" si="4"/>
        <v>177.89729238403254</v>
      </c>
      <c r="J59" s="14">
        <f t="shared" si="1"/>
        <v>97950.249186648318</v>
      </c>
      <c r="K59" s="14">
        <f t="shared" si="2"/>
        <v>3478175.7285052263</v>
      </c>
      <c r="L59" s="21">
        <f t="shared" si="5"/>
        <v>35.47739889136605</v>
      </c>
    </row>
    <row r="60" spans="1:12" x14ac:dyDescent="0.25">
      <c r="A60" s="17">
        <v>51</v>
      </c>
      <c r="B60" s="58">
        <v>8</v>
      </c>
      <c r="C60" s="58">
        <v>2760</v>
      </c>
      <c r="D60" s="58">
        <v>2735</v>
      </c>
      <c r="E60" s="61">
        <v>0.5</v>
      </c>
      <c r="F60" s="19">
        <f t="shared" si="3"/>
        <v>2.9117379435850774E-3</v>
      </c>
      <c r="G60" s="19">
        <f t="shared" si="0"/>
        <v>2.9075049972742142E-3</v>
      </c>
      <c r="H60" s="14">
        <f t="shared" si="6"/>
        <v>97861.300540456301</v>
      </c>
      <c r="I60" s="14">
        <f t="shared" si="4"/>
        <v>284.53222036113044</v>
      </c>
      <c r="J60" s="14">
        <f t="shared" si="1"/>
        <v>97719.034430275744</v>
      </c>
      <c r="K60" s="14">
        <f t="shared" si="2"/>
        <v>3380225.4793185778</v>
      </c>
      <c r="L60" s="21">
        <f t="shared" si="5"/>
        <v>34.540982601403066</v>
      </c>
    </row>
    <row r="61" spans="1:12" x14ac:dyDescent="0.25">
      <c r="A61" s="17">
        <v>52</v>
      </c>
      <c r="B61" s="58">
        <v>3</v>
      </c>
      <c r="C61" s="58">
        <v>2600</v>
      </c>
      <c r="D61" s="58">
        <v>2763</v>
      </c>
      <c r="E61" s="61">
        <v>0.5</v>
      </c>
      <c r="F61" s="19">
        <f t="shared" si="3"/>
        <v>1.1187768040275966E-3</v>
      </c>
      <c r="G61" s="19">
        <f t="shared" si="0"/>
        <v>1.1181513231457323E-3</v>
      </c>
      <c r="H61" s="14">
        <f t="shared" si="6"/>
        <v>97576.768320095172</v>
      </c>
      <c r="I61" s="14">
        <f t="shared" si="4"/>
        <v>109.105592605399</v>
      </c>
      <c r="J61" s="14">
        <f t="shared" si="1"/>
        <v>97522.215523792474</v>
      </c>
      <c r="K61" s="14">
        <f t="shared" si="2"/>
        <v>3282506.4448883021</v>
      </c>
      <c r="L61" s="21">
        <f t="shared" si="5"/>
        <v>33.640245535906885</v>
      </c>
    </row>
    <row r="62" spans="1:12" x14ac:dyDescent="0.25">
      <c r="A62" s="17">
        <v>53</v>
      </c>
      <c r="B62" s="58">
        <v>7</v>
      </c>
      <c r="C62" s="58">
        <v>2675</v>
      </c>
      <c r="D62" s="58">
        <v>2629</v>
      </c>
      <c r="E62" s="61">
        <v>0.5</v>
      </c>
      <c r="F62" s="19">
        <f t="shared" si="3"/>
        <v>2.6395173453996985E-3</v>
      </c>
      <c r="G62" s="19">
        <f t="shared" si="0"/>
        <v>2.6360384108454153E-3</v>
      </c>
      <c r="H62" s="14">
        <f t="shared" si="6"/>
        <v>97467.662727489776</v>
      </c>
      <c r="I62" s="14">
        <f t="shared" si="4"/>
        <v>256.92850276498905</v>
      </c>
      <c r="J62" s="14">
        <f t="shared" si="1"/>
        <v>97339.198476107282</v>
      </c>
      <c r="K62" s="14">
        <f t="shared" si="2"/>
        <v>3184984.2293645097</v>
      </c>
      <c r="L62" s="21">
        <f t="shared" si="5"/>
        <v>32.677342825685884</v>
      </c>
    </row>
    <row r="63" spans="1:12" x14ac:dyDescent="0.25">
      <c r="A63" s="17">
        <v>54</v>
      </c>
      <c r="B63" s="58">
        <v>5</v>
      </c>
      <c r="C63" s="58">
        <v>2739</v>
      </c>
      <c r="D63" s="58">
        <v>2673</v>
      </c>
      <c r="E63" s="61">
        <v>0.5</v>
      </c>
      <c r="F63" s="19">
        <f t="shared" si="3"/>
        <v>1.8477457501847746E-3</v>
      </c>
      <c r="G63" s="19">
        <f t="shared" si="0"/>
        <v>1.846040243677312E-3</v>
      </c>
      <c r="H63" s="14">
        <f t="shared" si="6"/>
        <v>97210.734224724787</v>
      </c>
      <c r="I63" s="14">
        <f t="shared" si="4"/>
        <v>179.45492749626135</v>
      </c>
      <c r="J63" s="14">
        <f t="shared" si="1"/>
        <v>97121.006760976656</v>
      </c>
      <c r="K63" s="14">
        <f t="shared" si="2"/>
        <v>3087645.0308884024</v>
      </c>
      <c r="L63" s="21">
        <f t="shared" si="5"/>
        <v>31.762387718938594</v>
      </c>
    </row>
    <row r="64" spans="1:12" x14ac:dyDescent="0.25">
      <c r="A64" s="17">
        <v>55</v>
      </c>
      <c r="B64" s="58">
        <v>5</v>
      </c>
      <c r="C64" s="58">
        <v>2622</v>
      </c>
      <c r="D64" s="58">
        <v>2750</v>
      </c>
      <c r="E64" s="61">
        <v>0.5</v>
      </c>
      <c r="F64" s="19">
        <f t="shared" si="3"/>
        <v>1.8615040953090098E-3</v>
      </c>
      <c r="G64" s="19">
        <f t="shared" si="0"/>
        <v>1.859773107680863E-3</v>
      </c>
      <c r="H64" s="14">
        <f t="shared" si="6"/>
        <v>97031.279297228524</v>
      </c>
      <c r="I64" s="14">
        <f t="shared" si="4"/>
        <v>180.45616384085648</v>
      </c>
      <c r="J64" s="14">
        <f t="shared" si="1"/>
        <v>96941.051215308093</v>
      </c>
      <c r="K64" s="14">
        <f t="shared" si="2"/>
        <v>2990524.0241274256</v>
      </c>
      <c r="L64" s="21">
        <f t="shared" si="5"/>
        <v>30.820206079802176</v>
      </c>
    </row>
    <row r="65" spans="1:12" x14ac:dyDescent="0.25">
      <c r="A65" s="17">
        <v>56</v>
      </c>
      <c r="B65" s="58">
        <v>17</v>
      </c>
      <c r="C65" s="58">
        <v>2541</v>
      </c>
      <c r="D65" s="58">
        <v>2609</v>
      </c>
      <c r="E65" s="61">
        <v>0.5</v>
      </c>
      <c r="F65" s="19">
        <f t="shared" si="3"/>
        <v>6.6019417475728153E-3</v>
      </c>
      <c r="G65" s="19">
        <f t="shared" si="0"/>
        <v>6.5802206309270375E-3</v>
      </c>
      <c r="H65" s="14">
        <f t="shared" si="6"/>
        <v>96850.823133387661</v>
      </c>
      <c r="I65" s="14">
        <f t="shared" si="4"/>
        <v>637.29978450458304</v>
      </c>
      <c r="J65" s="14">
        <f t="shared" si="1"/>
        <v>96532.173241135359</v>
      </c>
      <c r="K65" s="14">
        <f t="shared" si="2"/>
        <v>2893582.9729121174</v>
      </c>
      <c r="L65" s="21">
        <f t="shared" si="5"/>
        <v>29.876699849281966</v>
      </c>
    </row>
    <row r="66" spans="1:12" x14ac:dyDescent="0.25">
      <c r="A66" s="17">
        <v>57</v>
      </c>
      <c r="B66" s="58">
        <v>9</v>
      </c>
      <c r="C66" s="58">
        <v>2489</v>
      </c>
      <c r="D66" s="58">
        <v>2535</v>
      </c>
      <c r="E66" s="61">
        <v>0.5</v>
      </c>
      <c r="F66" s="19">
        <f t="shared" si="3"/>
        <v>3.5828025477707007E-3</v>
      </c>
      <c r="G66" s="19">
        <f t="shared" si="0"/>
        <v>3.5763957878005167E-3</v>
      </c>
      <c r="H66" s="14">
        <f t="shared" si="6"/>
        <v>96213.523348883071</v>
      </c>
      <c r="I66" s="14">
        <f t="shared" si="4"/>
        <v>344.09763963439207</v>
      </c>
      <c r="J66" s="14">
        <f t="shared" si="1"/>
        <v>96041.474529065876</v>
      </c>
      <c r="K66" s="14">
        <f t="shared" si="2"/>
        <v>2797050.7996709822</v>
      </c>
      <c r="L66" s="21">
        <f t="shared" si="5"/>
        <v>29.071285431763087</v>
      </c>
    </row>
    <row r="67" spans="1:12" x14ac:dyDescent="0.25">
      <c r="A67" s="17">
        <v>58</v>
      </c>
      <c r="B67" s="58">
        <v>12</v>
      </c>
      <c r="C67" s="58">
        <v>2565</v>
      </c>
      <c r="D67" s="58">
        <v>2480</v>
      </c>
      <c r="E67" s="61">
        <v>0.5</v>
      </c>
      <c r="F67" s="19">
        <f t="shared" si="3"/>
        <v>4.7571853320118934E-3</v>
      </c>
      <c r="G67" s="19">
        <f t="shared" si="0"/>
        <v>4.7458967767451061E-3</v>
      </c>
      <c r="H67" s="14">
        <f t="shared" si="6"/>
        <v>95869.425709248681</v>
      </c>
      <c r="I67" s="14">
        <f t="shared" si="4"/>
        <v>454.98639846192771</v>
      </c>
      <c r="J67" s="14">
        <f t="shared" si="1"/>
        <v>95641.932510017708</v>
      </c>
      <c r="K67" s="14">
        <f t="shared" si="2"/>
        <v>2701009.3251419165</v>
      </c>
      <c r="L67" s="21">
        <f t="shared" si="5"/>
        <v>28.173834412375601</v>
      </c>
    </row>
    <row r="68" spans="1:12" x14ac:dyDescent="0.25">
      <c r="A68" s="17">
        <v>59</v>
      </c>
      <c r="B68" s="58">
        <v>10</v>
      </c>
      <c r="C68" s="58">
        <v>2603</v>
      </c>
      <c r="D68" s="58">
        <v>2574</v>
      </c>
      <c r="E68" s="61">
        <v>0.5</v>
      </c>
      <c r="F68" s="19">
        <f t="shared" si="3"/>
        <v>3.8632412594166504E-3</v>
      </c>
      <c r="G68" s="19">
        <f t="shared" si="0"/>
        <v>3.8557933294775396E-3</v>
      </c>
      <c r="H68" s="14">
        <f t="shared" si="6"/>
        <v>95414.439310786751</v>
      </c>
      <c r="I68" s="14">
        <f t="shared" si="4"/>
        <v>367.89835863037109</v>
      </c>
      <c r="J68" s="14">
        <f t="shared" si="1"/>
        <v>95230.490131471568</v>
      </c>
      <c r="K68" s="14">
        <f t="shared" si="2"/>
        <v>2605367.3926318986</v>
      </c>
      <c r="L68" s="21">
        <f t="shared" si="5"/>
        <v>27.305797858808543</v>
      </c>
    </row>
    <row r="69" spans="1:12" x14ac:dyDescent="0.25">
      <c r="A69" s="17">
        <v>60</v>
      </c>
      <c r="B69" s="58">
        <v>15</v>
      </c>
      <c r="C69" s="58">
        <v>2790</v>
      </c>
      <c r="D69" s="58">
        <v>2602</v>
      </c>
      <c r="E69" s="61">
        <v>0.5</v>
      </c>
      <c r="F69" s="19">
        <f t="shared" si="3"/>
        <v>5.5637982195845702E-3</v>
      </c>
      <c r="G69" s="19">
        <f t="shared" si="0"/>
        <v>5.5483632328463105E-3</v>
      </c>
      <c r="H69" s="14">
        <f t="shared" si="6"/>
        <v>95046.540952156385</v>
      </c>
      <c r="I69" s="14">
        <f t="shared" si="4"/>
        <v>527.35273322816568</v>
      </c>
      <c r="J69" s="14">
        <f t="shared" si="1"/>
        <v>94782.864585542295</v>
      </c>
      <c r="K69" s="14">
        <f t="shared" si="2"/>
        <v>2510136.9025004269</v>
      </c>
      <c r="L69" s="21">
        <f t="shared" si="5"/>
        <v>26.409555543572655</v>
      </c>
    </row>
    <row r="70" spans="1:12" x14ac:dyDescent="0.25">
      <c r="A70" s="17">
        <v>61</v>
      </c>
      <c r="B70" s="58">
        <v>9</v>
      </c>
      <c r="C70" s="58">
        <v>2700</v>
      </c>
      <c r="D70" s="58">
        <v>2775</v>
      </c>
      <c r="E70" s="61">
        <v>0.5</v>
      </c>
      <c r="F70" s="19">
        <f t="shared" si="3"/>
        <v>3.2876712328767125E-3</v>
      </c>
      <c r="G70" s="19">
        <f t="shared" si="0"/>
        <v>3.2822757111597377E-3</v>
      </c>
      <c r="H70" s="14">
        <f t="shared" si="6"/>
        <v>94519.188218928219</v>
      </c>
      <c r="I70" s="14">
        <f t="shared" si="4"/>
        <v>310.23803572952374</v>
      </c>
      <c r="J70" s="14">
        <f t="shared" si="1"/>
        <v>94364.069201063467</v>
      </c>
      <c r="K70" s="14">
        <f t="shared" si="2"/>
        <v>2415354.0379148847</v>
      </c>
      <c r="L70" s="21">
        <f t="shared" si="5"/>
        <v>25.554113227468356</v>
      </c>
    </row>
    <row r="71" spans="1:12" x14ac:dyDescent="0.25">
      <c r="A71" s="17">
        <v>62</v>
      </c>
      <c r="B71" s="58">
        <v>19</v>
      </c>
      <c r="C71" s="58">
        <v>2782</v>
      </c>
      <c r="D71" s="58">
        <v>2674</v>
      </c>
      <c r="E71" s="61">
        <v>0.5</v>
      </c>
      <c r="F71" s="19">
        <f t="shared" si="3"/>
        <v>6.9648093841642228E-3</v>
      </c>
      <c r="G71" s="19">
        <f t="shared" si="0"/>
        <v>6.9406392694063932E-3</v>
      </c>
      <c r="H71" s="14">
        <f t="shared" si="6"/>
        <v>94208.9501831987</v>
      </c>
      <c r="I71" s="14">
        <f t="shared" si="4"/>
        <v>653.87033917105953</v>
      </c>
      <c r="J71" s="14">
        <f t="shared" si="1"/>
        <v>93882.015013613171</v>
      </c>
      <c r="K71" s="14">
        <f t="shared" si="2"/>
        <v>2320989.9687138214</v>
      </c>
      <c r="L71" s="21">
        <f t="shared" si="5"/>
        <v>24.636618539962761</v>
      </c>
    </row>
    <row r="72" spans="1:12" x14ac:dyDescent="0.25">
      <c r="A72" s="17">
        <v>63</v>
      </c>
      <c r="B72" s="58">
        <v>19</v>
      </c>
      <c r="C72" s="58">
        <v>2854</v>
      </c>
      <c r="D72" s="58">
        <v>2765</v>
      </c>
      <c r="E72" s="61">
        <v>0.5</v>
      </c>
      <c r="F72" s="19">
        <f t="shared" si="3"/>
        <v>6.7627691760099662E-3</v>
      </c>
      <c r="G72" s="19">
        <f t="shared" si="0"/>
        <v>6.7399787158566862E-3</v>
      </c>
      <c r="H72" s="14">
        <f t="shared" si="6"/>
        <v>93555.079844027641</v>
      </c>
      <c r="I72" s="14">
        <f t="shared" si="4"/>
        <v>630.55924690901918</v>
      </c>
      <c r="J72" s="14">
        <f t="shared" si="1"/>
        <v>93239.800220573132</v>
      </c>
      <c r="K72" s="14">
        <f t="shared" si="2"/>
        <v>2227107.9537002081</v>
      </c>
      <c r="L72" s="21">
        <f t="shared" si="5"/>
        <v>23.805312949475098</v>
      </c>
    </row>
    <row r="73" spans="1:12" x14ac:dyDescent="0.25">
      <c r="A73" s="17">
        <v>64</v>
      </c>
      <c r="B73" s="58">
        <v>18</v>
      </c>
      <c r="C73" s="58">
        <v>2891</v>
      </c>
      <c r="D73" s="58">
        <v>2834</v>
      </c>
      <c r="E73" s="61">
        <v>0.5</v>
      </c>
      <c r="F73" s="19">
        <f t="shared" si="3"/>
        <v>6.2882096069868994E-3</v>
      </c>
      <c r="G73" s="19">
        <f t="shared" ref="G73:G108" si="7">F73/((1+(1-E73)*F73))</f>
        <v>6.2685007835625974E-3</v>
      </c>
      <c r="H73" s="14">
        <f t="shared" si="6"/>
        <v>92924.520597118622</v>
      </c>
      <c r="I73" s="14">
        <f t="shared" si="4"/>
        <v>582.49743017521678</v>
      </c>
      <c r="J73" s="14">
        <f t="shared" ref="J73:J108" si="8">H74+I73*E73</f>
        <v>92633.271882031011</v>
      </c>
      <c r="K73" s="14">
        <f t="shared" ref="K73:K97" si="9">K74+J73</f>
        <v>2133868.1534796348</v>
      </c>
      <c r="L73" s="21">
        <f t="shared" si="5"/>
        <v>22.963456144489392</v>
      </c>
    </row>
    <row r="74" spans="1:12" x14ac:dyDescent="0.25">
      <c r="A74" s="17">
        <v>65</v>
      </c>
      <c r="B74" s="58">
        <v>22</v>
      </c>
      <c r="C74" s="58">
        <v>3182</v>
      </c>
      <c r="D74" s="58">
        <v>2873</v>
      </c>
      <c r="E74" s="61">
        <v>0.5</v>
      </c>
      <c r="F74" s="19">
        <f t="shared" ref="F74:F108" si="10">B74/((C74+D74)/2)</f>
        <v>7.2667217175887699E-3</v>
      </c>
      <c r="G74" s="19">
        <f t="shared" si="7"/>
        <v>7.2404146782952114E-3</v>
      </c>
      <c r="H74" s="14">
        <f t="shared" si="6"/>
        <v>92342.0231669434</v>
      </c>
      <c r="I74" s="14">
        <f t="shared" ref="I74:I108" si="11">H74*G74</f>
        <v>668.59453996141349</v>
      </c>
      <c r="J74" s="14">
        <f t="shared" si="8"/>
        <v>92007.725896962686</v>
      </c>
      <c r="K74" s="14">
        <f t="shared" si="9"/>
        <v>2041234.8815976039</v>
      </c>
      <c r="L74" s="21">
        <f t="shared" ref="L74:L108" si="12">K74/H74</f>
        <v>22.10515658626294</v>
      </c>
    </row>
    <row r="75" spans="1:12" x14ac:dyDescent="0.25">
      <c r="A75" s="17">
        <v>66</v>
      </c>
      <c r="B75" s="58">
        <v>26</v>
      </c>
      <c r="C75" s="58">
        <v>3226</v>
      </c>
      <c r="D75" s="58">
        <v>3166</v>
      </c>
      <c r="E75" s="61">
        <v>0.5</v>
      </c>
      <c r="F75" s="19">
        <f t="shared" si="10"/>
        <v>8.135168961201502E-3</v>
      </c>
      <c r="G75" s="19">
        <f t="shared" si="7"/>
        <v>8.1022125272670609E-3</v>
      </c>
      <c r="H75" s="14">
        <f t="shared" ref="H75:H108" si="13">H74-I74</f>
        <v>91673.428626981986</v>
      </c>
      <c r="I75" s="14">
        <f t="shared" si="11"/>
        <v>742.75760183905629</v>
      </c>
      <c r="J75" s="14">
        <f t="shared" si="8"/>
        <v>91302.049826062459</v>
      </c>
      <c r="K75" s="14">
        <f t="shared" si="9"/>
        <v>1949227.1557006412</v>
      </c>
      <c r="L75" s="21">
        <f t="shared" si="12"/>
        <v>21.262727759774556</v>
      </c>
    </row>
    <row r="76" spans="1:12" x14ac:dyDescent="0.25">
      <c r="A76" s="17">
        <v>67</v>
      </c>
      <c r="B76" s="58">
        <v>31</v>
      </c>
      <c r="C76" s="58">
        <v>3069</v>
      </c>
      <c r="D76" s="58">
        <v>3202</v>
      </c>
      <c r="E76" s="61">
        <v>0.5</v>
      </c>
      <c r="F76" s="19">
        <f t="shared" si="10"/>
        <v>9.8867804177962051E-3</v>
      </c>
      <c r="G76" s="19">
        <f t="shared" si="7"/>
        <v>9.838146620120598E-3</v>
      </c>
      <c r="H76" s="14">
        <f t="shared" si="13"/>
        <v>90930.671025142932</v>
      </c>
      <c r="I76" s="14">
        <f t="shared" si="11"/>
        <v>894.58927381130798</v>
      </c>
      <c r="J76" s="14">
        <f t="shared" si="8"/>
        <v>90483.376388237288</v>
      </c>
      <c r="K76" s="14">
        <f t="shared" si="9"/>
        <v>1857925.1058745787</v>
      </c>
      <c r="L76" s="21">
        <f t="shared" si="12"/>
        <v>20.432325913011795</v>
      </c>
    </row>
    <row r="77" spans="1:12" x14ac:dyDescent="0.25">
      <c r="A77" s="17">
        <v>68</v>
      </c>
      <c r="B77" s="58">
        <v>29</v>
      </c>
      <c r="C77" s="58">
        <v>3052</v>
      </c>
      <c r="D77" s="58">
        <v>3040</v>
      </c>
      <c r="E77" s="61">
        <v>0.5</v>
      </c>
      <c r="F77" s="19">
        <f t="shared" si="10"/>
        <v>9.5206828627708469E-3</v>
      </c>
      <c r="G77" s="19">
        <f t="shared" si="7"/>
        <v>9.4755758862930892E-3</v>
      </c>
      <c r="H77" s="14">
        <f t="shared" si="13"/>
        <v>90036.081751331629</v>
      </c>
      <c r="I77" s="14">
        <f t="shared" si="11"/>
        <v>853.14372513923126</v>
      </c>
      <c r="J77" s="14">
        <f t="shared" si="8"/>
        <v>89609.509888762012</v>
      </c>
      <c r="K77" s="14">
        <f t="shared" si="9"/>
        <v>1767441.7294863414</v>
      </c>
      <c r="L77" s="21">
        <f t="shared" si="12"/>
        <v>19.63037145894236</v>
      </c>
    </row>
    <row r="78" spans="1:12" x14ac:dyDescent="0.25">
      <c r="A78" s="17">
        <v>69</v>
      </c>
      <c r="B78" s="58">
        <v>31</v>
      </c>
      <c r="C78" s="58">
        <v>3122</v>
      </c>
      <c r="D78" s="58">
        <v>3010</v>
      </c>
      <c r="E78" s="61">
        <v>0.5</v>
      </c>
      <c r="F78" s="19">
        <f t="shared" si="10"/>
        <v>1.0110893672537508E-2</v>
      </c>
      <c r="G78" s="19">
        <f t="shared" si="7"/>
        <v>1.006003569690086E-2</v>
      </c>
      <c r="H78" s="14">
        <f t="shared" si="13"/>
        <v>89182.938026192394</v>
      </c>
      <c r="I78" s="14">
        <f t="shared" si="11"/>
        <v>897.18354009799259</v>
      </c>
      <c r="J78" s="14">
        <f t="shared" si="8"/>
        <v>88734.346256143399</v>
      </c>
      <c r="K78" s="14">
        <f t="shared" si="9"/>
        <v>1677832.2195975794</v>
      </c>
      <c r="L78" s="21">
        <f t="shared" si="12"/>
        <v>18.813376826684181</v>
      </c>
    </row>
    <row r="79" spans="1:12" x14ac:dyDescent="0.25">
      <c r="A79" s="17">
        <v>70</v>
      </c>
      <c r="B79" s="58">
        <v>30</v>
      </c>
      <c r="C79" s="58">
        <v>3191</v>
      </c>
      <c r="D79" s="58">
        <v>3095</v>
      </c>
      <c r="E79" s="61">
        <v>0.5</v>
      </c>
      <c r="F79" s="19">
        <f t="shared" si="10"/>
        <v>9.5450206808781416E-3</v>
      </c>
      <c r="G79" s="19">
        <f t="shared" si="7"/>
        <v>9.4996833438885375E-3</v>
      </c>
      <c r="H79" s="14">
        <f t="shared" si="13"/>
        <v>88285.754486094404</v>
      </c>
      <c r="I79" s="14">
        <f t="shared" si="11"/>
        <v>838.6867113941837</v>
      </c>
      <c r="J79" s="14">
        <f t="shared" si="8"/>
        <v>87866.411130397304</v>
      </c>
      <c r="K79" s="14">
        <f t="shared" si="9"/>
        <v>1589097.873341436</v>
      </c>
      <c r="L79" s="21">
        <f t="shared" si="12"/>
        <v>17.999482278782921</v>
      </c>
    </row>
    <row r="80" spans="1:12" x14ac:dyDescent="0.25">
      <c r="A80" s="17">
        <v>71</v>
      </c>
      <c r="B80" s="58">
        <v>19</v>
      </c>
      <c r="C80" s="58">
        <v>2599</v>
      </c>
      <c r="D80" s="58">
        <v>3195</v>
      </c>
      <c r="E80" s="61">
        <v>0.5</v>
      </c>
      <c r="F80" s="19">
        <f t="shared" si="10"/>
        <v>6.5585088022091821E-3</v>
      </c>
      <c r="G80" s="19">
        <f t="shared" si="7"/>
        <v>6.5370720798210904E-3</v>
      </c>
      <c r="H80" s="14">
        <f t="shared" si="13"/>
        <v>87447.067774700219</v>
      </c>
      <c r="I80" s="14">
        <f t="shared" si="11"/>
        <v>571.64778521221547</v>
      </c>
      <c r="J80" s="14">
        <f t="shared" si="8"/>
        <v>87161.243882094102</v>
      </c>
      <c r="K80" s="14">
        <f t="shared" si="9"/>
        <v>1501231.4622110387</v>
      </c>
      <c r="L80" s="21">
        <f t="shared" si="12"/>
        <v>17.167316188106287</v>
      </c>
    </row>
    <row r="81" spans="1:12" x14ac:dyDescent="0.25">
      <c r="A81" s="17">
        <v>72</v>
      </c>
      <c r="B81" s="58">
        <v>28</v>
      </c>
      <c r="C81" s="58">
        <v>2239</v>
      </c>
      <c r="D81" s="58">
        <v>2571</v>
      </c>
      <c r="E81" s="61">
        <v>0.5</v>
      </c>
      <c r="F81" s="19">
        <f t="shared" si="10"/>
        <v>1.1642411642411643E-2</v>
      </c>
      <c r="G81" s="19">
        <f t="shared" si="7"/>
        <v>1.1575031004547333E-2</v>
      </c>
      <c r="H81" s="14">
        <f t="shared" si="13"/>
        <v>86875.419989488</v>
      </c>
      <c r="I81" s="14">
        <f t="shared" si="11"/>
        <v>1005.5856799113947</v>
      </c>
      <c r="J81" s="14">
        <f t="shared" si="8"/>
        <v>86372.627149532302</v>
      </c>
      <c r="K81" s="14">
        <f t="shared" si="9"/>
        <v>1414070.2183289446</v>
      </c>
      <c r="L81" s="21">
        <f t="shared" si="12"/>
        <v>16.276988571681706</v>
      </c>
    </row>
    <row r="82" spans="1:12" x14ac:dyDescent="0.25">
      <c r="A82" s="17">
        <v>73</v>
      </c>
      <c r="B82" s="58">
        <v>35</v>
      </c>
      <c r="C82" s="58">
        <v>2238</v>
      </c>
      <c r="D82" s="58">
        <v>2216</v>
      </c>
      <c r="E82" s="61">
        <v>0.5</v>
      </c>
      <c r="F82" s="19">
        <f t="shared" si="10"/>
        <v>1.5716210148181409E-2</v>
      </c>
      <c r="G82" s="19">
        <f t="shared" si="7"/>
        <v>1.5593673423925151E-2</v>
      </c>
      <c r="H82" s="14">
        <f t="shared" si="13"/>
        <v>85869.834309576603</v>
      </c>
      <c r="I82" s="14">
        <f t="shared" si="11"/>
        <v>1339.0261531901008</v>
      </c>
      <c r="J82" s="14">
        <f t="shared" si="8"/>
        <v>85200.321232981543</v>
      </c>
      <c r="K82" s="14">
        <f t="shared" si="9"/>
        <v>1327697.5911794123</v>
      </c>
      <c r="L82" s="21">
        <f t="shared" si="12"/>
        <v>15.461746279756607</v>
      </c>
    </row>
    <row r="83" spans="1:12" x14ac:dyDescent="0.25">
      <c r="A83" s="17">
        <v>74</v>
      </c>
      <c r="B83" s="58">
        <v>45</v>
      </c>
      <c r="C83" s="58">
        <v>1918</v>
      </c>
      <c r="D83" s="58">
        <v>2205</v>
      </c>
      <c r="E83" s="61">
        <v>0.5</v>
      </c>
      <c r="F83" s="19">
        <f t="shared" si="10"/>
        <v>2.1828765462042203E-2</v>
      </c>
      <c r="G83" s="19">
        <f t="shared" si="7"/>
        <v>2.1593090211132437E-2</v>
      </c>
      <c r="H83" s="14">
        <f t="shared" si="13"/>
        <v>84530.808156386498</v>
      </c>
      <c r="I83" s="14">
        <f t="shared" si="11"/>
        <v>1825.2813661407831</v>
      </c>
      <c r="J83" s="14">
        <f t="shared" si="8"/>
        <v>83618.167473316105</v>
      </c>
      <c r="K83" s="14">
        <f t="shared" si="9"/>
        <v>1242497.2699464308</v>
      </c>
      <c r="L83" s="21">
        <f t="shared" si="12"/>
        <v>14.698750633588462</v>
      </c>
    </row>
    <row r="84" spans="1:12" x14ac:dyDescent="0.25">
      <c r="A84" s="17">
        <v>75</v>
      </c>
      <c r="B84" s="58">
        <v>37</v>
      </c>
      <c r="C84" s="58">
        <v>1731</v>
      </c>
      <c r="D84" s="58">
        <v>1884</v>
      </c>
      <c r="E84" s="61">
        <v>0.5</v>
      </c>
      <c r="F84" s="19">
        <f t="shared" si="10"/>
        <v>2.0470262793914246E-2</v>
      </c>
      <c r="G84" s="19">
        <f t="shared" si="7"/>
        <v>2.0262869660460023E-2</v>
      </c>
      <c r="H84" s="14">
        <f t="shared" si="13"/>
        <v>82705.526790245713</v>
      </c>
      <c r="I84" s="14">
        <f t="shared" si="11"/>
        <v>1675.8513095504334</v>
      </c>
      <c r="J84" s="14">
        <f t="shared" si="8"/>
        <v>81867.601135470497</v>
      </c>
      <c r="K84" s="14">
        <f t="shared" si="9"/>
        <v>1158879.1024731146</v>
      </c>
      <c r="L84" s="21">
        <f t="shared" si="12"/>
        <v>14.012111976654417</v>
      </c>
    </row>
    <row r="85" spans="1:12" x14ac:dyDescent="0.25">
      <c r="A85" s="17">
        <v>76</v>
      </c>
      <c r="B85" s="58">
        <v>31</v>
      </c>
      <c r="C85" s="58">
        <v>1288</v>
      </c>
      <c r="D85" s="58">
        <v>1691</v>
      </c>
      <c r="E85" s="61">
        <v>0.5</v>
      </c>
      <c r="F85" s="19">
        <f t="shared" si="10"/>
        <v>2.0812353138637128E-2</v>
      </c>
      <c r="G85" s="19">
        <f t="shared" si="7"/>
        <v>2.0598006644518274E-2</v>
      </c>
      <c r="H85" s="14">
        <f t="shared" si="13"/>
        <v>81029.675480695281</v>
      </c>
      <c r="I85" s="14">
        <f t="shared" si="11"/>
        <v>1669.049793954521</v>
      </c>
      <c r="J85" s="14">
        <f t="shared" si="8"/>
        <v>80195.15058371803</v>
      </c>
      <c r="K85" s="14">
        <f t="shared" si="9"/>
        <v>1077011.5013376442</v>
      </c>
      <c r="L85" s="21">
        <f t="shared" si="12"/>
        <v>13.291568736372813</v>
      </c>
    </row>
    <row r="86" spans="1:12" x14ac:dyDescent="0.25">
      <c r="A86" s="17">
        <v>77</v>
      </c>
      <c r="B86" s="58">
        <v>26</v>
      </c>
      <c r="C86" s="58">
        <v>1040</v>
      </c>
      <c r="D86" s="58">
        <v>1269</v>
      </c>
      <c r="E86" s="61">
        <v>0.5</v>
      </c>
      <c r="F86" s="19">
        <f t="shared" si="10"/>
        <v>2.252057167605024E-2</v>
      </c>
      <c r="G86" s="19">
        <f t="shared" si="7"/>
        <v>2.226980728051392E-2</v>
      </c>
      <c r="H86" s="14">
        <f t="shared" si="13"/>
        <v>79360.625686740765</v>
      </c>
      <c r="I86" s="14">
        <f t="shared" si="11"/>
        <v>1767.3458397047195</v>
      </c>
      <c r="J86" s="14">
        <f t="shared" si="8"/>
        <v>78476.952766888397</v>
      </c>
      <c r="K86" s="14">
        <f t="shared" si="9"/>
        <v>996816.35075392621</v>
      </c>
      <c r="L86" s="21">
        <f t="shared" si="12"/>
        <v>12.560590873976313</v>
      </c>
    </row>
    <row r="87" spans="1:12" x14ac:dyDescent="0.25">
      <c r="A87" s="17">
        <v>78</v>
      </c>
      <c r="B87" s="58">
        <v>22</v>
      </c>
      <c r="C87" s="58">
        <v>1251</v>
      </c>
      <c r="D87" s="58">
        <v>1029</v>
      </c>
      <c r="E87" s="61">
        <v>0.5</v>
      </c>
      <c r="F87" s="19">
        <f t="shared" si="10"/>
        <v>1.9298245614035089E-2</v>
      </c>
      <c r="G87" s="19">
        <f t="shared" si="7"/>
        <v>1.9113814074717638E-2</v>
      </c>
      <c r="H87" s="14">
        <f t="shared" si="13"/>
        <v>77593.279847036043</v>
      </c>
      <c r="I87" s="14">
        <f t="shared" si="11"/>
        <v>1483.1035244437819</v>
      </c>
      <c r="J87" s="14">
        <f t="shared" si="8"/>
        <v>76851.728084814153</v>
      </c>
      <c r="K87" s="14">
        <f t="shared" si="9"/>
        <v>918339.39798703778</v>
      </c>
      <c r="L87" s="21">
        <f t="shared" si="12"/>
        <v>11.835295528136088</v>
      </c>
    </row>
    <row r="88" spans="1:12" x14ac:dyDescent="0.25">
      <c r="A88" s="17">
        <v>79</v>
      </c>
      <c r="B88" s="58">
        <v>27</v>
      </c>
      <c r="C88" s="58">
        <v>801</v>
      </c>
      <c r="D88" s="58">
        <v>1224</v>
      </c>
      <c r="E88" s="61">
        <v>0.5</v>
      </c>
      <c r="F88" s="19">
        <f t="shared" si="10"/>
        <v>2.6666666666666668E-2</v>
      </c>
      <c r="G88" s="19">
        <f t="shared" si="7"/>
        <v>2.6315789473684209E-2</v>
      </c>
      <c r="H88" s="14">
        <f t="shared" si="13"/>
        <v>76110.176322592262</v>
      </c>
      <c r="I88" s="14">
        <f t="shared" si="11"/>
        <v>2002.8993769103226</v>
      </c>
      <c r="J88" s="14">
        <f t="shared" si="8"/>
        <v>75108.7266341371</v>
      </c>
      <c r="K88" s="14">
        <f t="shared" si="9"/>
        <v>841487.66990222363</v>
      </c>
      <c r="L88" s="21">
        <f t="shared" si="12"/>
        <v>11.056178169074082</v>
      </c>
    </row>
    <row r="89" spans="1:12" x14ac:dyDescent="0.25">
      <c r="A89" s="17">
        <v>80</v>
      </c>
      <c r="B89" s="58">
        <v>36</v>
      </c>
      <c r="C89" s="58">
        <v>806</v>
      </c>
      <c r="D89" s="58">
        <v>764</v>
      </c>
      <c r="E89" s="61">
        <v>0.5</v>
      </c>
      <c r="F89" s="19">
        <f t="shared" si="10"/>
        <v>4.5859872611464965E-2</v>
      </c>
      <c r="G89" s="19">
        <f t="shared" si="7"/>
        <v>4.4831880448318803E-2</v>
      </c>
      <c r="H89" s="14">
        <f t="shared" si="13"/>
        <v>74107.276945681937</v>
      </c>
      <c r="I89" s="14">
        <f t="shared" si="11"/>
        <v>3322.368580379265</v>
      </c>
      <c r="J89" s="14">
        <f t="shared" si="8"/>
        <v>72446.092655492306</v>
      </c>
      <c r="K89" s="14">
        <f t="shared" si="9"/>
        <v>766378.94326808653</v>
      </c>
      <c r="L89" s="21">
        <f t="shared" si="12"/>
        <v>10.34148028175176</v>
      </c>
    </row>
    <row r="90" spans="1:12" x14ac:dyDescent="0.25">
      <c r="A90" s="17">
        <v>81</v>
      </c>
      <c r="B90" s="58">
        <v>29</v>
      </c>
      <c r="C90" s="58">
        <v>849</v>
      </c>
      <c r="D90" s="58">
        <v>781</v>
      </c>
      <c r="E90" s="61">
        <v>0.5</v>
      </c>
      <c r="F90" s="19">
        <f t="shared" si="10"/>
        <v>3.5582822085889573E-2</v>
      </c>
      <c r="G90" s="19">
        <f t="shared" si="7"/>
        <v>3.4960819770946359E-2</v>
      </c>
      <c r="H90" s="14">
        <f t="shared" si="13"/>
        <v>70784.908365302676</v>
      </c>
      <c r="I90" s="14">
        <f t="shared" si="11"/>
        <v>2474.6984238622999</v>
      </c>
      <c r="J90" s="14">
        <f t="shared" si="8"/>
        <v>69547.559153371534</v>
      </c>
      <c r="K90" s="14">
        <f t="shared" si="9"/>
        <v>693932.85061259416</v>
      </c>
      <c r="L90" s="21">
        <f t="shared" si="12"/>
        <v>9.8034011293959082</v>
      </c>
    </row>
    <row r="91" spans="1:12" x14ac:dyDescent="0.25">
      <c r="A91" s="17">
        <v>82</v>
      </c>
      <c r="B91" s="58">
        <v>36</v>
      </c>
      <c r="C91" s="58">
        <v>864</v>
      </c>
      <c r="D91" s="58">
        <v>801</v>
      </c>
      <c r="E91" s="61">
        <v>0.5</v>
      </c>
      <c r="F91" s="19">
        <f t="shared" si="10"/>
        <v>4.3243243243243246E-2</v>
      </c>
      <c r="G91" s="19">
        <f t="shared" si="7"/>
        <v>4.2328042328042333E-2</v>
      </c>
      <c r="H91" s="14">
        <f t="shared" si="13"/>
        <v>68310.209941440378</v>
      </c>
      <c r="I91" s="14">
        <f t="shared" si="11"/>
        <v>2891.4374578387465</v>
      </c>
      <c r="J91" s="14">
        <f t="shared" si="8"/>
        <v>66864.49121252101</v>
      </c>
      <c r="K91" s="14">
        <f t="shared" si="9"/>
        <v>624385.29145922267</v>
      </c>
      <c r="L91" s="21">
        <f t="shared" si="12"/>
        <v>9.1404387718100022</v>
      </c>
    </row>
    <row r="92" spans="1:12" x14ac:dyDescent="0.25">
      <c r="A92" s="17">
        <v>83</v>
      </c>
      <c r="B92" s="58">
        <v>29</v>
      </c>
      <c r="C92" s="58">
        <v>724</v>
      </c>
      <c r="D92" s="58">
        <v>822</v>
      </c>
      <c r="E92" s="61">
        <v>0.5</v>
      </c>
      <c r="F92" s="19">
        <f t="shared" si="10"/>
        <v>3.7516170763260026E-2</v>
      </c>
      <c r="G92" s="19">
        <f t="shared" si="7"/>
        <v>3.6825396825396824E-2</v>
      </c>
      <c r="H92" s="14">
        <f t="shared" si="13"/>
        <v>65418.772483601635</v>
      </c>
      <c r="I92" s="14">
        <f t="shared" si="11"/>
        <v>2409.0722565389806</v>
      </c>
      <c r="J92" s="14">
        <f t="shared" si="8"/>
        <v>64214.236355332148</v>
      </c>
      <c r="K92" s="14">
        <f t="shared" si="9"/>
        <v>557520.80024670169</v>
      </c>
      <c r="L92" s="21">
        <f t="shared" si="12"/>
        <v>8.5223366180778477</v>
      </c>
    </row>
    <row r="93" spans="1:12" x14ac:dyDescent="0.25">
      <c r="A93" s="17">
        <v>84</v>
      </c>
      <c r="B93" s="58">
        <v>45</v>
      </c>
      <c r="C93" s="58">
        <v>592</v>
      </c>
      <c r="D93" s="58">
        <v>690</v>
      </c>
      <c r="E93" s="61">
        <v>0.5</v>
      </c>
      <c r="F93" s="19">
        <f t="shared" si="10"/>
        <v>7.0202808112324488E-2</v>
      </c>
      <c r="G93" s="19">
        <f t="shared" si="7"/>
        <v>6.7822155237377529E-2</v>
      </c>
      <c r="H93" s="14">
        <f t="shared" si="13"/>
        <v>63009.700227062654</v>
      </c>
      <c r="I93" s="14">
        <f t="shared" si="11"/>
        <v>4273.4536702604655</v>
      </c>
      <c r="J93" s="14">
        <f t="shared" si="8"/>
        <v>60872.973391932421</v>
      </c>
      <c r="K93" s="14">
        <f t="shared" si="9"/>
        <v>493306.5638913695</v>
      </c>
      <c r="L93" s="21">
        <f t="shared" si="12"/>
        <v>7.8290574643853716</v>
      </c>
    </row>
    <row r="94" spans="1:12" x14ac:dyDescent="0.25">
      <c r="A94" s="17">
        <v>85</v>
      </c>
      <c r="B94" s="58">
        <v>36</v>
      </c>
      <c r="C94" s="58">
        <v>551</v>
      </c>
      <c r="D94" s="58">
        <v>559</v>
      </c>
      <c r="E94" s="61">
        <v>0.5</v>
      </c>
      <c r="F94" s="19">
        <f t="shared" si="10"/>
        <v>6.4864864864864868E-2</v>
      </c>
      <c r="G94" s="19">
        <f t="shared" si="7"/>
        <v>6.2827225130890049E-2</v>
      </c>
      <c r="H94" s="14">
        <f t="shared" si="13"/>
        <v>58736.246556802187</v>
      </c>
      <c r="I94" s="14">
        <f t="shared" si="11"/>
        <v>3690.2353857676767</v>
      </c>
      <c r="J94" s="14">
        <f t="shared" si="8"/>
        <v>56891.128863918348</v>
      </c>
      <c r="K94" s="14">
        <f t="shared" si="9"/>
        <v>432433.59049943706</v>
      </c>
      <c r="L94" s="21">
        <f t="shared" si="12"/>
        <v>7.3622952750520518</v>
      </c>
    </row>
    <row r="95" spans="1:12" x14ac:dyDescent="0.25">
      <c r="A95" s="17">
        <v>86</v>
      </c>
      <c r="B95" s="58">
        <v>52</v>
      </c>
      <c r="C95" s="58">
        <v>537</v>
      </c>
      <c r="D95" s="58">
        <v>501</v>
      </c>
      <c r="E95" s="61">
        <v>0.5</v>
      </c>
      <c r="F95" s="19">
        <f t="shared" si="10"/>
        <v>0.1001926782273603</v>
      </c>
      <c r="G95" s="19">
        <f t="shared" si="7"/>
        <v>9.5412844036697239E-2</v>
      </c>
      <c r="H95" s="14">
        <f t="shared" si="13"/>
        <v>55046.011171034508</v>
      </c>
      <c r="I95" s="14">
        <f t="shared" si="11"/>
        <v>5252.0964787042094</v>
      </c>
      <c r="J95" s="14">
        <f t="shared" si="8"/>
        <v>52419.962931682399</v>
      </c>
      <c r="K95" s="14">
        <f t="shared" si="9"/>
        <v>375542.4616355187</v>
      </c>
      <c r="L95" s="21">
        <f t="shared" si="12"/>
        <v>6.8223374163963229</v>
      </c>
    </row>
    <row r="96" spans="1:12" x14ac:dyDescent="0.25">
      <c r="A96" s="17">
        <v>87</v>
      </c>
      <c r="B96" s="58">
        <v>44</v>
      </c>
      <c r="C96" s="58">
        <v>467</v>
      </c>
      <c r="D96" s="58">
        <v>491</v>
      </c>
      <c r="E96" s="61">
        <v>0.5</v>
      </c>
      <c r="F96" s="19">
        <f t="shared" si="10"/>
        <v>9.1858037578288101E-2</v>
      </c>
      <c r="G96" s="19">
        <f t="shared" si="7"/>
        <v>8.7824351297405179E-2</v>
      </c>
      <c r="H96" s="14">
        <f t="shared" si="13"/>
        <v>49793.914692330298</v>
      </c>
      <c r="I96" s="14">
        <f t="shared" si="11"/>
        <v>4373.118256412241</v>
      </c>
      <c r="J96" s="14">
        <f t="shared" si="8"/>
        <v>47607.355564124176</v>
      </c>
      <c r="K96" s="14">
        <f t="shared" si="9"/>
        <v>323122.49870383629</v>
      </c>
      <c r="L96" s="21">
        <f t="shared" si="12"/>
        <v>6.4891965353671317</v>
      </c>
    </row>
    <row r="97" spans="1:12" x14ac:dyDescent="0.25">
      <c r="A97" s="17">
        <v>88</v>
      </c>
      <c r="B97" s="58">
        <v>43</v>
      </c>
      <c r="C97" s="58">
        <v>421</v>
      </c>
      <c r="D97" s="58">
        <v>421</v>
      </c>
      <c r="E97" s="61">
        <v>0.5</v>
      </c>
      <c r="F97" s="19">
        <f t="shared" si="10"/>
        <v>0.10213776722090261</v>
      </c>
      <c r="G97" s="19">
        <f t="shared" si="7"/>
        <v>9.7175141242937843E-2</v>
      </c>
      <c r="H97" s="14">
        <f t="shared" si="13"/>
        <v>45420.796435918055</v>
      </c>
      <c r="I97" s="14">
        <f t="shared" si="11"/>
        <v>4413.7723090270647</v>
      </c>
      <c r="J97" s="14">
        <f t="shared" si="8"/>
        <v>43213.910281404518</v>
      </c>
      <c r="K97" s="14">
        <f t="shared" si="9"/>
        <v>275515.14313971211</v>
      </c>
      <c r="L97" s="21">
        <f t="shared" si="12"/>
        <v>6.0658369020107941</v>
      </c>
    </row>
    <row r="98" spans="1:12" x14ac:dyDescent="0.25">
      <c r="A98" s="17">
        <v>89</v>
      </c>
      <c r="B98" s="58">
        <v>45</v>
      </c>
      <c r="C98" s="58">
        <v>349</v>
      </c>
      <c r="D98" s="58">
        <v>377</v>
      </c>
      <c r="E98" s="61">
        <v>0.5</v>
      </c>
      <c r="F98" s="19">
        <f t="shared" si="10"/>
        <v>0.12396694214876033</v>
      </c>
      <c r="G98" s="19">
        <f t="shared" si="7"/>
        <v>0.11673151750972764</v>
      </c>
      <c r="H98" s="14">
        <f t="shared" si="13"/>
        <v>41007.024126890989</v>
      </c>
      <c r="I98" s="14">
        <f t="shared" si="11"/>
        <v>4786.812154889999</v>
      </c>
      <c r="J98" s="14">
        <f t="shared" si="8"/>
        <v>38613.618049445984</v>
      </c>
      <c r="K98" s="14">
        <f>K99+J98</f>
        <v>232301.2328583076</v>
      </c>
      <c r="L98" s="21">
        <f t="shared" si="12"/>
        <v>5.6649132143674015</v>
      </c>
    </row>
    <row r="99" spans="1:12" x14ac:dyDescent="0.25">
      <c r="A99" s="17">
        <v>90</v>
      </c>
      <c r="B99" s="58">
        <v>40</v>
      </c>
      <c r="C99" s="58">
        <v>331</v>
      </c>
      <c r="D99" s="58">
        <v>310</v>
      </c>
      <c r="E99" s="61">
        <v>0.5</v>
      </c>
      <c r="F99" s="23">
        <f t="shared" si="10"/>
        <v>0.12480499219968799</v>
      </c>
      <c r="G99" s="23">
        <f t="shared" si="7"/>
        <v>0.11747430249632894</v>
      </c>
      <c r="H99" s="24">
        <f t="shared" si="13"/>
        <v>36220.211972000987</v>
      </c>
      <c r="I99" s="24">
        <f t="shared" si="11"/>
        <v>4254.9441376799987</v>
      </c>
      <c r="J99" s="24">
        <f t="shared" si="8"/>
        <v>34092.739903160989</v>
      </c>
      <c r="K99" s="24">
        <f t="shared" ref="K99:K108" si="14">K100+J99</f>
        <v>193687.61480886163</v>
      </c>
      <c r="L99" s="25">
        <f t="shared" si="12"/>
        <v>5.3475008638432699</v>
      </c>
    </row>
    <row r="100" spans="1:12" x14ac:dyDescent="0.25">
      <c r="A100" s="17">
        <v>91</v>
      </c>
      <c r="B100" s="58">
        <v>52</v>
      </c>
      <c r="C100" s="58">
        <v>245</v>
      </c>
      <c r="D100" s="58">
        <v>286</v>
      </c>
      <c r="E100" s="61">
        <v>0.5</v>
      </c>
      <c r="F100" s="23">
        <f t="shared" si="10"/>
        <v>0.19585687382297551</v>
      </c>
      <c r="G100" s="23">
        <f t="shared" si="7"/>
        <v>0.17838765008576329</v>
      </c>
      <c r="H100" s="24">
        <f t="shared" si="13"/>
        <v>31965.267834320988</v>
      </c>
      <c r="I100" s="24">
        <f t="shared" si="11"/>
        <v>5702.2090133265574</v>
      </c>
      <c r="J100" s="24">
        <f t="shared" si="8"/>
        <v>29114.163327657712</v>
      </c>
      <c r="K100" s="24">
        <f t="shared" si="14"/>
        <v>159594.87490570065</v>
      </c>
      <c r="L100" s="25">
        <f t="shared" si="12"/>
        <v>4.9927588823249041</v>
      </c>
    </row>
    <row r="101" spans="1:12" x14ac:dyDescent="0.25">
      <c r="A101" s="17">
        <v>92</v>
      </c>
      <c r="B101" s="58">
        <v>35</v>
      </c>
      <c r="C101" s="58">
        <v>204</v>
      </c>
      <c r="D101" s="58">
        <v>201</v>
      </c>
      <c r="E101" s="61">
        <v>0.5</v>
      </c>
      <c r="F101" s="23">
        <f t="shared" si="10"/>
        <v>0.1728395061728395</v>
      </c>
      <c r="G101" s="23">
        <f t="shared" si="7"/>
        <v>0.15909090909090909</v>
      </c>
      <c r="H101" s="24">
        <f t="shared" si="13"/>
        <v>26263.058820994433</v>
      </c>
      <c r="I101" s="24">
        <f t="shared" si="11"/>
        <v>4178.2139033400235</v>
      </c>
      <c r="J101" s="24">
        <f t="shared" si="8"/>
        <v>24173.951869324421</v>
      </c>
      <c r="K101" s="24">
        <f t="shared" si="14"/>
        <v>130480.71157804293</v>
      </c>
      <c r="L101" s="25">
        <f t="shared" si="12"/>
        <v>4.9682221887169487</v>
      </c>
    </row>
    <row r="102" spans="1:12" x14ac:dyDescent="0.25">
      <c r="A102" s="17">
        <v>93</v>
      </c>
      <c r="B102" s="58">
        <v>35</v>
      </c>
      <c r="C102" s="58">
        <v>186</v>
      </c>
      <c r="D102" s="58">
        <v>165</v>
      </c>
      <c r="E102" s="61">
        <v>0.5</v>
      </c>
      <c r="F102" s="23">
        <f t="shared" si="10"/>
        <v>0.19943019943019943</v>
      </c>
      <c r="G102" s="23">
        <f t="shared" si="7"/>
        <v>0.18134715025906736</v>
      </c>
      <c r="H102" s="24">
        <f t="shared" si="13"/>
        <v>22084.844917654409</v>
      </c>
      <c r="I102" s="24">
        <f t="shared" si="11"/>
        <v>4005.0236897300742</v>
      </c>
      <c r="J102" s="24">
        <f t="shared" si="8"/>
        <v>20082.33307278937</v>
      </c>
      <c r="K102" s="24">
        <f t="shared" si="14"/>
        <v>106306.75970871851</v>
      </c>
      <c r="L102" s="25">
        <f t="shared" si="12"/>
        <v>4.8135615217174532</v>
      </c>
    </row>
    <row r="103" spans="1:12" x14ac:dyDescent="0.25">
      <c r="A103" s="17">
        <v>94</v>
      </c>
      <c r="B103" s="58">
        <v>22</v>
      </c>
      <c r="C103" s="58">
        <v>142</v>
      </c>
      <c r="D103" s="58">
        <v>138</v>
      </c>
      <c r="E103" s="61">
        <v>0.5</v>
      </c>
      <c r="F103" s="23">
        <f t="shared" si="10"/>
        <v>0.15714285714285714</v>
      </c>
      <c r="G103" s="23">
        <f t="shared" si="7"/>
        <v>0.14569536423841059</v>
      </c>
      <c r="H103" s="24">
        <f t="shared" si="13"/>
        <v>18079.821227924334</v>
      </c>
      <c r="I103" s="24">
        <f t="shared" si="11"/>
        <v>2634.1461391677835</v>
      </c>
      <c r="J103" s="24">
        <f t="shared" si="8"/>
        <v>16762.748158340441</v>
      </c>
      <c r="K103" s="24">
        <f t="shared" si="14"/>
        <v>86224.426635929136</v>
      </c>
      <c r="L103" s="25">
        <f t="shared" si="12"/>
        <v>4.7690973018447362</v>
      </c>
    </row>
    <row r="104" spans="1:12" x14ac:dyDescent="0.25">
      <c r="A104" s="17">
        <v>95</v>
      </c>
      <c r="B104" s="58">
        <v>22</v>
      </c>
      <c r="C104" s="58">
        <v>111</v>
      </c>
      <c r="D104" s="58">
        <v>128</v>
      </c>
      <c r="E104" s="61">
        <v>0.5</v>
      </c>
      <c r="F104" s="23">
        <f t="shared" si="10"/>
        <v>0.18410041841004185</v>
      </c>
      <c r="G104" s="23">
        <f t="shared" si="7"/>
        <v>0.16858237547892724</v>
      </c>
      <c r="H104" s="24">
        <f t="shared" si="13"/>
        <v>15445.67508875655</v>
      </c>
      <c r="I104" s="24">
        <f t="shared" si="11"/>
        <v>2603.8685973382694</v>
      </c>
      <c r="J104" s="24">
        <f t="shared" si="8"/>
        <v>14143.740790087417</v>
      </c>
      <c r="K104" s="24">
        <f t="shared" si="14"/>
        <v>69461.678477588692</v>
      </c>
      <c r="L104" s="25">
        <f t="shared" si="12"/>
        <v>4.4971604075856995</v>
      </c>
    </row>
    <row r="105" spans="1:12" x14ac:dyDescent="0.25">
      <c r="A105" s="17">
        <v>96</v>
      </c>
      <c r="B105" s="58">
        <v>17</v>
      </c>
      <c r="C105" s="58">
        <v>77</v>
      </c>
      <c r="D105" s="58">
        <v>86</v>
      </c>
      <c r="E105" s="61">
        <v>0.5</v>
      </c>
      <c r="F105" s="23">
        <f t="shared" si="10"/>
        <v>0.20858895705521471</v>
      </c>
      <c r="G105" s="23">
        <f t="shared" si="7"/>
        <v>0.18888888888888886</v>
      </c>
      <c r="H105" s="24">
        <f t="shared" si="13"/>
        <v>12841.806491418281</v>
      </c>
      <c r="I105" s="24">
        <f t="shared" si="11"/>
        <v>2425.6745594901195</v>
      </c>
      <c r="J105" s="24">
        <f t="shared" si="8"/>
        <v>11628.96921167322</v>
      </c>
      <c r="K105" s="24">
        <f t="shared" si="14"/>
        <v>55317.937687501275</v>
      </c>
      <c r="L105" s="25">
        <f t="shared" si="12"/>
        <v>4.3076445455293433</v>
      </c>
    </row>
    <row r="106" spans="1:12" x14ac:dyDescent="0.25">
      <c r="A106" s="17">
        <v>97</v>
      </c>
      <c r="B106" s="58">
        <v>13</v>
      </c>
      <c r="C106" s="58">
        <v>62</v>
      </c>
      <c r="D106" s="58">
        <v>62</v>
      </c>
      <c r="E106" s="61">
        <v>0.5</v>
      </c>
      <c r="F106" s="23">
        <f t="shared" si="10"/>
        <v>0.20967741935483872</v>
      </c>
      <c r="G106" s="23">
        <f t="shared" si="7"/>
        <v>0.18978102189781024</v>
      </c>
      <c r="H106" s="24">
        <f t="shared" si="13"/>
        <v>10416.131931928161</v>
      </c>
      <c r="I106" s="24">
        <f t="shared" si="11"/>
        <v>1976.7841622637388</v>
      </c>
      <c r="J106" s="24">
        <f t="shared" si="8"/>
        <v>9427.7398507962916</v>
      </c>
      <c r="K106" s="24">
        <f t="shared" si="14"/>
        <v>43688.968475828056</v>
      </c>
      <c r="L106" s="25">
        <f t="shared" si="12"/>
        <v>4.1943562890087804</v>
      </c>
    </row>
    <row r="107" spans="1:12" x14ac:dyDescent="0.25">
      <c r="A107" s="17">
        <v>98</v>
      </c>
      <c r="B107" s="58">
        <v>13</v>
      </c>
      <c r="C107" s="58">
        <v>50</v>
      </c>
      <c r="D107" s="58">
        <v>48</v>
      </c>
      <c r="E107" s="61">
        <v>0.5</v>
      </c>
      <c r="F107" s="23">
        <f t="shared" si="10"/>
        <v>0.26530612244897961</v>
      </c>
      <c r="G107" s="23">
        <f t="shared" si="7"/>
        <v>0.23423423423423423</v>
      </c>
      <c r="H107" s="24">
        <f t="shared" si="13"/>
        <v>8439.3477696644222</v>
      </c>
      <c r="I107" s="24">
        <f t="shared" si="11"/>
        <v>1976.7841622637384</v>
      </c>
      <c r="J107" s="24">
        <f t="shared" si="8"/>
        <v>7450.9556885325528</v>
      </c>
      <c r="K107" s="24">
        <f t="shared" si="14"/>
        <v>34261.228625031763</v>
      </c>
      <c r="L107" s="25">
        <f t="shared" si="12"/>
        <v>4.0597010053531788</v>
      </c>
    </row>
    <row r="108" spans="1:12" x14ac:dyDescent="0.25">
      <c r="A108" s="17">
        <v>99</v>
      </c>
      <c r="B108" s="58">
        <v>8</v>
      </c>
      <c r="C108" s="58">
        <v>21</v>
      </c>
      <c r="D108" s="58">
        <v>40</v>
      </c>
      <c r="E108" s="61">
        <v>0.5</v>
      </c>
      <c r="F108" s="23">
        <f t="shared" si="10"/>
        <v>0.26229508196721313</v>
      </c>
      <c r="G108" s="23">
        <f t="shared" si="7"/>
        <v>0.23188405797101452</v>
      </c>
      <c r="H108" s="24">
        <f t="shared" si="13"/>
        <v>6462.5636074006834</v>
      </c>
      <c r="I108" s="24">
        <f t="shared" si="11"/>
        <v>1498.5654741798687</v>
      </c>
      <c r="J108" s="24">
        <f t="shared" si="8"/>
        <v>5713.2808703107485</v>
      </c>
      <c r="K108" s="24">
        <f t="shared" si="14"/>
        <v>26810.272936499208</v>
      </c>
      <c r="L108" s="25">
        <f t="shared" si="12"/>
        <v>4.1485507246376807</v>
      </c>
    </row>
    <row r="109" spans="1:12" x14ac:dyDescent="0.25">
      <c r="A109" s="17" t="s">
        <v>24</v>
      </c>
      <c r="B109" s="24">
        <v>12</v>
      </c>
      <c r="C109" s="55">
        <v>51</v>
      </c>
      <c r="D109" s="55">
        <v>51</v>
      </c>
      <c r="E109" s="67"/>
      <c r="F109" s="23">
        <f>B109/((C109+D109)/2)</f>
        <v>0.23529411764705882</v>
      </c>
      <c r="G109" s="23">
        <v>1</v>
      </c>
      <c r="H109" s="24">
        <f>H108-I108</f>
        <v>4963.9981332208145</v>
      </c>
      <c r="I109" s="24">
        <f>H109*G109</f>
        <v>4963.9981332208145</v>
      </c>
      <c r="J109" s="24">
        <f>H109/F109</f>
        <v>21096.992066188461</v>
      </c>
      <c r="K109" s="24">
        <f>J109</f>
        <v>21096.992066188461</v>
      </c>
      <c r="L109" s="25">
        <f>K109/H109</f>
        <v>4.25</v>
      </c>
    </row>
    <row r="110" spans="1:12" x14ac:dyDescent="0.25">
      <c r="A110" s="26"/>
      <c r="B110" s="26"/>
      <c r="C110" s="26"/>
      <c r="D110" s="26"/>
      <c r="E110" s="63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64"/>
      <c r="F111" s="15"/>
      <c r="G111" s="15"/>
      <c r="H111" s="14"/>
      <c r="I111" s="14"/>
      <c r="J111" s="14"/>
      <c r="K111" s="14"/>
      <c r="L111" s="15"/>
    </row>
    <row r="112" spans="1:12" s="31" customFormat="1" x14ac:dyDescent="0.25">
      <c r="A112" s="28"/>
      <c r="B112" s="14"/>
      <c r="C112" s="14"/>
      <c r="D112" s="14"/>
      <c r="E112" s="68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29</v>
      </c>
      <c r="B113" s="10"/>
      <c r="C113" s="10"/>
      <c r="D113" s="10"/>
      <c r="E113" s="69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56"/>
      <c r="C114" s="56"/>
      <c r="D114" s="56"/>
      <c r="E114" s="70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56"/>
      <c r="C115" s="56"/>
      <c r="D115" s="56"/>
      <c r="E115" s="70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56"/>
      <c r="C116" s="56"/>
      <c r="D116" s="56"/>
      <c r="E116" s="70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56"/>
      <c r="C117" s="56"/>
      <c r="D117" s="56"/>
      <c r="E117" s="70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56"/>
      <c r="C118" s="56"/>
      <c r="D118" s="56"/>
      <c r="E118" s="70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56"/>
      <c r="C119" s="56"/>
      <c r="D119" s="56"/>
      <c r="E119" s="70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56"/>
      <c r="C120" s="56"/>
      <c r="D120" s="56"/>
      <c r="E120" s="70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56"/>
      <c r="C121" s="56"/>
      <c r="D121" s="56"/>
      <c r="E121" s="70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56"/>
      <c r="C122" s="56"/>
      <c r="D122" s="56"/>
      <c r="E122" s="70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56"/>
      <c r="C123" s="56"/>
      <c r="D123" s="56"/>
      <c r="E123" s="70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56"/>
      <c r="C124" s="56"/>
      <c r="D124" s="56"/>
      <c r="E124" s="70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4"/>
      <c r="C125" s="14"/>
      <c r="D125" s="14"/>
      <c r="E125" s="68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265</v>
      </c>
      <c r="B126" s="10"/>
      <c r="C126" s="10"/>
      <c r="D126" s="10"/>
      <c r="E126" s="69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E127" s="69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E128" s="69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E129" s="69"/>
      <c r="H129" s="33"/>
      <c r="I129" s="33"/>
      <c r="J129" s="33"/>
      <c r="K129" s="33"/>
      <c r="L129" s="30"/>
    </row>
    <row r="130" spans="1:12" x14ac:dyDescent="0.25">
      <c r="L130" s="15"/>
    </row>
    <row r="131" spans="1:12" x14ac:dyDescent="0.25">
      <c r="L131" s="15"/>
    </row>
    <row r="132" spans="1:12" x14ac:dyDescent="0.25">
      <c r="L132" s="15"/>
    </row>
    <row r="133" spans="1:12" x14ac:dyDescent="0.25">
      <c r="L133" s="15"/>
    </row>
    <row r="134" spans="1:12" x14ac:dyDescent="0.25">
      <c r="L134" s="15"/>
    </row>
    <row r="135" spans="1:12" x14ac:dyDescent="0.25">
      <c r="L135" s="15"/>
    </row>
    <row r="136" spans="1:12" x14ac:dyDescent="0.25">
      <c r="L136" s="15"/>
    </row>
    <row r="137" spans="1:12" x14ac:dyDescent="0.25">
      <c r="L137" s="15"/>
    </row>
    <row r="138" spans="1:12" x14ac:dyDescent="0.25">
      <c r="L138" s="15"/>
    </row>
    <row r="139" spans="1:12" x14ac:dyDescent="0.25">
      <c r="L139" s="15"/>
    </row>
    <row r="140" spans="1:12" x14ac:dyDescent="0.25">
      <c r="L140" s="15"/>
    </row>
    <row r="141" spans="1:12" x14ac:dyDescent="0.25">
      <c r="L141" s="15"/>
    </row>
    <row r="142" spans="1:12" x14ac:dyDescent="0.25">
      <c r="L142" s="15"/>
    </row>
    <row r="143" spans="1:12" x14ac:dyDescent="0.25">
      <c r="L143" s="15"/>
    </row>
    <row r="144" spans="1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5" width="10.81640625" style="65"/>
    <col min="6" max="7" width="10.81640625" style="11"/>
    <col min="8" max="11" width="10.81640625" style="10"/>
    <col min="12" max="256" width="10.81640625" style="11"/>
    <col min="257" max="257" width="8.7265625" style="11" customWidth="1"/>
    <col min="258" max="260" width="12.7265625" style="11" customWidth="1"/>
    <col min="261" max="512" width="10.81640625" style="11"/>
    <col min="513" max="513" width="8.7265625" style="11" customWidth="1"/>
    <col min="514" max="516" width="12.7265625" style="11" customWidth="1"/>
    <col min="517" max="768" width="10.81640625" style="11"/>
    <col min="769" max="769" width="8.7265625" style="11" customWidth="1"/>
    <col min="770" max="772" width="12.7265625" style="11" customWidth="1"/>
    <col min="773" max="1024" width="10.81640625" style="11"/>
    <col min="1025" max="1025" width="8.7265625" style="11" customWidth="1"/>
    <col min="1026" max="1028" width="12.7265625" style="11" customWidth="1"/>
    <col min="1029" max="1280" width="10.81640625" style="11"/>
    <col min="1281" max="1281" width="8.7265625" style="11" customWidth="1"/>
    <col min="1282" max="1284" width="12.7265625" style="11" customWidth="1"/>
    <col min="1285" max="1536" width="10.81640625" style="11"/>
    <col min="1537" max="1537" width="8.7265625" style="11" customWidth="1"/>
    <col min="1538" max="1540" width="12.7265625" style="11" customWidth="1"/>
    <col min="1541" max="1792" width="10.81640625" style="11"/>
    <col min="1793" max="1793" width="8.7265625" style="11" customWidth="1"/>
    <col min="1794" max="1796" width="12.7265625" style="11" customWidth="1"/>
    <col min="1797" max="2048" width="10.81640625" style="11"/>
    <col min="2049" max="2049" width="8.7265625" style="11" customWidth="1"/>
    <col min="2050" max="2052" width="12.7265625" style="11" customWidth="1"/>
    <col min="2053" max="2304" width="10.81640625" style="11"/>
    <col min="2305" max="2305" width="8.7265625" style="11" customWidth="1"/>
    <col min="2306" max="2308" width="12.7265625" style="11" customWidth="1"/>
    <col min="2309" max="2560" width="10.81640625" style="11"/>
    <col min="2561" max="2561" width="8.7265625" style="11" customWidth="1"/>
    <col min="2562" max="2564" width="12.7265625" style="11" customWidth="1"/>
    <col min="2565" max="2816" width="10.81640625" style="11"/>
    <col min="2817" max="2817" width="8.7265625" style="11" customWidth="1"/>
    <col min="2818" max="2820" width="12.7265625" style="11" customWidth="1"/>
    <col min="2821" max="3072" width="10.81640625" style="11"/>
    <col min="3073" max="3073" width="8.7265625" style="11" customWidth="1"/>
    <col min="3074" max="3076" width="12.7265625" style="11" customWidth="1"/>
    <col min="3077" max="3328" width="10.81640625" style="11"/>
    <col min="3329" max="3329" width="8.7265625" style="11" customWidth="1"/>
    <col min="3330" max="3332" width="12.7265625" style="11" customWidth="1"/>
    <col min="3333" max="3584" width="10.81640625" style="11"/>
    <col min="3585" max="3585" width="8.7265625" style="11" customWidth="1"/>
    <col min="3586" max="3588" width="12.7265625" style="11" customWidth="1"/>
    <col min="3589" max="3840" width="10.81640625" style="11"/>
    <col min="3841" max="3841" width="8.7265625" style="11" customWidth="1"/>
    <col min="3842" max="3844" width="12.7265625" style="11" customWidth="1"/>
    <col min="3845" max="4096" width="10.81640625" style="11"/>
    <col min="4097" max="4097" width="8.7265625" style="11" customWidth="1"/>
    <col min="4098" max="4100" width="12.7265625" style="11" customWidth="1"/>
    <col min="4101" max="4352" width="10.81640625" style="11"/>
    <col min="4353" max="4353" width="8.7265625" style="11" customWidth="1"/>
    <col min="4354" max="4356" width="12.7265625" style="11" customWidth="1"/>
    <col min="4357" max="4608" width="10.81640625" style="11"/>
    <col min="4609" max="4609" width="8.7265625" style="11" customWidth="1"/>
    <col min="4610" max="4612" width="12.7265625" style="11" customWidth="1"/>
    <col min="4613" max="4864" width="10.81640625" style="11"/>
    <col min="4865" max="4865" width="8.7265625" style="11" customWidth="1"/>
    <col min="4866" max="4868" width="12.7265625" style="11" customWidth="1"/>
    <col min="4869" max="5120" width="10.81640625" style="11"/>
    <col min="5121" max="5121" width="8.7265625" style="11" customWidth="1"/>
    <col min="5122" max="5124" width="12.7265625" style="11" customWidth="1"/>
    <col min="5125" max="5376" width="10.81640625" style="11"/>
    <col min="5377" max="5377" width="8.7265625" style="11" customWidth="1"/>
    <col min="5378" max="5380" width="12.7265625" style="11" customWidth="1"/>
    <col min="5381" max="5632" width="10.81640625" style="11"/>
    <col min="5633" max="5633" width="8.7265625" style="11" customWidth="1"/>
    <col min="5634" max="5636" width="12.7265625" style="11" customWidth="1"/>
    <col min="5637" max="5888" width="10.81640625" style="11"/>
    <col min="5889" max="5889" width="8.7265625" style="11" customWidth="1"/>
    <col min="5890" max="5892" width="12.7265625" style="11" customWidth="1"/>
    <col min="5893" max="6144" width="10.81640625" style="11"/>
    <col min="6145" max="6145" width="8.7265625" style="11" customWidth="1"/>
    <col min="6146" max="6148" width="12.7265625" style="11" customWidth="1"/>
    <col min="6149" max="6400" width="10.81640625" style="11"/>
    <col min="6401" max="6401" width="8.7265625" style="11" customWidth="1"/>
    <col min="6402" max="6404" width="12.7265625" style="11" customWidth="1"/>
    <col min="6405" max="6656" width="10.81640625" style="11"/>
    <col min="6657" max="6657" width="8.7265625" style="11" customWidth="1"/>
    <col min="6658" max="6660" width="12.7265625" style="11" customWidth="1"/>
    <col min="6661" max="6912" width="10.81640625" style="11"/>
    <col min="6913" max="6913" width="8.7265625" style="11" customWidth="1"/>
    <col min="6914" max="6916" width="12.7265625" style="11" customWidth="1"/>
    <col min="6917" max="7168" width="10.81640625" style="11"/>
    <col min="7169" max="7169" width="8.7265625" style="11" customWidth="1"/>
    <col min="7170" max="7172" width="12.7265625" style="11" customWidth="1"/>
    <col min="7173" max="7424" width="10.81640625" style="11"/>
    <col min="7425" max="7425" width="8.7265625" style="11" customWidth="1"/>
    <col min="7426" max="7428" width="12.7265625" style="11" customWidth="1"/>
    <col min="7429" max="7680" width="10.81640625" style="11"/>
    <col min="7681" max="7681" width="8.7265625" style="11" customWidth="1"/>
    <col min="7682" max="7684" width="12.7265625" style="11" customWidth="1"/>
    <col min="7685" max="7936" width="10.81640625" style="11"/>
    <col min="7937" max="7937" width="8.7265625" style="11" customWidth="1"/>
    <col min="7938" max="7940" width="12.7265625" style="11" customWidth="1"/>
    <col min="7941" max="8192" width="10.81640625" style="11"/>
    <col min="8193" max="8193" width="8.7265625" style="11" customWidth="1"/>
    <col min="8194" max="8196" width="12.7265625" style="11" customWidth="1"/>
    <col min="8197" max="8448" width="10.81640625" style="11"/>
    <col min="8449" max="8449" width="8.7265625" style="11" customWidth="1"/>
    <col min="8450" max="8452" width="12.7265625" style="11" customWidth="1"/>
    <col min="8453" max="8704" width="10.81640625" style="11"/>
    <col min="8705" max="8705" width="8.7265625" style="11" customWidth="1"/>
    <col min="8706" max="8708" width="12.7265625" style="11" customWidth="1"/>
    <col min="8709" max="8960" width="10.81640625" style="11"/>
    <col min="8961" max="8961" width="8.7265625" style="11" customWidth="1"/>
    <col min="8962" max="8964" width="12.7265625" style="11" customWidth="1"/>
    <col min="8965" max="9216" width="10.81640625" style="11"/>
    <col min="9217" max="9217" width="8.7265625" style="11" customWidth="1"/>
    <col min="9218" max="9220" width="12.7265625" style="11" customWidth="1"/>
    <col min="9221" max="9472" width="10.81640625" style="11"/>
    <col min="9473" max="9473" width="8.7265625" style="11" customWidth="1"/>
    <col min="9474" max="9476" width="12.7265625" style="11" customWidth="1"/>
    <col min="9477" max="9728" width="10.81640625" style="11"/>
    <col min="9729" max="9729" width="8.7265625" style="11" customWidth="1"/>
    <col min="9730" max="9732" width="12.7265625" style="11" customWidth="1"/>
    <col min="9733" max="9984" width="10.81640625" style="11"/>
    <col min="9985" max="9985" width="8.7265625" style="11" customWidth="1"/>
    <col min="9986" max="9988" width="12.7265625" style="11" customWidth="1"/>
    <col min="9989" max="10240" width="10.81640625" style="11"/>
    <col min="10241" max="10241" width="8.7265625" style="11" customWidth="1"/>
    <col min="10242" max="10244" width="12.7265625" style="11" customWidth="1"/>
    <col min="10245" max="10496" width="10.81640625" style="11"/>
    <col min="10497" max="10497" width="8.7265625" style="11" customWidth="1"/>
    <col min="10498" max="10500" width="12.7265625" style="11" customWidth="1"/>
    <col min="10501" max="10752" width="10.81640625" style="11"/>
    <col min="10753" max="10753" width="8.7265625" style="11" customWidth="1"/>
    <col min="10754" max="10756" width="12.7265625" style="11" customWidth="1"/>
    <col min="10757" max="11008" width="10.81640625" style="11"/>
    <col min="11009" max="11009" width="8.7265625" style="11" customWidth="1"/>
    <col min="11010" max="11012" width="12.7265625" style="11" customWidth="1"/>
    <col min="11013" max="11264" width="10.81640625" style="11"/>
    <col min="11265" max="11265" width="8.7265625" style="11" customWidth="1"/>
    <col min="11266" max="11268" width="12.7265625" style="11" customWidth="1"/>
    <col min="11269" max="11520" width="10.81640625" style="11"/>
    <col min="11521" max="11521" width="8.7265625" style="11" customWidth="1"/>
    <col min="11522" max="11524" width="12.7265625" style="11" customWidth="1"/>
    <col min="11525" max="11776" width="10.81640625" style="11"/>
    <col min="11777" max="11777" width="8.7265625" style="11" customWidth="1"/>
    <col min="11778" max="11780" width="12.7265625" style="11" customWidth="1"/>
    <col min="11781" max="12032" width="10.81640625" style="11"/>
    <col min="12033" max="12033" width="8.7265625" style="11" customWidth="1"/>
    <col min="12034" max="12036" width="12.7265625" style="11" customWidth="1"/>
    <col min="12037" max="12288" width="10.81640625" style="11"/>
    <col min="12289" max="12289" width="8.7265625" style="11" customWidth="1"/>
    <col min="12290" max="12292" width="12.7265625" style="11" customWidth="1"/>
    <col min="12293" max="12544" width="10.81640625" style="11"/>
    <col min="12545" max="12545" width="8.7265625" style="11" customWidth="1"/>
    <col min="12546" max="12548" width="12.7265625" style="11" customWidth="1"/>
    <col min="12549" max="12800" width="10.81640625" style="11"/>
    <col min="12801" max="12801" width="8.7265625" style="11" customWidth="1"/>
    <col min="12802" max="12804" width="12.7265625" style="11" customWidth="1"/>
    <col min="12805" max="13056" width="10.81640625" style="11"/>
    <col min="13057" max="13057" width="8.7265625" style="11" customWidth="1"/>
    <col min="13058" max="13060" width="12.7265625" style="11" customWidth="1"/>
    <col min="13061" max="13312" width="10.81640625" style="11"/>
    <col min="13313" max="13313" width="8.7265625" style="11" customWidth="1"/>
    <col min="13314" max="13316" width="12.7265625" style="11" customWidth="1"/>
    <col min="13317" max="13568" width="10.81640625" style="11"/>
    <col min="13569" max="13569" width="8.7265625" style="11" customWidth="1"/>
    <col min="13570" max="13572" width="12.7265625" style="11" customWidth="1"/>
    <col min="13573" max="13824" width="10.81640625" style="11"/>
    <col min="13825" max="13825" width="8.7265625" style="11" customWidth="1"/>
    <col min="13826" max="13828" width="12.7265625" style="11" customWidth="1"/>
    <col min="13829" max="14080" width="10.81640625" style="11"/>
    <col min="14081" max="14081" width="8.7265625" style="11" customWidth="1"/>
    <col min="14082" max="14084" width="12.7265625" style="11" customWidth="1"/>
    <col min="14085" max="14336" width="10.81640625" style="11"/>
    <col min="14337" max="14337" width="8.7265625" style="11" customWidth="1"/>
    <col min="14338" max="14340" width="12.7265625" style="11" customWidth="1"/>
    <col min="14341" max="14592" width="10.81640625" style="11"/>
    <col min="14593" max="14593" width="8.7265625" style="11" customWidth="1"/>
    <col min="14594" max="14596" width="12.7265625" style="11" customWidth="1"/>
    <col min="14597" max="14848" width="10.81640625" style="11"/>
    <col min="14849" max="14849" width="8.7265625" style="11" customWidth="1"/>
    <col min="14850" max="14852" width="12.7265625" style="11" customWidth="1"/>
    <col min="14853" max="15104" width="10.81640625" style="11"/>
    <col min="15105" max="15105" width="8.7265625" style="11" customWidth="1"/>
    <col min="15106" max="15108" width="12.7265625" style="11" customWidth="1"/>
    <col min="15109" max="15360" width="10.81640625" style="11"/>
    <col min="15361" max="15361" width="8.7265625" style="11" customWidth="1"/>
    <col min="15362" max="15364" width="12.7265625" style="11" customWidth="1"/>
    <col min="15365" max="15616" width="10.81640625" style="11"/>
    <col min="15617" max="15617" width="8.7265625" style="11" customWidth="1"/>
    <col min="15618" max="15620" width="12.7265625" style="11" customWidth="1"/>
    <col min="15621" max="15872" width="10.81640625" style="11"/>
    <col min="15873" max="15873" width="8.7265625" style="11" customWidth="1"/>
    <col min="15874" max="15876" width="12.7265625" style="11" customWidth="1"/>
    <col min="15877" max="16128" width="10.81640625" style="11"/>
    <col min="16129" max="16129" width="8.7265625" style="11" customWidth="1"/>
    <col min="16130" max="16132" width="12.7265625" style="11" customWidth="1"/>
    <col min="16133" max="16384" width="10.816406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261</v>
      </c>
      <c r="B4" s="10"/>
      <c r="C4" s="10"/>
      <c r="D4" s="10"/>
      <c r="E4" s="66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00" x14ac:dyDescent="0.25">
      <c r="A6" s="79" t="s">
        <v>0</v>
      </c>
      <c r="B6" s="81" t="s">
        <v>248</v>
      </c>
      <c r="C6" s="83" t="s">
        <v>249</v>
      </c>
      <c r="D6" s="83"/>
      <c r="E6" s="74" t="s">
        <v>250</v>
      </c>
      <c r="F6" s="74" t="s">
        <v>251</v>
      </c>
      <c r="G6" s="74" t="s">
        <v>252</v>
      </c>
      <c r="H6" s="73" t="s">
        <v>253</v>
      </c>
      <c r="I6" s="73" t="s">
        <v>254</v>
      </c>
      <c r="J6" s="73" t="s">
        <v>255</v>
      </c>
      <c r="K6" s="73" t="s">
        <v>256</v>
      </c>
      <c r="L6" s="74" t="s">
        <v>257</v>
      </c>
    </row>
    <row r="7" spans="1:13" s="39" customFormat="1" ht="14.5" x14ac:dyDescent="0.25">
      <c r="A7" s="80"/>
      <c r="B7" s="82"/>
      <c r="C7" s="71">
        <v>43101</v>
      </c>
      <c r="D7" s="71">
        <v>43466</v>
      </c>
      <c r="E7" s="77" t="s">
        <v>3</v>
      </c>
      <c r="F7" s="77" t="s">
        <v>4</v>
      </c>
      <c r="G7" s="77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7" t="s">
        <v>10</v>
      </c>
    </row>
    <row r="8" spans="1:13" x14ac:dyDescent="0.25">
      <c r="A8" s="14"/>
      <c r="B8" s="14"/>
      <c r="C8" s="14"/>
      <c r="D8" s="14"/>
      <c r="E8" s="64"/>
      <c r="F8" s="15"/>
      <c r="G8" s="15"/>
      <c r="H8" s="14"/>
      <c r="I8" s="14"/>
      <c r="J8" s="14"/>
      <c r="K8" s="14"/>
      <c r="L8" s="15"/>
    </row>
    <row r="9" spans="1:13" x14ac:dyDescent="0.25">
      <c r="A9" s="17">
        <v>0</v>
      </c>
      <c r="B9" s="58">
        <v>7</v>
      </c>
      <c r="C9" s="58">
        <v>1929</v>
      </c>
      <c r="D9" s="58">
        <v>1869</v>
      </c>
      <c r="E9" s="61">
        <v>0.5</v>
      </c>
      <c r="F9" s="19">
        <f>B9/((C9+D9)/2)</f>
        <v>3.686150605581885E-3</v>
      </c>
      <c r="G9" s="19">
        <f t="shared" ref="G9:G72" si="0">F9/((1+(1-E9)*F9))</f>
        <v>3.6793692509855453E-3</v>
      </c>
      <c r="H9" s="14">
        <v>100000</v>
      </c>
      <c r="I9" s="14">
        <f>H9*G9</f>
        <v>367.93692509855452</v>
      </c>
      <c r="J9" s="14">
        <f t="shared" ref="J9:J72" si="1">H10+I9*E9</f>
        <v>99816.031537450734</v>
      </c>
      <c r="K9" s="14">
        <f t="shared" ref="K9:K72" si="2">K10+J9</f>
        <v>8479091.3823994678</v>
      </c>
      <c r="L9" s="20">
        <f>K9/H9</f>
        <v>84.790913823994671</v>
      </c>
    </row>
    <row r="10" spans="1:13" ht="14.5" x14ac:dyDescent="0.35">
      <c r="A10" s="17">
        <v>1</v>
      </c>
      <c r="B10">
        <v>0</v>
      </c>
      <c r="C10" s="58">
        <v>2068</v>
      </c>
      <c r="D10" s="58">
        <v>1953</v>
      </c>
      <c r="E10" s="61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99632.063074901453</v>
      </c>
      <c r="I10" s="14">
        <f t="shared" ref="I10:I73" si="4">H10*G10</f>
        <v>0</v>
      </c>
      <c r="J10" s="14">
        <f t="shared" si="1"/>
        <v>99632.063074901453</v>
      </c>
      <c r="K10" s="14">
        <f t="shared" si="2"/>
        <v>8379275.3508620169</v>
      </c>
      <c r="L10" s="21">
        <f t="shared" ref="L10:L73" si="5">K10/H10</f>
        <v>84.102196544526436</v>
      </c>
    </row>
    <row r="11" spans="1:13" x14ac:dyDescent="0.25">
      <c r="A11" s="17">
        <v>2</v>
      </c>
      <c r="B11" s="58">
        <v>0</v>
      </c>
      <c r="C11" s="58">
        <v>2125</v>
      </c>
      <c r="D11" s="58">
        <v>2049</v>
      </c>
      <c r="E11" s="61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99632.063074901453</v>
      </c>
      <c r="I11" s="14">
        <f t="shared" si="4"/>
        <v>0</v>
      </c>
      <c r="J11" s="14">
        <f t="shared" si="1"/>
        <v>99632.063074901453</v>
      </c>
      <c r="K11" s="14">
        <f t="shared" si="2"/>
        <v>8279643.2877871152</v>
      </c>
      <c r="L11" s="21">
        <f t="shared" si="5"/>
        <v>83.102196544526436</v>
      </c>
    </row>
    <row r="12" spans="1:13" ht="14.5" x14ac:dyDescent="0.35">
      <c r="A12" s="17">
        <v>3</v>
      </c>
      <c r="B12" s="59">
        <v>0</v>
      </c>
      <c r="C12" s="58">
        <v>2030</v>
      </c>
      <c r="D12" s="58">
        <v>2132</v>
      </c>
      <c r="E12" s="61">
        <v>0.5</v>
      </c>
      <c r="F12" s="19">
        <f t="shared" si="3"/>
        <v>0</v>
      </c>
      <c r="G12" s="19">
        <f t="shared" si="0"/>
        <v>0</v>
      </c>
      <c r="H12" s="14">
        <f t="shared" si="6"/>
        <v>99632.063074901453</v>
      </c>
      <c r="I12" s="14">
        <f t="shared" si="4"/>
        <v>0</v>
      </c>
      <c r="J12" s="14">
        <f t="shared" si="1"/>
        <v>99632.063074901453</v>
      </c>
      <c r="K12" s="14">
        <f t="shared" si="2"/>
        <v>8180011.2247122135</v>
      </c>
      <c r="L12" s="21">
        <f t="shared" si="5"/>
        <v>82.102196544526436</v>
      </c>
    </row>
    <row r="13" spans="1:13" ht="14.5" x14ac:dyDescent="0.35">
      <c r="A13" s="17">
        <v>4</v>
      </c>
      <c r="B13" s="59">
        <v>0</v>
      </c>
      <c r="C13" s="58">
        <v>1952</v>
      </c>
      <c r="D13" s="58">
        <v>2057</v>
      </c>
      <c r="E13" s="61">
        <v>0.5</v>
      </c>
      <c r="F13" s="19">
        <f t="shared" si="3"/>
        <v>0</v>
      </c>
      <c r="G13" s="19">
        <f t="shared" si="0"/>
        <v>0</v>
      </c>
      <c r="H13" s="14">
        <f t="shared" si="6"/>
        <v>99632.063074901453</v>
      </c>
      <c r="I13" s="14">
        <f t="shared" si="4"/>
        <v>0</v>
      </c>
      <c r="J13" s="14">
        <f t="shared" si="1"/>
        <v>99632.063074901453</v>
      </c>
      <c r="K13" s="14">
        <f t="shared" si="2"/>
        <v>8080379.1616373118</v>
      </c>
      <c r="L13" s="21">
        <f t="shared" si="5"/>
        <v>81.102196544526436</v>
      </c>
    </row>
    <row r="14" spans="1:13" ht="14.5" x14ac:dyDescent="0.35">
      <c r="A14" s="17">
        <v>5</v>
      </c>
      <c r="B14" s="59">
        <v>0</v>
      </c>
      <c r="C14" s="58">
        <v>2068</v>
      </c>
      <c r="D14" s="58">
        <v>1962</v>
      </c>
      <c r="E14" s="61">
        <v>0.5</v>
      </c>
      <c r="F14" s="19">
        <f t="shared" si="3"/>
        <v>0</v>
      </c>
      <c r="G14" s="19">
        <f t="shared" si="0"/>
        <v>0</v>
      </c>
      <c r="H14" s="14">
        <f t="shared" si="6"/>
        <v>99632.063074901453</v>
      </c>
      <c r="I14" s="14">
        <f t="shared" si="4"/>
        <v>0</v>
      </c>
      <c r="J14" s="14">
        <f t="shared" si="1"/>
        <v>99632.063074901453</v>
      </c>
      <c r="K14" s="14">
        <f t="shared" si="2"/>
        <v>7980747.0985624101</v>
      </c>
      <c r="L14" s="21">
        <f t="shared" si="5"/>
        <v>80.102196544526421</v>
      </c>
    </row>
    <row r="15" spans="1:13" ht="14.5" x14ac:dyDescent="0.35">
      <c r="A15" s="17">
        <v>6</v>
      </c>
      <c r="B15" s="59">
        <v>1</v>
      </c>
      <c r="C15" s="58">
        <v>2101</v>
      </c>
      <c r="D15" s="58">
        <v>2068</v>
      </c>
      <c r="E15" s="61">
        <v>0.5</v>
      </c>
      <c r="F15" s="19">
        <f t="shared" si="3"/>
        <v>4.797313504437515E-4</v>
      </c>
      <c r="G15" s="19">
        <f t="shared" si="0"/>
        <v>4.7961630695443646E-4</v>
      </c>
      <c r="H15" s="14">
        <f t="shared" si="6"/>
        <v>99632.063074901453</v>
      </c>
      <c r="I15" s="14">
        <f t="shared" si="4"/>
        <v>47.785162146235713</v>
      </c>
      <c r="J15" s="14">
        <f t="shared" si="1"/>
        <v>99608.170493828336</v>
      </c>
      <c r="K15" s="14">
        <f t="shared" si="2"/>
        <v>7881115.0354875084</v>
      </c>
      <c r="L15" s="21">
        <f t="shared" si="5"/>
        <v>79.102196544526421</v>
      </c>
    </row>
    <row r="16" spans="1:13" ht="14.5" x14ac:dyDescent="0.35">
      <c r="A16" s="17">
        <v>7</v>
      </c>
      <c r="B16" s="59">
        <v>0</v>
      </c>
      <c r="C16" s="58">
        <v>2107</v>
      </c>
      <c r="D16" s="58">
        <v>2117</v>
      </c>
      <c r="E16" s="61">
        <v>0.5</v>
      </c>
      <c r="F16" s="19">
        <f t="shared" si="3"/>
        <v>0</v>
      </c>
      <c r="G16" s="19">
        <f t="shared" si="0"/>
        <v>0</v>
      </c>
      <c r="H16" s="14">
        <f t="shared" si="6"/>
        <v>99584.27791275522</v>
      </c>
      <c r="I16" s="14">
        <f t="shared" si="4"/>
        <v>0</v>
      </c>
      <c r="J16" s="14">
        <f t="shared" si="1"/>
        <v>99584.27791275522</v>
      </c>
      <c r="K16" s="14">
        <f t="shared" si="2"/>
        <v>7781506.8649936803</v>
      </c>
      <c r="L16" s="21">
        <f t="shared" si="5"/>
        <v>78.139913529432633</v>
      </c>
    </row>
    <row r="17" spans="1:12" ht="14.5" x14ac:dyDescent="0.35">
      <c r="A17" s="17">
        <v>8</v>
      </c>
      <c r="B17" s="59">
        <v>0</v>
      </c>
      <c r="C17" s="58">
        <v>2091</v>
      </c>
      <c r="D17" s="58">
        <v>2128</v>
      </c>
      <c r="E17" s="61">
        <v>0.5</v>
      </c>
      <c r="F17" s="19">
        <f t="shared" si="3"/>
        <v>0</v>
      </c>
      <c r="G17" s="19">
        <f t="shared" si="0"/>
        <v>0</v>
      </c>
      <c r="H17" s="14">
        <f t="shared" si="6"/>
        <v>99584.27791275522</v>
      </c>
      <c r="I17" s="14">
        <f t="shared" si="4"/>
        <v>0</v>
      </c>
      <c r="J17" s="14">
        <f t="shared" si="1"/>
        <v>99584.27791275522</v>
      </c>
      <c r="K17" s="14">
        <f t="shared" si="2"/>
        <v>7681922.5870809248</v>
      </c>
      <c r="L17" s="21">
        <f t="shared" si="5"/>
        <v>77.139913529432619</v>
      </c>
    </row>
    <row r="18" spans="1:12" ht="14.5" x14ac:dyDescent="0.35">
      <c r="A18" s="17">
        <v>9</v>
      </c>
      <c r="B18" s="59">
        <v>0</v>
      </c>
      <c r="C18" s="58">
        <v>2126</v>
      </c>
      <c r="D18" s="58">
        <v>2116</v>
      </c>
      <c r="E18" s="61">
        <v>0.5</v>
      </c>
      <c r="F18" s="19">
        <f t="shared" si="3"/>
        <v>0</v>
      </c>
      <c r="G18" s="19">
        <f t="shared" si="0"/>
        <v>0</v>
      </c>
      <c r="H18" s="14">
        <f t="shared" si="6"/>
        <v>99584.27791275522</v>
      </c>
      <c r="I18" s="14">
        <f t="shared" si="4"/>
        <v>0</v>
      </c>
      <c r="J18" s="14">
        <f t="shared" si="1"/>
        <v>99584.27791275522</v>
      </c>
      <c r="K18" s="14">
        <f t="shared" si="2"/>
        <v>7582338.3091681693</v>
      </c>
      <c r="L18" s="21">
        <f t="shared" si="5"/>
        <v>76.139913529432619</v>
      </c>
    </row>
    <row r="19" spans="1:12" ht="14.5" x14ac:dyDescent="0.35">
      <c r="A19" s="17">
        <v>10</v>
      </c>
      <c r="B19" s="59">
        <v>0</v>
      </c>
      <c r="C19" s="58">
        <v>1938</v>
      </c>
      <c r="D19" s="58">
        <v>2152</v>
      </c>
      <c r="E19" s="61">
        <v>0.5</v>
      </c>
      <c r="F19" s="19">
        <f t="shared" si="3"/>
        <v>0</v>
      </c>
      <c r="G19" s="19">
        <f t="shared" si="0"/>
        <v>0</v>
      </c>
      <c r="H19" s="14">
        <f t="shared" si="6"/>
        <v>99584.27791275522</v>
      </c>
      <c r="I19" s="14">
        <f t="shared" si="4"/>
        <v>0</v>
      </c>
      <c r="J19" s="14">
        <f t="shared" si="1"/>
        <v>99584.27791275522</v>
      </c>
      <c r="K19" s="14">
        <f t="shared" si="2"/>
        <v>7482754.0312554138</v>
      </c>
      <c r="L19" s="21">
        <f t="shared" si="5"/>
        <v>75.139913529432619</v>
      </c>
    </row>
    <row r="20" spans="1:12" ht="14.5" x14ac:dyDescent="0.35">
      <c r="A20" s="17">
        <v>11</v>
      </c>
      <c r="B20" s="59">
        <v>0</v>
      </c>
      <c r="C20" s="58">
        <v>1970</v>
      </c>
      <c r="D20" s="58">
        <v>1956</v>
      </c>
      <c r="E20" s="61">
        <v>0.5</v>
      </c>
      <c r="F20" s="19">
        <f t="shared" si="3"/>
        <v>0</v>
      </c>
      <c r="G20" s="19">
        <f t="shared" si="0"/>
        <v>0</v>
      </c>
      <c r="H20" s="14">
        <f t="shared" si="6"/>
        <v>99584.27791275522</v>
      </c>
      <c r="I20" s="14">
        <f t="shared" si="4"/>
        <v>0</v>
      </c>
      <c r="J20" s="14">
        <f t="shared" si="1"/>
        <v>99584.27791275522</v>
      </c>
      <c r="K20" s="14">
        <f t="shared" si="2"/>
        <v>7383169.7533426583</v>
      </c>
      <c r="L20" s="21">
        <f t="shared" si="5"/>
        <v>74.139913529432619</v>
      </c>
    </row>
    <row r="21" spans="1:12" ht="14.5" x14ac:dyDescent="0.35">
      <c r="A21" s="17">
        <v>12</v>
      </c>
      <c r="B21" s="59">
        <v>0</v>
      </c>
      <c r="C21" s="58">
        <v>1906</v>
      </c>
      <c r="D21" s="58">
        <v>1978</v>
      </c>
      <c r="E21" s="61">
        <v>0.5</v>
      </c>
      <c r="F21" s="19">
        <f t="shared" si="3"/>
        <v>0</v>
      </c>
      <c r="G21" s="19">
        <f t="shared" si="0"/>
        <v>0</v>
      </c>
      <c r="H21" s="14">
        <f t="shared" si="6"/>
        <v>99584.27791275522</v>
      </c>
      <c r="I21" s="14">
        <f t="shared" si="4"/>
        <v>0</v>
      </c>
      <c r="J21" s="14">
        <f t="shared" si="1"/>
        <v>99584.27791275522</v>
      </c>
      <c r="K21" s="14">
        <f t="shared" si="2"/>
        <v>7283585.4754299028</v>
      </c>
      <c r="L21" s="21">
        <f t="shared" si="5"/>
        <v>73.139913529432619</v>
      </c>
    </row>
    <row r="22" spans="1:12" ht="14.5" x14ac:dyDescent="0.35">
      <c r="A22" s="17">
        <v>13</v>
      </c>
      <c r="B22" s="59">
        <v>0</v>
      </c>
      <c r="C22" s="58">
        <v>1906</v>
      </c>
      <c r="D22" s="58">
        <v>1910</v>
      </c>
      <c r="E22" s="61">
        <v>0.5</v>
      </c>
      <c r="F22" s="19">
        <f t="shared" si="3"/>
        <v>0</v>
      </c>
      <c r="G22" s="19">
        <f t="shared" si="0"/>
        <v>0</v>
      </c>
      <c r="H22" s="14">
        <f t="shared" si="6"/>
        <v>99584.27791275522</v>
      </c>
      <c r="I22" s="14">
        <f t="shared" si="4"/>
        <v>0</v>
      </c>
      <c r="J22" s="14">
        <f t="shared" si="1"/>
        <v>99584.27791275522</v>
      </c>
      <c r="K22" s="14">
        <f t="shared" si="2"/>
        <v>7184001.1975171473</v>
      </c>
      <c r="L22" s="21">
        <f t="shared" si="5"/>
        <v>72.139913529432604</v>
      </c>
    </row>
    <row r="23" spans="1:12" ht="14.5" x14ac:dyDescent="0.35">
      <c r="A23" s="17">
        <v>14</v>
      </c>
      <c r="B23" s="59">
        <v>0</v>
      </c>
      <c r="C23" s="58">
        <v>1838</v>
      </c>
      <c r="D23" s="58">
        <v>1940</v>
      </c>
      <c r="E23" s="61">
        <v>0.5</v>
      </c>
      <c r="F23" s="19">
        <f t="shared" si="3"/>
        <v>0</v>
      </c>
      <c r="G23" s="19">
        <f t="shared" si="0"/>
        <v>0</v>
      </c>
      <c r="H23" s="14">
        <f t="shared" si="6"/>
        <v>99584.27791275522</v>
      </c>
      <c r="I23" s="14">
        <f t="shared" si="4"/>
        <v>0</v>
      </c>
      <c r="J23" s="14">
        <f t="shared" si="1"/>
        <v>99584.27791275522</v>
      </c>
      <c r="K23" s="14">
        <f t="shared" si="2"/>
        <v>7084416.9196043918</v>
      </c>
      <c r="L23" s="21">
        <f t="shared" si="5"/>
        <v>71.139913529432604</v>
      </c>
    </row>
    <row r="24" spans="1:12" ht="14.5" x14ac:dyDescent="0.35">
      <c r="A24" s="17">
        <v>15</v>
      </c>
      <c r="B24" s="59">
        <v>0</v>
      </c>
      <c r="C24" s="58">
        <v>1776</v>
      </c>
      <c r="D24" s="58">
        <v>1849</v>
      </c>
      <c r="E24" s="61">
        <v>0.5</v>
      </c>
      <c r="F24" s="19">
        <f t="shared" si="3"/>
        <v>0</v>
      </c>
      <c r="G24" s="19">
        <f t="shared" si="0"/>
        <v>0</v>
      </c>
      <c r="H24" s="14">
        <f t="shared" si="6"/>
        <v>99584.27791275522</v>
      </c>
      <c r="I24" s="14">
        <f t="shared" si="4"/>
        <v>0</v>
      </c>
      <c r="J24" s="14">
        <f t="shared" si="1"/>
        <v>99584.27791275522</v>
      </c>
      <c r="K24" s="14">
        <f t="shared" si="2"/>
        <v>6984832.6416916363</v>
      </c>
      <c r="L24" s="21">
        <f t="shared" si="5"/>
        <v>70.139913529432604</v>
      </c>
    </row>
    <row r="25" spans="1:12" x14ac:dyDescent="0.25">
      <c r="A25" s="17">
        <v>16</v>
      </c>
      <c r="B25" s="58">
        <v>1</v>
      </c>
      <c r="C25" s="58">
        <v>1753</v>
      </c>
      <c r="D25" s="58">
        <v>1794</v>
      </c>
      <c r="E25" s="61">
        <v>0.5</v>
      </c>
      <c r="F25" s="19">
        <f t="shared" si="3"/>
        <v>5.6385678037778404E-4</v>
      </c>
      <c r="G25" s="19">
        <f t="shared" si="0"/>
        <v>5.6369785794813977E-4</v>
      </c>
      <c r="H25" s="14">
        <f t="shared" si="6"/>
        <v>99584.27791275522</v>
      </c>
      <c r="I25" s="14">
        <f t="shared" si="4"/>
        <v>56.135444144732368</v>
      </c>
      <c r="J25" s="14">
        <f t="shared" si="1"/>
        <v>99556.210190682847</v>
      </c>
      <c r="K25" s="14">
        <f t="shared" si="2"/>
        <v>6885248.3637788808</v>
      </c>
      <c r="L25" s="21">
        <f t="shared" si="5"/>
        <v>69.139913529432604</v>
      </c>
    </row>
    <row r="26" spans="1:12" ht="14.5" x14ac:dyDescent="0.35">
      <c r="A26" s="17">
        <v>17</v>
      </c>
      <c r="B26" s="60">
        <v>1</v>
      </c>
      <c r="C26" s="58">
        <v>1789</v>
      </c>
      <c r="D26" s="58">
        <v>1747</v>
      </c>
      <c r="E26" s="61">
        <v>0.5</v>
      </c>
      <c r="F26" s="19">
        <f t="shared" si="3"/>
        <v>5.6561085972850684E-4</v>
      </c>
      <c r="G26" s="19">
        <f t="shared" si="0"/>
        <v>5.6545094713033651E-4</v>
      </c>
      <c r="H26" s="14">
        <f t="shared" si="6"/>
        <v>99528.142468610487</v>
      </c>
      <c r="I26" s="14">
        <f t="shared" si="4"/>
        <v>56.278282424998871</v>
      </c>
      <c r="J26" s="14">
        <f t="shared" si="1"/>
        <v>99500.003327397979</v>
      </c>
      <c r="K26" s="14">
        <f t="shared" si="2"/>
        <v>6785692.1535881981</v>
      </c>
      <c r="L26" s="21">
        <f t="shared" si="5"/>
        <v>68.17862752465507</v>
      </c>
    </row>
    <row r="27" spans="1:12" ht="14.5" x14ac:dyDescent="0.35">
      <c r="A27" s="17">
        <v>18</v>
      </c>
      <c r="B27" s="60">
        <v>1</v>
      </c>
      <c r="C27" s="58">
        <v>1722</v>
      </c>
      <c r="D27" s="58">
        <v>1861</v>
      </c>
      <c r="E27" s="61">
        <v>0.5</v>
      </c>
      <c r="F27" s="19">
        <f t="shared" si="3"/>
        <v>5.5819145967066707E-4</v>
      </c>
      <c r="G27" s="19">
        <f t="shared" si="0"/>
        <v>5.5803571428571436E-4</v>
      </c>
      <c r="H27" s="14">
        <f t="shared" si="6"/>
        <v>99471.864186185485</v>
      </c>
      <c r="I27" s="14">
        <f t="shared" si="4"/>
        <v>55.508852782469589</v>
      </c>
      <c r="J27" s="14">
        <f t="shared" si="1"/>
        <v>99444.109759794243</v>
      </c>
      <c r="K27" s="14">
        <f t="shared" si="2"/>
        <v>6686192.1502608005</v>
      </c>
      <c r="L27" s="21">
        <f t="shared" si="5"/>
        <v>67.216918120142864</v>
      </c>
    </row>
    <row r="28" spans="1:12" ht="14.5" x14ac:dyDescent="0.35">
      <c r="A28" s="17">
        <v>19</v>
      </c>
      <c r="B28" s="59">
        <v>0</v>
      </c>
      <c r="C28" s="58">
        <v>1767</v>
      </c>
      <c r="D28" s="58">
        <v>1774</v>
      </c>
      <c r="E28" s="61">
        <v>0.5</v>
      </c>
      <c r="F28" s="19">
        <f t="shared" si="3"/>
        <v>0</v>
      </c>
      <c r="G28" s="19">
        <f t="shared" si="0"/>
        <v>0</v>
      </c>
      <c r="H28" s="14">
        <f t="shared" si="6"/>
        <v>99416.355333403015</v>
      </c>
      <c r="I28" s="14">
        <f t="shared" si="4"/>
        <v>0</v>
      </c>
      <c r="J28" s="14">
        <f t="shared" si="1"/>
        <v>99416.355333403015</v>
      </c>
      <c r="K28" s="14">
        <f t="shared" si="2"/>
        <v>6586748.0405010059</v>
      </c>
      <c r="L28" s="21">
        <f t="shared" si="5"/>
        <v>66.254169330706873</v>
      </c>
    </row>
    <row r="29" spans="1:12" ht="14.5" x14ac:dyDescent="0.35">
      <c r="A29" s="17">
        <v>20</v>
      </c>
      <c r="B29" s="59">
        <v>0</v>
      </c>
      <c r="C29" s="58">
        <v>1748</v>
      </c>
      <c r="D29" s="58">
        <v>1818</v>
      </c>
      <c r="E29" s="61">
        <v>0.5</v>
      </c>
      <c r="F29" s="19">
        <f t="shared" si="3"/>
        <v>0</v>
      </c>
      <c r="G29" s="19">
        <f t="shared" si="0"/>
        <v>0</v>
      </c>
      <c r="H29" s="14">
        <f t="shared" si="6"/>
        <v>99416.355333403015</v>
      </c>
      <c r="I29" s="14">
        <f t="shared" si="4"/>
        <v>0</v>
      </c>
      <c r="J29" s="14">
        <f t="shared" si="1"/>
        <v>99416.355333403015</v>
      </c>
      <c r="K29" s="14">
        <f t="shared" si="2"/>
        <v>6487331.6851676032</v>
      </c>
      <c r="L29" s="21">
        <f t="shared" si="5"/>
        <v>65.254169330706873</v>
      </c>
    </row>
    <row r="30" spans="1:12" ht="14.5" x14ac:dyDescent="0.35">
      <c r="A30" s="17">
        <v>21</v>
      </c>
      <c r="B30" s="59">
        <v>0</v>
      </c>
      <c r="C30" s="58">
        <v>1842</v>
      </c>
      <c r="D30" s="58">
        <v>1793</v>
      </c>
      <c r="E30" s="61">
        <v>0.5</v>
      </c>
      <c r="F30" s="19">
        <f t="shared" si="3"/>
        <v>0</v>
      </c>
      <c r="G30" s="19">
        <f t="shared" si="0"/>
        <v>0</v>
      </c>
      <c r="H30" s="14">
        <f t="shared" si="6"/>
        <v>99416.355333403015</v>
      </c>
      <c r="I30" s="14">
        <f t="shared" si="4"/>
        <v>0</v>
      </c>
      <c r="J30" s="14">
        <f t="shared" si="1"/>
        <v>99416.355333403015</v>
      </c>
      <c r="K30" s="14">
        <f t="shared" si="2"/>
        <v>6387915.3298342004</v>
      </c>
      <c r="L30" s="21">
        <f t="shared" si="5"/>
        <v>64.254169330706873</v>
      </c>
    </row>
    <row r="31" spans="1:12" ht="14.5" x14ac:dyDescent="0.35">
      <c r="A31" s="17">
        <v>22</v>
      </c>
      <c r="B31" s="59">
        <v>0</v>
      </c>
      <c r="C31" s="58">
        <v>1816</v>
      </c>
      <c r="D31" s="58">
        <v>1889</v>
      </c>
      <c r="E31" s="61">
        <v>0.5</v>
      </c>
      <c r="F31" s="19">
        <f t="shared" si="3"/>
        <v>0</v>
      </c>
      <c r="G31" s="19">
        <f t="shared" si="0"/>
        <v>0</v>
      </c>
      <c r="H31" s="14">
        <f t="shared" si="6"/>
        <v>99416.355333403015</v>
      </c>
      <c r="I31" s="14">
        <f t="shared" si="4"/>
        <v>0</v>
      </c>
      <c r="J31" s="14">
        <f t="shared" si="1"/>
        <v>99416.355333403015</v>
      </c>
      <c r="K31" s="14">
        <f t="shared" si="2"/>
        <v>6288498.9745007977</v>
      </c>
      <c r="L31" s="21">
        <f t="shared" si="5"/>
        <v>63.254169330706873</v>
      </c>
    </row>
    <row r="32" spans="1:12" ht="14.5" x14ac:dyDescent="0.35">
      <c r="A32" s="17">
        <v>23</v>
      </c>
      <c r="B32" s="60">
        <v>1</v>
      </c>
      <c r="C32" s="58">
        <v>1886</v>
      </c>
      <c r="D32" s="58">
        <v>1896</v>
      </c>
      <c r="E32" s="61">
        <v>0.5</v>
      </c>
      <c r="F32" s="19">
        <f t="shared" si="3"/>
        <v>5.2882072977260709E-4</v>
      </c>
      <c r="G32" s="19">
        <f t="shared" si="0"/>
        <v>5.2868094105207504E-4</v>
      </c>
      <c r="H32" s="14">
        <f t="shared" si="6"/>
        <v>99416.355333403015</v>
      </c>
      <c r="I32" s="14">
        <f t="shared" si="4"/>
        <v>52.559532293630987</v>
      </c>
      <c r="J32" s="14">
        <f t="shared" si="1"/>
        <v>99390.075567256208</v>
      </c>
      <c r="K32" s="14">
        <f t="shared" si="2"/>
        <v>6189082.6191673949</v>
      </c>
      <c r="L32" s="21">
        <f t="shared" si="5"/>
        <v>62.254169330706873</v>
      </c>
    </row>
    <row r="33" spans="1:12" ht="14.5" x14ac:dyDescent="0.35">
      <c r="A33" s="17">
        <v>24</v>
      </c>
      <c r="B33" s="59">
        <v>0</v>
      </c>
      <c r="C33" s="58">
        <v>1983</v>
      </c>
      <c r="D33" s="58">
        <v>1968</v>
      </c>
      <c r="E33" s="61">
        <v>0.5</v>
      </c>
      <c r="F33" s="19">
        <f t="shared" si="3"/>
        <v>0</v>
      </c>
      <c r="G33" s="19">
        <f t="shared" si="0"/>
        <v>0</v>
      </c>
      <c r="H33" s="14">
        <f t="shared" si="6"/>
        <v>99363.795801109387</v>
      </c>
      <c r="I33" s="14">
        <f t="shared" si="4"/>
        <v>0</v>
      </c>
      <c r="J33" s="14">
        <f t="shared" si="1"/>
        <v>99363.795801109387</v>
      </c>
      <c r="K33" s="14">
        <f t="shared" si="2"/>
        <v>6089692.5436001383</v>
      </c>
      <c r="L33" s="21">
        <f t="shared" si="5"/>
        <v>61.286834852701425</v>
      </c>
    </row>
    <row r="34" spans="1:12" ht="14.5" x14ac:dyDescent="0.35">
      <c r="A34" s="17">
        <v>25</v>
      </c>
      <c r="B34" s="59">
        <v>0</v>
      </c>
      <c r="C34" s="58">
        <v>2184</v>
      </c>
      <c r="D34" s="58">
        <v>2078</v>
      </c>
      <c r="E34" s="61">
        <v>0.5</v>
      </c>
      <c r="F34" s="19">
        <f t="shared" si="3"/>
        <v>0</v>
      </c>
      <c r="G34" s="19">
        <f t="shared" si="0"/>
        <v>0</v>
      </c>
      <c r="H34" s="14">
        <f t="shared" si="6"/>
        <v>99363.795801109387</v>
      </c>
      <c r="I34" s="14">
        <f t="shared" si="4"/>
        <v>0</v>
      </c>
      <c r="J34" s="14">
        <f t="shared" si="1"/>
        <v>99363.795801109387</v>
      </c>
      <c r="K34" s="14">
        <f t="shared" si="2"/>
        <v>5990328.7477990286</v>
      </c>
      <c r="L34" s="21">
        <f t="shared" si="5"/>
        <v>60.286834852701425</v>
      </c>
    </row>
    <row r="35" spans="1:12" ht="14.5" x14ac:dyDescent="0.35">
      <c r="A35" s="17">
        <v>26</v>
      </c>
      <c r="B35" s="60">
        <v>1</v>
      </c>
      <c r="C35" s="58">
        <v>2219</v>
      </c>
      <c r="D35" s="58">
        <v>2226</v>
      </c>
      <c r="E35" s="61">
        <v>0.5</v>
      </c>
      <c r="F35" s="19">
        <f t="shared" si="3"/>
        <v>4.4994375703037118E-4</v>
      </c>
      <c r="G35" s="19">
        <f t="shared" si="0"/>
        <v>4.4984255510571296E-4</v>
      </c>
      <c r="H35" s="14">
        <f t="shared" si="6"/>
        <v>99363.795801109387</v>
      </c>
      <c r="I35" s="14">
        <f t="shared" si="4"/>
        <v>44.698063788173357</v>
      </c>
      <c r="J35" s="14">
        <f t="shared" si="1"/>
        <v>99341.446769215298</v>
      </c>
      <c r="K35" s="14">
        <f t="shared" si="2"/>
        <v>5890964.951997919</v>
      </c>
      <c r="L35" s="21">
        <f t="shared" si="5"/>
        <v>59.286834852701418</v>
      </c>
    </row>
    <row r="36" spans="1:12" ht="14.5" x14ac:dyDescent="0.35">
      <c r="A36" s="17">
        <v>27</v>
      </c>
      <c r="B36" s="59">
        <v>0</v>
      </c>
      <c r="C36" s="58">
        <v>2354</v>
      </c>
      <c r="D36" s="58">
        <v>2280</v>
      </c>
      <c r="E36" s="61">
        <v>0.5</v>
      </c>
      <c r="F36" s="19">
        <f t="shared" si="3"/>
        <v>0</v>
      </c>
      <c r="G36" s="19">
        <f t="shared" si="0"/>
        <v>0</v>
      </c>
      <c r="H36" s="14">
        <f t="shared" si="6"/>
        <v>99319.097737321208</v>
      </c>
      <c r="I36" s="14">
        <f t="shared" si="4"/>
        <v>0</v>
      </c>
      <c r="J36" s="14">
        <f t="shared" si="1"/>
        <v>99319.097737321208</v>
      </c>
      <c r="K36" s="14">
        <f t="shared" si="2"/>
        <v>5791623.5052287038</v>
      </c>
      <c r="L36" s="21">
        <f t="shared" si="5"/>
        <v>58.313291574057274</v>
      </c>
    </row>
    <row r="37" spans="1:12" ht="14.5" x14ac:dyDescent="0.35">
      <c r="A37" s="17">
        <v>28</v>
      </c>
      <c r="B37" s="60">
        <v>2</v>
      </c>
      <c r="C37" s="58">
        <v>2418</v>
      </c>
      <c r="D37" s="58">
        <v>2410</v>
      </c>
      <c r="E37" s="61">
        <v>0.5</v>
      </c>
      <c r="F37" s="19">
        <f t="shared" si="3"/>
        <v>8.2850041425020708E-4</v>
      </c>
      <c r="G37" s="19">
        <f t="shared" si="0"/>
        <v>8.2815734989648022E-4</v>
      </c>
      <c r="H37" s="14">
        <f t="shared" si="6"/>
        <v>99319.097737321208</v>
      </c>
      <c r="I37" s="14">
        <f t="shared" si="4"/>
        <v>82.251840776249438</v>
      </c>
      <c r="J37" s="14">
        <f t="shared" si="1"/>
        <v>99277.971816933074</v>
      </c>
      <c r="K37" s="14">
        <f t="shared" si="2"/>
        <v>5692304.4074913822</v>
      </c>
      <c r="L37" s="21">
        <f t="shared" si="5"/>
        <v>57.313291574057274</v>
      </c>
    </row>
    <row r="38" spans="1:12" ht="14.5" x14ac:dyDescent="0.35">
      <c r="A38" s="17">
        <v>29</v>
      </c>
      <c r="B38" s="59">
        <v>0</v>
      </c>
      <c r="C38" s="58">
        <v>2535</v>
      </c>
      <c r="D38" s="58">
        <v>2482</v>
      </c>
      <c r="E38" s="61">
        <v>0.5</v>
      </c>
      <c r="F38" s="19">
        <f t="shared" si="3"/>
        <v>0</v>
      </c>
      <c r="G38" s="19">
        <f t="shared" si="0"/>
        <v>0</v>
      </c>
      <c r="H38" s="14">
        <f t="shared" si="6"/>
        <v>99236.845896544954</v>
      </c>
      <c r="I38" s="14">
        <f t="shared" si="4"/>
        <v>0</v>
      </c>
      <c r="J38" s="14">
        <f t="shared" si="1"/>
        <v>99236.845896544954</v>
      </c>
      <c r="K38" s="14">
        <f t="shared" si="2"/>
        <v>5593026.4356744494</v>
      </c>
      <c r="L38" s="21">
        <f t="shared" si="5"/>
        <v>56.360380916431133</v>
      </c>
    </row>
    <row r="39" spans="1:12" x14ac:dyDescent="0.25">
      <c r="A39" s="17">
        <v>30</v>
      </c>
      <c r="B39" s="58">
        <v>3</v>
      </c>
      <c r="C39" s="58">
        <v>2754</v>
      </c>
      <c r="D39" s="58">
        <v>2570</v>
      </c>
      <c r="E39" s="61">
        <v>0.5</v>
      </c>
      <c r="F39" s="19">
        <f t="shared" si="3"/>
        <v>1.1269722013523666E-3</v>
      </c>
      <c r="G39" s="19">
        <f t="shared" si="0"/>
        <v>1.1263375258119014E-3</v>
      </c>
      <c r="H39" s="14">
        <f t="shared" si="6"/>
        <v>99236.845896544954</v>
      </c>
      <c r="I39" s="14">
        <f t="shared" si="4"/>
        <v>111.77418347649139</v>
      </c>
      <c r="J39" s="14">
        <f t="shared" si="1"/>
        <v>99180.958804806709</v>
      </c>
      <c r="K39" s="14">
        <f t="shared" si="2"/>
        <v>5493789.5897779046</v>
      </c>
      <c r="L39" s="21">
        <f t="shared" si="5"/>
        <v>55.360380916431133</v>
      </c>
    </row>
    <row r="40" spans="1:12" ht="14.5" x14ac:dyDescent="0.35">
      <c r="A40" s="17">
        <v>31</v>
      </c>
      <c r="B40" s="60">
        <v>1</v>
      </c>
      <c r="C40" s="58">
        <v>2941</v>
      </c>
      <c r="D40" s="58">
        <v>2764</v>
      </c>
      <c r="E40" s="61">
        <v>0.5</v>
      </c>
      <c r="F40" s="19">
        <f t="shared" si="3"/>
        <v>3.5056967572304995E-4</v>
      </c>
      <c r="G40" s="19">
        <f t="shared" si="0"/>
        <v>3.5050823694356814E-4</v>
      </c>
      <c r="H40" s="14">
        <f t="shared" si="6"/>
        <v>99125.071713068464</v>
      </c>
      <c r="I40" s="14">
        <f t="shared" si="4"/>
        <v>34.744154123052382</v>
      </c>
      <c r="J40" s="14">
        <f t="shared" si="1"/>
        <v>99107.699636006946</v>
      </c>
      <c r="K40" s="14">
        <f t="shared" si="2"/>
        <v>5394608.6309730979</v>
      </c>
      <c r="L40" s="21">
        <f t="shared" si="5"/>
        <v>54.422241898483115</v>
      </c>
    </row>
    <row r="41" spans="1:12" ht="14.5" x14ac:dyDescent="0.35">
      <c r="A41" s="17">
        <v>32</v>
      </c>
      <c r="B41" s="59">
        <v>0</v>
      </c>
      <c r="C41" s="58">
        <v>3044</v>
      </c>
      <c r="D41" s="58">
        <v>2959</v>
      </c>
      <c r="E41" s="61">
        <v>0.5</v>
      </c>
      <c r="F41" s="19">
        <f t="shared" si="3"/>
        <v>0</v>
      </c>
      <c r="G41" s="19">
        <f t="shared" si="0"/>
        <v>0</v>
      </c>
      <c r="H41" s="14">
        <f t="shared" si="6"/>
        <v>99090.327558945413</v>
      </c>
      <c r="I41" s="14">
        <f t="shared" si="4"/>
        <v>0</v>
      </c>
      <c r="J41" s="14">
        <f t="shared" si="1"/>
        <v>99090.327558945413</v>
      </c>
      <c r="K41" s="14">
        <f t="shared" si="2"/>
        <v>5295500.9313370911</v>
      </c>
      <c r="L41" s="21">
        <f t="shared" si="5"/>
        <v>53.441148715418066</v>
      </c>
    </row>
    <row r="42" spans="1:12" ht="14.5" x14ac:dyDescent="0.35">
      <c r="A42" s="17">
        <v>33</v>
      </c>
      <c r="B42" s="60">
        <v>1</v>
      </c>
      <c r="C42" s="58">
        <v>3038</v>
      </c>
      <c r="D42" s="58">
        <v>3075</v>
      </c>
      <c r="E42" s="61">
        <v>0.5</v>
      </c>
      <c r="F42" s="19">
        <f t="shared" si="3"/>
        <v>3.2717160150498939E-4</v>
      </c>
      <c r="G42" s="19">
        <f t="shared" si="0"/>
        <v>3.2711808963035657E-4</v>
      </c>
      <c r="H42" s="14">
        <f t="shared" si="6"/>
        <v>99090.327558945413</v>
      </c>
      <c r="I42" s="14">
        <f t="shared" si="4"/>
        <v>32.4142386519285</v>
      </c>
      <c r="J42" s="14">
        <f t="shared" si="1"/>
        <v>99074.120439619452</v>
      </c>
      <c r="K42" s="14">
        <f t="shared" si="2"/>
        <v>5196410.6037781453</v>
      </c>
      <c r="L42" s="21">
        <f t="shared" si="5"/>
        <v>52.441148715418059</v>
      </c>
    </row>
    <row r="43" spans="1:12" x14ac:dyDescent="0.25">
      <c r="A43" s="17">
        <v>34</v>
      </c>
      <c r="B43" s="58">
        <v>2</v>
      </c>
      <c r="C43" s="58">
        <v>3358</v>
      </c>
      <c r="D43" s="58">
        <v>3084</v>
      </c>
      <c r="E43" s="61">
        <v>0.5</v>
      </c>
      <c r="F43" s="19">
        <f t="shared" si="3"/>
        <v>6.2092517851598881E-4</v>
      </c>
      <c r="G43" s="19">
        <f t="shared" si="0"/>
        <v>6.207324643078833E-4</v>
      </c>
      <c r="H43" s="14">
        <f t="shared" si="6"/>
        <v>99057.91332029349</v>
      </c>
      <c r="I43" s="14">
        <f t="shared" si="4"/>
        <v>61.488462644502476</v>
      </c>
      <c r="J43" s="14">
        <f t="shared" si="1"/>
        <v>99027.169088971248</v>
      </c>
      <c r="K43" s="14">
        <f t="shared" si="2"/>
        <v>5097336.4833385255</v>
      </c>
      <c r="L43" s="21">
        <f t="shared" si="5"/>
        <v>51.458145164605035</v>
      </c>
    </row>
    <row r="44" spans="1:12" x14ac:dyDescent="0.25">
      <c r="A44" s="17">
        <v>35</v>
      </c>
      <c r="B44" s="58">
        <v>5</v>
      </c>
      <c r="C44" s="58">
        <v>3581</v>
      </c>
      <c r="D44" s="58">
        <v>3404</v>
      </c>
      <c r="E44" s="61">
        <v>0.5</v>
      </c>
      <c r="F44" s="19">
        <f t="shared" si="3"/>
        <v>1.4316392269148174E-3</v>
      </c>
      <c r="G44" s="19">
        <f t="shared" si="0"/>
        <v>1.4306151645207439E-3</v>
      </c>
      <c r="H44" s="14">
        <f t="shared" si="6"/>
        <v>98996.424857648992</v>
      </c>
      <c r="I44" s="14">
        <f t="shared" si="4"/>
        <v>141.62578663469097</v>
      </c>
      <c r="J44" s="14">
        <f t="shared" si="1"/>
        <v>98925.611964331649</v>
      </c>
      <c r="K44" s="14">
        <f t="shared" si="2"/>
        <v>4998309.3142495546</v>
      </c>
      <c r="L44" s="21">
        <f t="shared" si="5"/>
        <v>50.489796186446412</v>
      </c>
    </row>
    <row r="45" spans="1:12" x14ac:dyDescent="0.25">
      <c r="A45" s="17">
        <v>36</v>
      </c>
      <c r="B45" s="58">
        <v>1</v>
      </c>
      <c r="C45" s="58">
        <v>3738</v>
      </c>
      <c r="D45" s="58">
        <v>3592</v>
      </c>
      <c r="E45" s="61">
        <v>0.5</v>
      </c>
      <c r="F45" s="19">
        <f t="shared" si="3"/>
        <v>2.7285129604365623E-4</v>
      </c>
      <c r="G45" s="19">
        <f t="shared" si="0"/>
        <v>2.7281407720638389E-4</v>
      </c>
      <c r="H45" s="14">
        <f t="shared" si="6"/>
        <v>98854.799071014306</v>
      </c>
      <c r="I45" s="14">
        <f t="shared" si="4"/>
        <v>26.968980785981262</v>
      </c>
      <c r="J45" s="14">
        <f t="shared" si="1"/>
        <v>98841.314580621314</v>
      </c>
      <c r="K45" s="14">
        <f t="shared" si="2"/>
        <v>4899383.7022852227</v>
      </c>
      <c r="L45" s="21">
        <f t="shared" si="5"/>
        <v>49.561414805624693</v>
      </c>
    </row>
    <row r="46" spans="1:12" x14ac:dyDescent="0.25">
      <c r="A46" s="17">
        <v>37</v>
      </c>
      <c r="B46" s="58">
        <v>1</v>
      </c>
      <c r="C46" s="58">
        <v>3785</v>
      </c>
      <c r="D46" s="58">
        <v>3740</v>
      </c>
      <c r="E46" s="61">
        <v>0.5</v>
      </c>
      <c r="F46" s="19">
        <f t="shared" si="3"/>
        <v>2.6578073089700998E-4</v>
      </c>
      <c r="G46" s="19">
        <f t="shared" si="0"/>
        <v>2.6574541589157591E-4</v>
      </c>
      <c r="H46" s="14">
        <f t="shared" si="6"/>
        <v>98827.830090228323</v>
      </c>
      <c r="I46" s="14">
        <f t="shared" si="4"/>
        <v>26.263042808989727</v>
      </c>
      <c r="J46" s="14">
        <f t="shared" si="1"/>
        <v>98814.69856882382</v>
      </c>
      <c r="K46" s="14">
        <f t="shared" si="2"/>
        <v>4800542.3877046015</v>
      </c>
      <c r="L46" s="21">
        <f t="shared" si="5"/>
        <v>48.574803102747261</v>
      </c>
    </row>
    <row r="47" spans="1:12" x14ac:dyDescent="0.25">
      <c r="A47" s="17">
        <v>38</v>
      </c>
      <c r="B47" s="58">
        <v>1</v>
      </c>
      <c r="C47" s="58">
        <v>3950</v>
      </c>
      <c r="D47" s="58">
        <v>3764</v>
      </c>
      <c r="E47" s="61">
        <v>0.5</v>
      </c>
      <c r="F47" s="19">
        <f t="shared" si="3"/>
        <v>2.5926886180969663E-4</v>
      </c>
      <c r="G47" s="19">
        <f t="shared" si="0"/>
        <v>2.5923525599481532E-4</v>
      </c>
      <c r="H47" s="14">
        <f t="shared" si="6"/>
        <v>98801.567047419332</v>
      </c>
      <c r="I47" s="14">
        <f t="shared" si="4"/>
        <v>25.612849526226661</v>
      </c>
      <c r="J47" s="14">
        <f t="shared" si="1"/>
        <v>98788.76062265622</v>
      </c>
      <c r="K47" s="14">
        <f t="shared" si="2"/>
        <v>4701727.6891357778</v>
      </c>
      <c r="L47" s="21">
        <f t="shared" si="5"/>
        <v>47.587582157266858</v>
      </c>
    </row>
    <row r="48" spans="1:12" x14ac:dyDescent="0.25">
      <c r="A48" s="17">
        <v>39</v>
      </c>
      <c r="B48" s="58">
        <v>2</v>
      </c>
      <c r="C48" s="58">
        <v>3956</v>
      </c>
      <c r="D48" s="58">
        <v>3991</v>
      </c>
      <c r="E48" s="61">
        <v>0.5</v>
      </c>
      <c r="F48" s="19">
        <f t="shared" si="3"/>
        <v>5.0333459166981246E-4</v>
      </c>
      <c r="G48" s="19">
        <f t="shared" si="0"/>
        <v>5.0320795068562081E-4</v>
      </c>
      <c r="H48" s="14">
        <f t="shared" si="6"/>
        <v>98775.954197893108</v>
      </c>
      <c r="I48" s="14">
        <f t="shared" si="4"/>
        <v>49.704845488938538</v>
      </c>
      <c r="J48" s="14">
        <f t="shared" si="1"/>
        <v>98751.101775148636</v>
      </c>
      <c r="K48" s="14">
        <f t="shared" si="2"/>
        <v>4602938.9285131218</v>
      </c>
      <c r="L48" s="21">
        <f t="shared" si="5"/>
        <v>46.599792083925045</v>
      </c>
    </row>
    <row r="49" spans="1:12" x14ac:dyDescent="0.25">
      <c r="A49" s="17">
        <v>40</v>
      </c>
      <c r="B49" s="58">
        <v>4</v>
      </c>
      <c r="C49" s="58">
        <v>4019</v>
      </c>
      <c r="D49" s="58">
        <v>4033</v>
      </c>
      <c r="E49" s="61">
        <v>0.5</v>
      </c>
      <c r="F49" s="19">
        <f t="shared" si="3"/>
        <v>9.9354197714853452E-4</v>
      </c>
      <c r="G49" s="19">
        <f t="shared" si="0"/>
        <v>9.930486593843098E-4</v>
      </c>
      <c r="H49" s="14">
        <f t="shared" si="6"/>
        <v>98726.249352404164</v>
      </c>
      <c r="I49" s="14">
        <f t="shared" si="4"/>
        <v>98.039969565446043</v>
      </c>
      <c r="J49" s="14">
        <f t="shared" si="1"/>
        <v>98677.229367621432</v>
      </c>
      <c r="K49" s="14">
        <f t="shared" si="2"/>
        <v>4504187.8267379729</v>
      </c>
      <c r="L49" s="21">
        <f t="shared" si="5"/>
        <v>45.623001545011981</v>
      </c>
    </row>
    <row r="50" spans="1:12" x14ac:dyDescent="0.25">
      <c r="A50" s="17">
        <v>41</v>
      </c>
      <c r="B50" s="58">
        <v>4</v>
      </c>
      <c r="C50" s="58">
        <v>3932</v>
      </c>
      <c r="D50" s="58">
        <v>4028</v>
      </c>
      <c r="E50" s="61">
        <v>0.5</v>
      </c>
      <c r="F50" s="19">
        <f t="shared" si="3"/>
        <v>1.0050251256281408E-3</v>
      </c>
      <c r="G50" s="19">
        <f t="shared" si="0"/>
        <v>1.0045203415369162E-3</v>
      </c>
      <c r="H50" s="14">
        <f t="shared" si="6"/>
        <v>98628.209382838715</v>
      </c>
      <c r="I50" s="14">
        <f t="shared" si="4"/>
        <v>99.074042574423629</v>
      </c>
      <c r="J50" s="14">
        <f t="shared" si="1"/>
        <v>98578.672361551493</v>
      </c>
      <c r="K50" s="14">
        <f t="shared" si="2"/>
        <v>4405510.5973703517</v>
      </c>
      <c r="L50" s="21">
        <f t="shared" si="5"/>
        <v>44.667855423287342</v>
      </c>
    </row>
    <row r="51" spans="1:12" x14ac:dyDescent="0.25">
      <c r="A51" s="17">
        <v>42</v>
      </c>
      <c r="B51" s="58">
        <v>2</v>
      </c>
      <c r="C51" s="58">
        <v>3799</v>
      </c>
      <c r="D51" s="58">
        <v>3930</v>
      </c>
      <c r="E51" s="61">
        <v>0.5</v>
      </c>
      <c r="F51" s="19">
        <f t="shared" si="3"/>
        <v>5.1753137533962993E-4</v>
      </c>
      <c r="G51" s="19">
        <f t="shared" si="0"/>
        <v>5.1739749062217045E-4</v>
      </c>
      <c r="H51" s="14">
        <f t="shared" si="6"/>
        <v>98529.135340264285</v>
      </c>
      <c r="I51" s="14">
        <f t="shared" si="4"/>
        <v>50.978727378224953</v>
      </c>
      <c r="J51" s="14">
        <f t="shared" si="1"/>
        <v>98503.645976575164</v>
      </c>
      <c r="K51" s="14">
        <f t="shared" si="2"/>
        <v>4306931.9250087999</v>
      </c>
      <c r="L51" s="21">
        <f t="shared" si="5"/>
        <v>43.712267545382147</v>
      </c>
    </row>
    <row r="52" spans="1:12" x14ac:dyDescent="0.25">
      <c r="A52" s="17">
        <v>43</v>
      </c>
      <c r="B52" s="58">
        <v>3</v>
      </c>
      <c r="C52" s="58">
        <v>3554</v>
      </c>
      <c r="D52" s="58">
        <v>3811</v>
      </c>
      <c r="E52" s="61">
        <v>0.5</v>
      </c>
      <c r="F52" s="19">
        <f t="shared" si="3"/>
        <v>8.1466395112016296E-4</v>
      </c>
      <c r="G52" s="19">
        <f t="shared" si="0"/>
        <v>8.143322475570034E-4</v>
      </c>
      <c r="H52" s="14">
        <f t="shared" si="6"/>
        <v>98478.156612886058</v>
      </c>
      <c r="I52" s="14">
        <f t="shared" si="4"/>
        <v>80.193938609842078</v>
      </c>
      <c r="J52" s="14">
        <f t="shared" si="1"/>
        <v>98438.059643581146</v>
      </c>
      <c r="K52" s="14">
        <f t="shared" si="2"/>
        <v>4208428.2790322248</v>
      </c>
      <c r="L52" s="21">
        <f t="shared" si="5"/>
        <v>42.734637038093624</v>
      </c>
    </row>
    <row r="53" spans="1:12" x14ac:dyDescent="0.25">
      <c r="A53" s="17">
        <v>44</v>
      </c>
      <c r="B53" s="58">
        <v>5</v>
      </c>
      <c r="C53" s="58">
        <v>3209</v>
      </c>
      <c r="D53" s="58">
        <v>3548</v>
      </c>
      <c r="E53" s="61">
        <v>0.5</v>
      </c>
      <c r="F53" s="19">
        <f t="shared" si="3"/>
        <v>1.479946721918011E-3</v>
      </c>
      <c r="G53" s="19">
        <f t="shared" si="0"/>
        <v>1.4788524105294294E-3</v>
      </c>
      <c r="H53" s="14">
        <f t="shared" si="6"/>
        <v>98397.962674276219</v>
      </c>
      <c r="I53" s="14">
        <f t="shared" si="4"/>
        <v>145.51606429203821</v>
      </c>
      <c r="J53" s="14">
        <f t="shared" si="1"/>
        <v>98325.204642130208</v>
      </c>
      <c r="K53" s="14">
        <f t="shared" si="2"/>
        <v>4109990.2193886433</v>
      </c>
      <c r="L53" s="21">
        <f t="shared" si="5"/>
        <v>41.76905809517438</v>
      </c>
    </row>
    <row r="54" spans="1:12" x14ac:dyDescent="0.25">
      <c r="A54" s="17">
        <v>45</v>
      </c>
      <c r="B54" s="58">
        <v>2</v>
      </c>
      <c r="C54" s="58">
        <v>3018</v>
      </c>
      <c r="D54" s="58">
        <v>3201</v>
      </c>
      <c r="E54" s="61">
        <v>0.5</v>
      </c>
      <c r="F54" s="19">
        <f t="shared" si="3"/>
        <v>6.4319022350860266E-4</v>
      </c>
      <c r="G54" s="19">
        <f t="shared" si="0"/>
        <v>6.4298344317633815E-4</v>
      </c>
      <c r="H54" s="14">
        <f t="shared" si="6"/>
        <v>98252.446609984181</v>
      </c>
      <c r="I54" s="14">
        <f t="shared" si="4"/>
        <v>63.174696421786962</v>
      </c>
      <c r="J54" s="14">
        <f t="shared" si="1"/>
        <v>98220.859261773279</v>
      </c>
      <c r="K54" s="14">
        <f t="shared" si="2"/>
        <v>4011665.0147465132</v>
      </c>
      <c r="L54" s="21">
        <f t="shared" si="5"/>
        <v>40.830179330504912</v>
      </c>
    </row>
    <row r="55" spans="1:12" x14ac:dyDescent="0.25">
      <c r="A55" s="17">
        <v>46</v>
      </c>
      <c r="B55" s="58">
        <v>5</v>
      </c>
      <c r="C55" s="58">
        <v>2865</v>
      </c>
      <c r="D55" s="58">
        <v>3059</v>
      </c>
      <c r="E55" s="61">
        <v>0.5</v>
      </c>
      <c r="F55" s="19">
        <f t="shared" si="3"/>
        <v>1.688048615800135E-3</v>
      </c>
      <c r="G55" s="19">
        <f t="shared" si="0"/>
        <v>1.6866250632484399E-3</v>
      </c>
      <c r="H55" s="14">
        <f t="shared" si="6"/>
        <v>98189.271913562392</v>
      </c>
      <c r="I55" s="14">
        <f t="shared" si="4"/>
        <v>165.60848695153044</v>
      </c>
      <c r="J55" s="14">
        <f t="shared" si="1"/>
        <v>98106.467670086626</v>
      </c>
      <c r="K55" s="14">
        <f t="shared" si="2"/>
        <v>3913444.1554847402</v>
      </c>
      <c r="L55" s="21">
        <f t="shared" si="5"/>
        <v>39.856127652416127</v>
      </c>
    </row>
    <row r="56" spans="1:12" x14ac:dyDescent="0.25">
      <c r="A56" s="17">
        <v>47</v>
      </c>
      <c r="B56" s="58">
        <v>1</v>
      </c>
      <c r="C56" s="58">
        <v>2805</v>
      </c>
      <c r="D56" s="58">
        <v>2877</v>
      </c>
      <c r="E56" s="61">
        <v>0.5</v>
      </c>
      <c r="F56" s="19">
        <f t="shared" si="3"/>
        <v>3.5198873636043646E-4</v>
      </c>
      <c r="G56" s="19">
        <f t="shared" si="0"/>
        <v>3.51926799225761E-4</v>
      </c>
      <c r="H56" s="14">
        <f t="shared" si="6"/>
        <v>98023.663426610859</v>
      </c>
      <c r="I56" s="14">
        <f t="shared" si="4"/>
        <v>34.497154118110451</v>
      </c>
      <c r="J56" s="14">
        <f t="shared" si="1"/>
        <v>98006.414849551802</v>
      </c>
      <c r="K56" s="14">
        <f t="shared" si="2"/>
        <v>3815337.6878146534</v>
      </c>
      <c r="L56" s="21">
        <f t="shared" si="5"/>
        <v>38.922618829392668</v>
      </c>
    </row>
    <row r="57" spans="1:12" x14ac:dyDescent="0.25">
      <c r="A57" s="17">
        <v>48</v>
      </c>
      <c r="B57" s="58">
        <v>4</v>
      </c>
      <c r="C57" s="58">
        <v>2713</v>
      </c>
      <c r="D57" s="58">
        <v>2813</v>
      </c>
      <c r="E57" s="61">
        <v>0.5</v>
      </c>
      <c r="F57" s="19">
        <f t="shared" si="3"/>
        <v>1.4477017734346724E-3</v>
      </c>
      <c r="G57" s="19">
        <f t="shared" si="0"/>
        <v>1.4466546112115732E-3</v>
      </c>
      <c r="H57" s="14">
        <f t="shared" si="6"/>
        <v>97989.166272492745</v>
      </c>
      <c r="I57" s="14">
        <f t="shared" si="4"/>
        <v>141.75647923687919</v>
      </c>
      <c r="J57" s="14">
        <f t="shared" si="1"/>
        <v>97918.288032874305</v>
      </c>
      <c r="K57" s="14">
        <f t="shared" si="2"/>
        <v>3717331.2729651015</v>
      </c>
      <c r="L57" s="21">
        <f t="shared" si="5"/>
        <v>37.936145539066807</v>
      </c>
    </row>
    <row r="58" spans="1:12" x14ac:dyDescent="0.25">
      <c r="A58" s="17">
        <v>49</v>
      </c>
      <c r="B58" s="58">
        <v>5</v>
      </c>
      <c r="C58" s="58">
        <v>2753</v>
      </c>
      <c r="D58" s="58">
        <v>2706</v>
      </c>
      <c r="E58" s="61">
        <v>0.5</v>
      </c>
      <c r="F58" s="19">
        <f t="shared" si="3"/>
        <v>1.8318373328448433E-3</v>
      </c>
      <c r="G58" s="19">
        <f t="shared" si="0"/>
        <v>1.830161054172767E-3</v>
      </c>
      <c r="H58" s="14">
        <f t="shared" si="6"/>
        <v>97847.409793255865</v>
      </c>
      <c r="I58" s="14">
        <f t="shared" si="4"/>
        <v>179.07651865529988</v>
      </c>
      <c r="J58" s="14">
        <f t="shared" si="1"/>
        <v>97757.871533928206</v>
      </c>
      <c r="K58" s="14">
        <f t="shared" si="2"/>
        <v>3619412.9849322271</v>
      </c>
      <c r="L58" s="21">
        <f t="shared" si="5"/>
        <v>36.990381171865167</v>
      </c>
    </row>
    <row r="59" spans="1:12" x14ac:dyDescent="0.25">
      <c r="A59" s="17">
        <v>50</v>
      </c>
      <c r="B59" s="58">
        <v>5</v>
      </c>
      <c r="C59" s="58">
        <v>2775</v>
      </c>
      <c r="D59" s="58">
        <v>2785</v>
      </c>
      <c r="E59" s="61">
        <v>0.5</v>
      </c>
      <c r="F59" s="19">
        <f t="shared" si="3"/>
        <v>1.7985611510791368E-3</v>
      </c>
      <c r="G59" s="19">
        <f t="shared" si="0"/>
        <v>1.7969451931716081E-3</v>
      </c>
      <c r="H59" s="14">
        <f t="shared" si="6"/>
        <v>97668.333274600562</v>
      </c>
      <c r="I59" s="14">
        <f t="shared" si="4"/>
        <v>175.5046420028761</v>
      </c>
      <c r="J59" s="14">
        <f t="shared" si="1"/>
        <v>97580.580953599114</v>
      </c>
      <c r="K59" s="14">
        <f t="shared" si="2"/>
        <v>3521655.1133982991</v>
      </c>
      <c r="L59" s="21">
        <f t="shared" si="5"/>
        <v>36.057286894585864</v>
      </c>
    </row>
    <row r="60" spans="1:12" x14ac:dyDescent="0.25">
      <c r="A60" s="17">
        <v>51</v>
      </c>
      <c r="B60" s="58">
        <v>8</v>
      </c>
      <c r="C60" s="58">
        <v>2603</v>
      </c>
      <c r="D60" s="58">
        <v>2760</v>
      </c>
      <c r="E60" s="61">
        <v>0.5</v>
      </c>
      <c r="F60" s="19">
        <f t="shared" si="3"/>
        <v>2.9834048107402573E-3</v>
      </c>
      <c r="G60" s="19">
        <f t="shared" si="0"/>
        <v>2.9789610873207964E-3</v>
      </c>
      <c r="H60" s="14">
        <f t="shared" si="6"/>
        <v>97492.828632597681</v>
      </c>
      <c r="I60" s="14">
        <f t="shared" si="4"/>
        <v>290.42734278934324</v>
      </c>
      <c r="J60" s="14">
        <f t="shared" si="1"/>
        <v>97347.614961202999</v>
      </c>
      <c r="K60" s="14">
        <f t="shared" si="2"/>
        <v>3424074.5324447001</v>
      </c>
      <c r="L60" s="21">
        <f t="shared" si="5"/>
        <v>35.121296411947853</v>
      </c>
    </row>
    <row r="61" spans="1:12" x14ac:dyDescent="0.25">
      <c r="A61" s="17">
        <v>52</v>
      </c>
      <c r="B61" s="58">
        <v>6</v>
      </c>
      <c r="C61" s="58">
        <v>2674</v>
      </c>
      <c r="D61" s="58">
        <v>2600</v>
      </c>
      <c r="E61" s="61">
        <v>0.5</v>
      </c>
      <c r="F61" s="19">
        <f t="shared" si="3"/>
        <v>2.2753128555176336E-3</v>
      </c>
      <c r="G61" s="19">
        <f t="shared" si="0"/>
        <v>2.2727272727272726E-3</v>
      </c>
      <c r="H61" s="14">
        <f t="shared" si="6"/>
        <v>97202.401289808331</v>
      </c>
      <c r="I61" s="14">
        <f t="shared" si="4"/>
        <v>220.91454838592801</v>
      </c>
      <c r="J61" s="14">
        <f t="shared" si="1"/>
        <v>97091.944015615358</v>
      </c>
      <c r="K61" s="14">
        <f t="shared" si="2"/>
        <v>3326726.9174834969</v>
      </c>
      <c r="L61" s="21">
        <f t="shared" si="5"/>
        <v>34.22474006135797</v>
      </c>
    </row>
    <row r="62" spans="1:12" x14ac:dyDescent="0.25">
      <c r="A62" s="17">
        <v>53</v>
      </c>
      <c r="B62" s="58">
        <v>4</v>
      </c>
      <c r="C62" s="58">
        <v>2751</v>
      </c>
      <c r="D62" s="58">
        <v>2675</v>
      </c>
      <c r="E62" s="61">
        <v>0.5</v>
      </c>
      <c r="F62" s="19">
        <f t="shared" si="3"/>
        <v>1.474382602285293E-3</v>
      </c>
      <c r="G62" s="19">
        <f t="shared" si="0"/>
        <v>1.4732965009208103E-3</v>
      </c>
      <c r="H62" s="14">
        <f t="shared" si="6"/>
        <v>96981.486741422399</v>
      </c>
      <c r="I62" s="14">
        <f t="shared" si="4"/>
        <v>142.88248507023559</v>
      </c>
      <c r="J62" s="14">
        <f t="shared" si="1"/>
        <v>96910.045498887281</v>
      </c>
      <c r="K62" s="14">
        <f t="shared" si="2"/>
        <v>3229634.9734678818</v>
      </c>
      <c r="L62" s="21">
        <f t="shared" si="5"/>
        <v>33.30156179270503</v>
      </c>
    </row>
    <row r="63" spans="1:12" x14ac:dyDescent="0.25">
      <c r="A63" s="17">
        <v>54</v>
      </c>
      <c r="B63" s="58">
        <v>8</v>
      </c>
      <c r="C63" s="58">
        <v>2626</v>
      </c>
      <c r="D63" s="58">
        <v>2739</v>
      </c>
      <c r="E63" s="61">
        <v>0.5</v>
      </c>
      <c r="F63" s="19">
        <f t="shared" si="3"/>
        <v>2.9822926374650513E-3</v>
      </c>
      <c r="G63" s="19">
        <f t="shared" si="0"/>
        <v>2.9778522240833799E-3</v>
      </c>
      <c r="H63" s="14">
        <f t="shared" si="6"/>
        <v>96838.604256352162</v>
      </c>
      <c r="I63" s="14">
        <f t="shared" si="4"/>
        <v>288.37105306190853</v>
      </c>
      <c r="J63" s="14">
        <f t="shared" si="1"/>
        <v>96694.418729821205</v>
      </c>
      <c r="K63" s="14">
        <f t="shared" si="2"/>
        <v>3132724.9279689947</v>
      </c>
      <c r="L63" s="21">
        <f t="shared" si="5"/>
        <v>32.349959523125847</v>
      </c>
    </row>
    <row r="64" spans="1:12" x14ac:dyDescent="0.25">
      <c r="A64" s="17">
        <v>55</v>
      </c>
      <c r="B64" s="58">
        <v>4</v>
      </c>
      <c r="C64" s="58">
        <v>2559</v>
      </c>
      <c r="D64" s="58">
        <v>2622</v>
      </c>
      <c r="E64" s="61">
        <v>0.5</v>
      </c>
      <c r="F64" s="19">
        <f t="shared" si="3"/>
        <v>1.5441034549314803E-3</v>
      </c>
      <c r="G64" s="19">
        <f t="shared" si="0"/>
        <v>1.5429122468659595E-3</v>
      </c>
      <c r="H64" s="14">
        <f t="shared" si="6"/>
        <v>96550.233203290249</v>
      </c>
      <c r="I64" s="14">
        <f t="shared" si="4"/>
        <v>148.96853724712093</v>
      </c>
      <c r="J64" s="14">
        <f t="shared" si="1"/>
        <v>96475.748934666699</v>
      </c>
      <c r="K64" s="14">
        <f t="shared" si="2"/>
        <v>3036030.5092391735</v>
      </c>
      <c r="L64" s="21">
        <f t="shared" si="5"/>
        <v>31.445087272308228</v>
      </c>
    </row>
    <row r="65" spans="1:12" x14ac:dyDescent="0.25">
      <c r="A65" s="17">
        <v>56</v>
      </c>
      <c r="B65" s="58">
        <v>5</v>
      </c>
      <c r="C65" s="58">
        <v>2482</v>
      </c>
      <c r="D65" s="58">
        <v>2541</v>
      </c>
      <c r="E65" s="61">
        <v>0.5</v>
      </c>
      <c r="F65" s="19">
        <f t="shared" si="3"/>
        <v>1.9908421262193909E-3</v>
      </c>
      <c r="G65" s="19">
        <f t="shared" si="0"/>
        <v>1.988862370723946E-3</v>
      </c>
      <c r="H65" s="14">
        <f t="shared" si="6"/>
        <v>96401.264666043135</v>
      </c>
      <c r="I65" s="14">
        <f t="shared" si="4"/>
        <v>191.72884778449313</v>
      </c>
      <c r="J65" s="14">
        <f t="shared" si="1"/>
        <v>96305.400242150878</v>
      </c>
      <c r="K65" s="14">
        <f t="shared" si="2"/>
        <v>2939554.7603045069</v>
      </c>
      <c r="L65" s="21">
        <f t="shared" si="5"/>
        <v>30.492906607478879</v>
      </c>
    </row>
    <row r="66" spans="1:12" x14ac:dyDescent="0.25">
      <c r="A66" s="17">
        <v>57</v>
      </c>
      <c r="B66" s="58">
        <v>9</v>
      </c>
      <c r="C66" s="58">
        <v>2572</v>
      </c>
      <c r="D66" s="58">
        <v>2489</v>
      </c>
      <c r="E66" s="61">
        <v>0.5</v>
      </c>
      <c r="F66" s="19">
        <f t="shared" si="3"/>
        <v>3.5566093657379964E-3</v>
      </c>
      <c r="G66" s="19">
        <f t="shared" si="0"/>
        <v>3.5502958579881655E-3</v>
      </c>
      <c r="H66" s="14">
        <f t="shared" si="6"/>
        <v>96209.535818258635</v>
      </c>
      <c r="I66" s="14">
        <f t="shared" si="4"/>
        <v>341.5723165145277</v>
      </c>
      <c r="J66" s="14">
        <f t="shared" si="1"/>
        <v>96038.749660001369</v>
      </c>
      <c r="K66" s="14">
        <f t="shared" si="2"/>
        <v>2843249.3600623561</v>
      </c>
      <c r="L66" s="21">
        <f t="shared" si="5"/>
        <v>29.552677246393745</v>
      </c>
    </row>
    <row r="67" spans="1:12" x14ac:dyDescent="0.25">
      <c r="A67" s="17">
        <v>58</v>
      </c>
      <c r="B67" s="58">
        <v>11</v>
      </c>
      <c r="C67" s="58">
        <v>2626</v>
      </c>
      <c r="D67" s="58">
        <v>2565</v>
      </c>
      <c r="E67" s="61">
        <v>0.5</v>
      </c>
      <c r="F67" s="19">
        <f t="shared" si="3"/>
        <v>4.2381044114814101E-3</v>
      </c>
      <c r="G67" s="19">
        <f t="shared" si="0"/>
        <v>4.2291426374471358E-3</v>
      </c>
      <c r="H67" s="14">
        <f t="shared" si="6"/>
        <v>95867.963501744103</v>
      </c>
      <c r="I67" s="14">
        <f t="shared" si="4"/>
        <v>405.43929201045182</v>
      </c>
      <c r="J67" s="14">
        <f t="shared" si="1"/>
        <v>95665.243855738867</v>
      </c>
      <c r="K67" s="14">
        <f t="shared" si="2"/>
        <v>2747210.610402355</v>
      </c>
      <c r="L67" s="21">
        <f t="shared" si="5"/>
        <v>28.656190348221756</v>
      </c>
    </row>
    <row r="68" spans="1:12" x14ac:dyDescent="0.25">
      <c r="A68" s="17">
        <v>59</v>
      </c>
      <c r="B68" s="58">
        <v>10</v>
      </c>
      <c r="C68" s="58">
        <v>2789</v>
      </c>
      <c r="D68" s="58">
        <v>2603</v>
      </c>
      <c r="E68" s="61">
        <v>0.5</v>
      </c>
      <c r="F68" s="19">
        <f t="shared" si="3"/>
        <v>3.70919881305638E-3</v>
      </c>
      <c r="G68" s="19">
        <f t="shared" si="0"/>
        <v>3.7023324694557573E-3</v>
      </c>
      <c r="H68" s="14">
        <f t="shared" si="6"/>
        <v>95462.524209733645</v>
      </c>
      <c r="I68" s="14">
        <f t="shared" si="4"/>
        <v>353.43400299790318</v>
      </c>
      <c r="J68" s="14">
        <f t="shared" si="1"/>
        <v>95285.807208234692</v>
      </c>
      <c r="K68" s="14">
        <f t="shared" si="2"/>
        <v>2651545.366546616</v>
      </c>
      <c r="L68" s="21">
        <f t="shared" si="5"/>
        <v>27.775772623831966</v>
      </c>
    </row>
    <row r="69" spans="1:12" x14ac:dyDescent="0.25">
      <c r="A69" s="17">
        <v>60</v>
      </c>
      <c r="B69" s="58">
        <v>6</v>
      </c>
      <c r="C69" s="58">
        <v>2713</v>
      </c>
      <c r="D69" s="58">
        <v>2790</v>
      </c>
      <c r="E69" s="61">
        <v>0.5</v>
      </c>
      <c r="F69" s="19">
        <f t="shared" si="3"/>
        <v>2.1806287479556605E-3</v>
      </c>
      <c r="G69" s="19">
        <f t="shared" si="0"/>
        <v>2.1782537665638048E-3</v>
      </c>
      <c r="H69" s="14">
        <f t="shared" si="6"/>
        <v>95109.090206735738</v>
      </c>
      <c r="I69" s="14">
        <f t="shared" si="4"/>
        <v>207.17173397727882</v>
      </c>
      <c r="J69" s="14">
        <f t="shared" si="1"/>
        <v>95005.504339747102</v>
      </c>
      <c r="K69" s="14">
        <f t="shared" si="2"/>
        <v>2556259.559338381</v>
      </c>
      <c r="L69" s="21">
        <f t="shared" si="5"/>
        <v>26.877131868067682</v>
      </c>
    </row>
    <row r="70" spans="1:12" x14ac:dyDescent="0.25">
      <c r="A70" s="17">
        <v>61</v>
      </c>
      <c r="B70" s="58">
        <v>15</v>
      </c>
      <c r="C70" s="58">
        <v>2791</v>
      </c>
      <c r="D70" s="58">
        <v>2700</v>
      </c>
      <c r="E70" s="61">
        <v>0.5</v>
      </c>
      <c r="F70" s="19">
        <f t="shared" si="3"/>
        <v>5.4634857038790745E-3</v>
      </c>
      <c r="G70" s="19">
        <f t="shared" si="0"/>
        <v>5.4486015256084265E-3</v>
      </c>
      <c r="H70" s="14">
        <f t="shared" si="6"/>
        <v>94901.918472758465</v>
      </c>
      <c r="I70" s="14">
        <f t="shared" si="4"/>
        <v>517.08273777383829</v>
      </c>
      <c r="J70" s="14">
        <f t="shared" si="1"/>
        <v>94643.377103871549</v>
      </c>
      <c r="K70" s="14">
        <f t="shared" si="2"/>
        <v>2461254.0549986339</v>
      </c>
      <c r="L70" s="21">
        <f t="shared" si="5"/>
        <v>25.934713382060188</v>
      </c>
    </row>
    <row r="71" spans="1:12" x14ac:dyDescent="0.25">
      <c r="A71" s="17">
        <v>62</v>
      </c>
      <c r="B71" s="58">
        <v>12</v>
      </c>
      <c r="C71" s="58">
        <v>2885</v>
      </c>
      <c r="D71" s="58">
        <v>2782</v>
      </c>
      <c r="E71" s="61">
        <v>0.5</v>
      </c>
      <c r="F71" s="19">
        <f t="shared" si="3"/>
        <v>4.2350449973530971E-3</v>
      </c>
      <c r="G71" s="19">
        <f t="shared" si="0"/>
        <v>4.226096143687269E-3</v>
      </c>
      <c r="H71" s="14">
        <f t="shared" si="6"/>
        <v>94384.835734984634</v>
      </c>
      <c r="I71" s="14">
        <f t="shared" si="4"/>
        <v>398.87939032217491</v>
      </c>
      <c r="J71" s="14">
        <f t="shared" si="1"/>
        <v>94185.396039823536</v>
      </c>
      <c r="K71" s="14">
        <f t="shared" si="2"/>
        <v>2366610.6778947623</v>
      </c>
      <c r="L71" s="21">
        <f t="shared" si="5"/>
        <v>25.074056223817273</v>
      </c>
    </row>
    <row r="72" spans="1:12" x14ac:dyDescent="0.25">
      <c r="A72" s="17">
        <v>63</v>
      </c>
      <c r="B72" s="58">
        <v>13</v>
      </c>
      <c r="C72" s="58">
        <v>2902</v>
      </c>
      <c r="D72" s="58">
        <v>2854</v>
      </c>
      <c r="E72" s="61">
        <v>0.5</v>
      </c>
      <c r="F72" s="19">
        <f t="shared" si="3"/>
        <v>4.5170257123002084E-3</v>
      </c>
      <c r="G72" s="19">
        <f t="shared" si="0"/>
        <v>4.5068469405442884E-3</v>
      </c>
      <c r="H72" s="14">
        <f t="shared" si="6"/>
        <v>93985.956344662452</v>
      </c>
      <c r="I72" s="14">
        <f t="shared" si="4"/>
        <v>423.58031980607103</v>
      </c>
      <c r="J72" s="14">
        <f t="shared" si="1"/>
        <v>93774.166184759408</v>
      </c>
      <c r="K72" s="14">
        <f t="shared" si="2"/>
        <v>2272425.2818549387</v>
      </c>
      <c r="L72" s="21">
        <f t="shared" si="5"/>
        <v>24.178349300629229</v>
      </c>
    </row>
    <row r="73" spans="1:12" x14ac:dyDescent="0.25">
      <c r="A73" s="17">
        <v>64</v>
      </c>
      <c r="B73" s="58">
        <v>19</v>
      </c>
      <c r="C73" s="58">
        <v>3218</v>
      </c>
      <c r="D73" s="58">
        <v>2891</v>
      </c>
      <c r="E73" s="61">
        <v>0.5</v>
      </c>
      <c r="F73" s="19">
        <f t="shared" si="3"/>
        <v>6.2203306596824359E-3</v>
      </c>
      <c r="G73" s="19">
        <f t="shared" ref="G73:G108" si="7">F73/((1+(1-E73)*F73))</f>
        <v>6.2010443864229763E-3</v>
      </c>
      <c r="H73" s="14">
        <f t="shared" si="6"/>
        <v>93562.376024856378</v>
      </c>
      <c r="I73" s="14">
        <f t="shared" si="4"/>
        <v>580.18444662933132</v>
      </c>
      <c r="J73" s="14">
        <f t="shared" ref="J73:J108" si="8">H74+I73*E73</f>
        <v>93272.283801541722</v>
      </c>
      <c r="K73" s="14">
        <f t="shared" ref="K73:K97" si="9">K74+J73</f>
        <v>2178651.1156701795</v>
      </c>
      <c r="L73" s="21">
        <f t="shared" si="5"/>
        <v>23.285547120900233</v>
      </c>
    </row>
    <row r="74" spans="1:12" x14ac:dyDescent="0.25">
      <c r="A74" s="17">
        <v>65</v>
      </c>
      <c r="B74" s="58">
        <v>31</v>
      </c>
      <c r="C74" s="58">
        <v>3264</v>
      </c>
      <c r="D74" s="58">
        <v>3182</v>
      </c>
      <c r="E74" s="61">
        <v>0.5</v>
      </c>
      <c r="F74" s="19">
        <f t="shared" ref="F74:F108" si="10">B74/((C74+D74)/2)</f>
        <v>9.6183679801427249E-3</v>
      </c>
      <c r="G74" s="19">
        <f t="shared" si="7"/>
        <v>9.5723328701559363E-3</v>
      </c>
      <c r="H74" s="14">
        <f t="shared" si="6"/>
        <v>92982.191578227052</v>
      </c>
      <c r="I74" s="14">
        <f t="shared" ref="I74:I108" si="11">H74*G74</f>
        <v>890.05648878339923</v>
      </c>
      <c r="J74" s="14">
        <f t="shared" si="8"/>
        <v>92537.163333835342</v>
      </c>
      <c r="K74" s="14">
        <f t="shared" si="9"/>
        <v>2085378.8318686376</v>
      </c>
      <c r="L74" s="21">
        <f t="shared" ref="L74:L108" si="12">K74/H74</f>
        <v>22.427722948584009</v>
      </c>
    </row>
    <row r="75" spans="1:12" x14ac:dyDescent="0.25">
      <c r="A75" s="17">
        <v>66</v>
      </c>
      <c r="B75" s="58">
        <v>20</v>
      </c>
      <c r="C75" s="58">
        <v>3082</v>
      </c>
      <c r="D75" s="58">
        <v>3226</v>
      </c>
      <c r="E75" s="61">
        <v>0.5</v>
      </c>
      <c r="F75" s="19">
        <f t="shared" si="10"/>
        <v>6.3411540900443885E-3</v>
      </c>
      <c r="G75" s="19">
        <f t="shared" si="7"/>
        <v>6.3211125158027827E-3</v>
      </c>
      <c r="H75" s="14">
        <f t="shared" ref="H75:H108" si="13">H74-I74</f>
        <v>92092.135089443647</v>
      </c>
      <c r="I75" s="14">
        <f t="shared" si="11"/>
        <v>582.12474772088285</v>
      </c>
      <c r="J75" s="14">
        <f t="shared" si="8"/>
        <v>91801.072715583214</v>
      </c>
      <c r="K75" s="14">
        <f t="shared" si="9"/>
        <v>1992841.6685348023</v>
      </c>
      <c r="L75" s="21">
        <f t="shared" si="12"/>
        <v>21.639651058141641</v>
      </c>
    </row>
    <row r="76" spans="1:12" x14ac:dyDescent="0.25">
      <c r="A76" s="17">
        <v>67</v>
      </c>
      <c r="B76" s="58">
        <v>24</v>
      </c>
      <c r="C76" s="58">
        <v>3069</v>
      </c>
      <c r="D76" s="58">
        <v>3069</v>
      </c>
      <c r="E76" s="61">
        <v>0.5</v>
      </c>
      <c r="F76" s="19">
        <f t="shared" si="10"/>
        <v>7.8201368523949169E-3</v>
      </c>
      <c r="G76" s="19">
        <f t="shared" si="7"/>
        <v>7.7896786757546254E-3</v>
      </c>
      <c r="H76" s="14">
        <f t="shared" si="13"/>
        <v>91510.010341722766</v>
      </c>
      <c r="I76" s="14">
        <f t="shared" si="11"/>
        <v>712.83357617700312</v>
      </c>
      <c r="J76" s="14">
        <f t="shared" si="8"/>
        <v>91153.593553634273</v>
      </c>
      <c r="K76" s="14">
        <f t="shared" si="9"/>
        <v>1901040.595819219</v>
      </c>
      <c r="L76" s="21">
        <f t="shared" si="12"/>
        <v>20.77412720991099</v>
      </c>
    </row>
    <row r="77" spans="1:12" x14ac:dyDescent="0.25">
      <c r="A77" s="17">
        <v>68</v>
      </c>
      <c r="B77" s="58">
        <v>27</v>
      </c>
      <c r="C77" s="58">
        <v>3162</v>
      </c>
      <c r="D77" s="58">
        <v>3052</v>
      </c>
      <c r="E77" s="61">
        <v>0.5</v>
      </c>
      <c r="F77" s="19">
        <f t="shared" si="10"/>
        <v>8.6900547151593181E-3</v>
      </c>
      <c r="G77" s="19">
        <f t="shared" si="7"/>
        <v>8.6524595417401071E-3</v>
      </c>
      <c r="H77" s="14">
        <f t="shared" si="13"/>
        <v>90797.176765545766</v>
      </c>
      <c r="I77" s="14">
        <f t="shared" si="11"/>
        <v>785.61889846810959</v>
      </c>
      <c r="J77" s="14">
        <f t="shared" si="8"/>
        <v>90404.36731631172</v>
      </c>
      <c r="K77" s="14">
        <f t="shared" si="9"/>
        <v>1809887.0022655847</v>
      </c>
      <c r="L77" s="21">
        <f t="shared" si="12"/>
        <v>19.933296020194881</v>
      </c>
    </row>
    <row r="78" spans="1:12" x14ac:dyDescent="0.25">
      <c r="A78" s="17">
        <v>69</v>
      </c>
      <c r="B78" s="58">
        <v>37</v>
      </c>
      <c r="C78" s="58">
        <v>3239</v>
      </c>
      <c r="D78" s="58">
        <v>3122</v>
      </c>
      <c r="E78" s="61">
        <v>0.5</v>
      </c>
      <c r="F78" s="19">
        <f t="shared" si="10"/>
        <v>1.1633390976261595E-2</v>
      </c>
      <c r="G78" s="19">
        <f t="shared" si="7"/>
        <v>1.1566114410753359E-2</v>
      </c>
      <c r="H78" s="14">
        <f t="shared" si="13"/>
        <v>90011.557867077659</v>
      </c>
      <c r="I78" s="14">
        <f t="shared" si="11"/>
        <v>1041.0839765807668</v>
      </c>
      <c r="J78" s="14">
        <f t="shared" si="8"/>
        <v>89491.015878787279</v>
      </c>
      <c r="K78" s="14">
        <f t="shared" si="9"/>
        <v>1719482.634949273</v>
      </c>
      <c r="L78" s="21">
        <f t="shared" si="12"/>
        <v>19.102909400684702</v>
      </c>
    </row>
    <row r="79" spans="1:12" x14ac:dyDescent="0.25">
      <c r="A79" s="17">
        <v>70</v>
      </c>
      <c r="B79" s="58">
        <v>33</v>
      </c>
      <c r="C79" s="58">
        <v>2623</v>
      </c>
      <c r="D79" s="58">
        <v>3191</v>
      </c>
      <c r="E79" s="61">
        <v>0.5</v>
      </c>
      <c r="F79" s="19">
        <f t="shared" si="10"/>
        <v>1.1351909184726523E-2</v>
      </c>
      <c r="G79" s="19">
        <f t="shared" si="7"/>
        <v>1.128783991790662E-2</v>
      </c>
      <c r="H79" s="14">
        <f t="shared" si="13"/>
        <v>88970.473890496898</v>
      </c>
      <c r="I79" s="14">
        <f t="shared" si="11"/>
        <v>1004.2844666962195</v>
      </c>
      <c r="J79" s="14">
        <f t="shared" si="8"/>
        <v>88468.331657148796</v>
      </c>
      <c r="K79" s="14">
        <f t="shared" si="9"/>
        <v>1629991.6190704857</v>
      </c>
      <c r="L79" s="21">
        <f t="shared" si="12"/>
        <v>18.320590503728766</v>
      </c>
    </row>
    <row r="80" spans="1:12" x14ac:dyDescent="0.25">
      <c r="A80" s="17">
        <v>71</v>
      </c>
      <c r="B80" s="58">
        <v>32</v>
      </c>
      <c r="C80" s="58">
        <v>2267</v>
      </c>
      <c r="D80" s="58">
        <v>2599</v>
      </c>
      <c r="E80" s="61">
        <v>0.5</v>
      </c>
      <c r="F80" s="19">
        <f t="shared" si="10"/>
        <v>1.3152486642005754E-2</v>
      </c>
      <c r="G80" s="19">
        <f t="shared" si="7"/>
        <v>1.3066557778685178E-2</v>
      </c>
      <c r="H80" s="14">
        <f t="shared" si="13"/>
        <v>87966.189423800679</v>
      </c>
      <c r="I80" s="14">
        <f t="shared" si="11"/>
        <v>1149.4152966768565</v>
      </c>
      <c r="J80" s="14">
        <f t="shared" si="8"/>
        <v>87391.481775462249</v>
      </c>
      <c r="K80" s="14">
        <f t="shared" si="9"/>
        <v>1541523.2874133368</v>
      </c>
      <c r="L80" s="21">
        <f t="shared" si="12"/>
        <v>17.524043015966459</v>
      </c>
    </row>
    <row r="81" spans="1:12" x14ac:dyDescent="0.25">
      <c r="A81" s="17">
        <v>72</v>
      </c>
      <c r="B81" s="58">
        <v>33</v>
      </c>
      <c r="C81" s="58">
        <v>2273</v>
      </c>
      <c r="D81" s="58">
        <v>2239</v>
      </c>
      <c r="E81" s="61">
        <v>0.5</v>
      </c>
      <c r="F81" s="19">
        <f t="shared" si="10"/>
        <v>1.4627659574468085E-2</v>
      </c>
      <c r="G81" s="19">
        <f t="shared" si="7"/>
        <v>1.4521452145214523E-2</v>
      </c>
      <c r="H81" s="14">
        <f t="shared" si="13"/>
        <v>86816.774127123819</v>
      </c>
      <c r="I81" s="14">
        <f t="shared" si="11"/>
        <v>1260.7056308889269</v>
      </c>
      <c r="J81" s="14">
        <f t="shared" si="8"/>
        <v>86186.421311679354</v>
      </c>
      <c r="K81" s="14">
        <f t="shared" si="9"/>
        <v>1454131.8056378746</v>
      </c>
      <c r="L81" s="21">
        <f t="shared" si="12"/>
        <v>16.749433738560967</v>
      </c>
    </row>
    <row r="82" spans="1:12" x14ac:dyDescent="0.25">
      <c r="A82" s="17">
        <v>73</v>
      </c>
      <c r="B82" s="58">
        <v>30</v>
      </c>
      <c r="C82" s="58">
        <v>1957</v>
      </c>
      <c r="D82" s="58">
        <v>2238</v>
      </c>
      <c r="E82" s="61">
        <v>0.5</v>
      </c>
      <c r="F82" s="19">
        <f t="shared" si="10"/>
        <v>1.4302741358760428E-2</v>
      </c>
      <c r="G82" s="19">
        <f t="shared" si="7"/>
        <v>1.4201183431952662E-2</v>
      </c>
      <c r="H82" s="14">
        <f t="shared" si="13"/>
        <v>85556.06849623489</v>
      </c>
      <c r="I82" s="14">
        <f t="shared" si="11"/>
        <v>1214.997422431738</v>
      </c>
      <c r="J82" s="14">
        <f t="shared" si="8"/>
        <v>84948.569785019019</v>
      </c>
      <c r="K82" s="14">
        <f t="shared" si="9"/>
        <v>1367945.3843261953</v>
      </c>
      <c r="L82" s="21">
        <f t="shared" si="12"/>
        <v>15.988876164715251</v>
      </c>
    </row>
    <row r="83" spans="1:12" x14ac:dyDescent="0.25">
      <c r="A83" s="17">
        <v>74</v>
      </c>
      <c r="B83" s="58">
        <v>35</v>
      </c>
      <c r="C83" s="58">
        <v>1752</v>
      </c>
      <c r="D83" s="58">
        <v>1918</v>
      </c>
      <c r="E83" s="61">
        <v>0.5</v>
      </c>
      <c r="F83" s="19">
        <f t="shared" si="10"/>
        <v>1.9073569482288829E-2</v>
      </c>
      <c r="G83" s="19">
        <f t="shared" si="7"/>
        <v>1.8893387314439944E-2</v>
      </c>
      <c r="H83" s="14">
        <f t="shared" si="13"/>
        <v>84341.071073803148</v>
      </c>
      <c r="I83" s="14">
        <f t="shared" si="11"/>
        <v>1593.48852231207</v>
      </c>
      <c r="J83" s="14">
        <f t="shared" si="8"/>
        <v>83544.326812647123</v>
      </c>
      <c r="K83" s="14">
        <f t="shared" si="9"/>
        <v>1282996.8145411764</v>
      </c>
      <c r="L83" s="21">
        <f t="shared" si="12"/>
        <v>15.212005233114512</v>
      </c>
    </row>
    <row r="84" spans="1:12" x14ac:dyDescent="0.25">
      <c r="A84" s="17">
        <v>75</v>
      </c>
      <c r="B84" s="58">
        <v>18</v>
      </c>
      <c r="C84" s="58">
        <v>1296</v>
      </c>
      <c r="D84" s="58">
        <v>1731</v>
      </c>
      <c r="E84" s="61">
        <v>0.5</v>
      </c>
      <c r="F84" s="19">
        <f t="shared" si="10"/>
        <v>1.1892963330029732E-2</v>
      </c>
      <c r="G84" s="19">
        <f t="shared" si="7"/>
        <v>1.1822660098522168E-2</v>
      </c>
      <c r="H84" s="14">
        <f t="shared" si="13"/>
        <v>82747.582551491083</v>
      </c>
      <c r="I84" s="14">
        <f t="shared" si="11"/>
        <v>978.29654248068277</v>
      </c>
      <c r="J84" s="14">
        <f t="shared" si="8"/>
        <v>82258.434280250731</v>
      </c>
      <c r="K84" s="14">
        <f t="shared" si="9"/>
        <v>1199452.4877285294</v>
      </c>
      <c r="L84" s="21">
        <f t="shared" si="12"/>
        <v>14.49531757598054</v>
      </c>
    </row>
    <row r="85" spans="1:12" x14ac:dyDescent="0.25">
      <c r="A85" s="17">
        <v>76</v>
      </c>
      <c r="B85" s="58">
        <v>18</v>
      </c>
      <c r="C85" s="58">
        <v>1062</v>
      </c>
      <c r="D85" s="58">
        <v>1288</v>
      </c>
      <c r="E85" s="61">
        <v>0.5</v>
      </c>
      <c r="F85" s="19">
        <f t="shared" si="10"/>
        <v>1.5319148936170212E-2</v>
      </c>
      <c r="G85" s="19">
        <f t="shared" si="7"/>
        <v>1.52027027027027E-2</v>
      </c>
      <c r="H85" s="14">
        <f t="shared" si="13"/>
        <v>81769.286009010393</v>
      </c>
      <c r="I85" s="14">
        <f t="shared" si="11"/>
        <v>1243.1141454072524</v>
      </c>
      <c r="J85" s="14">
        <f t="shared" si="8"/>
        <v>81147.728936306768</v>
      </c>
      <c r="K85" s="14">
        <f t="shared" si="9"/>
        <v>1117194.0534482787</v>
      </c>
      <c r="L85" s="21">
        <f t="shared" si="12"/>
        <v>13.662759062432951</v>
      </c>
    </row>
    <row r="86" spans="1:12" x14ac:dyDescent="0.25">
      <c r="A86" s="17">
        <v>77</v>
      </c>
      <c r="B86" s="58">
        <v>34</v>
      </c>
      <c r="C86" s="58">
        <v>1287</v>
      </c>
      <c r="D86" s="58">
        <v>1040</v>
      </c>
      <c r="E86" s="61">
        <v>0.5</v>
      </c>
      <c r="F86" s="19">
        <f t="shared" si="10"/>
        <v>2.922217447357112E-2</v>
      </c>
      <c r="G86" s="19">
        <f t="shared" si="7"/>
        <v>2.8801355357899194E-2</v>
      </c>
      <c r="H86" s="14">
        <f t="shared" si="13"/>
        <v>80526.171863603144</v>
      </c>
      <c r="I86" s="14">
        <f t="shared" si="11"/>
        <v>2319.2628914548977</v>
      </c>
      <c r="J86" s="14">
        <f t="shared" si="8"/>
        <v>79366.540417875687</v>
      </c>
      <c r="K86" s="14">
        <f t="shared" si="9"/>
        <v>1036046.324511972</v>
      </c>
      <c r="L86" s="21">
        <f t="shared" si="12"/>
        <v>12.865957744357303</v>
      </c>
    </row>
    <row r="87" spans="1:12" x14ac:dyDescent="0.25">
      <c r="A87" s="17">
        <v>78</v>
      </c>
      <c r="B87" s="58">
        <v>32</v>
      </c>
      <c r="C87" s="58">
        <v>825</v>
      </c>
      <c r="D87" s="58">
        <v>1251</v>
      </c>
      <c r="E87" s="61">
        <v>0.5</v>
      </c>
      <c r="F87" s="19">
        <f t="shared" si="10"/>
        <v>3.0828516377649325E-2</v>
      </c>
      <c r="G87" s="19">
        <f t="shared" si="7"/>
        <v>3.0360531309297913E-2</v>
      </c>
      <c r="H87" s="14">
        <f t="shared" si="13"/>
        <v>78206.908972148245</v>
      </c>
      <c r="I87" s="14">
        <f t="shared" si="11"/>
        <v>2374.4033084523185</v>
      </c>
      <c r="J87" s="14">
        <f t="shared" si="8"/>
        <v>77019.707317922075</v>
      </c>
      <c r="K87" s="14">
        <f t="shared" si="9"/>
        <v>956679.78409409639</v>
      </c>
      <c r="L87" s="21">
        <f t="shared" si="12"/>
        <v>12.232676072580722</v>
      </c>
    </row>
    <row r="88" spans="1:12" x14ac:dyDescent="0.25">
      <c r="A88" s="17">
        <v>79</v>
      </c>
      <c r="B88" s="58">
        <v>29</v>
      </c>
      <c r="C88" s="58">
        <v>824</v>
      </c>
      <c r="D88" s="58">
        <v>801</v>
      </c>
      <c r="E88" s="61">
        <v>0.5</v>
      </c>
      <c r="F88" s="19">
        <f t="shared" si="10"/>
        <v>3.569230769230769E-2</v>
      </c>
      <c r="G88" s="19">
        <f t="shared" si="7"/>
        <v>3.5066505441354291E-2</v>
      </c>
      <c r="H88" s="14">
        <f t="shared" si="13"/>
        <v>75832.50566369592</v>
      </c>
      <c r="I88" s="14">
        <f t="shared" si="11"/>
        <v>2659.1809724875229</v>
      </c>
      <c r="J88" s="14">
        <f t="shared" si="8"/>
        <v>74502.91517745216</v>
      </c>
      <c r="K88" s="14">
        <f t="shared" si="9"/>
        <v>879660.07677617436</v>
      </c>
      <c r="L88" s="21">
        <f t="shared" si="12"/>
        <v>11.600039706947243</v>
      </c>
    </row>
    <row r="89" spans="1:12" x14ac:dyDescent="0.25">
      <c r="A89" s="17">
        <v>80</v>
      </c>
      <c r="B89" s="58">
        <v>20</v>
      </c>
      <c r="C89" s="58">
        <v>881</v>
      </c>
      <c r="D89" s="58">
        <v>806</v>
      </c>
      <c r="E89" s="61">
        <v>0.5</v>
      </c>
      <c r="F89" s="19">
        <f t="shared" si="10"/>
        <v>2.3710729104919975E-2</v>
      </c>
      <c r="G89" s="19">
        <f t="shared" si="7"/>
        <v>2.3432923257176334E-2</v>
      </c>
      <c r="H89" s="14">
        <f t="shared" si="13"/>
        <v>73173.3246912084</v>
      </c>
      <c r="I89" s="14">
        <f t="shared" si="11"/>
        <v>1714.6649019615327</v>
      </c>
      <c r="J89" s="14">
        <f t="shared" si="8"/>
        <v>72315.992240227642</v>
      </c>
      <c r="K89" s="14">
        <f t="shared" si="9"/>
        <v>805157.16159872222</v>
      </c>
      <c r="L89" s="21">
        <f t="shared" si="12"/>
        <v>11.003424608578158</v>
      </c>
    </row>
    <row r="90" spans="1:12" x14ac:dyDescent="0.25">
      <c r="A90" s="17">
        <v>81</v>
      </c>
      <c r="B90" s="58">
        <v>44</v>
      </c>
      <c r="C90" s="58">
        <v>895</v>
      </c>
      <c r="D90" s="58">
        <v>849</v>
      </c>
      <c r="E90" s="61">
        <v>0.5</v>
      </c>
      <c r="F90" s="19">
        <f t="shared" si="10"/>
        <v>5.0458715596330278E-2</v>
      </c>
      <c r="G90" s="19">
        <f t="shared" si="7"/>
        <v>4.9217002237136473E-2</v>
      </c>
      <c r="H90" s="14">
        <f t="shared" si="13"/>
        <v>71458.659789246871</v>
      </c>
      <c r="I90" s="14">
        <f t="shared" si="11"/>
        <v>3516.9810187101375</v>
      </c>
      <c r="J90" s="14">
        <f t="shared" si="8"/>
        <v>69700.169279891794</v>
      </c>
      <c r="K90" s="14">
        <f t="shared" si="9"/>
        <v>732841.16935849458</v>
      </c>
      <c r="L90" s="21">
        <f t="shared" si="12"/>
        <v>10.255456392827183</v>
      </c>
    </row>
    <row r="91" spans="1:12" x14ac:dyDescent="0.25">
      <c r="A91" s="17">
        <v>82</v>
      </c>
      <c r="B91" s="58">
        <v>27</v>
      </c>
      <c r="C91" s="58">
        <v>755</v>
      </c>
      <c r="D91" s="58">
        <v>864</v>
      </c>
      <c r="E91" s="61">
        <v>0.5</v>
      </c>
      <c r="F91" s="19">
        <f t="shared" si="10"/>
        <v>3.3353922174181594E-2</v>
      </c>
      <c r="G91" s="19">
        <f t="shared" si="7"/>
        <v>3.2806804374240585E-2</v>
      </c>
      <c r="H91" s="14">
        <f t="shared" si="13"/>
        <v>67941.678770536731</v>
      </c>
      <c r="I91" s="14">
        <f t="shared" si="11"/>
        <v>2228.9493642824932</v>
      </c>
      <c r="J91" s="14">
        <f t="shared" si="8"/>
        <v>66827.204088395476</v>
      </c>
      <c r="K91" s="14">
        <f t="shared" si="9"/>
        <v>663141.00007860281</v>
      </c>
      <c r="L91" s="21">
        <f t="shared" si="12"/>
        <v>9.7604447237500018</v>
      </c>
    </row>
    <row r="92" spans="1:12" x14ac:dyDescent="0.25">
      <c r="A92" s="17">
        <v>83</v>
      </c>
      <c r="B92" s="58">
        <v>30</v>
      </c>
      <c r="C92" s="58">
        <v>624</v>
      </c>
      <c r="D92" s="58">
        <v>724</v>
      </c>
      <c r="E92" s="61">
        <v>0.5</v>
      </c>
      <c r="F92" s="19">
        <f t="shared" si="10"/>
        <v>4.4510385756676561E-2</v>
      </c>
      <c r="G92" s="19">
        <f t="shared" si="7"/>
        <v>4.3541364296081277E-2</v>
      </c>
      <c r="H92" s="14">
        <f t="shared" si="13"/>
        <v>65712.729406254235</v>
      </c>
      <c r="I92" s="14">
        <f t="shared" si="11"/>
        <v>2861.2218899675281</v>
      </c>
      <c r="J92" s="14">
        <f t="shared" si="8"/>
        <v>64282.118461270467</v>
      </c>
      <c r="K92" s="14">
        <f t="shared" si="9"/>
        <v>596313.79599020735</v>
      </c>
      <c r="L92" s="21">
        <f t="shared" si="12"/>
        <v>9.0745552859877545</v>
      </c>
    </row>
    <row r="93" spans="1:12" x14ac:dyDescent="0.25">
      <c r="A93" s="17">
        <v>84</v>
      </c>
      <c r="B93" s="58">
        <v>37</v>
      </c>
      <c r="C93" s="58">
        <v>575</v>
      </c>
      <c r="D93" s="58">
        <v>592</v>
      </c>
      <c r="E93" s="61">
        <v>0.5</v>
      </c>
      <c r="F93" s="19">
        <f t="shared" si="10"/>
        <v>6.3410454155955448E-2</v>
      </c>
      <c r="G93" s="19">
        <f t="shared" si="7"/>
        <v>6.1461794019933569E-2</v>
      </c>
      <c r="H93" s="14">
        <f t="shared" si="13"/>
        <v>62851.507516286707</v>
      </c>
      <c r="I93" s="14">
        <f t="shared" si="11"/>
        <v>3862.96640880832</v>
      </c>
      <c r="J93" s="14">
        <f t="shared" si="8"/>
        <v>60920.024311882546</v>
      </c>
      <c r="K93" s="14">
        <f t="shared" si="9"/>
        <v>532031.67752893688</v>
      </c>
      <c r="L93" s="21">
        <f t="shared" si="12"/>
        <v>8.4648992292041925</v>
      </c>
    </row>
    <row r="94" spans="1:12" x14ac:dyDescent="0.25">
      <c r="A94" s="17">
        <v>85</v>
      </c>
      <c r="B94" s="58">
        <v>28</v>
      </c>
      <c r="C94" s="58">
        <v>573</v>
      </c>
      <c r="D94" s="58">
        <v>551</v>
      </c>
      <c r="E94" s="61">
        <v>0.5</v>
      </c>
      <c r="F94" s="19">
        <f t="shared" si="10"/>
        <v>4.9822064056939501E-2</v>
      </c>
      <c r="G94" s="19">
        <f t="shared" si="7"/>
        <v>4.8611111111111112E-2</v>
      </c>
      <c r="H94" s="14">
        <f t="shared" si="13"/>
        <v>58988.541107478384</v>
      </c>
      <c r="I94" s="14">
        <f t="shared" si="11"/>
        <v>2867.498526057977</v>
      </c>
      <c r="J94" s="14">
        <f t="shared" si="8"/>
        <v>57554.791844449392</v>
      </c>
      <c r="K94" s="14">
        <f t="shared" si="9"/>
        <v>471111.65321705432</v>
      </c>
      <c r="L94" s="21">
        <f t="shared" si="12"/>
        <v>7.9864943999662374</v>
      </c>
    </row>
    <row r="95" spans="1:12" x14ac:dyDescent="0.25">
      <c r="A95" s="17">
        <v>86</v>
      </c>
      <c r="B95" s="58">
        <v>40</v>
      </c>
      <c r="C95" s="58">
        <v>505</v>
      </c>
      <c r="D95" s="58">
        <v>537</v>
      </c>
      <c r="E95" s="61">
        <v>0.5</v>
      </c>
      <c r="F95" s="19">
        <f t="shared" si="10"/>
        <v>7.6775431861804216E-2</v>
      </c>
      <c r="G95" s="19">
        <f t="shared" si="7"/>
        <v>7.3937153419593338E-2</v>
      </c>
      <c r="H95" s="14">
        <f t="shared" si="13"/>
        <v>56121.042581420406</v>
      </c>
      <c r="I95" s="14">
        <f t="shared" si="11"/>
        <v>4149.4301354100107</v>
      </c>
      <c r="J95" s="14">
        <f t="shared" si="8"/>
        <v>54046.327513715405</v>
      </c>
      <c r="K95" s="14">
        <f t="shared" si="9"/>
        <v>413556.86137260491</v>
      </c>
      <c r="L95" s="21">
        <f t="shared" si="12"/>
        <v>7.3690160116433443</v>
      </c>
    </row>
    <row r="96" spans="1:12" x14ac:dyDescent="0.25">
      <c r="A96" s="17">
        <v>87</v>
      </c>
      <c r="B96" s="58">
        <v>32</v>
      </c>
      <c r="C96" s="58">
        <v>445</v>
      </c>
      <c r="D96" s="58">
        <v>467</v>
      </c>
      <c r="E96" s="61">
        <v>0.5</v>
      </c>
      <c r="F96" s="19">
        <f t="shared" si="10"/>
        <v>7.0175438596491224E-2</v>
      </c>
      <c r="G96" s="19">
        <f t="shared" si="7"/>
        <v>6.7796610169491511E-2</v>
      </c>
      <c r="H96" s="14">
        <f t="shared" si="13"/>
        <v>51971.612446010397</v>
      </c>
      <c r="I96" s="14">
        <f t="shared" si="11"/>
        <v>3523.4991488820601</v>
      </c>
      <c r="J96" s="14">
        <f t="shared" si="8"/>
        <v>50209.86287156937</v>
      </c>
      <c r="K96" s="14">
        <f t="shared" si="9"/>
        <v>359510.53385888948</v>
      </c>
      <c r="L96" s="21">
        <f t="shared" si="12"/>
        <v>6.9174404437106762</v>
      </c>
    </row>
    <row r="97" spans="1:12" x14ac:dyDescent="0.25">
      <c r="A97" s="17">
        <v>88</v>
      </c>
      <c r="B97" s="58">
        <v>30</v>
      </c>
      <c r="C97" s="58">
        <v>388</v>
      </c>
      <c r="D97" s="58">
        <v>421</v>
      </c>
      <c r="E97" s="61">
        <v>0.5</v>
      </c>
      <c r="F97" s="19">
        <f t="shared" si="10"/>
        <v>7.4165636588380712E-2</v>
      </c>
      <c r="G97" s="19">
        <f t="shared" si="7"/>
        <v>7.1513706793802131E-2</v>
      </c>
      <c r="H97" s="14">
        <f t="shared" si="13"/>
        <v>48448.113297128337</v>
      </c>
      <c r="I97" s="14">
        <f t="shared" si="11"/>
        <v>3464.7041690437422</v>
      </c>
      <c r="J97" s="14">
        <f t="shared" si="8"/>
        <v>46715.761212606471</v>
      </c>
      <c r="K97" s="14">
        <f t="shared" si="9"/>
        <v>309300.67098732013</v>
      </c>
      <c r="L97" s="21">
        <f t="shared" si="12"/>
        <v>6.384163385071453</v>
      </c>
    </row>
    <row r="98" spans="1:12" x14ac:dyDescent="0.25">
      <c r="A98" s="17">
        <v>89</v>
      </c>
      <c r="B98" s="58">
        <v>37</v>
      </c>
      <c r="C98" s="58">
        <v>366</v>
      </c>
      <c r="D98" s="58">
        <v>349</v>
      </c>
      <c r="E98" s="61">
        <v>0.5</v>
      </c>
      <c r="F98" s="19">
        <f t="shared" si="10"/>
        <v>0.10349650349650349</v>
      </c>
      <c r="G98" s="19">
        <f t="shared" si="7"/>
        <v>9.8404255319148939E-2</v>
      </c>
      <c r="H98" s="14">
        <f t="shared" si="13"/>
        <v>44983.409128084597</v>
      </c>
      <c r="I98" s="14">
        <f t="shared" si="11"/>
        <v>4426.5588769657716</v>
      </c>
      <c r="J98" s="14">
        <f t="shared" si="8"/>
        <v>42770.129689601716</v>
      </c>
      <c r="K98" s="14">
        <f>K99+J98</f>
        <v>262584.90977471368</v>
      </c>
      <c r="L98" s="21">
        <f t="shared" si="12"/>
        <v>5.8373723749357502</v>
      </c>
    </row>
    <row r="99" spans="1:12" x14ac:dyDescent="0.25">
      <c r="A99" s="17">
        <v>90</v>
      </c>
      <c r="B99" s="58">
        <v>38</v>
      </c>
      <c r="C99" s="58">
        <v>283</v>
      </c>
      <c r="D99" s="58">
        <v>331</v>
      </c>
      <c r="E99" s="61">
        <v>0.5</v>
      </c>
      <c r="F99" s="23">
        <f t="shared" si="10"/>
        <v>0.12377850162866449</v>
      </c>
      <c r="G99" s="23">
        <f t="shared" si="7"/>
        <v>0.1165644171779141</v>
      </c>
      <c r="H99" s="24">
        <f t="shared" si="13"/>
        <v>40556.850251118827</v>
      </c>
      <c r="I99" s="24">
        <f t="shared" si="11"/>
        <v>4727.4856120936056</v>
      </c>
      <c r="J99" s="24">
        <f t="shared" si="8"/>
        <v>38193.107445072026</v>
      </c>
      <c r="K99" s="24">
        <f t="shared" ref="K99:K108" si="14">K100+J99</f>
        <v>219814.780085112</v>
      </c>
      <c r="L99" s="25">
        <f t="shared" si="12"/>
        <v>5.4199174424066143</v>
      </c>
    </row>
    <row r="100" spans="1:12" x14ac:dyDescent="0.25">
      <c r="A100" s="17">
        <v>91</v>
      </c>
      <c r="B100" s="58">
        <v>46</v>
      </c>
      <c r="C100" s="58">
        <v>247</v>
      </c>
      <c r="D100" s="58">
        <v>245</v>
      </c>
      <c r="E100" s="61">
        <v>0.5</v>
      </c>
      <c r="F100" s="23">
        <f t="shared" si="10"/>
        <v>0.18699186991869918</v>
      </c>
      <c r="G100" s="23">
        <f t="shared" si="7"/>
        <v>0.17100371747211895</v>
      </c>
      <c r="H100" s="24">
        <f t="shared" si="13"/>
        <v>35829.364639025225</v>
      </c>
      <c r="I100" s="24">
        <f t="shared" si="11"/>
        <v>6126.9545479373992</v>
      </c>
      <c r="J100" s="24">
        <f t="shared" si="8"/>
        <v>32765.887365056526</v>
      </c>
      <c r="K100" s="24">
        <f t="shared" si="14"/>
        <v>181621.67264003996</v>
      </c>
      <c r="L100" s="25">
        <f t="shared" si="12"/>
        <v>5.0690732160574861</v>
      </c>
    </row>
    <row r="101" spans="1:12" x14ac:dyDescent="0.25">
      <c r="A101" s="17">
        <v>92</v>
      </c>
      <c r="B101" s="58">
        <v>34</v>
      </c>
      <c r="C101" s="58">
        <v>213</v>
      </c>
      <c r="D101" s="58">
        <v>204</v>
      </c>
      <c r="E101" s="61">
        <v>0.5</v>
      </c>
      <c r="F101" s="23">
        <f t="shared" si="10"/>
        <v>0.16306954436450841</v>
      </c>
      <c r="G101" s="23">
        <f t="shared" si="7"/>
        <v>0.15077605321507762</v>
      </c>
      <c r="H101" s="24">
        <f t="shared" si="13"/>
        <v>29702.410091087826</v>
      </c>
      <c r="I101" s="24">
        <f t="shared" si="11"/>
        <v>4478.4121645099167</v>
      </c>
      <c r="J101" s="24">
        <f t="shared" si="8"/>
        <v>27463.204008832869</v>
      </c>
      <c r="K101" s="24">
        <f t="shared" si="14"/>
        <v>148855.78527498344</v>
      </c>
      <c r="L101" s="25">
        <f t="shared" si="12"/>
        <v>5.0115726238540974</v>
      </c>
    </row>
    <row r="102" spans="1:12" x14ac:dyDescent="0.25">
      <c r="A102" s="17">
        <v>93</v>
      </c>
      <c r="B102" s="58">
        <v>27</v>
      </c>
      <c r="C102" s="58">
        <v>163</v>
      </c>
      <c r="D102" s="58">
        <v>186</v>
      </c>
      <c r="E102" s="61">
        <v>0.5</v>
      </c>
      <c r="F102" s="23">
        <f t="shared" si="10"/>
        <v>0.15472779369627507</v>
      </c>
      <c r="G102" s="23">
        <f t="shared" si="7"/>
        <v>0.14361702127659573</v>
      </c>
      <c r="H102" s="24">
        <f t="shared" si="13"/>
        <v>25223.997926577911</v>
      </c>
      <c r="I102" s="24">
        <f t="shared" si="11"/>
        <v>3622.5954469021463</v>
      </c>
      <c r="J102" s="24">
        <f t="shared" si="8"/>
        <v>23412.700203126838</v>
      </c>
      <c r="K102" s="24">
        <f t="shared" si="14"/>
        <v>121392.58126615058</v>
      </c>
      <c r="L102" s="25">
        <f t="shared" si="12"/>
        <v>4.8125829069404649</v>
      </c>
    </row>
    <row r="103" spans="1:12" x14ac:dyDescent="0.25">
      <c r="A103" s="17">
        <v>94</v>
      </c>
      <c r="B103" s="58">
        <v>24</v>
      </c>
      <c r="C103" s="58">
        <v>143</v>
      </c>
      <c r="D103" s="58">
        <v>142</v>
      </c>
      <c r="E103" s="61">
        <v>0.5</v>
      </c>
      <c r="F103" s="23">
        <f t="shared" si="10"/>
        <v>0.16842105263157894</v>
      </c>
      <c r="G103" s="23">
        <f t="shared" si="7"/>
        <v>0.1553398058252427</v>
      </c>
      <c r="H103" s="24">
        <f t="shared" si="13"/>
        <v>21601.402479675766</v>
      </c>
      <c r="I103" s="24">
        <f t="shared" si="11"/>
        <v>3355.5576667457499</v>
      </c>
      <c r="J103" s="24">
        <f t="shared" si="8"/>
        <v>19923.623646302891</v>
      </c>
      <c r="K103" s="24">
        <f t="shared" si="14"/>
        <v>97979.881063023742</v>
      </c>
      <c r="L103" s="25">
        <f t="shared" si="12"/>
        <v>4.535811096303151</v>
      </c>
    </row>
    <row r="104" spans="1:12" x14ac:dyDescent="0.25">
      <c r="A104" s="17">
        <v>95</v>
      </c>
      <c r="B104" s="58">
        <v>21</v>
      </c>
      <c r="C104" s="58">
        <v>97</v>
      </c>
      <c r="D104" s="58">
        <v>111</v>
      </c>
      <c r="E104" s="61">
        <v>0.5</v>
      </c>
      <c r="F104" s="23">
        <f t="shared" si="10"/>
        <v>0.20192307692307693</v>
      </c>
      <c r="G104" s="23">
        <f t="shared" si="7"/>
        <v>0.18340611353711789</v>
      </c>
      <c r="H104" s="24">
        <f t="shared" si="13"/>
        <v>18245.844812930016</v>
      </c>
      <c r="I104" s="24">
        <f t="shared" si="11"/>
        <v>3346.3994853408758</v>
      </c>
      <c r="J104" s="24">
        <f t="shared" si="8"/>
        <v>16572.645070259576</v>
      </c>
      <c r="K104" s="24">
        <f t="shared" si="14"/>
        <v>78056.257416720851</v>
      </c>
      <c r="L104" s="25">
        <f t="shared" si="12"/>
        <v>4.278029228956604</v>
      </c>
    </row>
    <row r="105" spans="1:12" x14ac:dyDescent="0.25">
      <c r="A105" s="17">
        <v>96</v>
      </c>
      <c r="B105" s="58">
        <v>19</v>
      </c>
      <c r="C105" s="58">
        <v>78</v>
      </c>
      <c r="D105" s="58">
        <v>77</v>
      </c>
      <c r="E105" s="61">
        <v>0.5</v>
      </c>
      <c r="F105" s="23">
        <f t="shared" si="10"/>
        <v>0.24516129032258063</v>
      </c>
      <c r="G105" s="23">
        <f t="shared" si="7"/>
        <v>0.21839080459770113</v>
      </c>
      <c r="H105" s="24">
        <f t="shared" si="13"/>
        <v>14899.445327589139</v>
      </c>
      <c r="I105" s="24">
        <f t="shared" si="11"/>
        <v>3253.9018531516508</v>
      </c>
      <c r="J105" s="24">
        <f t="shared" si="8"/>
        <v>13272.494401013315</v>
      </c>
      <c r="K105" s="24">
        <f t="shared" si="14"/>
        <v>61483.612346461276</v>
      </c>
      <c r="L105" s="25">
        <f t="shared" si="12"/>
        <v>4.1265705531072854</v>
      </c>
    </row>
    <row r="106" spans="1:12" x14ac:dyDescent="0.25">
      <c r="A106" s="17">
        <v>97</v>
      </c>
      <c r="B106" s="58">
        <v>13</v>
      </c>
      <c r="C106" s="58">
        <v>63</v>
      </c>
      <c r="D106" s="58">
        <v>62</v>
      </c>
      <c r="E106" s="61">
        <v>0.5</v>
      </c>
      <c r="F106" s="23">
        <f t="shared" si="10"/>
        <v>0.20799999999999999</v>
      </c>
      <c r="G106" s="23">
        <f t="shared" si="7"/>
        <v>0.18840579710144925</v>
      </c>
      <c r="H106" s="24">
        <f t="shared" si="13"/>
        <v>11645.543474437489</v>
      </c>
      <c r="I106" s="24">
        <f t="shared" si="11"/>
        <v>2194.087900980976</v>
      </c>
      <c r="J106" s="24">
        <f t="shared" si="8"/>
        <v>10548.499523947001</v>
      </c>
      <c r="K106" s="24">
        <f t="shared" si="14"/>
        <v>48211.117945447957</v>
      </c>
      <c r="L106" s="25">
        <f t="shared" si="12"/>
        <v>4.1398770311813795</v>
      </c>
    </row>
    <row r="107" spans="1:12" x14ac:dyDescent="0.25">
      <c r="A107" s="17">
        <v>98</v>
      </c>
      <c r="B107" s="58">
        <v>13</v>
      </c>
      <c r="C107" s="58">
        <v>28</v>
      </c>
      <c r="D107" s="58">
        <v>50</v>
      </c>
      <c r="E107" s="61">
        <v>0.5</v>
      </c>
      <c r="F107" s="23">
        <f t="shared" si="10"/>
        <v>0.33333333333333331</v>
      </c>
      <c r="G107" s="23">
        <f t="shared" si="7"/>
        <v>0.2857142857142857</v>
      </c>
      <c r="H107" s="24">
        <f t="shared" si="13"/>
        <v>9451.4555734565129</v>
      </c>
      <c r="I107" s="24">
        <f t="shared" si="11"/>
        <v>2700.4158781304322</v>
      </c>
      <c r="J107" s="24">
        <f t="shared" si="8"/>
        <v>8101.2476343912967</v>
      </c>
      <c r="K107" s="24">
        <f t="shared" si="14"/>
        <v>37662.618421500956</v>
      </c>
      <c r="L107" s="25">
        <f t="shared" si="12"/>
        <v>3.9848484848484853</v>
      </c>
    </row>
    <row r="108" spans="1:12" x14ac:dyDescent="0.25">
      <c r="A108" s="17">
        <v>99</v>
      </c>
      <c r="B108" s="58">
        <v>5</v>
      </c>
      <c r="C108" s="58">
        <v>16</v>
      </c>
      <c r="D108" s="58">
        <v>21</v>
      </c>
      <c r="E108" s="61">
        <v>0.5</v>
      </c>
      <c r="F108" s="23">
        <f t="shared" si="10"/>
        <v>0.27027027027027029</v>
      </c>
      <c r="G108" s="23">
        <f t="shared" si="7"/>
        <v>0.23809523809523811</v>
      </c>
      <c r="H108" s="24">
        <f t="shared" si="13"/>
        <v>6751.0396953260806</v>
      </c>
      <c r="I108" s="24">
        <f t="shared" si="11"/>
        <v>1607.3904036490669</v>
      </c>
      <c r="J108" s="24">
        <f t="shared" si="8"/>
        <v>5947.3444935015477</v>
      </c>
      <c r="K108" s="24">
        <f t="shared" si="14"/>
        <v>29561.370787109656</v>
      </c>
      <c r="L108" s="25">
        <f t="shared" si="12"/>
        <v>4.3787878787878789</v>
      </c>
    </row>
    <row r="109" spans="1:12" x14ac:dyDescent="0.25">
      <c r="A109" s="17" t="s">
        <v>24</v>
      </c>
      <c r="B109" s="24">
        <v>11</v>
      </c>
      <c r="C109" s="55">
        <v>50</v>
      </c>
      <c r="D109" s="55">
        <v>51</v>
      </c>
      <c r="E109" s="67"/>
      <c r="F109" s="23">
        <f>B109/((C109+D109)/2)</f>
        <v>0.21782178217821782</v>
      </c>
      <c r="G109" s="23">
        <v>1</v>
      </c>
      <c r="H109" s="24">
        <f>H108-I108</f>
        <v>5143.6492916770139</v>
      </c>
      <c r="I109" s="24">
        <f>H109*G109</f>
        <v>5143.6492916770139</v>
      </c>
      <c r="J109" s="24">
        <f>H109/F109</f>
        <v>23614.026293608109</v>
      </c>
      <c r="K109" s="24">
        <f>J109</f>
        <v>23614.026293608109</v>
      </c>
      <c r="L109" s="25">
        <f>K109/H109</f>
        <v>4.5909090909090908</v>
      </c>
    </row>
    <row r="110" spans="1:12" x14ac:dyDescent="0.25">
      <c r="A110" s="26"/>
      <c r="B110" s="26"/>
      <c r="C110" s="26"/>
      <c r="D110" s="26"/>
      <c r="E110" s="63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64"/>
      <c r="F111" s="15"/>
      <c r="G111" s="15"/>
      <c r="H111" s="14"/>
      <c r="I111" s="14"/>
      <c r="J111" s="14"/>
      <c r="K111" s="14"/>
      <c r="L111" s="15"/>
    </row>
    <row r="112" spans="1:12" s="31" customFormat="1" x14ac:dyDescent="0.25">
      <c r="A112" s="28"/>
      <c r="B112" s="14"/>
      <c r="C112" s="14"/>
      <c r="D112" s="14"/>
      <c r="E112" s="68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29</v>
      </c>
      <c r="B113" s="10"/>
      <c r="C113" s="10"/>
      <c r="D113" s="10"/>
      <c r="E113" s="69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56"/>
      <c r="C114" s="56"/>
      <c r="D114" s="56"/>
      <c r="E114" s="70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56"/>
      <c r="C115" s="56"/>
      <c r="D115" s="56"/>
      <c r="E115" s="70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56"/>
      <c r="C116" s="56"/>
      <c r="D116" s="56"/>
      <c r="E116" s="70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56"/>
      <c r="C117" s="56"/>
      <c r="D117" s="56"/>
      <c r="E117" s="70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56"/>
      <c r="C118" s="56"/>
      <c r="D118" s="56"/>
      <c r="E118" s="70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56"/>
      <c r="C119" s="56"/>
      <c r="D119" s="56"/>
      <c r="E119" s="70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56"/>
      <c r="C120" s="56"/>
      <c r="D120" s="56"/>
      <c r="E120" s="70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56"/>
      <c r="C121" s="56"/>
      <c r="D121" s="56"/>
      <c r="E121" s="70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56"/>
      <c r="C122" s="56"/>
      <c r="D122" s="56"/>
      <c r="E122" s="70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56"/>
      <c r="C123" s="56"/>
      <c r="D123" s="56"/>
      <c r="E123" s="70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56"/>
      <c r="C124" s="56"/>
      <c r="D124" s="56"/>
      <c r="E124" s="70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4"/>
      <c r="C125" s="14"/>
      <c r="D125" s="14"/>
      <c r="E125" s="68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265</v>
      </c>
      <c r="B126" s="10"/>
      <c r="C126" s="10"/>
      <c r="D126" s="10"/>
      <c r="E126" s="69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E127" s="69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E128" s="69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E129" s="69"/>
      <c r="H129" s="33"/>
      <c r="I129" s="33"/>
      <c r="J129" s="33"/>
      <c r="K129" s="33"/>
      <c r="L129" s="30"/>
    </row>
    <row r="130" spans="1:12" x14ac:dyDescent="0.25">
      <c r="L130" s="15"/>
    </row>
    <row r="131" spans="1:12" x14ac:dyDescent="0.25">
      <c r="L131" s="15"/>
    </row>
    <row r="132" spans="1:12" x14ac:dyDescent="0.25">
      <c r="L132" s="15"/>
    </row>
    <row r="133" spans="1:12" x14ac:dyDescent="0.25">
      <c r="L133" s="15"/>
    </row>
    <row r="134" spans="1:12" x14ac:dyDescent="0.25">
      <c r="L134" s="15"/>
    </row>
    <row r="135" spans="1:12" x14ac:dyDescent="0.25">
      <c r="L135" s="15"/>
    </row>
    <row r="136" spans="1:12" x14ac:dyDescent="0.25">
      <c r="L136" s="15"/>
    </row>
    <row r="137" spans="1:12" x14ac:dyDescent="0.25">
      <c r="L137" s="15"/>
    </row>
    <row r="138" spans="1:12" x14ac:dyDescent="0.25">
      <c r="L138" s="15"/>
    </row>
    <row r="139" spans="1:12" x14ac:dyDescent="0.25">
      <c r="L139" s="15"/>
    </row>
    <row r="140" spans="1:12" x14ac:dyDescent="0.25">
      <c r="L140" s="15"/>
    </row>
    <row r="141" spans="1:12" x14ac:dyDescent="0.25">
      <c r="L141" s="15"/>
    </row>
    <row r="142" spans="1:12" x14ac:dyDescent="0.25">
      <c r="L142" s="15"/>
    </row>
    <row r="143" spans="1:12" x14ac:dyDescent="0.25">
      <c r="L143" s="15"/>
    </row>
    <row r="144" spans="1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5" width="11.453125" style="65"/>
    <col min="6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247</v>
      </c>
      <c r="B4" s="10"/>
      <c r="C4" s="10"/>
      <c r="D4" s="10"/>
      <c r="E4" s="66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87.5" x14ac:dyDescent="0.25">
      <c r="A6" s="72" t="s">
        <v>0</v>
      </c>
      <c r="B6" s="73" t="s">
        <v>248</v>
      </c>
      <c r="C6" s="83" t="s">
        <v>249</v>
      </c>
      <c r="D6" s="83"/>
      <c r="E6" s="74" t="s">
        <v>250</v>
      </c>
      <c r="F6" s="74" t="s">
        <v>251</v>
      </c>
      <c r="G6" s="74" t="s">
        <v>252</v>
      </c>
      <c r="H6" s="73" t="s">
        <v>253</v>
      </c>
      <c r="I6" s="73" t="s">
        <v>254</v>
      </c>
      <c r="J6" s="73" t="s">
        <v>255</v>
      </c>
      <c r="K6" s="73" t="s">
        <v>256</v>
      </c>
      <c r="L6" s="74" t="s">
        <v>257</v>
      </c>
    </row>
    <row r="7" spans="1:13" s="39" customFormat="1" ht="14.5" x14ac:dyDescent="0.25">
      <c r="A7" s="75"/>
      <c r="B7" s="76"/>
      <c r="C7" s="71">
        <v>42736</v>
      </c>
      <c r="D7" s="71">
        <v>43101</v>
      </c>
      <c r="E7" s="77" t="s">
        <v>3</v>
      </c>
      <c r="F7" s="77" t="s">
        <v>4</v>
      </c>
      <c r="G7" s="77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7" t="s">
        <v>10</v>
      </c>
    </row>
    <row r="8" spans="1:13" x14ac:dyDescent="0.25">
      <c r="A8" s="14"/>
      <c r="B8" s="14"/>
      <c r="C8" s="14"/>
      <c r="D8" s="14"/>
      <c r="E8" s="64"/>
      <c r="F8" s="15"/>
      <c r="G8" s="15"/>
      <c r="H8" s="14"/>
      <c r="I8" s="14"/>
      <c r="J8" s="14"/>
      <c r="K8" s="14"/>
      <c r="L8" s="15"/>
    </row>
    <row r="9" spans="1:13" x14ac:dyDescent="0.25">
      <c r="A9" s="17">
        <v>0</v>
      </c>
      <c r="B9" s="58">
        <v>5</v>
      </c>
      <c r="C9" s="55">
        <v>2044</v>
      </c>
      <c r="D9" s="58">
        <v>1929</v>
      </c>
      <c r="E9" s="61">
        <v>0.11890000000000001</v>
      </c>
      <c r="F9" s="19">
        <f>B9/((C9+D9)/2)</f>
        <v>2.5169896803423106E-3</v>
      </c>
      <c r="G9" s="19">
        <f t="shared" ref="G9:G72" si="0">F9/((1+(1-E9)*F9))</f>
        <v>2.5114200548443911E-3</v>
      </c>
      <c r="H9" s="14">
        <v>100000</v>
      </c>
      <c r="I9" s="14">
        <f>H9*G9</f>
        <v>251.1420054844391</v>
      </c>
      <c r="J9" s="14">
        <f t="shared" ref="J9:J72" si="1">H10+I9*E9</f>
        <v>99778.718778967668</v>
      </c>
      <c r="K9" s="14">
        <f t="shared" ref="K9:K72" si="2">K10+J9</f>
        <v>8447702.6066458877</v>
      </c>
      <c r="L9" s="20">
        <f>K9/H9</f>
        <v>84.477026066458876</v>
      </c>
    </row>
    <row r="10" spans="1:13" ht="14.5" x14ac:dyDescent="0.35">
      <c r="A10" s="17">
        <v>1</v>
      </c>
      <c r="B10">
        <v>0</v>
      </c>
      <c r="C10" s="55">
        <v>2160</v>
      </c>
      <c r="D10" s="58">
        <v>2068</v>
      </c>
      <c r="E10" s="61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99748.857994515565</v>
      </c>
      <c r="I10" s="14">
        <f t="shared" ref="I10:I73" si="4">H10*G10</f>
        <v>0</v>
      </c>
      <c r="J10" s="14">
        <f t="shared" si="1"/>
        <v>99748.857994515565</v>
      </c>
      <c r="K10" s="14">
        <f t="shared" si="2"/>
        <v>8347923.8878669199</v>
      </c>
      <c r="L10" s="21">
        <f t="shared" ref="L10:L73" si="5">K10/H10</f>
        <v>83.689418161819049</v>
      </c>
    </row>
    <row r="11" spans="1:13" x14ac:dyDescent="0.25">
      <c r="A11" s="17">
        <v>2</v>
      </c>
      <c r="B11" s="58">
        <v>1</v>
      </c>
      <c r="C11" s="55">
        <v>2056</v>
      </c>
      <c r="D11" s="58">
        <v>2125</v>
      </c>
      <c r="E11" s="61">
        <v>0.60819999999999996</v>
      </c>
      <c r="F11" s="19">
        <f t="shared" si="3"/>
        <v>4.7835446065534564E-4</v>
      </c>
      <c r="G11" s="19">
        <f t="shared" si="0"/>
        <v>4.7826482460737571E-4</v>
      </c>
      <c r="H11" s="14">
        <f t="shared" ref="H11:H74" si="6">H10-I10</f>
        <v>99748.857994515565</v>
      </c>
      <c r="I11" s="14">
        <f t="shared" si="4"/>
        <v>47.706370073533016</v>
      </c>
      <c r="J11" s="14">
        <f t="shared" si="1"/>
        <v>99730.166638720752</v>
      </c>
      <c r="K11" s="14">
        <f t="shared" si="2"/>
        <v>8248175.0298724044</v>
      </c>
      <c r="L11" s="21">
        <f t="shared" si="5"/>
        <v>82.689418161819049</v>
      </c>
    </row>
    <row r="12" spans="1:13" ht="14.5" x14ac:dyDescent="0.35">
      <c r="A12" s="17">
        <v>3</v>
      </c>
      <c r="B12" s="59">
        <v>0</v>
      </c>
      <c r="C12" s="55">
        <v>1937</v>
      </c>
      <c r="D12" s="58">
        <v>2030</v>
      </c>
      <c r="E12" s="61">
        <v>0</v>
      </c>
      <c r="F12" s="19">
        <f t="shared" si="3"/>
        <v>0</v>
      </c>
      <c r="G12" s="19">
        <f t="shared" si="0"/>
        <v>0</v>
      </c>
      <c r="H12" s="14">
        <f t="shared" si="6"/>
        <v>99701.151624442035</v>
      </c>
      <c r="I12" s="14">
        <f t="shared" si="4"/>
        <v>0</v>
      </c>
      <c r="J12" s="14">
        <f t="shared" si="1"/>
        <v>99701.151624442035</v>
      </c>
      <c r="K12" s="14">
        <f t="shared" si="2"/>
        <v>8148444.8632336836</v>
      </c>
      <c r="L12" s="21">
        <f t="shared" si="5"/>
        <v>81.728693505242006</v>
      </c>
    </row>
    <row r="13" spans="1:13" ht="14.5" x14ac:dyDescent="0.35">
      <c r="A13" s="17">
        <v>4</v>
      </c>
      <c r="B13" s="59">
        <v>0</v>
      </c>
      <c r="C13" s="55">
        <v>2068</v>
      </c>
      <c r="D13" s="58">
        <v>1952</v>
      </c>
      <c r="E13" s="61">
        <v>0</v>
      </c>
      <c r="F13" s="19">
        <f t="shared" si="3"/>
        <v>0</v>
      </c>
      <c r="G13" s="19">
        <f t="shared" si="0"/>
        <v>0</v>
      </c>
      <c r="H13" s="14">
        <f t="shared" si="6"/>
        <v>99701.151624442035</v>
      </c>
      <c r="I13" s="14">
        <f t="shared" si="4"/>
        <v>0</v>
      </c>
      <c r="J13" s="14">
        <f t="shared" si="1"/>
        <v>99701.151624442035</v>
      </c>
      <c r="K13" s="14">
        <f t="shared" si="2"/>
        <v>8048743.7116092416</v>
      </c>
      <c r="L13" s="21">
        <f t="shared" si="5"/>
        <v>80.728693505242006</v>
      </c>
    </row>
    <row r="14" spans="1:13" ht="14.5" x14ac:dyDescent="0.35">
      <c r="A14" s="17">
        <v>5</v>
      </c>
      <c r="B14" s="59">
        <v>0</v>
      </c>
      <c r="C14" s="55">
        <v>2104</v>
      </c>
      <c r="D14" s="58">
        <v>2068</v>
      </c>
      <c r="E14" s="61">
        <v>0</v>
      </c>
      <c r="F14" s="19">
        <f t="shared" si="3"/>
        <v>0</v>
      </c>
      <c r="G14" s="19">
        <f t="shared" si="0"/>
        <v>0</v>
      </c>
      <c r="H14" s="14">
        <f t="shared" si="6"/>
        <v>99701.151624442035</v>
      </c>
      <c r="I14" s="14">
        <f t="shared" si="4"/>
        <v>0</v>
      </c>
      <c r="J14" s="14">
        <f t="shared" si="1"/>
        <v>99701.151624442035</v>
      </c>
      <c r="K14" s="14">
        <f t="shared" si="2"/>
        <v>7949042.5599847995</v>
      </c>
      <c r="L14" s="21">
        <f t="shared" si="5"/>
        <v>79.728693505242006</v>
      </c>
    </row>
    <row r="15" spans="1:13" ht="14.5" x14ac:dyDescent="0.35">
      <c r="A15" s="17">
        <v>6</v>
      </c>
      <c r="B15" s="59">
        <v>0</v>
      </c>
      <c r="C15" s="55">
        <v>2123</v>
      </c>
      <c r="D15" s="58">
        <v>2101</v>
      </c>
      <c r="E15" s="61">
        <v>0</v>
      </c>
      <c r="F15" s="19">
        <f t="shared" si="3"/>
        <v>0</v>
      </c>
      <c r="G15" s="19">
        <f t="shared" si="0"/>
        <v>0</v>
      </c>
      <c r="H15" s="14">
        <f t="shared" si="6"/>
        <v>99701.151624442035</v>
      </c>
      <c r="I15" s="14">
        <f t="shared" si="4"/>
        <v>0</v>
      </c>
      <c r="J15" s="14">
        <f t="shared" si="1"/>
        <v>99701.151624442035</v>
      </c>
      <c r="K15" s="14">
        <f t="shared" si="2"/>
        <v>7849341.4083603574</v>
      </c>
      <c r="L15" s="21">
        <f t="shared" si="5"/>
        <v>78.728693505241992</v>
      </c>
    </row>
    <row r="16" spans="1:13" ht="14.5" x14ac:dyDescent="0.35">
      <c r="A16" s="17">
        <v>7</v>
      </c>
      <c r="B16" s="59">
        <v>0</v>
      </c>
      <c r="C16" s="55">
        <v>2095</v>
      </c>
      <c r="D16" s="58">
        <v>2107</v>
      </c>
      <c r="E16" s="61">
        <v>0</v>
      </c>
      <c r="F16" s="19">
        <f t="shared" si="3"/>
        <v>0</v>
      </c>
      <c r="G16" s="19">
        <f t="shared" si="0"/>
        <v>0</v>
      </c>
      <c r="H16" s="14">
        <f t="shared" si="6"/>
        <v>99701.151624442035</v>
      </c>
      <c r="I16" s="14">
        <f t="shared" si="4"/>
        <v>0</v>
      </c>
      <c r="J16" s="14">
        <f t="shared" si="1"/>
        <v>99701.151624442035</v>
      </c>
      <c r="K16" s="14">
        <f t="shared" si="2"/>
        <v>7749640.2567359153</v>
      </c>
      <c r="L16" s="21">
        <f t="shared" si="5"/>
        <v>77.728693505241992</v>
      </c>
    </row>
    <row r="17" spans="1:12" ht="14.5" x14ac:dyDescent="0.35">
      <c r="A17" s="17">
        <v>8</v>
      </c>
      <c r="B17" s="59">
        <v>0</v>
      </c>
      <c r="C17" s="55">
        <v>2123</v>
      </c>
      <c r="D17" s="58">
        <v>2091</v>
      </c>
      <c r="E17" s="61">
        <v>0</v>
      </c>
      <c r="F17" s="19">
        <f t="shared" si="3"/>
        <v>0</v>
      </c>
      <c r="G17" s="19">
        <f t="shared" si="0"/>
        <v>0</v>
      </c>
      <c r="H17" s="14">
        <f t="shared" si="6"/>
        <v>99701.151624442035</v>
      </c>
      <c r="I17" s="14">
        <f t="shared" si="4"/>
        <v>0</v>
      </c>
      <c r="J17" s="14">
        <f t="shared" si="1"/>
        <v>99701.151624442035</v>
      </c>
      <c r="K17" s="14">
        <f t="shared" si="2"/>
        <v>7649939.1051114732</v>
      </c>
      <c r="L17" s="21">
        <f t="shared" si="5"/>
        <v>76.728693505241992</v>
      </c>
    </row>
    <row r="18" spans="1:12" ht="14.5" x14ac:dyDescent="0.35">
      <c r="A18" s="17">
        <v>9</v>
      </c>
      <c r="B18" s="59">
        <v>0</v>
      </c>
      <c r="C18" s="55">
        <v>1952</v>
      </c>
      <c r="D18" s="58">
        <v>2126</v>
      </c>
      <c r="E18" s="61">
        <v>0</v>
      </c>
      <c r="F18" s="19">
        <f t="shared" si="3"/>
        <v>0</v>
      </c>
      <c r="G18" s="19">
        <f t="shared" si="0"/>
        <v>0</v>
      </c>
      <c r="H18" s="14">
        <f t="shared" si="6"/>
        <v>99701.151624442035</v>
      </c>
      <c r="I18" s="14">
        <f t="shared" si="4"/>
        <v>0</v>
      </c>
      <c r="J18" s="14">
        <f t="shared" si="1"/>
        <v>99701.151624442035</v>
      </c>
      <c r="K18" s="14">
        <f t="shared" si="2"/>
        <v>7550237.9534870312</v>
      </c>
      <c r="L18" s="21">
        <f t="shared" si="5"/>
        <v>75.728693505241992</v>
      </c>
    </row>
    <row r="19" spans="1:12" ht="14.5" x14ac:dyDescent="0.35">
      <c r="A19" s="17">
        <v>10</v>
      </c>
      <c r="B19" s="59">
        <v>0</v>
      </c>
      <c r="C19" s="55">
        <v>1992</v>
      </c>
      <c r="D19" s="58">
        <v>1938</v>
      </c>
      <c r="E19" s="61">
        <v>0</v>
      </c>
      <c r="F19" s="19">
        <f t="shared" si="3"/>
        <v>0</v>
      </c>
      <c r="G19" s="19">
        <f t="shared" si="0"/>
        <v>0</v>
      </c>
      <c r="H19" s="14">
        <f t="shared" si="6"/>
        <v>99701.151624442035</v>
      </c>
      <c r="I19" s="14">
        <f t="shared" si="4"/>
        <v>0</v>
      </c>
      <c r="J19" s="14">
        <f t="shared" si="1"/>
        <v>99701.151624442035</v>
      </c>
      <c r="K19" s="14">
        <f t="shared" si="2"/>
        <v>7450536.8018625891</v>
      </c>
      <c r="L19" s="21">
        <f t="shared" si="5"/>
        <v>74.728693505241992</v>
      </c>
    </row>
    <row r="20" spans="1:12" ht="14.5" x14ac:dyDescent="0.35">
      <c r="A20" s="17">
        <v>11</v>
      </c>
      <c r="B20" s="59">
        <v>0</v>
      </c>
      <c r="C20" s="55">
        <v>1916</v>
      </c>
      <c r="D20" s="58">
        <v>1970</v>
      </c>
      <c r="E20" s="61">
        <v>0</v>
      </c>
      <c r="F20" s="19">
        <f t="shared" si="3"/>
        <v>0</v>
      </c>
      <c r="G20" s="19">
        <f t="shared" si="0"/>
        <v>0</v>
      </c>
      <c r="H20" s="14">
        <f t="shared" si="6"/>
        <v>99701.151624442035</v>
      </c>
      <c r="I20" s="14">
        <f t="shared" si="4"/>
        <v>0</v>
      </c>
      <c r="J20" s="14">
        <f t="shared" si="1"/>
        <v>99701.151624442035</v>
      </c>
      <c r="K20" s="14">
        <f t="shared" si="2"/>
        <v>7350835.650238147</v>
      </c>
      <c r="L20" s="21">
        <f t="shared" si="5"/>
        <v>73.728693505241992</v>
      </c>
    </row>
    <row r="21" spans="1:12" ht="14.5" x14ac:dyDescent="0.35">
      <c r="A21" s="17">
        <v>12</v>
      </c>
      <c r="B21" s="59">
        <v>0</v>
      </c>
      <c r="C21" s="55">
        <v>1900</v>
      </c>
      <c r="D21" s="58">
        <v>1906</v>
      </c>
      <c r="E21" s="61">
        <v>0</v>
      </c>
      <c r="F21" s="19">
        <f t="shared" si="3"/>
        <v>0</v>
      </c>
      <c r="G21" s="19">
        <f t="shared" si="0"/>
        <v>0</v>
      </c>
      <c r="H21" s="14">
        <f t="shared" si="6"/>
        <v>99701.151624442035</v>
      </c>
      <c r="I21" s="14">
        <f t="shared" si="4"/>
        <v>0</v>
      </c>
      <c r="J21" s="14">
        <f t="shared" si="1"/>
        <v>99701.151624442035</v>
      </c>
      <c r="K21" s="14">
        <f t="shared" si="2"/>
        <v>7251134.4986137049</v>
      </c>
      <c r="L21" s="21">
        <f t="shared" si="5"/>
        <v>72.728693505241992</v>
      </c>
    </row>
    <row r="22" spans="1:12" ht="14.5" x14ac:dyDescent="0.35">
      <c r="A22" s="17">
        <v>13</v>
      </c>
      <c r="B22" s="59">
        <v>0</v>
      </c>
      <c r="C22" s="55">
        <v>1834</v>
      </c>
      <c r="D22" s="58">
        <v>1906</v>
      </c>
      <c r="E22" s="61">
        <v>0</v>
      </c>
      <c r="F22" s="19">
        <f t="shared" si="3"/>
        <v>0</v>
      </c>
      <c r="G22" s="19">
        <f t="shared" si="0"/>
        <v>0</v>
      </c>
      <c r="H22" s="14">
        <f t="shared" si="6"/>
        <v>99701.151624442035</v>
      </c>
      <c r="I22" s="14">
        <f t="shared" si="4"/>
        <v>0</v>
      </c>
      <c r="J22" s="14">
        <f t="shared" si="1"/>
        <v>99701.151624442035</v>
      </c>
      <c r="K22" s="14">
        <f t="shared" si="2"/>
        <v>7151433.3469892628</v>
      </c>
      <c r="L22" s="21">
        <f t="shared" si="5"/>
        <v>71.728693505241992</v>
      </c>
    </row>
    <row r="23" spans="1:12" ht="14.5" x14ac:dyDescent="0.35">
      <c r="A23" s="17">
        <v>14</v>
      </c>
      <c r="B23" s="59">
        <v>0</v>
      </c>
      <c r="C23" s="55">
        <v>1752</v>
      </c>
      <c r="D23" s="58">
        <v>1838</v>
      </c>
      <c r="E23" s="61">
        <v>0</v>
      </c>
      <c r="F23" s="19">
        <f t="shared" si="3"/>
        <v>0</v>
      </c>
      <c r="G23" s="19">
        <f t="shared" si="0"/>
        <v>0</v>
      </c>
      <c r="H23" s="14">
        <f t="shared" si="6"/>
        <v>99701.151624442035</v>
      </c>
      <c r="I23" s="14">
        <f t="shared" si="4"/>
        <v>0</v>
      </c>
      <c r="J23" s="14">
        <f t="shared" si="1"/>
        <v>99701.151624442035</v>
      </c>
      <c r="K23" s="14">
        <f t="shared" si="2"/>
        <v>7051732.1953648208</v>
      </c>
      <c r="L23" s="21">
        <f t="shared" si="5"/>
        <v>70.728693505241992</v>
      </c>
    </row>
    <row r="24" spans="1:12" ht="14.5" x14ac:dyDescent="0.35">
      <c r="A24" s="17">
        <v>15</v>
      </c>
      <c r="B24" s="59">
        <v>0</v>
      </c>
      <c r="C24" s="55">
        <v>1724</v>
      </c>
      <c r="D24" s="58">
        <v>1776</v>
      </c>
      <c r="E24" s="61">
        <v>0</v>
      </c>
      <c r="F24" s="19">
        <f t="shared" si="3"/>
        <v>0</v>
      </c>
      <c r="G24" s="19">
        <f t="shared" si="0"/>
        <v>0</v>
      </c>
      <c r="H24" s="14">
        <f t="shared" si="6"/>
        <v>99701.151624442035</v>
      </c>
      <c r="I24" s="14">
        <f t="shared" si="4"/>
        <v>0</v>
      </c>
      <c r="J24" s="14">
        <f t="shared" si="1"/>
        <v>99701.151624442035</v>
      </c>
      <c r="K24" s="14">
        <f t="shared" si="2"/>
        <v>6952031.0437403787</v>
      </c>
      <c r="L24" s="21">
        <f t="shared" si="5"/>
        <v>69.728693505241992</v>
      </c>
    </row>
    <row r="25" spans="1:12" x14ac:dyDescent="0.25">
      <c r="A25" s="17">
        <v>16</v>
      </c>
      <c r="B25" s="58">
        <v>1</v>
      </c>
      <c r="C25" s="55">
        <v>1746</v>
      </c>
      <c r="D25" s="58">
        <v>1753</v>
      </c>
      <c r="E25" s="61">
        <v>0.36709999999999998</v>
      </c>
      <c r="F25" s="19">
        <f t="shared" si="3"/>
        <v>5.715918833952558E-4</v>
      </c>
      <c r="G25" s="19">
        <f t="shared" si="0"/>
        <v>5.7138517880556388E-4</v>
      </c>
      <c r="H25" s="14">
        <f t="shared" si="6"/>
        <v>99701.151624442035</v>
      </c>
      <c r="I25" s="14">
        <f t="shared" si="4"/>
        <v>56.967760348052451</v>
      </c>
      <c r="J25" s="14">
        <f t="shared" si="1"/>
        <v>99665.09672891775</v>
      </c>
      <c r="K25" s="14">
        <f t="shared" si="2"/>
        <v>6852329.8921159366</v>
      </c>
      <c r="L25" s="21">
        <f t="shared" si="5"/>
        <v>68.728693505241992</v>
      </c>
    </row>
    <row r="26" spans="1:12" ht="14.5" x14ac:dyDescent="0.35">
      <c r="A26" s="17">
        <v>17</v>
      </c>
      <c r="B26" s="60">
        <v>0</v>
      </c>
      <c r="C26" s="55">
        <v>1687</v>
      </c>
      <c r="D26" s="58">
        <v>1789</v>
      </c>
      <c r="E26" s="61">
        <v>0</v>
      </c>
      <c r="F26" s="19">
        <f t="shared" si="3"/>
        <v>0</v>
      </c>
      <c r="G26" s="19">
        <f t="shared" si="0"/>
        <v>0</v>
      </c>
      <c r="H26" s="14">
        <f t="shared" si="6"/>
        <v>99644.183864093982</v>
      </c>
      <c r="I26" s="14">
        <f t="shared" si="4"/>
        <v>0</v>
      </c>
      <c r="J26" s="14">
        <f t="shared" si="1"/>
        <v>99644.183864093982</v>
      </c>
      <c r="K26" s="14">
        <f t="shared" si="2"/>
        <v>6752664.7953870185</v>
      </c>
      <c r="L26" s="21">
        <f t="shared" si="5"/>
        <v>67.767776638093267</v>
      </c>
    </row>
    <row r="27" spans="1:12" ht="14.5" x14ac:dyDescent="0.35">
      <c r="A27" s="17">
        <v>18</v>
      </c>
      <c r="B27" s="60">
        <v>0</v>
      </c>
      <c r="C27" s="55">
        <v>1725</v>
      </c>
      <c r="D27" s="58">
        <v>1722</v>
      </c>
      <c r="E27" s="61">
        <v>0</v>
      </c>
      <c r="F27" s="19">
        <f t="shared" si="3"/>
        <v>0</v>
      </c>
      <c r="G27" s="19">
        <f t="shared" si="0"/>
        <v>0</v>
      </c>
      <c r="H27" s="14">
        <f t="shared" si="6"/>
        <v>99644.183864093982</v>
      </c>
      <c r="I27" s="14">
        <f t="shared" si="4"/>
        <v>0</v>
      </c>
      <c r="J27" s="14">
        <f t="shared" si="1"/>
        <v>99644.183864093982</v>
      </c>
      <c r="K27" s="14">
        <f t="shared" si="2"/>
        <v>6653020.6115229242</v>
      </c>
      <c r="L27" s="21">
        <f t="shared" si="5"/>
        <v>66.767776638093267</v>
      </c>
    </row>
    <row r="28" spans="1:12" x14ac:dyDescent="0.25">
      <c r="A28" s="17">
        <v>19</v>
      </c>
      <c r="B28" s="58">
        <v>1</v>
      </c>
      <c r="C28" s="55">
        <v>1719</v>
      </c>
      <c r="D28" s="58">
        <v>1767</v>
      </c>
      <c r="E28" s="61">
        <v>5.21E-2</v>
      </c>
      <c r="F28" s="19">
        <f t="shared" si="3"/>
        <v>5.737234652897303E-4</v>
      </c>
      <c r="G28" s="19">
        <f t="shared" si="0"/>
        <v>5.7341162542757151E-4</v>
      </c>
      <c r="H28" s="14">
        <f t="shared" si="6"/>
        <v>99644.183864093982</v>
      </c>
      <c r="I28" s="14">
        <f t="shared" si="4"/>
        <v>57.137133433913924</v>
      </c>
      <c r="J28" s="14">
        <f t="shared" si="1"/>
        <v>99590.023575311963</v>
      </c>
      <c r="K28" s="14">
        <f t="shared" si="2"/>
        <v>6553376.4276588298</v>
      </c>
      <c r="L28" s="21">
        <f t="shared" si="5"/>
        <v>65.767776638093267</v>
      </c>
    </row>
    <row r="29" spans="1:12" ht="14.5" x14ac:dyDescent="0.35">
      <c r="A29" s="17">
        <v>20</v>
      </c>
      <c r="B29" s="60">
        <v>0</v>
      </c>
      <c r="C29" s="55">
        <v>1805</v>
      </c>
      <c r="D29" s="58">
        <v>1748</v>
      </c>
      <c r="E29" s="61">
        <v>0</v>
      </c>
      <c r="F29" s="19">
        <f t="shared" si="3"/>
        <v>0</v>
      </c>
      <c r="G29" s="19">
        <f t="shared" si="0"/>
        <v>0</v>
      </c>
      <c r="H29" s="14">
        <f t="shared" si="6"/>
        <v>99587.046730660062</v>
      </c>
      <c r="I29" s="14">
        <f t="shared" si="4"/>
        <v>0</v>
      </c>
      <c r="J29" s="14">
        <f t="shared" si="1"/>
        <v>99587.046730660062</v>
      </c>
      <c r="K29" s="14">
        <f t="shared" si="2"/>
        <v>6453786.4040835183</v>
      </c>
      <c r="L29" s="21">
        <f t="shared" si="5"/>
        <v>64.805480390820534</v>
      </c>
    </row>
    <row r="30" spans="1:12" ht="14.5" x14ac:dyDescent="0.35">
      <c r="A30" s="17">
        <v>21</v>
      </c>
      <c r="B30" s="60">
        <v>0</v>
      </c>
      <c r="C30" s="55">
        <v>1792</v>
      </c>
      <c r="D30" s="58">
        <v>1842</v>
      </c>
      <c r="E30" s="61">
        <v>0</v>
      </c>
      <c r="F30" s="19">
        <f t="shared" si="3"/>
        <v>0</v>
      </c>
      <c r="G30" s="19">
        <f t="shared" si="0"/>
        <v>0</v>
      </c>
      <c r="H30" s="14">
        <f t="shared" si="6"/>
        <v>99587.046730660062</v>
      </c>
      <c r="I30" s="14">
        <f t="shared" si="4"/>
        <v>0</v>
      </c>
      <c r="J30" s="14">
        <f t="shared" si="1"/>
        <v>99587.046730660062</v>
      </c>
      <c r="K30" s="14">
        <f t="shared" si="2"/>
        <v>6354199.3573528584</v>
      </c>
      <c r="L30" s="21">
        <f t="shared" si="5"/>
        <v>63.805480390820527</v>
      </c>
    </row>
    <row r="31" spans="1:12" ht="14.5" x14ac:dyDescent="0.35">
      <c r="A31" s="17">
        <v>22</v>
      </c>
      <c r="B31" s="60">
        <v>0</v>
      </c>
      <c r="C31" s="55">
        <v>1841</v>
      </c>
      <c r="D31" s="58">
        <v>1816</v>
      </c>
      <c r="E31" s="61">
        <v>0</v>
      </c>
      <c r="F31" s="19">
        <f t="shared" si="3"/>
        <v>0</v>
      </c>
      <c r="G31" s="19">
        <f t="shared" si="0"/>
        <v>0</v>
      </c>
      <c r="H31" s="14">
        <f t="shared" si="6"/>
        <v>99587.046730660062</v>
      </c>
      <c r="I31" s="14">
        <f t="shared" si="4"/>
        <v>0</v>
      </c>
      <c r="J31" s="14">
        <f t="shared" si="1"/>
        <v>99587.046730660062</v>
      </c>
      <c r="K31" s="14">
        <f t="shared" si="2"/>
        <v>6254612.3106221985</v>
      </c>
      <c r="L31" s="21">
        <f t="shared" si="5"/>
        <v>62.805480390820534</v>
      </c>
    </row>
    <row r="32" spans="1:12" ht="14.5" x14ac:dyDescent="0.35">
      <c r="A32" s="17">
        <v>23</v>
      </c>
      <c r="B32" s="60">
        <v>0</v>
      </c>
      <c r="C32" s="55">
        <v>1970</v>
      </c>
      <c r="D32" s="58">
        <v>1886</v>
      </c>
      <c r="E32" s="61">
        <v>0</v>
      </c>
      <c r="F32" s="19">
        <f t="shared" si="3"/>
        <v>0</v>
      </c>
      <c r="G32" s="19">
        <f t="shared" si="0"/>
        <v>0</v>
      </c>
      <c r="H32" s="14">
        <f t="shared" si="6"/>
        <v>99587.046730660062</v>
      </c>
      <c r="I32" s="14">
        <f t="shared" si="4"/>
        <v>0</v>
      </c>
      <c r="J32" s="14">
        <f t="shared" si="1"/>
        <v>99587.046730660062</v>
      </c>
      <c r="K32" s="14">
        <f t="shared" si="2"/>
        <v>6155025.2638915386</v>
      </c>
      <c r="L32" s="21">
        <f t="shared" si="5"/>
        <v>61.805480390820534</v>
      </c>
    </row>
    <row r="33" spans="1:12" ht="14.5" x14ac:dyDescent="0.35">
      <c r="A33" s="17">
        <v>24</v>
      </c>
      <c r="B33" s="60">
        <v>0</v>
      </c>
      <c r="C33" s="55">
        <v>2134</v>
      </c>
      <c r="D33" s="58">
        <v>1983</v>
      </c>
      <c r="E33" s="61">
        <v>0</v>
      </c>
      <c r="F33" s="19">
        <f t="shared" si="3"/>
        <v>0</v>
      </c>
      <c r="G33" s="19">
        <f t="shared" si="0"/>
        <v>0</v>
      </c>
      <c r="H33" s="14">
        <f t="shared" si="6"/>
        <v>99587.046730660062</v>
      </c>
      <c r="I33" s="14">
        <f t="shared" si="4"/>
        <v>0</v>
      </c>
      <c r="J33" s="14">
        <f t="shared" si="1"/>
        <v>99587.046730660062</v>
      </c>
      <c r="K33" s="14">
        <f t="shared" si="2"/>
        <v>6055438.2171608787</v>
      </c>
      <c r="L33" s="21">
        <f t="shared" si="5"/>
        <v>60.805480390820534</v>
      </c>
    </row>
    <row r="34" spans="1:12" ht="14.5" x14ac:dyDescent="0.35">
      <c r="A34" s="17">
        <v>25</v>
      </c>
      <c r="B34" s="60">
        <v>0</v>
      </c>
      <c r="C34" s="55">
        <v>2191</v>
      </c>
      <c r="D34" s="58">
        <v>2184</v>
      </c>
      <c r="E34" s="61">
        <v>0</v>
      </c>
      <c r="F34" s="19">
        <f t="shared" si="3"/>
        <v>0</v>
      </c>
      <c r="G34" s="19">
        <f t="shared" si="0"/>
        <v>0</v>
      </c>
      <c r="H34" s="14">
        <f t="shared" si="6"/>
        <v>99587.046730660062</v>
      </c>
      <c r="I34" s="14">
        <f t="shared" si="4"/>
        <v>0</v>
      </c>
      <c r="J34" s="14">
        <f t="shared" si="1"/>
        <v>99587.046730660062</v>
      </c>
      <c r="K34" s="14">
        <f t="shared" si="2"/>
        <v>5955851.1704302188</v>
      </c>
      <c r="L34" s="21">
        <f t="shared" si="5"/>
        <v>59.805480390820534</v>
      </c>
    </row>
    <row r="35" spans="1:12" ht="14.5" x14ac:dyDescent="0.35">
      <c r="A35" s="17">
        <v>26</v>
      </c>
      <c r="B35" s="60">
        <v>0</v>
      </c>
      <c r="C35" s="55">
        <v>2329</v>
      </c>
      <c r="D35" s="58">
        <v>2219</v>
      </c>
      <c r="E35" s="61">
        <v>0</v>
      </c>
      <c r="F35" s="19">
        <f t="shared" si="3"/>
        <v>0</v>
      </c>
      <c r="G35" s="19">
        <f t="shared" si="0"/>
        <v>0</v>
      </c>
      <c r="H35" s="14">
        <f t="shared" si="6"/>
        <v>99587.046730660062</v>
      </c>
      <c r="I35" s="14">
        <f t="shared" si="4"/>
        <v>0</v>
      </c>
      <c r="J35" s="14">
        <f t="shared" si="1"/>
        <v>99587.046730660062</v>
      </c>
      <c r="K35" s="14">
        <f t="shared" si="2"/>
        <v>5856264.1236995589</v>
      </c>
      <c r="L35" s="21">
        <f t="shared" si="5"/>
        <v>58.805480390820541</v>
      </c>
    </row>
    <row r="36" spans="1:12" x14ac:dyDescent="0.25">
      <c r="A36" s="17">
        <v>27</v>
      </c>
      <c r="B36" s="58">
        <v>1</v>
      </c>
      <c r="C36" s="55">
        <v>2423</v>
      </c>
      <c r="D36" s="58">
        <v>2354</v>
      </c>
      <c r="E36" s="61">
        <v>0.34520000000000001</v>
      </c>
      <c r="F36" s="19">
        <f t="shared" si="3"/>
        <v>4.1867280720117231E-4</v>
      </c>
      <c r="G36" s="19">
        <f t="shared" si="0"/>
        <v>4.1855806078367125E-4</v>
      </c>
      <c r="H36" s="14">
        <f t="shared" si="6"/>
        <v>99587.046730660062</v>
      </c>
      <c r="I36" s="14">
        <f t="shared" si="4"/>
        <v>41.682961158757927</v>
      </c>
      <c r="J36" s="14">
        <f t="shared" si="1"/>
        <v>99559.752727693311</v>
      </c>
      <c r="K36" s="14">
        <f t="shared" si="2"/>
        <v>5756677.076968899</v>
      </c>
      <c r="L36" s="21">
        <f t="shared" si="5"/>
        <v>57.805480390820541</v>
      </c>
    </row>
    <row r="37" spans="1:12" ht="14.5" x14ac:dyDescent="0.35">
      <c r="A37" s="17">
        <v>28</v>
      </c>
      <c r="B37" s="60">
        <v>0</v>
      </c>
      <c r="C37" s="55">
        <v>2586</v>
      </c>
      <c r="D37" s="58">
        <v>2418</v>
      </c>
      <c r="E37" s="61">
        <v>0</v>
      </c>
      <c r="F37" s="19">
        <f t="shared" si="3"/>
        <v>0</v>
      </c>
      <c r="G37" s="19">
        <f t="shared" si="0"/>
        <v>0</v>
      </c>
      <c r="H37" s="14">
        <f t="shared" si="6"/>
        <v>99545.363769501302</v>
      </c>
      <c r="I37" s="14">
        <f t="shared" si="4"/>
        <v>0</v>
      </c>
      <c r="J37" s="14">
        <f t="shared" si="1"/>
        <v>99545.363769501302</v>
      </c>
      <c r="K37" s="14">
        <f t="shared" si="2"/>
        <v>5657117.324241206</v>
      </c>
      <c r="L37" s="21">
        <f t="shared" si="5"/>
        <v>56.829540925083577</v>
      </c>
    </row>
    <row r="38" spans="1:12" x14ac:dyDescent="0.25">
      <c r="A38" s="17">
        <v>29</v>
      </c>
      <c r="B38" s="58">
        <v>2</v>
      </c>
      <c r="C38" s="55">
        <v>2803</v>
      </c>
      <c r="D38" s="58">
        <v>2535</v>
      </c>
      <c r="E38" s="61">
        <v>0.8014</v>
      </c>
      <c r="F38" s="19">
        <f t="shared" si="3"/>
        <v>7.4934432371674784E-4</v>
      </c>
      <c r="G38" s="19">
        <f t="shared" si="0"/>
        <v>7.4923282305083708E-4</v>
      </c>
      <c r="H38" s="14">
        <f t="shared" si="6"/>
        <v>99545.363769501302</v>
      </c>
      <c r="I38" s="14">
        <f t="shared" si="4"/>
        <v>74.582653918645974</v>
      </c>
      <c r="J38" s="14">
        <f t="shared" si="1"/>
        <v>99530.551654433046</v>
      </c>
      <c r="K38" s="14">
        <f t="shared" si="2"/>
        <v>5557571.9604717046</v>
      </c>
      <c r="L38" s="21">
        <f t="shared" si="5"/>
        <v>55.82954092508357</v>
      </c>
    </row>
    <row r="39" spans="1:12" x14ac:dyDescent="0.25">
      <c r="A39" s="17">
        <v>30</v>
      </c>
      <c r="B39" s="58">
        <v>4</v>
      </c>
      <c r="C39" s="55">
        <v>2967</v>
      </c>
      <c r="D39" s="58">
        <v>2754</v>
      </c>
      <c r="E39" s="61">
        <v>0.29380000000000001</v>
      </c>
      <c r="F39" s="19">
        <f t="shared" si="3"/>
        <v>1.3983569306065373E-3</v>
      </c>
      <c r="G39" s="19">
        <f t="shared" si="0"/>
        <v>1.3969773879652075E-3</v>
      </c>
      <c r="H39" s="14">
        <f t="shared" si="6"/>
        <v>99470.781115582649</v>
      </c>
      <c r="I39" s="14">
        <f t="shared" si="4"/>
        <v>138.95843198170553</v>
      </c>
      <c r="J39" s="14">
        <f t="shared" si="1"/>
        <v>99372.648670917173</v>
      </c>
      <c r="K39" s="14">
        <f t="shared" si="2"/>
        <v>5458041.4088172717</v>
      </c>
      <c r="L39" s="21">
        <f t="shared" si="5"/>
        <v>54.870800727654476</v>
      </c>
    </row>
    <row r="40" spans="1:12" ht="14.5" x14ac:dyDescent="0.35">
      <c r="A40" s="17">
        <v>31</v>
      </c>
      <c r="B40" s="60">
        <v>0</v>
      </c>
      <c r="C40" s="55">
        <v>3063</v>
      </c>
      <c r="D40" s="58">
        <v>2941</v>
      </c>
      <c r="E40" s="61">
        <v>0</v>
      </c>
      <c r="F40" s="19">
        <f t="shared" si="3"/>
        <v>0</v>
      </c>
      <c r="G40" s="19">
        <f t="shared" si="0"/>
        <v>0</v>
      </c>
      <c r="H40" s="14">
        <f t="shared" si="6"/>
        <v>99331.822683600942</v>
      </c>
      <c r="I40" s="14">
        <f t="shared" si="4"/>
        <v>0</v>
      </c>
      <c r="J40" s="14">
        <f t="shared" si="1"/>
        <v>99331.822683600942</v>
      </c>
      <c r="K40" s="14">
        <f t="shared" si="2"/>
        <v>5358668.7601463543</v>
      </c>
      <c r="L40" s="21">
        <f t="shared" si="5"/>
        <v>53.947150222091281</v>
      </c>
    </row>
    <row r="41" spans="1:12" ht="14.5" x14ac:dyDescent="0.35">
      <c r="A41" s="17">
        <v>32</v>
      </c>
      <c r="B41" s="60">
        <v>0</v>
      </c>
      <c r="C41" s="55">
        <v>3095</v>
      </c>
      <c r="D41" s="58">
        <v>3044</v>
      </c>
      <c r="E41" s="61">
        <v>0</v>
      </c>
      <c r="F41" s="19">
        <f t="shared" si="3"/>
        <v>0</v>
      </c>
      <c r="G41" s="19">
        <f t="shared" si="0"/>
        <v>0</v>
      </c>
      <c r="H41" s="14">
        <f t="shared" si="6"/>
        <v>99331.822683600942</v>
      </c>
      <c r="I41" s="14">
        <f t="shared" si="4"/>
        <v>0</v>
      </c>
      <c r="J41" s="14">
        <f t="shared" si="1"/>
        <v>99331.822683600942</v>
      </c>
      <c r="K41" s="14">
        <f t="shared" si="2"/>
        <v>5259336.9374627536</v>
      </c>
      <c r="L41" s="21">
        <f t="shared" si="5"/>
        <v>52.947150222091281</v>
      </c>
    </row>
    <row r="42" spans="1:12" ht="14.5" x14ac:dyDescent="0.35">
      <c r="A42" s="17">
        <v>33</v>
      </c>
      <c r="B42" s="60">
        <v>0</v>
      </c>
      <c r="C42" s="55">
        <v>3350</v>
      </c>
      <c r="D42" s="58">
        <v>3038</v>
      </c>
      <c r="E42" s="61">
        <v>0</v>
      </c>
      <c r="F42" s="19">
        <f t="shared" si="3"/>
        <v>0</v>
      </c>
      <c r="G42" s="19">
        <f t="shared" si="0"/>
        <v>0</v>
      </c>
      <c r="H42" s="14">
        <f t="shared" si="6"/>
        <v>99331.822683600942</v>
      </c>
      <c r="I42" s="14">
        <f t="shared" si="4"/>
        <v>0</v>
      </c>
      <c r="J42" s="14">
        <f t="shared" si="1"/>
        <v>99331.822683600942</v>
      </c>
      <c r="K42" s="14">
        <f t="shared" si="2"/>
        <v>5160005.1147791529</v>
      </c>
      <c r="L42" s="21">
        <f t="shared" si="5"/>
        <v>51.947150222091288</v>
      </c>
    </row>
    <row r="43" spans="1:12" x14ac:dyDescent="0.25">
      <c r="A43" s="17">
        <v>34</v>
      </c>
      <c r="B43" s="58">
        <v>1</v>
      </c>
      <c r="C43" s="55">
        <v>3607</v>
      </c>
      <c r="D43" s="58">
        <v>3358</v>
      </c>
      <c r="E43" s="61">
        <v>0</v>
      </c>
      <c r="F43" s="19">
        <f t="shared" si="3"/>
        <v>2.8715003589375451E-4</v>
      </c>
      <c r="G43" s="19">
        <f t="shared" si="0"/>
        <v>2.8706760442084108E-4</v>
      </c>
      <c r="H43" s="14">
        <f t="shared" si="6"/>
        <v>99331.822683600942</v>
      </c>
      <c r="I43" s="14">
        <f t="shared" si="4"/>
        <v>28.514948380537085</v>
      </c>
      <c r="J43" s="14">
        <f t="shared" si="1"/>
        <v>99303.307735220398</v>
      </c>
      <c r="K43" s="14">
        <f t="shared" si="2"/>
        <v>5060673.2920955522</v>
      </c>
      <c r="L43" s="21">
        <f t="shared" si="5"/>
        <v>50.947150222091288</v>
      </c>
    </row>
    <row r="44" spans="1:12" x14ac:dyDescent="0.25">
      <c r="A44" s="17">
        <v>35</v>
      </c>
      <c r="B44" s="58">
        <v>4</v>
      </c>
      <c r="C44" s="55">
        <v>3802</v>
      </c>
      <c r="D44" s="58">
        <v>3581</v>
      </c>
      <c r="E44" s="61">
        <v>0.53559999999999997</v>
      </c>
      <c r="F44" s="19">
        <f t="shared" si="3"/>
        <v>1.083570364350535E-3</v>
      </c>
      <c r="G44" s="19">
        <f t="shared" si="0"/>
        <v>1.0830253750679327E-3</v>
      </c>
      <c r="H44" s="14">
        <f t="shared" si="6"/>
        <v>99303.307735220398</v>
      </c>
      <c r="I44" s="14">
        <f t="shared" si="4"/>
        <v>107.54800210542342</v>
      </c>
      <c r="J44" s="14">
        <f t="shared" si="1"/>
        <v>99253.362443042643</v>
      </c>
      <c r="K44" s="14">
        <f t="shared" si="2"/>
        <v>4961369.9843603317</v>
      </c>
      <c r="L44" s="21">
        <f t="shared" si="5"/>
        <v>49.961779698106248</v>
      </c>
    </row>
    <row r="45" spans="1:12" x14ac:dyDescent="0.25">
      <c r="A45" s="17">
        <v>36</v>
      </c>
      <c r="B45" s="58">
        <v>1</v>
      </c>
      <c r="C45" s="55">
        <v>3812</v>
      </c>
      <c r="D45" s="58">
        <v>3738</v>
      </c>
      <c r="E45" s="61">
        <v>0.8548</v>
      </c>
      <c r="F45" s="19">
        <f t="shared" si="3"/>
        <v>2.6490066225165563E-4</v>
      </c>
      <c r="G45" s="19">
        <f t="shared" si="0"/>
        <v>2.6489047361674987E-4</v>
      </c>
      <c r="H45" s="14">
        <f t="shared" si="6"/>
        <v>99195.759733114974</v>
      </c>
      <c r="I45" s="14">
        <f t="shared" si="4"/>
        <v>26.27601177647815</v>
      </c>
      <c r="J45" s="14">
        <f t="shared" si="1"/>
        <v>99191.944456205019</v>
      </c>
      <c r="K45" s="14">
        <f t="shared" si="2"/>
        <v>4862116.6219172888</v>
      </c>
      <c r="L45" s="21">
        <f t="shared" si="5"/>
        <v>49.015367541906592</v>
      </c>
    </row>
    <row r="46" spans="1:12" x14ac:dyDescent="0.25">
      <c r="A46" s="17">
        <v>37</v>
      </c>
      <c r="B46" s="58">
        <v>2</v>
      </c>
      <c r="C46" s="55">
        <v>3969</v>
      </c>
      <c r="D46" s="58">
        <v>3785</v>
      </c>
      <c r="E46" s="61">
        <v>0.75070000000000003</v>
      </c>
      <c r="F46" s="19">
        <f t="shared" si="3"/>
        <v>5.1586278050038694E-4</v>
      </c>
      <c r="G46" s="19">
        <f t="shared" si="0"/>
        <v>5.1579644670922636E-4</v>
      </c>
      <c r="H46" s="14">
        <f t="shared" si="6"/>
        <v>99169.483721338489</v>
      </c>
      <c r="I46" s="14">
        <f t="shared" si="4"/>
        <v>51.15126732545486</v>
      </c>
      <c r="J46" s="14">
        <f t="shared" si="1"/>
        <v>99156.731710394248</v>
      </c>
      <c r="K46" s="14">
        <f t="shared" si="2"/>
        <v>4762924.677461084</v>
      </c>
      <c r="L46" s="21">
        <f t="shared" si="5"/>
        <v>48.028128197628561</v>
      </c>
    </row>
    <row r="47" spans="1:12" x14ac:dyDescent="0.25">
      <c r="A47" s="17">
        <v>38</v>
      </c>
      <c r="B47" s="58">
        <v>1</v>
      </c>
      <c r="C47" s="55">
        <v>4001</v>
      </c>
      <c r="D47" s="58">
        <v>3950</v>
      </c>
      <c r="E47" s="61">
        <v>0.66579999999999995</v>
      </c>
      <c r="F47" s="19">
        <f t="shared" si="3"/>
        <v>2.5154068670607473E-4</v>
      </c>
      <c r="G47" s="19">
        <f t="shared" si="0"/>
        <v>2.5151954274149564E-4</v>
      </c>
      <c r="H47" s="14">
        <f t="shared" si="6"/>
        <v>99118.332454013027</v>
      </c>
      <c r="I47" s="14">
        <f t="shared" si="4"/>
        <v>24.930197656132904</v>
      </c>
      <c r="J47" s="14">
        <f t="shared" si="1"/>
        <v>99110.000781956347</v>
      </c>
      <c r="K47" s="14">
        <f t="shared" si="2"/>
        <v>4663767.9457506901</v>
      </c>
      <c r="L47" s="21">
        <f t="shared" si="5"/>
        <v>47.052526311562936</v>
      </c>
    </row>
    <row r="48" spans="1:12" x14ac:dyDescent="0.25">
      <c r="A48" s="17">
        <v>39</v>
      </c>
      <c r="B48" s="58">
        <v>7</v>
      </c>
      <c r="C48" s="55">
        <v>4071</v>
      </c>
      <c r="D48" s="58">
        <v>3956</v>
      </c>
      <c r="E48" s="61">
        <v>0.32290000000000002</v>
      </c>
      <c r="F48" s="19">
        <f t="shared" si="3"/>
        <v>1.7441136165441634E-3</v>
      </c>
      <c r="G48" s="19">
        <f t="shared" si="0"/>
        <v>1.742056353681439E-3</v>
      </c>
      <c r="H48" s="14">
        <f t="shared" si="6"/>
        <v>99093.402256356887</v>
      </c>
      <c r="I48" s="14">
        <f t="shared" si="4"/>
        <v>172.62629100859715</v>
      </c>
      <c r="J48" s="14">
        <f t="shared" si="1"/>
        <v>98976.51699471497</v>
      </c>
      <c r="K48" s="14">
        <f t="shared" si="2"/>
        <v>4564657.9449687339</v>
      </c>
      <c r="L48" s="21">
        <f t="shared" si="5"/>
        <v>46.064196415013178</v>
      </c>
    </row>
    <row r="49" spans="1:12" x14ac:dyDescent="0.25">
      <c r="A49" s="17">
        <v>40</v>
      </c>
      <c r="B49" s="58">
        <v>3</v>
      </c>
      <c r="C49" s="55">
        <v>3976</v>
      </c>
      <c r="D49" s="58">
        <v>4019</v>
      </c>
      <c r="E49" s="61">
        <v>0.17899999999999999</v>
      </c>
      <c r="F49" s="19">
        <f t="shared" si="3"/>
        <v>7.5046904315196998E-4</v>
      </c>
      <c r="G49" s="19">
        <f t="shared" si="0"/>
        <v>7.5000693756417246E-4</v>
      </c>
      <c r="H49" s="14">
        <f t="shared" si="6"/>
        <v>98920.775965348294</v>
      </c>
      <c r="I49" s="14">
        <f t="shared" si="4"/>
        <v>74.191268243242476</v>
      </c>
      <c r="J49" s="14">
        <f t="shared" si="1"/>
        <v>98859.864934120589</v>
      </c>
      <c r="K49" s="14">
        <f t="shared" si="2"/>
        <v>4465681.4279740192</v>
      </c>
      <c r="L49" s="21">
        <f t="shared" si="5"/>
        <v>45.144019387174403</v>
      </c>
    </row>
    <row r="50" spans="1:12" x14ac:dyDescent="0.25">
      <c r="A50" s="17">
        <v>41</v>
      </c>
      <c r="B50" s="58">
        <v>3</v>
      </c>
      <c r="C50" s="55">
        <v>3822</v>
      </c>
      <c r="D50" s="58">
        <v>3932</v>
      </c>
      <c r="E50" s="61">
        <v>0.29680000000000001</v>
      </c>
      <c r="F50" s="19">
        <f t="shared" si="3"/>
        <v>7.737941707505803E-4</v>
      </c>
      <c r="G50" s="19">
        <f t="shared" si="0"/>
        <v>7.7337335351390939E-4</v>
      </c>
      <c r="H50" s="14">
        <f t="shared" si="6"/>
        <v>98846.584697105049</v>
      </c>
      <c r="I50" s="14">
        <f t="shared" si="4"/>
        <v>76.445314690596803</v>
      </c>
      <c r="J50" s="14">
        <f t="shared" si="1"/>
        <v>98792.82835181462</v>
      </c>
      <c r="K50" s="14">
        <f t="shared" si="2"/>
        <v>4366821.5630398989</v>
      </c>
      <c r="L50" s="21">
        <f t="shared" si="5"/>
        <v>44.177768775938205</v>
      </c>
    </row>
    <row r="51" spans="1:12" x14ac:dyDescent="0.25">
      <c r="A51" s="17">
        <v>42</v>
      </c>
      <c r="B51" s="58">
        <v>2</v>
      </c>
      <c r="C51" s="55">
        <v>3556</v>
      </c>
      <c r="D51" s="58">
        <v>3799</v>
      </c>
      <c r="E51" s="61">
        <v>0.2288</v>
      </c>
      <c r="F51" s="19">
        <f t="shared" si="3"/>
        <v>5.4384772263766149E-4</v>
      </c>
      <c r="G51" s="19">
        <f t="shared" si="0"/>
        <v>5.4361972017501073E-4</v>
      </c>
      <c r="H51" s="14">
        <f t="shared" si="6"/>
        <v>98770.139382414447</v>
      </c>
      <c r="I51" s="14">
        <f t="shared" si="4"/>
        <v>53.693395532714952</v>
      </c>
      <c r="J51" s="14">
        <f t="shared" si="1"/>
        <v>98728.731035779623</v>
      </c>
      <c r="K51" s="14">
        <f t="shared" si="2"/>
        <v>4268028.7346880846</v>
      </c>
      <c r="L51" s="21">
        <f t="shared" si="5"/>
        <v>43.211731413714972</v>
      </c>
    </row>
    <row r="52" spans="1:12" x14ac:dyDescent="0.25">
      <c r="A52" s="17">
        <v>43</v>
      </c>
      <c r="B52" s="58">
        <v>4</v>
      </c>
      <c r="C52" s="55">
        <v>3220</v>
      </c>
      <c r="D52" s="58">
        <v>3554</v>
      </c>
      <c r="E52" s="61">
        <v>0.34320000000000001</v>
      </c>
      <c r="F52" s="19">
        <f t="shared" si="3"/>
        <v>1.1809861234130499E-3</v>
      </c>
      <c r="G52" s="19">
        <f t="shared" si="0"/>
        <v>1.1800707759248568E-3</v>
      </c>
      <c r="H52" s="14">
        <f t="shared" si="6"/>
        <v>98716.445986881736</v>
      </c>
      <c r="I52" s="14">
        <f t="shared" si="4"/>
        <v>116.49239301228374</v>
      </c>
      <c r="J52" s="14">
        <f t="shared" si="1"/>
        <v>98639.933783151268</v>
      </c>
      <c r="K52" s="14">
        <f t="shared" si="2"/>
        <v>4169300.0036523049</v>
      </c>
      <c r="L52" s="21">
        <f t="shared" si="5"/>
        <v>42.235110492190493</v>
      </c>
    </row>
    <row r="53" spans="1:12" x14ac:dyDescent="0.25">
      <c r="A53" s="17">
        <v>44</v>
      </c>
      <c r="B53" s="58">
        <v>1</v>
      </c>
      <c r="C53" s="55">
        <v>3037</v>
      </c>
      <c r="D53" s="58">
        <v>3209</v>
      </c>
      <c r="E53" s="61">
        <v>0.2137</v>
      </c>
      <c r="F53" s="19">
        <f t="shared" si="3"/>
        <v>3.2020493115593977E-4</v>
      </c>
      <c r="G53" s="19">
        <f t="shared" si="0"/>
        <v>3.2012433116823636E-4</v>
      </c>
      <c r="H53" s="14">
        <f t="shared" si="6"/>
        <v>98599.953593869446</v>
      </c>
      <c r="I53" s="14">
        <f t="shared" si="4"/>
        <v>31.564244197456599</v>
      </c>
      <c r="J53" s="14">
        <f t="shared" si="1"/>
        <v>98575.134628656975</v>
      </c>
      <c r="K53" s="14">
        <f t="shared" si="2"/>
        <v>4070660.0698691537</v>
      </c>
      <c r="L53" s="21">
        <f t="shared" si="5"/>
        <v>41.284604317727094</v>
      </c>
    </row>
    <row r="54" spans="1:12" x14ac:dyDescent="0.25">
      <c r="A54" s="17">
        <v>45</v>
      </c>
      <c r="B54" s="58">
        <v>3</v>
      </c>
      <c r="C54" s="55">
        <v>2859</v>
      </c>
      <c r="D54" s="58">
        <v>3018</v>
      </c>
      <c r="E54" s="61">
        <v>0.432</v>
      </c>
      <c r="F54" s="19">
        <f t="shared" si="3"/>
        <v>1.0209290454313426E-3</v>
      </c>
      <c r="G54" s="19">
        <f t="shared" si="0"/>
        <v>1.0203373643461475E-3</v>
      </c>
      <c r="H54" s="14">
        <f t="shared" si="6"/>
        <v>98568.389349671983</v>
      </c>
      <c r="I54" s="14">
        <f t="shared" si="4"/>
        <v>100.57301059688919</v>
      </c>
      <c r="J54" s="14">
        <f t="shared" si="1"/>
        <v>98511.26387965295</v>
      </c>
      <c r="K54" s="14">
        <f t="shared" si="2"/>
        <v>3972084.9352404969</v>
      </c>
      <c r="L54" s="21">
        <f t="shared" si="5"/>
        <v>40.297756323779424</v>
      </c>
    </row>
    <row r="55" spans="1:12" x14ac:dyDescent="0.25">
      <c r="A55" s="17">
        <v>46</v>
      </c>
      <c r="B55" s="58">
        <v>5</v>
      </c>
      <c r="C55" s="55">
        <v>2836</v>
      </c>
      <c r="D55" s="58">
        <v>2865</v>
      </c>
      <c r="E55" s="61">
        <v>0.43509999999999999</v>
      </c>
      <c r="F55" s="19">
        <f t="shared" si="3"/>
        <v>1.7540782318891423E-3</v>
      </c>
      <c r="G55" s="19">
        <f t="shared" si="0"/>
        <v>1.7523418734882764E-3</v>
      </c>
      <c r="H55" s="14">
        <f t="shared" si="6"/>
        <v>98467.8163390751</v>
      </c>
      <c r="I55" s="14">
        <f t="shared" si="4"/>
        <v>172.54927776191437</v>
      </c>
      <c r="J55" s="14">
        <f t="shared" si="1"/>
        <v>98370.343252067396</v>
      </c>
      <c r="K55" s="14">
        <f t="shared" si="2"/>
        <v>3873573.6713608438</v>
      </c>
      <c r="L55" s="21">
        <f t="shared" si="5"/>
        <v>39.338474390679558</v>
      </c>
    </row>
    <row r="56" spans="1:12" x14ac:dyDescent="0.25">
      <c r="A56" s="17">
        <v>47</v>
      </c>
      <c r="B56" s="58">
        <v>3</v>
      </c>
      <c r="C56" s="55">
        <v>2742</v>
      </c>
      <c r="D56" s="58">
        <v>2805</v>
      </c>
      <c r="E56" s="61">
        <v>0.20730000000000001</v>
      </c>
      <c r="F56" s="19">
        <f t="shared" si="3"/>
        <v>1.081665765278529E-3</v>
      </c>
      <c r="G56" s="19">
        <f t="shared" si="0"/>
        <v>1.0807391001787868E-3</v>
      </c>
      <c r="H56" s="14">
        <f t="shared" si="6"/>
        <v>98295.267061313192</v>
      </c>
      <c r="I56" s="14">
        <f t="shared" si="4"/>
        <v>106.23153847567716</v>
      </c>
      <c r="J56" s="14">
        <f t="shared" si="1"/>
        <v>98211.057320763517</v>
      </c>
      <c r="K56" s="14">
        <f t="shared" si="2"/>
        <v>3775203.3281087764</v>
      </c>
      <c r="L56" s="21">
        <f t="shared" si="5"/>
        <v>38.406766073018908</v>
      </c>
    </row>
    <row r="57" spans="1:12" x14ac:dyDescent="0.25">
      <c r="A57" s="17">
        <v>48</v>
      </c>
      <c r="B57" s="58">
        <v>6</v>
      </c>
      <c r="C57" s="55">
        <v>2792</v>
      </c>
      <c r="D57" s="58">
        <v>2713</v>
      </c>
      <c r="E57" s="61">
        <v>0.72099999999999997</v>
      </c>
      <c r="F57" s="19">
        <f t="shared" si="3"/>
        <v>2.1798365122615805E-3</v>
      </c>
      <c r="G57" s="19">
        <f t="shared" si="0"/>
        <v>2.1785115973064883E-3</v>
      </c>
      <c r="H57" s="14">
        <f t="shared" si="6"/>
        <v>98189.035522837512</v>
      </c>
      <c r="I57" s="14">
        <f t="shared" si="4"/>
        <v>213.90595261484026</v>
      </c>
      <c r="J57" s="14">
        <f t="shared" si="1"/>
        <v>98129.355762057981</v>
      </c>
      <c r="K57" s="14">
        <f t="shared" si="2"/>
        <v>3676992.270788013</v>
      </c>
      <c r="L57" s="21">
        <f t="shared" si="5"/>
        <v>37.448094394743208</v>
      </c>
    </row>
    <row r="58" spans="1:12" x14ac:dyDescent="0.25">
      <c r="A58" s="17">
        <v>49</v>
      </c>
      <c r="B58" s="58">
        <v>3</v>
      </c>
      <c r="C58" s="55">
        <v>2778</v>
      </c>
      <c r="D58" s="58">
        <v>2753</v>
      </c>
      <c r="E58" s="61">
        <v>0.24840000000000001</v>
      </c>
      <c r="F58" s="19">
        <f t="shared" si="3"/>
        <v>1.0847947929849937E-3</v>
      </c>
      <c r="G58" s="19">
        <f t="shared" si="0"/>
        <v>1.08391104587733E-3</v>
      </c>
      <c r="H58" s="14">
        <f t="shared" si="6"/>
        <v>97975.129570222678</v>
      </c>
      <c r="I58" s="14">
        <f t="shared" si="4"/>
        <v>106.19632516242699</v>
      </c>
      <c r="J58" s="14">
        <f t="shared" si="1"/>
        <v>97895.312412230604</v>
      </c>
      <c r="K58" s="14">
        <f t="shared" si="2"/>
        <v>3578862.9150259551</v>
      </c>
      <c r="L58" s="21">
        <f t="shared" si="5"/>
        <v>36.528279479955586</v>
      </c>
    </row>
    <row r="59" spans="1:12" x14ac:dyDescent="0.25">
      <c r="A59" s="17">
        <v>50</v>
      </c>
      <c r="B59" s="58">
        <v>5</v>
      </c>
      <c r="C59" s="55">
        <v>2605</v>
      </c>
      <c r="D59" s="58">
        <v>2775</v>
      </c>
      <c r="E59" s="61">
        <v>0.59950000000000003</v>
      </c>
      <c r="F59" s="19">
        <f t="shared" si="3"/>
        <v>1.8587360594795538E-3</v>
      </c>
      <c r="G59" s="19">
        <f t="shared" si="0"/>
        <v>1.8573534014177178E-3</v>
      </c>
      <c r="H59" s="14">
        <f t="shared" si="6"/>
        <v>97868.933245060252</v>
      </c>
      <c r="I59" s="14">
        <f t="shared" si="4"/>
        <v>181.77719605583621</v>
      </c>
      <c r="J59" s="14">
        <f t="shared" si="1"/>
        <v>97796.131478039897</v>
      </c>
      <c r="K59" s="14">
        <f t="shared" si="2"/>
        <v>3480967.6026137243</v>
      </c>
      <c r="L59" s="21">
        <f t="shared" si="5"/>
        <v>35.56764631221133</v>
      </c>
    </row>
    <row r="60" spans="1:12" x14ac:dyDescent="0.25">
      <c r="A60" s="17">
        <v>51</v>
      </c>
      <c r="B60" s="58">
        <v>3</v>
      </c>
      <c r="C60" s="55">
        <v>2698</v>
      </c>
      <c r="D60" s="58">
        <v>2603</v>
      </c>
      <c r="E60" s="61">
        <v>0.73519999999999996</v>
      </c>
      <c r="F60" s="19">
        <f t="shared" si="3"/>
        <v>1.1318619128466328E-3</v>
      </c>
      <c r="G60" s="19">
        <f t="shared" si="0"/>
        <v>1.1315227761956575E-3</v>
      </c>
      <c r="H60" s="14">
        <f t="shared" si="6"/>
        <v>97687.156049004421</v>
      </c>
      <c r="I60" s="14">
        <f t="shared" si="4"/>
        <v>110.53524201122789</v>
      </c>
      <c r="J60" s="14">
        <f t="shared" si="1"/>
        <v>97657.886316919845</v>
      </c>
      <c r="K60" s="14">
        <f t="shared" si="2"/>
        <v>3383171.4711356843</v>
      </c>
      <c r="L60" s="21">
        <f t="shared" si="5"/>
        <v>34.632715373948734</v>
      </c>
    </row>
    <row r="61" spans="1:12" x14ac:dyDescent="0.25">
      <c r="A61" s="17">
        <v>52</v>
      </c>
      <c r="B61" s="58">
        <v>6</v>
      </c>
      <c r="C61" s="55">
        <v>2789</v>
      </c>
      <c r="D61" s="58">
        <v>2674</v>
      </c>
      <c r="E61" s="61">
        <v>0.44340000000000002</v>
      </c>
      <c r="F61" s="19">
        <f t="shared" si="3"/>
        <v>2.1965952773201538E-3</v>
      </c>
      <c r="G61" s="19">
        <f t="shared" si="0"/>
        <v>2.1939129446567908E-3</v>
      </c>
      <c r="H61" s="14">
        <f t="shared" si="6"/>
        <v>97576.620806993189</v>
      </c>
      <c r="I61" s="14">
        <f t="shared" si="4"/>
        <v>214.07461148432952</v>
      </c>
      <c r="J61" s="14">
        <f t="shared" si="1"/>
        <v>97457.466878241001</v>
      </c>
      <c r="K61" s="14">
        <f t="shared" si="2"/>
        <v>3285513.5848187646</v>
      </c>
      <c r="L61" s="21">
        <f t="shared" si="5"/>
        <v>33.671114634288465</v>
      </c>
    </row>
    <row r="62" spans="1:12" x14ac:dyDescent="0.25">
      <c r="A62" s="17">
        <v>53</v>
      </c>
      <c r="B62" s="58">
        <v>12</v>
      </c>
      <c r="C62" s="55">
        <v>2628</v>
      </c>
      <c r="D62" s="58">
        <v>2751</v>
      </c>
      <c r="E62" s="61">
        <v>0.6452</v>
      </c>
      <c r="F62" s="19">
        <f t="shared" si="3"/>
        <v>4.4617958728388179E-3</v>
      </c>
      <c r="G62" s="19">
        <f t="shared" si="0"/>
        <v>4.4547438121381074E-3</v>
      </c>
      <c r="H62" s="14">
        <f t="shared" si="6"/>
        <v>97362.546195508854</v>
      </c>
      <c r="I62" s="14">
        <f t="shared" si="4"/>
        <v>433.72520019845371</v>
      </c>
      <c r="J62" s="14">
        <f t="shared" si="1"/>
        <v>97208.660494478434</v>
      </c>
      <c r="K62" s="14">
        <f t="shared" si="2"/>
        <v>3188056.1179405237</v>
      </c>
      <c r="L62" s="21">
        <f t="shared" si="5"/>
        <v>32.744173632628176</v>
      </c>
    </row>
    <row r="63" spans="1:12" x14ac:dyDescent="0.25">
      <c r="A63" s="17">
        <v>54</v>
      </c>
      <c r="B63" s="58">
        <v>12</v>
      </c>
      <c r="C63" s="55">
        <v>2574</v>
      </c>
      <c r="D63" s="58">
        <v>2626</v>
      </c>
      <c r="E63" s="61">
        <v>0.53239999999999998</v>
      </c>
      <c r="F63" s="19">
        <f t="shared" si="3"/>
        <v>4.6153846153846158E-3</v>
      </c>
      <c r="G63" s="19">
        <f t="shared" si="0"/>
        <v>4.605445355776794E-3</v>
      </c>
      <c r="H63" s="14">
        <f t="shared" si="6"/>
        <v>96928.820995310394</v>
      </c>
      <c r="I63" s="14">
        <f t="shared" si="4"/>
        <v>446.40038849377248</v>
      </c>
      <c r="J63" s="14">
        <f t="shared" si="1"/>
        <v>96720.084173650714</v>
      </c>
      <c r="K63" s="14">
        <f t="shared" si="2"/>
        <v>3090847.4574460452</v>
      </c>
      <c r="L63" s="21">
        <f t="shared" si="5"/>
        <v>31.887806183009143</v>
      </c>
    </row>
    <row r="64" spans="1:12" x14ac:dyDescent="0.25">
      <c r="A64" s="17">
        <v>55</v>
      </c>
      <c r="B64" s="58">
        <v>2</v>
      </c>
      <c r="C64" s="55">
        <v>2490</v>
      </c>
      <c r="D64" s="58">
        <v>2559</v>
      </c>
      <c r="E64" s="61">
        <v>0.24660000000000001</v>
      </c>
      <c r="F64" s="19">
        <f t="shared" si="3"/>
        <v>7.9223608635373339E-4</v>
      </c>
      <c r="G64" s="19">
        <f t="shared" si="0"/>
        <v>7.9176350594147254E-4</v>
      </c>
      <c r="H64" s="14">
        <f t="shared" si="6"/>
        <v>96482.420606816624</v>
      </c>
      <c r="I64" s="14">
        <f t="shared" si="4"/>
        <v>76.391259601372909</v>
      </c>
      <c r="J64" s="14">
        <f t="shared" si="1"/>
        <v>96424.867431832958</v>
      </c>
      <c r="K64" s="14">
        <f t="shared" si="2"/>
        <v>2994127.3732723948</v>
      </c>
      <c r="L64" s="21">
        <f t="shared" si="5"/>
        <v>31.032879921970522</v>
      </c>
    </row>
    <row r="65" spans="1:12" x14ac:dyDescent="0.25">
      <c r="A65" s="17">
        <v>56</v>
      </c>
      <c r="B65" s="58">
        <v>10</v>
      </c>
      <c r="C65" s="55">
        <v>2605</v>
      </c>
      <c r="D65" s="58">
        <v>2482</v>
      </c>
      <c r="E65" s="61">
        <v>0.43099999999999999</v>
      </c>
      <c r="F65" s="19">
        <f t="shared" si="3"/>
        <v>3.9315903282877923E-3</v>
      </c>
      <c r="G65" s="19">
        <f t="shared" si="0"/>
        <v>3.9228146980021103E-3</v>
      </c>
      <c r="H65" s="14">
        <f t="shared" si="6"/>
        <v>96406.029347215255</v>
      </c>
      <c r="I65" s="14">
        <f t="shared" si="4"/>
        <v>378.18298889927877</v>
      </c>
      <c r="J65" s="14">
        <f t="shared" si="1"/>
        <v>96190.843226531564</v>
      </c>
      <c r="K65" s="14">
        <f t="shared" si="2"/>
        <v>2897702.5058405618</v>
      </c>
      <c r="L65" s="21">
        <f t="shared" si="5"/>
        <v>30.057274689783327</v>
      </c>
    </row>
    <row r="66" spans="1:12" x14ac:dyDescent="0.25">
      <c r="A66" s="17">
        <v>57</v>
      </c>
      <c r="B66" s="58">
        <v>10</v>
      </c>
      <c r="C66" s="55">
        <v>2648</v>
      </c>
      <c r="D66" s="58">
        <v>2572</v>
      </c>
      <c r="E66" s="61">
        <v>0.34820000000000001</v>
      </c>
      <c r="F66" s="19">
        <f t="shared" si="3"/>
        <v>3.8314176245210726E-3</v>
      </c>
      <c r="G66" s="19">
        <f t="shared" si="0"/>
        <v>3.8218731917762459E-3</v>
      </c>
      <c r="H66" s="14">
        <f t="shared" si="6"/>
        <v>96027.846358315976</v>
      </c>
      <c r="I66" s="14">
        <f t="shared" si="4"/>
        <v>367.00625166085604</v>
      </c>
      <c r="J66" s="14">
        <f t="shared" si="1"/>
        <v>95788.631683483429</v>
      </c>
      <c r="K66" s="14">
        <f t="shared" si="2"/>
        <v>2801511.6626140303</v>
      </c>
      <c r="L66" s="21">
        <f t="shared" si="5"/>
        <v>29.173950774242481</v>
      </c>
    </row>
    <row r="67" spans="1:12" x14ac:dyDescent="0.25">
      <c r="A67" s="17">
        <v>58</v>
      </c>
      <c r="B67" s="58">
        <v>14</v>
      </c>
      <c r="C67" s="55">
        <v>2790</v>
      </c>
      <c r="D67" s="58">
        <v>2626</v>
      </c>
      <c r="E67" s="61">
        <v>0.50900000000000001</v>
      </c>
      <c r="F67" s="19">
        <f t="shared" si="3"/>
        <v>5.1698670605612998E-3</v>
      </c>
      <c r="G67" s="19">
        <f t="shared" si="0"/>
        <v>5.1567770732638052E-3</v>
      </c>
      <c r="H67" s="14">
        <f t="shared" si="6"/>
        <v>95660.840106655116</v>
      </c>
      <c r="I67" s="14">
        <f t="shared" si="4"/>
        <v>493.3016270711538</v>
      </c>
      <c r="J67" s="14">
        <f t="shared" si="1"/>
        <v>95418.629007763186</v>
      </c>
      <c r="K67" s="14">
        <f t="shared" si="2"/>
        <v>2705723.030930547</v>
      </c>
      <c r="L67" s="21">
        <f t="shared" si="5"/>
        <v>28.284541803248391</v>
      </c>
    </row>
    <row r="68" spans="1:12" x14ac:dyDescent="0.25">
      <c r="A68" s="17">
        <v>59</v>
      </c>
      <c r="B68" s="58">
        <v>14</v>
      </c>
      <c r="C68" s="55">
        <v>2714</v>
      </c>
      <c r="D68" s="58">
        <v>2789</v>
      </c>
      <c r="E68" s="61">
        <v>0.65580000000000005</v>
      </c>
      <c r="F68" s="19">
        <f t="shared" si="3"/>
        <v>5.0881337452298742E-3</v>
      </c>
      <c r="G68" s="19">
        <f t="shared" si="0"/>
        <v>5.0792382942060248E-3</v>
      </c>
      <c r="H68" s="14">
        <f t="shared" si="6"/>
        <v>95167.538479583964</v>
      </c>
      <c r="I68" s="14">
        <f t="shared" si="4"/>
        <v>483.37860581082828</v>
      </c>
      <c r="J68" s="14">
        <f t="shared" si="1"/>
        <v>95001.15956346388</v>
      </c>
      <c r="K68" s="14">
        <f t="shared" si="2"/>
        <v>2610304.4019227838</v>
      </c>
      <c r="L68" s="21">
        <f t="shared" si="5"/>
        <v>27.428516525966103</v>
      </c>
    </row>
    <row r="69" spans="1:12" x14ac:dyDescent="0.25">
      <c r="A69" s="17">
        <v>60</v>
      </c>
      <c r="B69" s="58">
        <v>12</v>
      </c>
      <c r="C69" s="55">
        <v>2790</v>
      </c>
      <c r="D69" s="58">
        <v>2713</v>
      </c>
      <c r="E69" s="61">
        <v>0.48170000000000002</v>
      </c>
      <c r="F69" s="19">
        <f t="shared" si="3"/>
        <v>4.361257495911321E-3</v>
      </c>
      <c r="G69" s="19">
        <f t="shared" si="0"/>
        <v>4.3514213700334139E-3</v>
      </c>
      <c r="H69" s="14">
        <f t="shared" si="6"/>
        <v>94684.15987377314</v>
      </c>
      <c r="I69" s="14">
        <f t="shared" si="4"/>
        <v>412.01067667839669</v>
      </c>
      <c r="J69" s="14">
        <f t="shared" si="1"/>
        <v>94470.614740050718</v>
      </c>
      <c r="K69" s="14">
        <f t="shared" si="2"/>
        <v>2515303.2423593197</v>
      </c>
      <c r="L69" s="21">
        <f t="shared" si="5"/>
        <v>26.565195759381094</v>
      </c>
    </row>
    <row r="70" spans="1:12" x14ac:dyDescent="0.25">
      <c r="A70" s="17">
        <v>61</v>
      </c>
      <c r="B70" s="58">
        <v>12</v>
      </c>
      <c r="C70" s="55">
        <v>2908</v>
      </c>
      <c r="D70" s="58">
        <v>2791</v>
      </c>
      <c r="E70" s="61">
        <v>0.51300000000000001</v>
      </c>
      <c r="F70" s="19">
        <f t="shared" si="3"/>
        <v>4.2112651342340757E-3</v>
      </c>
      <c r="G70" s="19">
        <f t="shared" si="0"/>
        <v>4.2026459859127296E-3</v>
      </c>
      <c r="H70" s="14">
        <f t="shared" si="6"/>
        <v>94272.149197094739</v>
      </c>
      <c r="I70" s="14">
        <f t="shared" si="4"/>
        <v>396.19246940653613</v>
      </c>
      <c r="J70" s="14">
        <f t="shared" si="1"/>
        <v>94079.203464493752</v>
      </c>
      <c r="K70" s="14">
        <f t="shared" si="2"/>
        <v>2420832.6276192688</v>
      </c>
      <c r="L70" s="21">
        <f t="shared" si="5"/>
        <v>25.679192086286641</v>
      </c>
    </row>
    <row r="71" spans="1:12" x14ac:dyDescent="0.25">
      <c r="A71" s="17">
        <v>62</v>
      </c>
      <c r="B71" s="58">
        <v>18</v>
      </c>
      <c r="C71" s="55">
        <v>2939</v>
      </c>
      <c r="D71" s="58">
        <v>2885</v>
      </c>
      <c r="E71" s="61">
        <v>0.53820000000000001</v>
      </c>
      <c r="F71" s="19">
        <f t="shared" si="3"/>
        <v>6.181318681318681E-3</v>
      </c>
      <c r="G71" s="19">
        <f t="shared" si="0"/>
        <v>6.1637241275967602E-3</v>
      </c>
      <c r="H71" s="14">
        <f t="shared" si="6"/>
        <v>93875.956727688201</v>
      </c>
      <c r="I71" s="14">
        <f t="shared" si="4"/>
        <v>578.62549948368121</v>
      </c>
      <c r="J71" s="14">
        <f t="shared" si="1"/>
        <v>93608.747472026633</v>
      </c>
      <c r="K71" s="14">
        <f t="shared" si="2"/>
        <v>2326753.4241547752</v>
      </c>
      <c r="L71" s="21">
        <f t="shared" si="5"/>
        <v>24.785403049517065</v>
      </c>
    </row>
    <row r="72" spans="1:12" x14ac:dyDescent="0.25">
      <c r="A72" s="17">
        <v>63</v>
      </c>
      <c r="B72" s="58">
        <v>16</v>
      </c>
      <c r="C72" s="55">
        <v>3240</v>
      </c>
      <c r="D72" s="58">
        <v>2902</v>
      </c>
      <c r="E72" s="61">
        <v>0.51490000000000002</v>
      </c>
      <c r="F72" s="19">
        <f t="shared" si="3"/>
        <v>5.2100293064148489E-3</v>
      </c>
      <c r="G72" s="19">
        <f t="shared" si="0"/>
        <v>5.1968947514481143E-3</v>
      </c>
      <c r="H72" s="14">
        <f t="shared" si="6"/>
        <v>93297.331228204523</v>
      </c>
      <c r="I72" s="14">
        <f t="shared" si="4"/>
        <v>484.85641098397235</v>
      </c>
      <c r="J72" s="14">
        <f t="shared" si="1"/>
        <v>93062.127383236191</v>
      </c>
      <c r="K72" s="14">
        <f t="shared" si="2"/>
        <v>2233144.6766827484</v>
      </c>
      <c r="L72" s="21">
        <f t="shared" si="5"/>
        <v>23.935783020636404</v>
      </c>
    </row>
    <row r="73" spans="1:12" x14ac:dyDescent="0.25">
      <c r="A73" s="17">
        <v>64</v>
      </c>
      <c r="B73" s="58">
        <v>21</v>
      </c>
      <c r="C73" s="55">
        <v>3279</v>
      </c>
      <c r="D73" s="58">
        <v>3218</v>
      </c>
      <c r="E73" s="61">
        <v>0.49890000000000001</v>
      </c>
      <c r="F73" s="19">
        <f t="shared" si="3"/>
        <v>6.4645220871171307E-3</v>
      </c>
      <c r="G73" s="19">
        <f t="shared" ref="G73:G108" si="7">F73/((1+(1-E73)*F73))</f>
        <v>6.4436487117872842E-3</v>
      </c>
      <c r="H73" s="14">
        <f t="shared" si="6"/>
        <v>92812.474817220544</v>
      </c>
      <c r="I73" s="14">
        <f t="shared" si="4"/>
        <v>598.05098379377296</v>
      </c>
      <c r="J73" s="14">
        <f t="shared" ref="J73:J108" si="8">H74+I73*E73</f>
        <v>92512.791469241492</v>
      </c>
      <c r="K73" s="14">
        <f t="shared" ref="K73:K97" si="9">K74+J73</f>
        <v>2140082.5492995121</v>
      </c>
      <c r="L73" s="21">
        <f t="shared" si="5"/>
        <v>23.058134733655852</v>
      </c>
    </row>
    <row r="74" spans="1:12" x14ac:dyDescent="0.25">
      <c r="A74" s="17">
        <v>65</v>
      </c>
      <c r="B74" s="58">
        <v>16</v>
      </c>
      <c r="C74" s="55">
        <v>3092</v>
      </c>
      <c r="D74" s="58">
        <v>3264</v>
      </c>
      <c r="E74" s="61">
        <v>0.58240000000000003</v>
      </c>
      <c r="F74" s="19">
        <f t="shared" ref="F74:F108" si="10">B74/((C74+D74)/2)</f>
        <v>5.034612964128383E-3</v>
      </c>
      <c r="G74" s="19">
        <f t="shared" si="7"/>
        <v>5.0240501279625576E-3</v>
      </c>
      <c r="H74" s="14">
        <f t="shared" si="6"/>
        <v>92214.423833426772</v>
      </c>
      <c r="I74" s="14">
        <f t="shared" ref="I74:I108" si="11">H74*G74</f>
        <v>463.2898878603213</v>
      </c>
      <c r="J74" s="14">
        <f t="shared" si="8"/>
        <v>92020.953976256307</v>
      </c>
      <c r="K74" s="14">
        <f t="shared" si="9"/>
        <v>2047569.7578302708</v>
      </c>
      <c r="L74" s="21">
        <f t="shared" ref="L74:L108" si="12">K74/H74</f>
        <v>22.204441265380957</v>
      </c>
    </row>
    <row r="75" spans="1:12" x14ac:dyDescent="0.25">
      <c r="A75" s="17">
        <v>66</v>
      </c>
      <c r="B75" s="58">
        <v>16</v>
      </c>
      <c r="C75" s="55">
        <v>3089</v>
      </c>
      <c r="D75" s="58">
        <v>3082</v>
      </c>
      <c r="E75" s="61">
        <v>0.56869999999999998</v>
      </c>
      <c r="F75" s="19">
        <f t="shared" si="10"/>
        <v>5.1855452924971642E-3</v>
      </c>
      <c r="G75" s="19">
        <f t="shared" si="7"/>
        <v>5.1739735677212356E-3</v>
      </c>
      <c r="H75" s="14">
        <f t="shared" ref="H75:H108" si="13">H74-I74</f>
        <v>91751.133945566457</v>
      </c>
      <c r="I75" s="14">
        <f t="shared" si="11"/>
        <v>474.71794184281146</v>
      </c>
      <c r="J75" s="14">
        <f t="shared" si="8"/>
        <v>91546.388097249655</v>
      </c>
      <c r="K75" s="14">
        <f t="shared" si="9"/>
        <v>1955548.8038540145</v>
      </c>
      <c r="L75" s="21">
        <f t="shared" si="12"/>
        <v>21.313620004022951</v>
      </c>
    </row>
    <row r="76" spans="1:12" x14ac:dyDescent="0.25">
      <c r="A76" s="17">
        <v>67</v>
      </c>
      <c r="B76" s="58">
        <v>21</v>
      </c>
      <c r="C76" s="55">
        <v>3179</v>
      </c>
      <c r="D76" s="58">
        <v>3069</v>
      </c>
      <c r="E76" s="61">
        <v>0.4506</v>
      </c>
      <c r="F76" s="19">
        <f t="shared" si="10"/>
        <v>6.7221510883482714E-3</v>
      </c>
      <c r="G76" s="19">
        <f t="shared" si="7"/>
        <v>6.6974165257923579E-3</v>
      </c>
      <c r="H76" s="14">
        <f t="shared" si="13"/>
        <v>91276.416003723643</v>
      </c>
      <c r="I76" s="14">
        <f t="shared" si="11"/>
        <v>611.31617695843681</v>
      </c>
      <c r="J76" s="14">
        <f t="shared" si="8"/>
        <v>90940.558896102681</v>
      </c>
      <c r="K76" s="14">
        <f t="shared" si="9"/>
        <v>1864002.4157567648</v>
      </c>
      <c r="L76" s="21">
        <f t="shared" si="12"/>
        <v>20.421511901614569</v>
      </c>
    </row>
    <row r="77" spans="1:12" x14ac:dyDescent="0.25">
      <c r="A77" s="17">
        <v>68</v>
      </c>
      <c r="B77" s="58">
        <v>29</v>
      </c>
      <c r="C77" s="55">
        <v>3262</v>
      </c>
      <c r="D77" s="58">
        <v>3162</v>
      </c>
      <c r="E77" s="61">
        <v>0.55120000000000002</v>
      </c>
      <c r="F77" s="19">
        <f t="shared" si="10"/>
        <v>9.0286425902864256E-3</v>
      </c>
      <c r="G77" s="19">
        <f t="shared" si="7"/>
        <v>8.9922056801468708E-3</v>
      </c>
      <c r="H77" s="14">
        <f t="shared" si="13"/>
        <v>90665.099826765203</v>
      </c>
      <c r="I77" s="14">
        <f t="shared" si="11"/>
        <v>815.27922565332108</v>
      </c>
      <c r="J77" s="14">
        <f t="shared" si="8"/>
        <v>90299.202510292002</v>
      </c>
      <c r="K77" s="14">
        <f t="shared" si="9"/>
        <v>1773061.8568606621</v>
      </c>
      <c r="L77" s="21">
        <f t="shared" si="12"/>
        <v>19.556167260042407</v>
      </c>
    </row>
    <row r="78" spans="1:12" x14ac:dyDescent="0.25">
      <c r="A78" s="17">
        <v>69</v>
      </c>
      <c r="B78" s="58">
        <v>36</v>
      </c>
      <c r="C78" s="55">
        <v>2640</v>
      </c>
      <c r="D78" s="58">
        <v>3239</v>
      </c>
      <c r="E78" s="61">
        <v>0.47260000000000002</v>
      </c>
      <c r="F78" s="19">
        <f t="shared" si="10"/>
        <v>1.2246980779044054E-2</v>
      </c>
      <c r="G78" s="19">
        <f t="shared" si="7"/>
        <v>1.21683844820108E-2</v>
      </c>
      <c r="H78" s="14">
        <f t="shared" si="13"/>
        <v>89849.820601111889</v>
      </c>
      <c r="I78" s="14">
        <f t="shared" si="11"/>
        <v>1093.3271627140243</v>
      </c>
      <c r="J78" s="14">
        <f t="shared" si="8"/>
        <v>89273.19985549651</v>
      </c>
      <c r="K78" s="14">
        <f t="shared" si="9"/>
        <v>1682762.6543503702</v>
      </c>
      <c r="L78" s="21">
        <f t="shared" si="12"/>
        <v>18.72861451578175</v>
      </c>
    </row>
    <row r="79" spans="1:12" x14ac:dyDescent="0.25">
      <c r="A79" s="17">
        <v>70</v>
      </c>
      <c r="B79" s="58">
        <v>14</v>
      </c>
      <c r="C79" s="55">
        <v>2287</v>
      </c>
      <c r="D79" s="58">
        <v>2623</v>
      </c>
      <c r="E79" s="61">
        <v>0.36109999999999998</v>
      </c>
      <c r="F79" s="19">
        <f t="shared" si="10"/>
        <v>5.7026476578411409E-3</v>
      </c>
      <c r="G79" s="19">
        <f t="shared" si="7"/>
        <v>5.6819459333623005E-3</v>
      </c>
      <c r="H79" s="14">
        <f t="shared" si="13"/>
        <v>88756.493438397869</v>
      </c>
      <c r="I79" s="14">
        <f t="shared" si="11"/>
        <v>504.30959695180246</v>
      </c>
      <c r="J79" s="14">
        <f t="shared" si="8"/>
        <v>88434.290036905368</v>
      </c>
      <c r="K79" s="14">
        <f t="shared" si="9"/>
        <v>1593489.4544948738</v>
      </c>
      <c r="L79" s="21">
        <f t="shared" si="12"/>
        <v>17.953497178218825</v>
      </c>
    </row>
    <row r="80" spans="1:12" x14ac:dyDescent="0.25">
      <c r="A80" s="17">
        <v>71</v>
      </c>
      <c r="B80" s="58">
        <v>41</v>
      </c>
      <c r="C80" s="55">
        <v>2303</v>
      </c>
      <c r="D80" s="58">
        <v>2267</v>
      </c>
      <c r="E80" s="61">
        <v>0.52129999999999999</v>
      </c>
      <c r="F80" s="19">
        <f t="shared" si="10"/>
        <v>1.7943107221006564E-2</v>
      </c>
      <c r="G80" s="19">
        <f t="shared" si="7"/>
        <v>1.7790299834676046E-2</v>
      </c>
      <c r="H80" s="14">
        <f t="shared" si="13"/>
        <v>88252.183841446065</v>
      </c>
      <c r="I80" s="14">
        <f t="shared" si="11"/>
        <v>1570.0328116042779</v>
      </c>
      <c r="J80" s="14">
        <f t="shared" si="8"/>
        <v>87500.6091345311</v>
      </c>
      <c r="K80" s="14">
        <f t="shared" si="9"/>
        <v>1505055.1644579684</v>
      </c>
      <c r="L80" s="21">
        <f t="shared" si="12"/>
        <v>17.054027435309155</v>
      </c>
    </row>
    <row r="81" spans="1:12" x14ac:dyDescent="0.25">
      <c r="A81" s="17">
        <v>72</v>
      </c>
      <c r="B81" s="58">
        <v>31</v>
      </c>
      <c r="C81" s="55">
        <v>1983</v>
      </c>
      <c r="D81" s="58">
        <v>2273</v>
      </c>
      <c r="E81" s="61">
        <v>0.52500000000000002</v>
      </c>
      <c r="F81" s="19">
        <f t="shared" si="10"/>
        <v>1.456766917293233E-2</v>
      </c>
      <c r="G81" s="19">
        <f t="shared" si="7"/>
        <v>1.4467558832794689E-2</v>
      </c>
      <c r="H81" s="14">
        <f t="shared" si="13"/>
        <v>86682.151029841785</v>
      </c>
      <c r="I81" s="14">
        <f t="shared" si="11"/>
        <v>1254.0791197774308</v>
      </c>
      <c r="J81" s="14">
        <f t="shared" si="8"/>
        <v>86086.463447947492</v>
      </c>
      <c r="K81" s="14">
        <f t="shared" si="9"/>
        <v>1417554.5553234373</v>
      </c>
      <c r="L81" s="21">
        <f t="shared" si="12"/>
        <v>16.353476909397649</v>
      </c>
    </row>
    <row r="82" spans="1:12" x14ac:dyDescent="0.25">
      <c r="A82" s="17">
        <v>73</v>
      </c>
      <c r="B82" s="58">
        <v>36</v>
      </c>
      <c r="C82" s="55">
        <v>1788</v>
      </c>
      <c r="D82" s="58">
        <v>1957</v>
      </c>
      <c r="E82" s="61">
        <v>0.60529999999999995</v>
      </c>
      <c r="F82" s="19">
        <f t="shared" si="10"/>
        <v>1.9225634178905208E-2</v>
      </c>
      <c r="G82" s="19">
        <f t="shared" si="7"/>
        <v>1.9080841923069015E-2</v>
      </c>
      <c r="H82" s="14">
        <f t="shared" si="13"/>
        <v>85428.071910064347</v>
      </c>
      <c r="I82" s="14">
        <f t="shared" si="11"/>
        <v>1630.0395359085103</v>
      </c>
      <c r="J82" s="14">
        <f t="shared" si="8"/>
        <v>84784.695305241257</v>
      </c>
      <c r="K82" s="14">
        <f t="shared" si="9"/>
        <v>1331468.0918754898</v>
      </c>
      <c r="L82" s="21">
        <f t="shared" si="12"/>
        <v>15.585838028478651</v>
      </c>
    </row>
    <row r="83" spans="1:12" x14ac:dyDescent="0.25">
      <c r="A83" s="17">
        <v>74</v>
      </c>
      <c r="B83" s="58">
        <v>26</v>
      </c>
      <c r="C83" s="55">
        <v>1317</v>
      </c>
      <c r="D83" s="58">
        <v>1752</v>
      </c>
      <c r="E83" s="61">
        <v>0.51990000000000003</v>
      </c>
      <c r="F83" s="19">
        <f t="shared" si="10"/>
        <v>1.6943629846855653E-2</v>
      </c>
      <c r="G83" s="19">
        <f t="shared" si="7"/>
        <v>1.6806911726091812E-2</v>
      </c>
      <c r="H83" s="14">
        <f t="shared" si="13"/>
        <v>83798.032374155839</v>
      </c>
      <c r="I83" s="14">
        <f t="shared" si="11"/>
        <v>1408.3861329326212</v>
      </c>
      <c r="J83" s="14">
        <f t="shared" si="8"/>
        <v>83121.866191734895</v>
      </c>
      <c r="K83" s="14">
        <f t="shared" si="9"/>
        <v>1246683.3965702485</v>
      </c>
      <c r="L83" s="21">
        <f t="shared" si="12"/>
        <v>14.87723949177998</v>
      </c>
    </row>
    <row r="84" spans="1:12" x14ac:dyDescent="0.25">
      <c r="A84" s="17">
        <v>75</v>
      </c>
      <c r="B84" s="58">
        <v>13</v>
      </c>
      <c r="C84" s="55">
        <v>1064</v>
      </c>
      <c r="D84" s="58">
        <v>1296</v>
      </c>
      <c r="E84" s="61">
        <v>0.54749999999999999</v>
      </c>
      <c r="F84" s="19">
        <f t="shared" si="10"/>
        <v>1.1016949152542373E-2</v>
      </c>
      <c r="G84" s="19">
        <f t="shared" si="7"/>
        <v>1.0962300227889356E-2</v>
      </c>
      <c r="H84" s="14">
        <f t="shared" si="13"/>
        <v>82389.646241223221</v>
      </c>
      <c r="I84" s="14">
        <f t="shared" si="11"/>
        <v>903.18003776588478</v>
      </c>
      <c r="J84" s="14">
        <f t="shared" si="8"/>
        <v>81980.957274134169</v>
      </c>
      <c r="K84" s="14">
        <f t="shared" si="9"/>
        <v>1163561.5303785137</v>
      </c>
      <c r="L84" s="21">
        <f t="shared" si="12"/>
        <v>14.122666906127968</v>
      </c>
    </row>
    <row r="85" spans="1:12" x14ac:dyDescent="0.25">
      <c r="A85" s="17">
        <v>76</v>
      </c>
      <c r="B85" s="58">
        <v>20</v>
      </c>
      <c r="C85" s="55">
        <v>1313</v>
      </c>
      <c r="D85" s="58">
        <v>1062</v>
      </c>
      <c r="E85" s="61">
        <v>0.49680000000000002</v>
      </c>
      <c r="F85" s="19">
        <f t="shared" si="10"/>
        <v>1.6842105263157894E-2</v>
      </c>
      <c r="G85" s="19">
        <f t="shared" si="7"/>
        <v>1.6700568821374055E-2</v>
      </c>
      <c r="H85" s="14">
        <f t="shared" si="13"/>
        <v>81486.466203457341</v>
      </c>
      <c r="I85" s="14">
        <f t="shared" si="11"/>
        <v>1360.8703368414103</v>
      </c>
      <c r="J85" s="14">
        <f t="shared" si="8"/>
        <v>80801.676249958735</v>
      </c>
      <c r="K85" s="14">
        <f t="shared" si="9"/>
        <v>1081580.5731043795</v>
      </c>
      <c r="L85" s="21">
        <f t="shared" si="12"/>
        <v>13.273131398333847</v>
      </c>
    </row>
    <row r="86" spans="1:12" x14ac:dyDescent="0.25">
      <c r="A86" s="17">
        <v>77</v>
      </c>
      <c r="B86" s="58">
        <v>19</v>
      </c>
      <c r="C86" s="55">
        <v>842</v>
      </c>
      <c r="D86" s="58">
        <v>1287</v>
      </c>
      <c r="E86" s="61">
        <v>0.49199999999999999</v>
      </c>
      <c r="F86" s="19">
        <f t="shared" si="10"/>
        <v>1.7848755284170972E-2</v>
      </c>
      <c r="G86" s="19">
        <f t="shared" si="7"/>
        <v>1.7688371850538846E-2</v>
      </c>
      <c r="H86" s="14">
        <f t="shared" si="13"/>
        <v>80125.595866615928</v>
      </c>
      <c r="I86" s="14">
        <f t="shared" si="11"/>
        <v>1417.291334434701</v>
      </c>
      <c r="J86" s="14">
        <f t="shared" si="8"/>
        <v>79405.611868723092</v>
      </c>
      <c r="K86" s="14">
        <f t="shared" si="9"/>
        <v>1000778.8968544208</v>
      </c>
      <c r="L86" s="21">
        <f t="shared" si="12"/>
        <v>12.490127356062411</v>
      </c>
    </row>
    <row r="87" spans="1:12" x14ac:dyDescent="0.25">
      <c r="A87" s="17">
        <v>78</v>
      </c>
      <c r="B87" s="58">
        <v>18</v>
      </c>
      <c r="C87" s="55">
        <v>839</v>
      </c>
      <c r="D87" s="58">
        <v>825</v>
      </c>
      <c r="E87" s="61">
        <v>0.48420000000000002</v>
      </c>
      <c r="F87" s="19">
        <f t="shared" si="10"/>
        <v>2.1634615384615384E-2</v>
      </c>
      <c r="G87" s="19">
        <f t="shared" si="7"/>
        <v>2.1395856145674401E-2</v>
      </c>
      <c r="H87" s="14">
        <f t="shared" si="13"/>
        <v>78708.304532181224</v>
      </c>
      <c r="I87" s="14">
        <f t="shared" si="11"/>
        <v>1684.031561240482</v>
      </c>
      <c r="J87" s="14">
        <f t="shared" si="8"/>
        <v>77839.681052893386</v>
      </c>
      <c r="K87" s="14">
        <f t="shared" si="9"/>
        <v>921373.28498569771</v>
      </c>
      <c r="L87" s="21">
        <f t="shared" si="12"/>
        <v>11.706176247373982</v>
      </c>
    </row>
    <row r="88" spans="1:12" x14ac:dyDescent="0.25">
      <c r="A88" s="17">
        <v>79</v>
      </c>
      <c r="B88" s="58">
        <v>27</v>
      </c>
      <c r="C88" s="55">
        <v>911</v>
      </c>
      <c r="D88" s="58">
        <v>824</v>
      </c>
      <c r="E88" s="61">
        <v>0.48</v>
      </c>
      <c r="F88" s="19">
        <f t="shared" si="10"/>
        <v>3.112391930835735E-2</v>
      </c>
      <c r="G88" s="19">
        <f t="shared" si="7"/>
        <v>3.0628218798920075E-2</v>
      </c>
      <c r="H88" s="14">
        <f t="shared" si="13"/>
        <v>77024.272970940743</v>
      </c>
      <c r="I88" s="14">
        <f t="shared" si="11"/>
        <v>2359.1162853817186</v>
      </c>
      <c r="J88" s="14">
        <f t="shared" si="8"/>
        <v>75797.53250254225</v>
      </c>
      <c r="K88" s="14">
        <f t="shared" si="9"/>
        <v>843533.60393280431</v>
      </c>
      <c r="L88" s="21">
        <f t="shared" si="12"/>
        <v>10.95152958147424</v>
      </c>
    </row>
    <row r="89" spans="1:12" x14ac:dyDescent="0.25">
      <c r="A89" s="17">
        <v>80</v>
      </c>
      <c r="B89" s="58">
        <v>32</v>
      </c>
      <c r="C89" s="55">
        <v>915</v>
      </c>
      <c r="D89" s="58">
        <v>881</v>
      </c>
      <c r="E89" s="61">
        <v>0.52270000000000005</v>
      </c>
      <c r="F89" s="19">
        <f t="shared" si="10"/>
        <v>3.5634743875278395E-2</v>
      </c>
      <c r="G89" s="19">
        <f t="shared" si="7"/>
        <v>3.5038787938247641E-2</v>
      </c>
      <c r="H89" s="14">
        <f t="shared" si="13"/>
        <v>74665.156685559021</v>
      </c>
      <c r="I89" s="14">
        <f t="shared" si="11"/>
        <v>2616.1765914813354</v>
      </c>
      <c r="J89" s="14">
        <f t="shared" si="8"/>
        <v>73416.455598444983</v>
      </c>
      <c r="K89" s="14">
        <f t="shared" si="9"/>
        <v>767736.07143026206</v>
      </c>
      <c r="L89" s="21">
        <f t="shared" si="12"/>
        <v>10.282387468407332</v>
      </c>
    </row>
    <row r="90" spans="1:12" x14ac:dyDescent="0.25">
      <c r="A90" s="17">
        <v>81</v>
      </c>
      <c r="B90" s="58">
        <v>36</v>
      </c>
      <c r="C90" s="55">
        <v>780</v>
      </c>
      <c r="D90" s="58">
        <v>895</v>
      </c>
      <c r="E90" s="61">
        <v>0.50649999999999995</v>
      </c>
      <c r="F90" s="19">
        <f t="shared" si="10"/>
        <v>4.2985074626865669E-2</v>
      </c>
      <c r="G90" s="19">
        <f t="shared" si="7"/>
        <v>4.2092167816796179E-2</v>
      </c>
      <c r="H90" s="14">
        <f t="shared" si="13"/>
        <v>72048.980094077691</v>
      </c>
      <c r="I90" s="14">
        <f t="shared" si="11"/>
        <v>3032.6977611489256</v>
      </c>
      <c r="J90" s="14">
        <f t="shared" si="8"/>
        <v>70552.34374895069</v>
      </c>
      <c r="K90" s="14">
        <f t="shared" si="9"/>
        <v>694319.61583181703</v>
      </c>
      <c r="L90" s="21">
        <f t="shared" si="12"/>
        <v>9.6367723030251327</v>
      </c>
    </row>
    <row r="91" spans="1:12" x14ac:dyDescent="0.25">
      <c r="A91" s="17">
        <v>82</v>
      </c>
      <c r="B91" s="58">
        <v>29</v>
      </c>
      <c r="C91" s="55">
        <v>648</v>
      </c>
      <c r="D91" s="58">
        <v>755</v>
      </c>
      <c r="E91" s="61">
        <v>0.56589999999999996</v>
      </c>
      <c r="F91" s="19">
        <f t="shared" si="10"/>
        <v>4.1339985744832504E-2</v>
      </c>
      <c r="G91" s="19">
        <f t="shared" si="7"/>
        <v>4.0611190007294608E-2</v>
      </c>
      <c r="H91" s="14">
        <f t="shared" si="13"/>
        <v>69016.282332928764</v>
      </c>
      <c r="I91" s="14">
        <f t="shared" si="11"/>
        <v>2802.8333554196602</v>
      </c>
      <c r="J91" s="14">
        <f t="shared" si="8"/>
        <v>67799.572373341085</v>
      </c>
      <c r="K91" s="14">
        <f t="shared" si="9"/>
        <v>623767.2720828664</v>
      </c>
      <c r="L91" s="21">
        <f t="shared" si="12"/>
        <v>9.0379726493215813</v>
      </c>
    </row>
    <row r="92" spans="1:12" x14ac:dyDescent="0.25">
      <c r="A92" s="17">
        <v>83</v>
      </c>
      <c r="B92" s="58">
        <v>43</v>
      </c>
      <c r="C92" s="55">
        <v>618</v>
      </c>
      <c r="D92" s="58">
        <v>624</v>
      </c>
      <c r="E92" s="61">
        <v>0.54659999999999997</v>
      </c>
      <c r="F92" s="19">
        <f t="shared" si="10"/>
        <v>6.9243156199677941E-2</v>
      </c>
      <c r="G92" s="19">
        <f t="shared" si="7"/>
        <v>6.7135449047160622E-2</v>
      </c>
      <c r="H92" s="14">
        <f t="shared" si="13"/>
        <v>66213.448977509106</v>
      </c>
      <c r="I92" s="14">
        <f t="shared" si="11"/>
        <v>4445.269630066332</v>
      </c>
      <c r="J92" s="14">
        <f t="shared" si="8"/>
        <v>64197.963727237031</v>
      </c>
      <c r="K92" s="14">
        <f t="shared" si="9"/>
        <v>555967.69970952533</v>
      </c>
      <c r="L92" s="21">
        <f t="shared" si="12"/>
        <v>8.3965977953870414</v>
      </c>
    </row>
    <row r="93" spans="1:12" x14ac:dyDescent="0.25">
      <c r="A93" s="17">
        <v>84</v>
      </c>
      <c r="B93" s="58">
        <v>36</v>
      </c>
      <c r="C93" s="55">
        <v>623</v>
      </c>
      <c r="D93" s="58">
        <v>575</v>
      </c>
      <c r="E93" s="61">
        <v>0.48830000000000001</v>
      </c>
      <c r="F93" s="19">
        <f t="shared" si="10"/>
        <v>6.0100166944908183E-2</v>
      </c>
      <c r="G93" s="19">
        <f t="shared" si="7"/>
        <v>5.8307035780436438E-2</v>
      </c>
      <c r="H93" s="14">
        <f t="shared" si="13"/>
        <v>61768.179347442776</v>
      </c>
      <c r="I93" s="14">
        <f t="shared" si="11"/>
        <v>3601.5194433037609</v>
      </c>
      <c r="J93" s="14">
        <f t="shared" si="8"/>
        <v>59925.281848304243</v>
      </c>
      <c r="K93" s="14">
        <f t="shared" si="9"/>
        <v>491769.73598228826</v>
      </c>
      <c r="L93" s="21">
        <f t="shared" si="12"/>
        <v>7.9615384681505539</v>
      </c>
    </row>
    <row r="94" spans="1:12" x14ac:dyDescent="0.25">
      <c r="A94" s="17">
        <v>85</v>
      </c>
      <c r="B94" s="58">
        <v>35</v>
      </c>
      <c r="C94" s="55">
        <v>516</v>
      </c>
      <c r="D94" s="58">
        <v>573</v>
      </c>
      <c r="E94" s="61">
        <v>0.49709999999999999</v>
      </c>
      <c r="F94" s="19">
        <f t="shared" si="10"/>
        <v>6.4279155188246104E-2</v>
      </c>
      <c r="G94" s="19">
        <f t="shared" si="7"/>
        <v>6.2266334460947002E-2</v>
      </c>
      <c r="H94" s="14">
        <f t="shared" si="13"/>
        <v>58166.659904139015</v>
      </c>
      <c r="I94" s="14">
        <f t="shared" si="11"/>
        <v>3621.8247000672754</v>
      </c>
      <c r="J94" s="14">
        <f t="shared" si="8"/>
        <v>56345.244262475178</v>
      </c>
      <c r="K94" s="14">
        <f t="shared" si="9"/>
        <v>431844.45413398399</v>
      </c>
      <c r="L94" s="21">
        <f t="shared" si="12"/>
        <v>7.424260819611801</v>
      </c>
    </row>
    <row r="95" spans="1:12" x14ac:dyDescent="0.25">
      <c r="A95" s="17">
        <v>86</v>
      </c>
      <c r="B95" s="58">
        <v>31</v>
      </c>
      <c r="C95" s="55">
        <v>497</v>
      </c>
      <c r="D95" s="58">
        <v>505</v>
      </c>
      <c r="E95" s="61">
        <v>0.47860000000000003</v>
      </c>
      <c r="F95" s="19">
        <f t="shared" si="10"/>
        <v>6.1876247504990017E-2</v>
      </c>
      <c r="G95" s="19">
        <f t="shared" si="7"/>
        <v>5.9942370245071479E-2</v>
      </c>
      <c r="H95" s="14">
        <f t="shared" si="13"/>
        <v>54544.835204071736</v>
      </c>
      <c r="I95" s="14">
        <f t="shared" si="11"/>
        <v>3269.546706758877</v>
      </c>
      <c r="J95" s="14">
        <f t="shared" si="8"/>
        <v>52840.093551167658</v>
      </c>
      <c r="K95" s="14">
        <f t="shared" si="9"/>
        <v>375499.20987150882</v>
      </c>
      <c r="L95" s="21">
        <f t="shared" si="12"/>
        <v>6.8842303486046292</v>
      </c>
    </row>
    <row r="96" spans="1:12" x14ac:dyDescent="0.25">
      <c r="A96" s="17">
        <v>87</v>
      </c>
      <c r="B96" s="58">
        <v>34</v>
      </c>
      <c r="C96" s="55">
        <v>424</v>
      </c>
      <c r="D96" s="58">
        <v>445</v>
      </c>
      <c r="E96" s="61">
        <v>0.58460000000000001</v>
      </c>
      <c r="F96" s="19">
        <f t="shared" si="10"/>
        <v>7.8250863060989648E-2</v>
      </c>
      <c r="G96" s="19">
        <f t="shared" si="7"/>
        <v>7.5787363839084701E-2</v>
      </c>
      <c r="H96" s="14">
        <f t="shared" si="13"/>
        <v>51275.28849731286</v>
      </c>
      <c r="I96" s="14">
        <f t="shared" si="11"/>
        <v>3886.0189452998843</v>
      </c>
      <c r="J96" s="14">
        <f t="shared" si="8"/>
        <v>49661.036227435288</v>
      </c>
      <c r="K96" s="14">
        <f t="shared" si="9"/>
        <v>322659.11632034119</v>
      </c>
      <c r="L96" s="21">
        <f t="shared" si="12"/>
        <v>6.2926826113762484</v>
      </c>
    </row>
    <row r="97" spans="1:12" x14ac:dyDescent="0.25">
      <c r="A97" s="17">
        <v>88</v>
      </c>
      <c r="B97" s="58">
        <v>43</v>
      </c>
      <c r="C97" s="55">
        <v>411</v>
      </c>
      <c r="D97" s="58">
        <v>388</v>
      </c>
      <c r="E97" s="61">
        <v>0.51300000000000001</v>
      </c>
      <c r="F97" s="19">
        <f t="shared" si="10"/>
        <v>0.10763454317897372</v>
      </c>
      <c r="G97" s="19">
        <f t="shared" si="7"/>
        <v>0.10227356513755795</v>
      </c>
      <c r="H97" s="14">
        <f t="shared" si="13"/>
        <v>47389.269552012978</v>
      </c>
      <c r="I97" s="14">
        <f t="shared" si="11"/>
        <v>4846.6695463490905</v>
      </c>
      <c r="J97" s="14">
        <f t="shared" si="8"/>
        <v>45028.941482940972</v>
      </c>
      <c r="K97" s="14">
        <f t="shared" si="9"/>
        <v>272998.0800929059</v>
      </c>
      <c r="L97" s="21">
        <f t="shared" si="12"/>
        <v>5.7607572911262483</v>
      </c>
    </row>
    <row r="98" spans="1:12" x14ac:dyDescent="0.25">
      <c r="A98" s="17">
        <v>89</v>
      </c>
      <c r="B98" s="58">
        <v>54</v>
      </c>
      <c r="C98" s="55">
        <v>334</v>
      </c>
      <c r="D98" s="58">
        <v>366</v>
      </c>
      <c r="E98" s="61">
        <v>0.5464</v>
      </c>
      <c r="F98" s="19">
        <f t="shared" si="10"/>
        <v>0.15428571428571428</v>
      </c>
      <c r="G98" s="19">
        <f t="shared" si="7"/>
        <v>0.14419441251992018</v>
      </c>
      <c r="H98" s="14">
        <f t="shared" si="13"/>
        <v>42542.600005663888</v>
      </c>
      <c r="I98" s="14">
        <f t="shared" si="11"/>
        <v>6134.4052148866576</v>
      </c>
      <c r="J98" s="14">
        <f t="shared" si="8"/>
        <v>39760.033800191297</v>
      </c>
      <c r="K98" s="14">
        <f>K99+J98</f>
        <v>227969.13860996492</v>
      </c>
      <c r="L98" s="21">
        <f t="shared" si="12"/>
        <v>5.3586085142801423</v>
      </c>
    </row>
    <row r="99" spans="1:12" x14ac:dyDescent="0.25">
      <c r="A99" s="17">
        <v>90</v>
      </c>
      <c r="B99" s="58">
        <v>33</v>
      </c>
      <c r="C99" s="55">
        <v>273</v>
      </c>
      <c r="D99" s="58">
        <v>283</v>
      </c>
      <c r="E99" s="62">
        <v>0.5766</v>
      </c>
      <c r="F99" s="23">
        <f t="shared" si="10"/>
        <v>0.11870503597122302</v>
      </c>
      <c r="G99" s="23">
        <f t="shared" si="7"/>
        <v>0.11302445917796285</v>
      </c>
      <c r="H99" s="24">
        <f t="shared" si="13"/>
        <v>36408.194790777226</v>
      </c>
      <c r="I99" s="24">
        <f t="shared" si="11"/>
        <v>4115.0165258735205</v>
      </c>
      <c r="J99" s="24">
        <f t="shared" si="8"/>
        <v>34665.896793722379</v>
      </c>
      <c r="K99" s="24">
        <f t="shared" ref="K99:K108" si="14">K100+J99</f>
        <v>188209.10480977362</v>
      </c>
      <c r="L99" s="25">
        <f t="shared" si="12"/>
        <v>5.1694160034940806</v>
      </c>
    </row>
    <row r="100" spans="1:12" x14ac:dyDescent="0.25">
      <c r="A100" s="17">
        <v>91</v>
      </c>
      <c r="B100" s="58">
        <v>36</v>
      </c>
      <c r="C100" s="55">
        <v>253</v>
      </c>
      <c r="D100" s="58">
        <v>247</v>
      </c>
      <c r="E100" s="62">
        <v>0.4582</v>
      </c>
      <c r="F100" s="23">
        <f t="shared" si="10"/>
        <v>0.14399999999999999</v>
      </c>
      <c r="G100" s="23">
        <f t="shared" si="7"/>
        <v>0.13357832587768381</v>
      </c>
      <c r="H100" s="24">
        <f t="shared" si="13"/>
        <v>32293.178264903705</v>
      </c>
      <c r="I100" s="24">
        <f t="shared" si="11"/>
        <v>4313.6686898954431</v>
      </c>
      <c r="J100" s="24">
        <f t="shared" si="8"/>
        <v>29956.032568718354</v>
      </c>
      <c r="K100" s="24">
        <f t="shared" si="14"/>
        <v>153543.20801605124</v>
      </c>
      <c r="L100" s="25">
        <f t="shared" si="12"/>
        <v>4.7546638722433316</v>
      </c>
    </row>
    <row r="101" spans="1:12" x14ac:dyDescent="0.25">
      <c r="A101" s="17">
        <v>92</v>
      </c>
      <c r="B101" s="58">
        <v>35</v>
      </c>
      <c r="C101" s="55">
        <v>195</v>
      </c>
      <c r="D101" s="58">
        <v>213</v>
      </c>
      <c r="E101" s="62">
        <v>0.47910000000000003</v>
      </c>
      <c r="F101" s="23">
        <f t="shared" si="10"/>
        <v>0.17156862745098039</v>
      </c>
      <c r="G101" s="23">
        <f t="shared" si="7"/>
        <v>0.1574934246495209</v>
      </c>
      <c r="H101" s="24">
        <f t="shared" si="13"/>
        <v>27979.509575008262</v>
      </c>
      <c r="I101" s="24">
        <f t="shared" si="11"/>
        <v>4406.5887829821122</v>
      </c>
      <c r="J101" s="24">
        <f t="shared" si="8"/>
        <v>25684.117477952881</v>
      </c>
      <c r="K101" s="24">
        <f t="shared" si="14"/>
        <v>123587.17544733289</v>
      </c>
      <c r="L101" s="25">
        <f t="shared" si="12"/>
        <v>4.417060103073533</v>
      </c>
    </row>
    <row r="102" spans="1:12" x14ac:dyDescent="0.25">
      <c r="A102" s="17">
        <v>93</v>
      </c>
      <c r="B102" s="58">
        <v>30</v>
      </c>
      <c r="C102" s="55">
        <v>165</v>
      </c>
      <c r="D102" s="58">
        <v>163</v>
      </c>
      <c r="E102" s="62">
        <v>0.41270000000000001</v>
      </c>
      <c r="F102" s="23">
        <f t="shared" si="10"/>
        <v>0.18292682926829268</v>
      </c>
      <c r="G102" s="23">
        <f t="shared" si="7"/>
        <v>0.16518095573700992</v>
      </c>
      <c r="H102" s="24">
        <f t="shared" si="13"/>
        <v>23572.920792026151</v>
      </c>
      <c r="I102" s="24">
        <f t="shared" si="11"/>
        <v>3893.7975859397125</v>
      </c>
      <c r="J102" s="24">
        <f t="shared" si="8"/>
        <v>21286.093469803756</v>
      </c>
      <c r="K102" s="24">
        <f t="shared" si="14"/>
        <v>97903.05796938001</v>
      </c>
      <c r="L102" s="25">
        <f t="shared" si="12"/>
        <v>4.153200141515641</v>
      </c>
    </row>
    <row r="103" spans="1:12" x14ac:dyDescent="0.25">
      <c r="A103" s="17">
        <v>94</v>
      </c>
      <c r="B103" s="58">
        <v>26</v>
      </c>
      <c r="C103" s="55">
        <v>127</v>
      </c>
      <c r="D103" s="58">
        <v>143</v>
      </c>
      <c r="E103" s="62">
        <v>0.54279999999999995</v>
      </c>
      <c r="F103" s="23">
        <f t="shared" si="10"/>
        <v>0.19259259259259259</v>
      </c>
      <c r="G103" s="23">
        <f t="shared" si="7"/>
        <v>0.17700657375183135</v>
      </c>
      <c r="H103" s="24">
        <f t="shared" si="13"/>
        <v>19679.123206086439</v>
      </c>
      <c r="I103" s="24">
        <f t="shared" si="11"/>
        <v>3483.3341731495148</v>
      </c>
      <c r="J103" s="24">
        <f t="shared" si="8"/>
        <v>18086.542822122479</v>
      </c>
      <c r="K103" s="24">
        <f t="shared" si="14"/>
        <v>76616.96449957625</v>
      </c>
      <c r="L103" s="25">
        <f t="shared" si="12"/>
        <v>3.8933118969385712</v>
      </c>
    </row>
    <row r="104" spans="1:12" x14ac:dyDescent="0.25">
      <c r="A104" s="17">
        <v>95</v>
      </c>
      <c r="B104" s="58">
        <v>24</v>
      </c>
      <c r="C104" s="55">
        <v>113</v>
      </c>
      <c r="D104" s="58">
        <v>97</v>
      </c>
      <c r="E104" s="62">
        <v>0.46779999999999999</v>
      </c>
      <c r="F104" s="23">
        <f t="shared" si="10"/>
        <v>0.22857142857142856</v>
      </c>
      <c r="G104" s="23">
        <f t="shared" si="7"/>
        <v>0.20378219758721877</v>
      </c>
      <c r="H104" s="24">
        <f t="shared" si="13"/>
        <v>16195.789032936924</v>
      </c>
      <c r="I104" s="24">
        <f t="shared" si="11"/>
        <v>3300.4134807908631</v>
      </c>
      <c r="J104" s="24">
        <f t="shared" si="8"/>
        <v>14439.308978460027</v>
      </c>
      <c r="K104" s="24">
        <f t="shared" si="14"/>
        <v>58530.421677453778</v>
      </c>
      <c r="L104" s="25">
        <f t="shared" si="12"/>
        <v>3.6139283833854647</v>
      </c>
    </row>
    <row r="105" spans="1:12" x14ac:dyDescent="0.25">
      <c r="A105" s="17">
        <v>96</v>
      </c>
      <c r="B105" s="58">
        <v>22</v>
      </c>
      <c r="C105" s="55">
        <v>80</v>
      </c>
      <c r="D105" s="58">
        <v>78</v>
      </c>
      <c r="E105" s="62">
        <v>0.41620000000000001</v>
      </c>
      <c r="F105" s="23">
        <f t="shared" si="10"/>
        <v>0.27848101265822783</v>
      </c>
      <c r="G105" s="23">
        <f t="shared" si="7"/>
        <v>0.23953764878554409</v>
      </c>
      <c r="H105" s="24">
        <f t="shared" si="13"/>
        <v>12895.375552146061</v>
      </c>
      <c r="I105" s="24">
        <f t="shared" si="11"/>
        <v>3088.9279399676548</v>
      </c>
      <c r="J105" s="24">
        <f t="shared" si="8"/>
        <v>11092.059420792944</v>
      </c>
      <c r="K105" s="24">
        <f t="shared" si="14"/>
        <v>44091.112698993755</v>
      </c>
      <c r="L105" s="25">
        <f t="shared" si="12"/>
        <v>3.4191414217212208</v>
      </c>
    </row>
    <row r="106" spans="1:12" x14ac:dyDescent="0.25">
      <c r="A106" s="17">
        <v>97</v>
      </c>
      <c r="B106" s="58">
        <v>10</v>
      </c>
      <c r="C106" s="55">
        <v>35</v>
      </c>
      <c r="D106" s="58">
        <v>63</v>
      </c>
      <c r="E106" s="62">
        <v>0.50900000000000001</v>
      </c>
      <c r="F106" s="23">
        <f t="shared" si="10"/>
        <v>0.20408163265306123</v>
      </c>
      <c r="G106" s="23">
        <f t="shared" si="7"/>
        <v>0.18549434242255611</v>
      </c>
      <c r="H106" s="24">
        <f t="shared" si="13"/>
        <v>9806.4476121784064</v>
      </c>
      <c r="I106" s="24">
        <f t="shared" si="11"/>
        <v>1819.040551322279</v>
      </c>
      <c r="J106" s="24">
        <f t="shared" si="8"/>
        <v>8913.298701479167</v>
      </c>
      <c r="K106" s="24">
        <f t="shared" si="14"/>
        <v>32999.053278200809</v>
      </c>
      <c r="L106" s="25">
        <f t="shared" si="12"/>
        <v>3.3650364110669422</v>
      </c>
    </row>
    <row r="107" spans="1:12" x14ac:dyDescent="0.25">
      <c r="A107" s="17">
        <v>98</v>
      </c>
      <c r="B107" s="58">
        <v>9</v>
      </c>
      <c r="C107" s="55">
        <v>24</v>
      </c>
      <c r="D107" s="58">
        <v>28</v>
      </c>
      <c r="E107" s="62">
        <v>0.51780000000000004</v>
      </c>
      <c r="F107" s="23">
        <f t="shared" si="10"/>
        <v>0.34615384615384615</v>
      </c>
      <c r="G107" s="23">
        <f t="shared" si="7"/>
        <v>0.29664005695489093</v>
      </c>
      <c r="H107" s="24">
        <f t="shared" si="13"/>
        <v>7987.4070608561269</v>
      </c>
      <c r="I107" s="24">
        <f t="shared" si="11"/>
        <v>2369.3848854542593</v>
      </c>
      <c r="J107" s="24">
        <f t="shared" si="8"/>
        <v>6844.8896690900829</v>
      </c>
      <c r="K107" s="24">
        <f t="shared" si="14"/>
        <v>24085.75457672164</v>
      </c>
      <c r="L107" s="25">
        <f t="shared" si="12"/>
        <v>3.0154660195996095</v>
      </c>
    </row>
    <row r="108" spans="1:12" x14ac:dyDescent="0.25">
      <c r="A108" s="17">
        <v>99</v>
      </c>
      <c r="B108" s="58">
        <v>11</v>
      </c>
      <c r="C108" s="55">
        <v>21</v>
      </c>
      <c r="D108" s="58">
        <v>16</v>
      </c>
      <c r="E108" s="62">
        <v>0.5716</v>
      </c>
      <c r="F108" s="23">
        <f t="shared" si="10"/>
        <v>0.59459459459459463</v>
      </c>
      <c r="G108" s="23">
        <f t="shared" si="7"/>
        <v>0.47388464786062628</v>
      </c>
      <c r="H108" s="24">
        <f t="shared" si="13"/>
        <v>5618.0221754018676</v>
      </c>
      <c r="I108" s="24">
        <f t="shared" si="11"/>
        <v>2662.2944602635034</v>
      </c>
      <c r="J108" s="24">
        <f t="shared" si="8"/>
        <v>4477.4952286249827</v>
      </c>
      <c r="K108" s="24">
        <f t="shared" si="14"/>
        <v>17240.864907631556</v>
      </c>
      <c r="L108" s="25">
        <f t="shared" si="12"/>
        <v>3.0688495647310763</v>
      </c>
    </row>
    <row r="109" spans="1:12" x14ac:dyDescent="0.25">
      <c r="A109" s="17" t="s">
        <v>24</v>
      </c>
      <c r="B109" s="24">
        <v>11</v>
      </c>
      <c r="C109" s="55">
        <v>45</v>
      </c>
      <c r="D109" s="55">
        <v>50</v>
      </c>
      <c r="E109" s="67"/>
      <c r="F109" s="23">
        <f>B109/((C109+D109)/2)</f>
        <v>0.23157894736842105</v>
      </c>
      <c r="G109" s="23">
        <v>1</v>
      </c>
      <c r="H109" s="24">
        <f>H108-I108</f>
        <v>2955.7277151383641</v>
      </c>
      <c r="I109" s="24">
        <f>H109*G109</f>
        <v>2955.7277151383641</v>
      </c>
      <c r="J109" s="24">
        <f>H109/F109</f>
        <v>12763.369679006573</v>
      </c>
      <c r="K109" s="24">
        <f>J109</f>
        <v>12763.369679006573</v>
      </c>
      <c r="L109" s="25">
        <f>K109/H109</f>
        <v>4.3181818181818183</v>
      </c>
    </row>
    <row r="110" spans="1:12" x14ac:dyDescent="0.25">
      <c r="A110" s="26"/>
      <c r="B110" s="26"/>
      <c r="C110" s="26"/>
      <c r="D110" s="26"/>
      <c r="E110" s="63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64"/>
      <c r="F111" s="15"/>
      <c r="G111" s="15"/>
      <c r="H111" s="14"/>
      <c r="I111" s="14"/>
      <c r="J111" s="14"/>
      <c r="K111" s="14"/>
      <c r="L111" s="15"/>
    </row>
    <row r="112" spans="1:12" s="31" customFormat="1" x14ac:dyDescent="0.25">
      <c r="A112" s="28"/>
      <c r="B112" s="14"/>
      <c r="C112" s="14"/>
      <c r="D112" s="14"/>
      <c r="E112" s="68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29</v>
      </c>
      <c r="B113" s="10"/>
      <c r="C113" s="10"/>
      <c r="D113" s="10"/>
      <c r="E113" s="69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56"/>
      <c r="C114" s="56"/>
      <c r="D114" s="56"/>
      <c r="E114" s="70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56"/>
      <c r="C115" s="56"/>
      <c r="D115" s="56"/>
      <c r="E115" s="70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56"/>
      <c r="C116" s="56"/>
      <c r="D116" s="56"/>
      <c r="E116" s="70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56"/>
      <c r="C117" s="56"/>
      <c r="D117" s="56"/>
      <c r="E117" s="70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56"/>
      <c r="C118" s="56"/>
      <c r="D118" s="56"/>
      <c r="E118" s="70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56"/>
      <c r="C119" s="56"/>
      <c r="D119" s="56"/>
      <c r="E119" s="70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56"/>
      <c r="C120" s="56"/>
      <c r="D120" s="56"/>
      <c r="E120" s="70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56"/>
      <c r="C121" s="56"/>
      <c r="D121" s="56"/>
      <c r="E121" s="70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56"/>
      <c r="C122" s="56"/>
      <c r="D122" s="56"/>
      <c r="E122" s="70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56"/>
      <c r="C123" s="56"/>
      <c r="D123" s="56"/>
      <c r="E123" s="70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56"/>
      <c r="C124" s="56"/>
      <c r="D124" s="56"/>
      <c r="E124" s="70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4"/>
      <c r="C125" s="14"/>
      <c r="D125" s="14"/>
      <c r="E125" s="68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265</v>
      </c>
      <c r="B126" s="10"/>
      <c r="C126" s="10"/>
      <c r="D126" s="10"/>
      <c r="E126" s="69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E127" s="69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E128" s="69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E129" s="69"/>
      <c r="H129" s="33"/>
      <c r="I129" s="33"/>
      <c r="J129" s="33"/>
      <c r="K129" s="33"/>
      <c r="L129" s="30"/>
    </row>
    <row r="130" spans="1:12" x14ac:dyDescent="0.25">
      <c r="L130" s="15"/>
    </row>
    <row r="131" spans="1:12" x14ac:dyDescent="0.25">
      <c r="L131" s="15"/>
    </row>
    <row r="132" spans="1:12" x14ac:dyDescent="0.25">
      <c r="L132" s="15"/>
    </row>
    <row r="133" spans="1:12" x14ac:dyDescent="0.25">
      <c r="L133" s="15"/>
    </row>
    <row r="134" spans="1:12" x14ac:dyDescent="0.25">
      <c r="L134" s="15"/>
    </row>
    <row r="135" spans="1:12" x14ac:dyDescent="0.25">
      <c r="L135" s="15"/>
    </row>
    <row r="136" spans="1:12" x14ac:dyDescent="0.25">
      <c r="L136" s="15"/>
    </row>
    <row r="137" spans="1:12" x14ac:dyDescent="0.25">
      <c r="L137" s="15"/>
    </row>
    <row r="138" spans="1:12" x14ac:dyDescent="0.25">
      <c r="L138" s="15"/>
    </row>
    <row r="139" spans="1:12" x14ac:dyDescent="0.25">
      <c r="L139" s="15"/>
    </row>
    <row r="140" spans="1:12" x14ac:dyDescent="0.25">
      <c r="L140" s="15"/>
    </row>
    <row r="141" spans="1:12" x14ac:dyDescent="0.25">
      <c r="L141" s="15"/>
    </row>
    <row r="142" spans="1:12" x14ac:dyDescent="0.25">
      <c r="L142" s="15"/>
    </row>
    <row r="143" spans="1:12" x14ac:dyDescent="0.25">
      <c r="L143" s="15"/>
    </row>
    <row r="144" spans="1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258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84" t="s">
        <v>2</v>
      </c>
      <c r="D6" s="84"/>
      <c r="E6" s="78" t="s">
        <v>3</v>
      </c>
      <c r="F6" s="78" t="s">
        <v>4</v>
      </c>
      <c r="G6" s="78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78" t="s">
        <v>10</v>
      </c>
    </row>
    <row r="7" spans="1:13" s="39" customFormat="1" x14ac:dyDescent="0.25">
      <c r="A7" s="43"/>
      <c r="B7" s="44"/>
      <c r="C7" s="45">
        <v>42370</v>
      </c>
      <c r="D7" s="46">
        <v>42736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54">
        <v>3</v>
      </c>
      <c r="C9" s="55">
        <v>2116</v>
      </c>
      <c r="D9" s="55">
        <v>2044</v>
      </c>
      <c r="E9" s="61" t="s">
        <v>179</v>
      </c>
      <c r="F9" s="19">
        <f>B9/((C9+D9)/2)</f>
        <v>1.4423076923076924E-3</v>
      </c>
      <c r="G9" s="19">
        <f t="shared" ref="G9:G72" si="0">F9/((1+(1-E9)*F9))</f>
        <v>1.4410035148477401E-3</v>
      </c>
      <c r="H9" s="14">
        <v>100000</v>
      </c>
      <c r="I9" s="14">
        <f>H9*G9</f>
        <v>144.10035148477402</v>
      </c>
      <c r="J9" s="14">
        <f t="shared" ref="J9:J72" si="1">H10+I9*E9</f>
        <v>99909.577029443302</v>
      </c>
      <c r="K9" s="14">
        <f t="shared" ref="K9:K72" si="2">K10+J9</f>
        <v>8508206.4387222826</v>
      </c>
      <c r="L9" s="20">
        <f>K9/H9</f>
        <v>85.082064387222829</v>
      </c>
    </row>
    <row r="10" spans="1:13" x14ac:dyDescent="0.25">
      <c r="A10" s="17">
        <v>1</v>
      </c>
      <c r="B10" s="54">
        <v>0</v>
      </c>
      <c r="C10" s="55">
        <v>2054</v>
      </c>
      <c r="D10" s="55">
        <v>2160</v>
      </c>
      <c r="E10" s="61" t="s">
        <v>34</v>
      </c>
      <c r="F10" s="19">
        <f t="shared" ref="F10:F73" si="3">B10/((C10+D10)/2)</f>
        <v>0</v>
      </c>
      <c r="G10" s="19">
        <f t="shared" si="0"/>
        <v>0</v>
      </c>
      <c r="H10" s="14">
        <f>H9-I9</f>
        <v>99855.899648515231</v>
      </c>
      <c r="I10" s="14">
        <f t="shared" ref="I10:I73" si="4">H10*G10</f>
        <v>0</v>
      </c>
      <c r="J10" s="14">
        <f t="shared" si="1"/>
        <v>99855.899648515231</v>
      </c>
      <c r="K10" s="14">
        <f t="shared" si="2"/>
        <v>8408296.8616928402</v>
      </c>
      <c r="L10" s="21">
        <f t="shared" ref="L10:L73" si="5">K10/H10</f>
        <v>84.20430731974146</v>
      </c>
    </row>
    <row r="11" spans="1:13" x14ac:dyDescent="0.25">
      <c r="A11" s="17">
        <v>2</v>
      </c>
      <c r="B11" s="54">
        <v>0</v>
      </c>
      <c r="C11" s="55">
        <v>1951</v>
      </c>
      <c r="D11" s="55">
        <v>2056</v>
      </c>
      <c r="E11" s="61" t="s">
        <v>34</v>
      </c>
      <c r="F11" s="19">
        <f t="shared" si="3"/>
        <v>0</v>
      </c>
      <c r="G11" s="19">
        <f t="shared" si="0"/>
        <v>0</v>
      </c>
      <c r="H11" s="14">
        <f t="shared" ref="H11:H74" si="6">H10-I10</f>
        <v>99855.899648515231</v>
      </c>
      <c r="I11" s="14">
        <f t="shared" si="4"/>
        <v>0</v>
      </c>
      <c r="J11" s="14">
        <f t="shared" si="1"/>
        <v>99855.899648515231</v>
      </c>
      <c r="K11" s="14">
        <f t="shared" si="2"/>
        <v>8308440.9620443257</v>
      </c>
      <c r="L11" s="21">
        <f t="shared" si="5"/>
        <v>83.204307319741474</v>
      </c>
    </row>
    <row r="12" spans="1:13" x14ac:dyDescent="0.25">
      <c r="A12" s="17">
        <v>3</v>
      </c>
      <c r="B12" s="54">
        <v>0</v>
      </c>
      <c r="C12" s="55">
        <v>2083</v>
      </c>
      <c r="D12" s="55">
        <v>1937</v>
      </c>
      <c r="E12" s="61" t="s">
        <v>34</v>
      </c>
      <c r="F12" s="19">
        <f t="shared" si="3"/>
        <v>0</v>
      </c>
      <c r="G12" s="19">
        <f t="shared" si="0"/>
        <v>0</v>
      </c>
      <c r="H12" s="14">
        <f t="shared" si="6"/>
        <v>99855.899648515231</v>
      </c>
      <c r="I12" s="14">
        <f t="shared" si="4"/>
        <v>0</v>
      </c>
      <c r="J12" s="14">
        <f t="shared" si="1"/>
        <v>99855.899648515231</v>
      </c>
      <c r="K12" s="14">
        <f t="shared" si="2"/>
        <v>8208585.0623958101</v>
      </c>
      <c r="L12" s="21">
        <f t="shared" si="5"/>
        <v>82.204307319741474</v>
      </c>
    </row>
    <row r="13" spans="1:13" x14ac:dyDescent="0.25">
      <c r="A13" s="17">
        <v>4</v>
      </c>
      <c r="B13" s="54">
        <v>0</v>
      </c>
      <c r="C13" s="55">
        <v>2112</v>
      </c>
      <c r="D13" s="55">
        <v>2068</v>
      </c>
      <c r="E13" s="61" t="s">
        <v>34</v>
      </c>
      <c r="F13" s="19">
        <f t="shared" si="3"/>
        <v>0</v>
      </c>
      <c r="G13" s="19">
        <f t="shared" si="0"/>
        <v>0</v>
      </c>
      <c r="H13" s="14">
        <f t="shared" si="6"/>
        <v>99855.899648515231</v>
      </c>
      <c r="I13" s="14">
        <f t="shared" si="4"/>
        <v>0</v>
      </c>
      <c r="J13" s="14">
        <f t="shared" si="1"/>
        <v>99855.899648515231</v>
      </c>
      <c r="K13" s="14">
        <f t="shared" si="2"/>
        <v>8108729.1627472946</v>
      </c>
      <c r="L13" s="21">
        <f t="shared" si="5"/>
        <v>81.20430731974146</v>
      </c>
    </row>
    <row r="14" spans="1:13" x14ac:dyDescent="0.25">
      <c r="A14" s="17">
        <v>5</v>
      </c>
      <c r="B14" s="54">
        <v>0</v>
      </c>
      <c r="C14" s="55">
        <v>2134</v>
      </c>
      <c r="D14" s="55">
        <v>2104</v>
      </c>
      <c r="E14" s="61" t="s">
        <v>34</v>
      </c>
      <c r="F14" s="19">
        <f t="shared" si="3"/>
        <v>0</v>
      </c>
      <c r="G14" s="19">
        <f t="shared" si="0"/>
        <v>0</v>
      </c>
      <c r="H14" s="14">
        <f t="shared" si="6"/>
        <v>99855.899648515231</v>
      </c>
      <c r="I14" s="14">
        <f t="shared" si="4"/>
        <v>0</v>
      </c>
      <c r="J14" s="14">
        <f t="shared" si="1"/>
        <v>99855.899648515231</v>
      </c>
      <c r="K14" s="14">
        <f t="shared" si="2"/>
        <v>8008873.2630987791</v>
      </c>
      <c r="L14" s="21">
        <f t="shared" si="5"/>
        <v>80.20430731974146</v>
      </c>
    </row>
    <row r="15" spans="1:13" x14ac:dyDescent="0.25">
      <c r="A15" s="17">
        <v>6</v>
      </c>
      <c r="B15" s="54">
        <v>0</v>
      </c>
      <c r="C15" s="55">
        <v>2088</v>
      </c>
      <c r="D15" s="55">
        <v>2123</v>
      </c>
      <c r="E15" s="61" t="s">
        <v>34</v>
      </c>
      <c r="F15" s="19">
        <f t="shared" si="3"/>
        <v>0</v>
      </c>
      <c r="G15" s="19">
        <f t="shared" si="0"/>
        <v>0</v>
      </c>
      <c r="H15" s="14">
        <f t="shared" si="6"/>
        <v>99855.899648515231</v>
      </c>
      <c r="I15" s="14">
        <f t="shared" si="4"/>
        <v>0</v>
      </c>
      <c r="J15" s="14">
        <f t="shared" si="1"/>
        <v>99855.899648515231</v>
      </c>
      <c r="K15" s="14">
        <f t="shared" si="2"/>
        <v>7909017.3634502636</v>
      </c>
      <c r="L15" s="21">
        <f t="shared" si="5"/>
        <v>79.20430731974146</v>
      </c>
    </row>
    <row r="16" spans="1:13" x14ac:dyDescent="0.25">
      <c r="A16" s="17">
        <v>7</v>
      </c>
      <c r="B16" s="54">
        <v>0</v>
      </c>
      <c r="C16" s="55">
        <v>2110</v>
      </c>
      <c r="D16" s="55">
        <v>2095</v>
      </c>
      <c r="E16" s="61" t="s">
        <v>34</v>
      </c>
      <c r="F16" s="19">
        <f t="shared" si="3"/>
        <v>0</v>
      </c>
      <c r="G16" s="19">
        <f t="shared" si="0"/>
        <v>0</v>
      </c>
      <c r="H16" s="14">
        <f t="shared" si="6"/>
        <v>99855.899648515231</v>
      </c>
      <c r="I16" s="14">
        <f t="shared" si="4"/>
        <v>0</v>
      </c>
      <c r="J16" s="14">
        <f t="shared" si="1"/>
        <v>99855.899648515231</v>
      </c>
      <c r="K16" s="14">
        <f t="shared" si="2"/>
        <v>7809161.4638017481</v>
      </c>
      <c r="L16" s="21">
        <f t="shared" si="5"/>
        <v>78.20430731974146</v>
      </c>
    </row>
    <row r="17" spans="1:12" x14ac:dyDescent="0.25">
      <c r="A17" s="17">
        <v>8</v>
      </c>
      <c r="B17" s="54">
        <v>0</v>
      </c>
      <c r="C17" s="55">
        <v>1957</v>
      </c>
      <c r="D17" s="55">
        <v>2123</v>
      </c>
      <c r="E17" s="61" t="s">
        <v>34</v>
      </c>
      <c r="F17" s="19">
        <f t="shared" si="3"/>
        <v>0</v>
      </c>
      <c r="G17" s="19">
        <f t="shared" si="0"/>
        <v>0</v>
      </c>
      <c r="H17" s="14">
        <f t="shared" si="6"/>
        <v>99855.899648515231</v>
      </c>
      <c r="I17" s="14">
        <f t="shared" si="4"/>
        <v>0</v>
      </c>
      <c r="J17" s="14">
        <f t="shared" si="1"/>
        <v>99855.899648515231</v>
      </c>
      <c r="K17" s="14">
        <f t="shared" si="2"/>
        <v>7709305.5641532326</v>
      </c>
      <c r="L17" s="21">
        <f t="shared" si="5"/>
        <v>77.20430731974146</v>
      </c>
    </row>
    <row r="18" spans="1:12" x14ac:dyDescent="0.25">
      <c r="A18" s="17">
        <v>9</v>
      </c>
      <c r="B18" s="54">
        <v>0</v>
      </c>
      <c r="C18" s="55">
        <v>1992</v>
      </c>
      <c r="D18" s="55">
        <v>1952</v>
      </c>
      <c r="E18" s="61" t="s">
        <v>34</v>
      </c>
      <c r="F18" s="19">
        <f t="shared" si="3"/>
        <v>0</v>
      </c>
      <c r="G18" s="19">
        <f t="shared" si="0"/>
        <v>0</v>
      </c>
      <c r="H18" s="14">
        <f t="shared" si="6"/>
        <v>99855.899648515231</v>
      </c>
      <c r="I18" s="14">
        <f t="shared" si="4"/>
        <v>0</v>
      </c>
      <c r="J18" s="14">
        <f t="shared" si="1"/>
        <v>99855.899648515231</v>
      </c>
      <c r="K18" s="14">
        <f t="shared" si="2"/>
        <v>7609449.6645047171</v>
      </c>
      <c r="L18" s="21">
        <f t="shared" si="5"/>
        <v>76.204307319741446</v>
      </c>
    </row>
    <row r="19" spans="1:12" x14ac:dyDescent="0.25">
      <c r="A19" s="17">
        <v>10</v>
      </c>
      <c r="B19" s="54">
        <v>0</v>
      </c>
      <c r="C19" s="55">
        <v>1906</v>
      </c>
      <c r="D19" s="55">
        <v>1992</v>
      </c>
      <c r="E19" s="61" t="s">
        <v>34</v>
      </c>
      <c r="F19" s="19">
        <f t="shared" si="3"/>
        <v>0</v>
      </c>
      <c r="G19" s="19">
        <f t="shared" si="0"/>
        <v>0</v>
      </c>
      <c r="H19" s="14">
        <f t="shared" si="6"/>
        <v>99855.899648515231</v>
      </c>
      <c r="I19" s="14">
        <f t="shared" si="4"/>
        <v>0</v>
      </c>
      <c r="J19" s="14">
        <f t="shared" si="1"/>
        <v>99855.899648515231</v>
      </c>
      <c r="K19" s="14">
        <f t="shared" si="2"/>
        <v>7509593.7648562016</v>
      </c>
      <c r="L19" s="21">
        <f t="shared" si="5"/>
        <v>75.204307319741446</v>
      </c>
    </row>
    <row r="20" spans="1:12" x14ac:dyDescent="0.25">
      <c r="A20" s="17">
        <v>11</v>
      </c>
      <c r="B20" s="54">
        <v>0</v>
      </c>
      <c r="C20" s="55">
        <v>1872</v>
      </c>
      <c r="D20" s="55">
        <v>1916</v>
      </c>
      <c r="E20" s="61" t="s">
        <v>34</v>
      </c>
      <c r="F20" s="19">
        <f t="shared" si="3"/>
        <v>0</v>
      </c>
      <c r="G20" s="19">
        <f t="shared" si="0"/>
        <v>0</v>
      </c>
      <c r="H20" s="14">
        <f t="shared" si="6"/>
        <v>99855.899648515231</v>
      </c>
      <c r="I20" s="14">
        <f t="shared" si="4"/>
        <v>0</v>
      </c>
      <c r="J20" s="14">
        <f t="shared" si="1"/>
        <v>99855.899648515231</v>
      </c>
      <c r="K20" s="14">
        <f t="shared" si="2"/>
        <v>7409737.8652076861</v>
      </c>
      <c r="L20" s="21">
        <f t="shared" si="5"/>
        <v>74.204307319741446</v>
      </c>
    </row>
    <row r="21" spans="1:12" x14ac:dyDescent="0.25">
      <c r="A21" s="17">
        <v>12</v>
      </c>
      <c r="B21" s="54">
        <v>0</v>
      </c>
      <c r="C21" s="55">
        <v>1799</v>
      </c>
      <c r="D21" s="55">
        <v>1900</v>
      </c>
      <c r="E21" s="61" t="s">
        <v>34</v>
      </c>
      <c r="F21" s="19">
        <f t="shared" si="3"/>
        <v>0</v>
      </c>
      <c r="G21" s="19">
        <f t="shared" si="0"/>
        <v>0</v>
      </c>
      <c r="H21" s="14">
        <f t="shared" si="6"/>
        <v>99855.899648515231</v>
      </c>
      <c r="I21" s="14">
        <f t="shared" si="4"/>
        <v>0</v>
      </c>
      <c r="J21" s="14">
        <f t="shared" si="1"/>
        <v>99855.899648515231</v>
      </c>
      <c r="K21" s="14">
        <f t="shared" si="2"/>
        <v>7309881.9655591706</v>
      </c>
      <c r="L21" s="21">
        <f t="shared" si="5"/>
        <v>73.204307319741446</v>
      </c>
    </row>
    <row r="22" spans="1:12" x14ac:dyDescent="0.25">
      <c r="A22" s="17">
        <v>13</v>
      </c>
      <c r="B22" s="54">
        <v>0</v>
      </c>
      <c r="C22" s="55">
        <v>1727</v>
      </c>
      <c r="D22" s="55">
        <v>1834</v>
      </c>
      <c r="E22" s="61" t="s">
        <v>34</v>
      </c>
      <c r="F22" s="19">
        <f t="shared" si="3"/>
        <v>0</v>
      </c>
      <c r="G22" s="19">
        <f t="shared" si="0"/>
        <v>0</v>
      </c>
      <c r="H22" s="14">
        <f t="shared" si="6"/>
        <v>99855.899648515231</v>
      </c>
      <c r="I22" s="14">
        <f t="shared" si="4"/>
        <v>0</v>
      </c>
      <c r="J22" s="14">
        <f t="shared" si="1"/>
        <v>99855.899648515231</v>
      </c>
      <c r="K22" s="14">
        <f t="shared" si="2"/>
        <v>7210026.0659106551</v>
      </c>
      <c r="L22" s="21">
        <f t="shared" si="5"/>
        <v>72.204307319741446</v>
      </c>
    </row>
    <row r="23" spans="1:12" x14ac:dyDescent="0.25">
      <c r="A23" s="17">
        <v>14</v>
      </c>
      <c r="B23" s="54">
        <v>0</v>
      </c>
      <c r="C23" s="55">
        <v>1710</v>
      </c>
      <c r="D23" s="55">
        <v>1752</v>
      </c>
      <c r="E23" s="61" t="s">
        <v>34</v>
      </c>
      <c r="F23" s="19">
        <f t="shared" si="3"/>
        <v>0</v>
      </c>
      <c r="G23" s="19">
        <f t="shared" si="0"/>
        <v>0</v>
      </c>
      <c r="H23" s="14">
        <f t="shared" si="6"/>
        <v>99855.899648515231</v>
      </c>
      <c r="I23" s="14">
        <f t="shared" si="4"/>
        <v>0</v>
      </c>
      <c r="J23" s="14">
        <f t="shared" si="1"/>
        <v>99855.899648515231</v>
      </c>
      <c r="K23" s="14">
        <f t="shared" si="2"/>
        <v>7110170.1662621396</v>
      </c>
      <c r="L23" s="21">
        <f t="shared" si="5"/>
        <v>71.204307319741432</v>
      </c>
    </row>
    <row r="24" spans="1:12" x14ac:dyDescent="0.25">
      <c r="A24" s="17">
        <v>15</v>
      </c>
      <c r="B24" s="54">
        <v>0</v>
      </c>
      <c r="C24" s="55">
        <v>1733</v>
      </c>
      <c r="D24" s="55">
        <v>1724</v>
      </c>
      <c r="E24" s="61" t="s">
        <v>34</v>
      </c>
      <c r="F24" s="19">
        <f t="shared" si="3"/>
        <v>0</v>
      </c>
      <c r="G24" s="19">
        <f t="shared" si="0"/>
        <v>0</v>
      </c>
      <c r="H24" s="14">
        <f t="shared" si="6"/>
        <v>99855.899648515231</v>
      </c>
      <c r="I24" s="14">
        <f t="shared" si="4"/>
        <v>0</v>
      </c>
      <c r="J24" s="14">
        <f t="shared" si="1"/>
        <v>99855.899648515231</v>
      </c>
      <c r="K24" s="14">
        <f t="shared" si="2"/>
        <v>7010314.2666136241</v>
      </c>
      <c r="L24" s="21">
        <f t="shared" si="5"/>
        <v>70.204307319741432</v>
      </c>
    </row>
    <row r="25" spans="1:12" x14ac:dyDescent="0.25">
      <c r="A25" s="17">
        <v>16</v>
      </c>
      <c r="B25" s="54">
        <v>0</v>
      </c>
      <c r="C25" s="55">
        <v>1656</v>
      </c>
      <c r="D25" s="55">
        <v>1746</v>
      </c>
      <c r="E25" s="61" t="s">
        <v>34</v>
      </c>
      <c r="F25" s="19">
        <f t="shared" si="3"/>
        <v>0</v>
      </c>
      <c r="G25" s="19">
        <f t="shared" si="0"/>
        <v>0</v>
      </c>
      <c r="H25" s="14">
        <f t="shared" si="6"/>
        <v>99855.899648515231</v>
      </c>
      <c r="I25" s="14">
        <f t="shared" si="4"/>
        <v>0</v>
      </c>
      <c r="J25" s="14">
        <f t="shared" si="1"/>
        <v>99855.899648515231</v>
      </c>
      <c r="K25" s="14">
        <f t="shared" si="2"/>
        <v>6910458.3669651086</v>
      </c>
      <c r="L25" s="21">
        <f t="shared" si="5"/>
        <v>69.204307319741432</v>
      </c>
    </row>
    <row r="26" spans="1:12" x14ac:dyDescent="0.25">
      <c r="A26" s="17">
        <v>17</v>
      </c>
      <c r="B26" s="54">
        <v>0</v>
      </c>
      <c r="C26" s="55">
        <v>1663</v>
      </c>
      <c r="D26" s="55">
        <v>1687</v>
      </c>
      <c r="E26" s="61" t="s">
        <v>34</v>
      </c>
      <c r="F26" s="19">
        <f t="shared" si="3"/>
        <v>0</v>
      </c>
      <c r="G26" s="19">
        <f t="shared" si="0"/>
        <v>0</v>
      </c>
      <c r="H26" s="14">
        <f t="shared" si="6"/>
        <v>99855.899648515231</v>
      </c>
      <c r="I26" s="14">
        <f t="shared" si="4"/>
        <v>0</v>
      </c>
      <c r="J26" s="14">
        <f t="shared" si="1"/>
        <v>99855.899648515231</v>
      </c>
      <c r="K26" s="14">
        <f t="shared" si="2"/>
        <v>6810602.467316593</v>
      </c>
      <c r="L26" s="21">
        <f t="shared" si="5"/>
        <v>68.204307319741432</v>
      </c>
    </row>
    <row r="27" spans="1:12" x14ac:dyDescent="0.25">
      <c r="A27" s="17">
        <v>18</v>
      </c>
      <c r="B27" s="54">
        <v>0</v>
      </c>
      <c r="C27" s="55">
        <v>1656</v>
      </c>
      <c r="D27" s="55">
        <v>1725</v>
      </c>
      <c r="E27" s="61" t="s">
        <v>34</v>
      </c>
      <c r="F27" s="19">
        <f t="shared" si="3"/>
        <v>0</v>
      </c>
      <c r="G27" s="19">
        <f t="shared" si="0"/>
        <v>0</v>
      </c>
      <c r="H27" s="14">
        <f t="shared" si="6"/>
        <v>99855.899648515231</v>
      </c>
      <c r="I27" s="14">
        <f t="shared" si="4"/>
        <v>0</v>
      </c>
      <c r="J27" s="14">
        <f t="shared" si="1"/>
        <v>99855.899648515231</v>
      </c>
      <c r="K27" s="14">
        <f t="shared" si="2"/>
        <v>6710746.5676680775</v>
      </c>
      <c r="L27" s="21">
        <f t="shared" si="5"/>
        <v>67.204307319741432</v>
      </c>
    </row>
    <row r="28" spans="1:12" x14ac:dyDescent="0.25">
      <c r="A28" s="17">
        <v>19</v>
      </c>
      <c r="B28" s="54">
        <v>0</v>
      </c>
      <c r="C28" s="55">
        <v>1772</v>
      </c>
      <c r="D28" s="55">
        <v>1719</v>
      </c>
      <c r="E28" s="61" t="s">
        <v>34</v>
      </c>
      <c r="F28" s="19">
        <f t="shared" si="3"/>
        <v>0</v>
      </c>
      <c r="G28" s="19">
        <f t="shared" si="0"/>
        <v>0</v>
      </c>
      <c r="H28" s="14">
        <f t="shared" si="6"/>
        <v>99855.899648515231</v>
      </c>
      <c r="I28" s="14">
        <f t="shared" si="4"/>
        <v>0</v>
      </c>
      <c r="J28" s="14">
        <f t="shared" si="1"/>
        <v>99855.899648515231</v>
      </c>
      <c r="K28" s="14">
        <f t="shared" si="2"/>
        <v>6610890.668019562</v>
      </c>
      <c r="L28" s="21">
        <f t="shared" si="5"/>
        <v>66.204307319741417</v>
      </c>
    </row>
    <row r="29" spans="1:12" x14ac:dyDescent="0.25">
      <c r="A29" s="17">
        <v>20</v>
      </c>
      <c r="B29" s="54">
        <v>0</v>
      </c>
      <c r="C29" s="55">
        <v>1755</v>
      </c>
      <c r="D29" s="55">
        <v>1805</v>
      </c>
      <c r="E29" s="61" t="s">
        <v>34</v>
      </c>
      <c r="F29" s="19">
        <f t="shared" si="3"/>
        <v>0</v>
      </c>
      <c r="G29" s="19">
        <f t="shared" si="0"/>
        <v>0</v>
      </c>
      <c r="H29" s="14">
        <f t="shared" si="6"/>
        <v>99855.899648515231</v>
      </c>
      <c r="I29" s="14">
        <f t="shared" si="4"/>
        <v>0</v>
      </c>
      <c r="J29" s="14">
        <f t="shared" si="1"/>
        <v>99855.899648515231</v>
      </c>
      <c r="K29" s="14">
        <f t="shared" si="2"/>
        <v>6511034.7683710465</v>
      </c>
      <c r="L29" s="21">
        <f t="shared" si="5"/>
        <v>65.204307319741417</v>
      </c>
    </row>
    <row r="30" spans="1:12" x14ac:dyDescent="0.25">
      <c r="A30" s="17">
        <v>21</v>
      </c>
      <c r="B30" s="54">
        <v>0</v>
      </c>
      <c r="C30" s="55">
        <v>1832</v>
      </c>
      <c r="D30" s="55">
        <v>1792</v>
      </c>
      <c r="E30" s="61" t="s">
        <v>34</v>
      </c>
      <c r="F30" s="19">
        <f t="shared" si="3"/>
        <v>0</v>
      </c>
      <c r="G30" s="19">
        <f t="shared" si="0"/>
        <v>0</v>
      </c>
      <c r="H30" s="14">
        <f t="shared" si="6"/>
        <v>99855.899648515231</v>
      </c>
      <c r="I30" s="14">
        <f t="shared" si="4"/>
        <v>0</v>
      </c>
      <c r="J30" s="14">
        <f t="shared" si="1"/>
        <v>99855.899648515231</v>
      </c>
      <c r="K30" s="14">
        <f t="shared" si="2"/>
        <v>6411178.868722531</v>
      </c>
      <c r="L30" s="21">
        <f t="shared" si="5"/>
        <v>64.204307319741417</v>
      </c>
    </row>
    <row r="31" spans="1:12" x14ac:dyDescent="0.25">
      <c r="A31" s="17">
        <v>22</v>
      </c>
      <c r="B31" s="54">
        <v>0</v>
      </c>
      <c r="C31" s="55">
        <v>1931</v>
      </c>
      <c r="D31" s="55">
        <v>1841</v>
      </c>
      <c r="E31" s="61" t="s">
        <v>34</v>
      </c>
      <c r="F31" s="19">
        <f t="shared" si="3"/>
        <v>0</v>
      </c>
      <c r="G31" s="19">
        <f t="shared" si="0"/>
        <v>0</v>
      </c>
      <c r="H31" s="14">
        <f t="shared" si="6"/>
        <v>99855.899648515231</v>
      </c>
      <c r="I31" s="14">
        <f t="shared" si="4"/>
        <v>0</v>
      </c>
      <c r="J31" s="14">
        <f t="shared" si="1"/>
        <v>99855.899648515231</v>
      </c>
      <c r="K31" s="14">
        <f t="shared" si="2"/>
        <v>6311322.9690740155</v>
      </c>
      <c r="L31" s="21">
        <f t="shared" si="5"/>
        <v>63.204307319741417</v>
      </c>
    </row>
    <row r="32" spans="1:12" x14ac:dyDescent="0.25">
      <c r="A32" s="17">
        <v>23</v>
      </c>
      <c r="B32" s="54">
        <v>0</v>
      </c>
      <c r="C32" s="55">
        <v>2089</v>
      </c>
      <c r="D32" s="55">
        <v>1970</v>
      </c>
      <c r="E32" s="61" t="s">
        <v>34</v>
      </c>
      <c r="F32" s="19">
        <f t="shared" si="3"/>
        <v>0</v>
      </c>
      <c r="G32" s="19">
        <f t="shared" si="0"/>
        <v>0</v>
      </c>
      <c r="H32" s="14">
        <f t="shared" si="6"/>
        <v>99855.899648515231</v>
      </c>
      <c r="I32" s="14">
        <f t="shared" si="4"/>
        <v>0</v>
      </c>
      <c r="J32" s="14">
        <f t="shared" si="1"/>
        <v>99855.899648515231</v>
      </c>
      <c r="K32" s="14">
        <f t="shared" si="2"/>
        <v>6211467.0694255</v>
      </c>
      <c r="L32" s="21">
        <f t="shared" si="5"/>
        <v>62.20430731974141</v>
      </c>
    </row>
    <row r="33" spans="1:12" x14ac:dyDescent="0.25">
      <c r="A33" s="17">
        <v>24</v>
      </c>
      <c r="B33" s="54">
        <v>1</v>
      </c>
      <c r="C33" s="55">
        <v>2185</v>
      </c>
      <c r="D33" s="55">
        <v>2134</v>
      </c>
      <c r="E33" s="61" t="s">
        <v>180</v>
      </c>
      <c r="F33" s="19">
        <f t="shared" si="3"/>
        <v>4.6307015512850195E-4</v>
      </c>
      <c r="G33" s="19">
        <f t="shared" si="0"/>
        <v>4.6306312180115992E-4</v>
      </c>
      <c r="H33" s="14">
        <f t="shared" si="6"/>
        <v>99855.899648515231</v>
      </c>
      <c r="I33" s="14">
        <f t="shared" si="4"/>
        <v>46.239584621504811</v>
      </c>
      <c r="J33" s="14">
        <f t="shared" si="1"/>
        <v>99854.382990139638</v>
      </c>
      <c r="K33" s="14">
        <f t="shared" si="2"/>
        <v>6111611.1697769845</v>
      </c>
      <c r="L33" s="21">
        <f t="shared" si="5"/>
        <v>61.20430731974141</v>
      </c>
    </row>
    <row r="34" spans="1:12" x14ac:dyDescent="0.25">
      <c r="A34" s="17">
        <v>25</v>
      </c>
      <c r="B34" s="54">
        <v>1</v>
      </c>
      <c r="C34" s="55">
        <v>2297</v>
      </c>
      <c r="D34" s="55">
        <v>2191</v>
      </c>
      <c r="E34" s="61" t="s">
        <v>181</v>
      </c>
      <c r="F34" s="19">
        <f t="shared" si="3"/>
        <v>4.4563279857397502E-4</v>
      </c>
      <c r="G34" s="19">
        <f t="shared" si="0"/>
        <v>4.4544675904519731E-4</v>
      </c>
      <c r="H34" s="14">
        <f t="shared" si="6"/>
        <v>99809.660063893723</v>
      </c>
      <c r="I34" s="14">
        <f t="shared" si="4"/>
        <v>44.459889596864322</v>
      </c>
      <c r="J34" s="14">
        <f t="shared" si="1"/>
        <v>99767.992255363541</v>
      </c>
      <c r="K34" s="14">
        <f t="shared" si="2"/>
        <v>6011756.786786845</v>
      </c>
      <c r="L34" s="21">
        <f t="shared" si="5"/>
        <v>60.23221382517869</v>
      </c>
    </row>
    <row r="35" spans="1:12" x14ac:dyDescent="0.25">
      <c r="A35" s="17">
        <v>26</v>
      </c>
      <c r="B35" s="54">
        <v>0</v>
      </c>
      <c r="C35" s="55">
        <v>2380</v>
      </c>
      <c r="D35" s="55">
        <v>2329</v>
      </c>
      <c r="E35" s="61" t="s">
        <v>34</v>
      </c>
      <c r="F35" s="19">
        <f t="shared" si="3"/>
        <v>0</v>
      </c>
      <c r="G35" s="19">
        <f t="shared" si="0"/>
        <v>0</v>
      </c>
      <c r="H35" s="14">
        <f t="shared" si="6"/>
        <v>99765.200174296857</v>
      </c>
      <c r="I35" s="14">
        <f t="shared" si="4"/>
        <v>0</v>
      </c>
      <c r="J35" s="14">
        <f t="shared" si="1"/>
        <v>99765.200174296857</v>
      </c>
      <c r="K35" s="14">
        <f t="shared" si="2"/>
        <v>5911988.7945314813</v>
      </c>
      <c r="L35" s="21">
        <f t="shared" si="5"/>
        <v>59.259028039865797</v>
      </c>
    </row>
    <row r="36" spans="1:12" x14ac:dyDescent="0.25">
      <c r="A36" s="17">
        <v>27</v>
      </c>
      <c r="B36" s="54">
        <v>2</v>
      </c>
      <c r="C36" s="55">
        <v>2556</v>
      </c>
      <c r="D36" s="55">
        <v>2423</v>
      </c>
      <c r="E36" s="61" t="s">
        <v>182</v>
      </c>
      <c r="F36" s="19">
        <f t="shared" si="3"/>
        <v>8.0337417152038561E-4</v>
      </c>
      <c r="G36" s="19">
        <f t="shared" si="0"/>
        <v>8.0301986863879791E-4</v>
      </c>
      <c r="H36" s="14">
        <f t="shared" si="6"/>
        <v>99765.200174296857</v>
      </c>
      <c r="I36" s="14">
        <f t="shared" si="4"/>
        <v>80.113437938687241</v>
      </c>
      <c r="J36" s="14">
        <f t="shared" si="1"/>
        <v>99721.20187418093</v>
      </c>
      <c r="K36" s="14">
        <f t="shared" si="2"/>
        <v>5812223.5943571841</v>
      </c>
      <c r="L36" s="21">
        <f t="shared" si="5"/>
        <v>58.25902803986579</v>
      </c>
    </row>
    <row r="37" spans="1:12" x14ac:dyDescent="0.25">
      <c r="A37" s="17">
        <v>28</v>
      </c>
      <c r="B37" s="54">
        <v>0</v>
      </c>
      <c r="C37" s="55">
        <v>2818</v>
      </c>
      <c r="D37" s="55">
        <v>2586</v>
      </c>
      <c r="E37" s="61" t="s">
        <v>34</v>
      </c>
      <c r="F37" s="19">
        <f t="shared" si="3"/>
        <v>0</v>
      </c>
      <c r="G37" s="19">
        <f t="shared" si="0"/>
        <v>0</v>
      </c>
      <c r="H37" s="14">
        <f t="shared" si="6"/>
        <v>99685.086736358164</v>
      </c>
      <c r="I37" s="14">
        <f t="shared" si="4"/>
        <v>0</v>
      </c>
      <c r="J37" s="14">
        <f t="shared" si="1"/>
        <v>99685.086736358164</v>
      </c>
      <c r="K37" s="14">
        <f t="shared" si="2"/>
        <v>5712502.3924830034</v>
      </c>
      <c r="L37" s="21">
        <f t="shared" si="5"/>
        <v>57.305486502621271</v>
      </c>
    </row>
    <row r="38" spans="1:12" x14ac:dyDescent="0.25">
      <c r="A38" s="17">
        <v>29</v>
      </c>
      <c r="B38" s="54">
        <v>1</v>
      </c>
      <c r="C38" s="55">
        <v>3003</v>
      </c>
      <c r="D38" s="55">
        <v>2803</v>
      </c>
      <c r="E38" s="61" t="s">
        <v>183</v>
      </c>
      <c r="F38" s="19">
        <f t="shared" si="3"/>
        <v>3.444712366517396E-4</v>
      </c>
      <c r="G38" s="19">
        <f t="shared" si="0"/>
        <v>3.4437238528809496E-4</v>
      </c>
      <c r="H38" s="14">
        <f t="shared" si="6"/>
        <v>99685.086736358164</v>
      </c>
      <c r="I38" s="14">
        <f t="shared" si="4"/>
        <v>34.328791097050299</v>
      </c>
      <c r="J38" s="14">
        <f t="shared" si="1"/>
        <v>99656.480554736991</v>
      </c>
      <c r="K38" s="14">
        <f t="shared" si="2"/>
        <v>5612817.3057466457</v>
      </c>
      <c r="L38" s="21">
        <f t="shared" si="5"/>
        <v>56.305486502621278</v>
      </c>
    </row>
    <row r="39" spans="1:12" x14ac:dyDescent="0.25">
      <c r="A39" s="17">
        <v>30</v>
      </c>
      <c r="B39" s="54">
        <v>2</v>
      </c>
      <c r="C39" s="55">
        <v>3082</v>
      </c>
      <c r="D39" s="55">
        <v>2967</v>
      </c>
      <c r="E39" s="61" t="s">
        <v>184</v>
      </c>
      <c r="F39" s="19">
        <f t="shared" si="3"/>
        <v>6.612663250123987E-4</v>
      </c>
      <c r="G39" s="19">
        <f t="shared" si="0"/>
        <v>6.6110387422736781E-4</v>
      </c>
      <c r="H39" s="14">
        <f t="shared" si="6"/>
        <v>99650.75794526111</v>
      </c>
      <c r="I39" s="14">
        <f t="shared" si="4"/>
        <v>65.879502147305772</v>
      </c>
      <c r="J39" s="14">
        <f t="shared" si="1"/>
        <v>99626.277122263171</v>
      </c>
      <c r="K39" s="14">
        <f t="shared" si="2"/>
        <v>5513160.8251919085</v>
      </c>
      <c r="L39" s="21">
        <f t="shared" si="5"/>
        <v>55.324825810359897</v>
      </c>
    </row>
    <row r="40" spans="1:12" x14ac:dyDescent="0.25">
      <c r="A40" s="17">
        <v>31</v>
      </c>
      <c r="B40" s="54">
        <v>0</v>
      </c>
      <c r="C40" s="55">
        <v>3121</v>
      </c>
      <c r="D40" s="55">
        <v>3063</v>
      </c>
      <c r="E40" s="61" t="s">
        <v>34</v>
      </c>
      <c r="F40" s="19">
        <f t="shared" si="3"/>
        <v>0</v>
      </c>
      <c r="G40" s="19">
        <f t="shared" si="0"/>
        <v>0</v>
      </c>
      <c r="H40" s="14">
        <f t="shared" si="6"/>
        <v>99584.878443113805</v>
      </c>
      <c r="I40" s="14">
        <f t="shared" si="4"/>
        <v>0</v>
      </c>
      <c r="J40" s="14">
        <f t="shared" si="1"/>
        <v>99584.878443113805</v>
      </c>
      <c r="K40" s="14">
        <f t="shared" si="2"/>
        <v>5413534.5480696457</v>
      </c>
      <c r="L40" s="21">
        <f t="shared" si="5"/>
        <v>54.361009750712668</v>
      </c>
    </row>
    <row r="41" spans="1:12" x14ac:dyDescent="0.25">
      <c r="A41" s="17">
        <v>32</v>
      </c>
      <c r="B41" s="54">
        <v>0</v>
      </c>
      <c r="C41" s="55">
        <v>3341</v>
      </c>
      <c r="D41" s="55">
        <v>3095</v>
      </c>
      <c r="E41" s="61" t="s">
        <v>34</v>
      </c>
      <c r="F41" s="19">
        <f t="shared" si="3"/>
        <v>0</v>
      </c>
      <c r="G41" s="19">
        <f t="shared" si="0"/>
        <v>0</v>
      </c>
      <c r="H41" s="14">
        <f t="shared" si="6"/>
        <v>99584.878443113805</v>
      </c>
      <c r="I41" s="14">
        <f t="shared" si="4"/>
        <v>0</v>
      </c>
      <c r="J41" s="14">
        <f t="shared" si="1"/>
        <v>99584.878443113805</v>
      </c>
      <c r="K41" s="14">
        <f t="shared" si="2"/>
        <v>5313949.6696265321</v>
      </c>
      <c r="L41" s="21">
        <f t="shared" si="5"/>
        <v>53.361009750712675</v>
      </c>
    </row>
    <row r="42" spans="1:12" x14ac:dyDescent="0.25">
      <c r="A42" s="17">
        <v>33</v>
      </c>
      <c r="B42" s="54">
        <v>0</v>
      </c>
      <c r="C42" s="55">
        <v>3590</v>
      </c>
      <c r="D42" s="55">
        <v>3350</v>
      </c>
      <c r="E42" s="61" t="s">
        <v>34</v>
      </c>
      <c r="F42" s="19">
        <f t="shared" si="3"/>
        <v>0</v>
      </c>
      <c r="G42" s="19">
        <f t="shared" si="0"/>
        <v>0</v>
      </c>
      <c r="H42" s="14">
        <f t="shared" si="6"/>
        <v>99584.878443113805</v>
      </c>
      <c r="I42" s="14">
        <f t="shared" si="4"/>
        <v>0</v>
      </c>
      <c r="J42" s="14">
        <f t="shared" si="1"/>
        <v>99584.878443113805</v>
      </c>
      <c r="K42" s="14">
        <f t="shared" si="2"/>
        <v>5214364.7911834186</v>
      </c>
      <c r="L42" s="21">
        <f t="shared" si="5"/>
        <v>52.361009750712675</v>
      </c>
    </row>
    <row r="43" spans="1:12" x14ac:dyDescent="0.25">
      <c r="A43" s="17">
        <v>34</v>
      </c>
      <c r="B43" s="54">
        <v>0</v>
      </c>
      <c r="C43" s="55">
        <v>3798</v>
      </c>
      <c r="D43" s="55">
        <v>3607</v>
      </c>
      <c r="E43" s="61" t="s">
        <v>34</v>
      </c>
      <c r="F43" s="19">
        <f t="shared" si="3"/>
        <v>0</v>
      </c>
      <c r="G43" s="19">
        <f t="shared" si="0"/>
        <v>0</v>
      </c>
      <c r="H43" s="14">
        <f t="shared" si="6"/>
        <v>99584.878443113805</v>
      </c>
      <c r="I43" s="14">
        <f t="shared" si="4"/>
        <v>0</v>
      </c>
      <c r="J43" s="14">
        <f t="shared" si="1"/>
        <v>99584.878443113805</v>
      </c>
      <c r="K43" s="14">
        <f t="shared" si="2"/>
        <v>5114779.9127403051</v>
      </c>
      <c r="L43" s="21">
        <f t="shared" si="5"/>
        <v>51.361009750712682</v>
      </c>
    </row>
    <row r="44" spans="1:12" x14ac:dyDescent="0.25">
      <c r="A44" s="17">
        <v>35</v>
      </c>
      <c r="B44" s="54">
        <v>0</v>
      </c>
      <c r="C44" s="55">
        <v>3839</v>
      </c>
      <c r="D44" s="55">
        <v>3802</v>
      </c>
      <c r="E44" s="61" t="s">
        <v>34</v>
      </c>
      <c r="F44" s="19">
        <f t="shared" si="3"/>
        <v>0</v>
      </c>
      <c r="G44" s="19">
        <f t="shared" si="0"/>
        <v>0</v>
      </c>
      <c r="H44" s="14">
        <f t="shared" si="6"/>
        <v>99584.878443113805</v>
      </c>
      <c r="I44" s="14">
        <f t="shared" si="4"/>
        <v>0</v>
      </c>
      <c r="J44" s="14">
        <f t="shared" si="1"/>
        <v>99584.878443113805</v>
      </c>
      <c r="K44" s="14">
        <f t="shared" si="2"/>
        <v>5015195.0342971915</v>
      </c>
      <c r="L44" s="21">
        <f t="shared" si="5"/>
        <v>50.361009750712682</v>
      </c>
    </row>
    <row r="45" spans="1:12" x14ac:dyDescent="0.25">
      <c r="A45" s="17">
        <v>36</v>
      </c>
      <c r="B45" s="54">
        <v>3</v>
      </c>
      <c r="C45" s="55">
        <v>3993</v>
      </c>
      <c r="D45" s="55">
        <v>3812</v>
      </c>
      <c r="E45" s="61" t="s">
        <v>185</v>
      </c>
      <c r="F45" s="19">
        <f t="shared" si="3"/>
        <v>7.6873798846893021E-4</v>
      </c>
      <c r="G45" s="19">
        <f t="shared" si="0"/>
        <v>7.684619919723387E-4</v>
      </c>
      <c r="H45" s="14">
        <f t="shared" si="6"/>
        <v>99584.878443113805</v>
      </c>
      <c r="I45" s="14">
        <f t="shared" si="4"/>
        <v>76.52719405871845</v>
      </c>
      <c r="J45" s="14">
        <f t="shared" si="1"/>
        <v>99549.124938049572</v>
      </c>
      <c r="K45" s="14">
        <f t="shared" si="2"/>
        <v>4915610.155854078</v>
      </c>
      <c r="L45" s="21">
        <f t="shared" si="5"/>
        <v>49.361009750712682</v>
      </c>
    </row>
    <row r="46" spans="1:12" x14ac:dyDescent="0.25">
      <c r="A46" s="17">
        <v>37</v>
      </c>
      <c r="B46" s="54">
        <v>3</v>
      </c>
      <c r="C46" s="55">
        <v>4028</v>
      </c>
      <c r="D46" s="55">
        <v>3969</v>
      </c>
      <c r="E46" s="61" t="s">
        <v>186</v>
      </c>
      <c r="F46" s="19">
        <f t="shared" si="3"/>
        <v>7.502813555083156E-4</v>
      </c>
      <c r="G46" s="19">
        <f t="shared" si="0"/>
        <v>7.4988318694655341E-4</v>
      </c>
      <c r="H46" s="14">
        <f t="shared" si="6"/>
        <v>99508.351249055093</v>
      </c>
      <c r="I46" s="14">
        <f t="shared" si="4"/>
        <v>74.619639562438479</v>
      </c>
      <c r="J46" s="14">
        <f t="shared" si="1"/>
        <v>99455.542930136755</v>
      </c>
      <c r="K46" s="14">
        <f t="shared" si="2"/>
        <v>4816061.0309160287</v>
      </c>
      <c r="L46" s="21">
        <f t="shared" si="5"/>
        <v>48.398561230927449</v>
      </c>
    </row>
    <row r="47" spans="1:12" x14ac:dyDescent="0.25">
      <c r="A47" s="17">
        <v>38</v>
      </c>
      <c r="B47" s="54">
        <v>1</v>
      </c>
      <c r="C47" s="55">
        <v>4085</v>
      </c>
      <c r="D47" s="55">
        <v>4001</v>
      </c>
      <c r="E47" s="61" t="s">
        <v>187</v>
      </c>
      <c r="F47" s="19">
        <f t="shared" si="3"/>
        <v>2.473410833539451E-4</v>
      </c>
      <c r="G47" s="19">
        <f t="shared" si="0"/>
        <v>2.4730214381777038E-4</v>
      </c>
      <c r="H47" s="14">
        <f t="shared" si="6"/>
        <v>99433.73160949265</v>
      </c>
      <c r="I47" s="14">
        <f t="shared" si="4"/>
        <v>24.590174994828331</v>
      </c>
      <c r="J47" s="14">
        <f t="shared" si="1"/>
        <v>99418.07750409095</v>
      </c>
      <c r="K47" s="14">
        <f t="shared" si="2"/>
        <v>4716605.4879858922</v>
      </c>
      <c r="L47" s="21">
        <f t="shared" si="5"/>
        <v>47.434662379055396</v>
      </c>
    </row>
    <row r="48" spans="1:12" x14ac:dyDescent="0.25">
      <c r="A48" s="17">
        <v>39</v>
      </c>
      <c r="B48" s="54">
        <v>0</v>
      </c>
      <c r="C48" s="55">
        <v>3981</v>
      </c>
      <c r="D48" s="55">
        <v>4071</v>
      </c>
      <c r="E48" s="61" t="s">
        <v>34</v>
      </c>
      <c r="F48" s="19">
        <f t="shared" si="3"/>
        <v>0</v>
      </c>
      <c r="G48" s="19">
        <f t="shared" si="0"/>
        <v>0</v>
      </c>
      <c r="H48" s="14">
        <f t="shared" si="6"/>
        <v>99409.141434497826</v>
      </c>
      <c r="I48" s="14">
        <f t="shared" si="4"/>
        <v>0</v>
      </c>
      <c r="J48" s="14">
        <f t="shared" si="1"/>
        <v>99409.141434497826</v>
      </c>
      <c r="K48" s="14">
        <f t="shared" si="2"/>
        <v>4617187.4104818013</v>
      </c>
      <c r="L48" s="21">
        <f t="shared" si="5"/>
        <v>46.446306082666808</v>
      </c>
    </row>
    <row r="49" spans="1:12" x14ac:dyDescent="0.25">
      <c r="A49" s="17">
        <v>40</v>
      </c>
      <c r="B49" s="54">
        <v>4</v>
      </c>
      <c r="C49" s="55">
        <v>3815</v>
      </c>
      <c r="D49" s="55">
        <v>3976</v>
      </c>
      <c r="E49" s="61" t="s">
        <v>188</v>
      </c>
      <c r="F49" s="19">
        <f t="shared" si="3"/>
        <v>1.0268258246694903E-3</v>
      </c>
      <c r="G49" s="19">
        <f t="shared" si="0"/>
        <v>1.0263456777401838E-3</v>
      </c>
      <c r="H49" s="14">
        <f t="shared" si="6"/>
        <v>99409.141434497826</v>
      </c>
      <c r="I49" s="14">
        <f t="shared" si="4"/>
        <v>102.02814263915946</v>
      </c>
      <c r="J49" s="14">
        <f t="shared" si="1"/>
        <v>99362.657412711429</v>
      </c>
      <c r="K49" s="14">
        <f t="shared" si="2"/>
        <v>4517778.2690473031</v>
      </c>
      <c r="L49" s="21">
        <f t="shared" si="5"/>
        <v>45.446306082666801</v>
      </c>
    </row>
    <row r="50" spans="1:12" x14ac:dyDescent="0.25">
      <c r="A50" s="17">
        <v>41</v>
      </c>
      <c r="B50" s="54">
        <v>1</v>
      </c>
      <c r="C50" s="55">
        <v>3562</v>
      </c>
      <c r="D50" s="55">
        <v>3822</v>
      </c>
      <c r="E50" s="61" t="s">
        <v>189</v>
      </c>
      <c r="F50" s="19">
        <f t="shared" si="3"/>
        <v>2.7085590465872155E-4</v>
      </c>
      <c r="G50" s="19">
        <f t="shared" si="0"/>
        <v>2.7078836892467336E-4</v>
      </c>
      <c r="H50" s="14">
        <f t="shared" si="6"/>
        <v>99307.113291858666</v>
      </c>
      <c r="I50" s="14">
        <f t="shared" si="4"/>
        <v>26.89121123092016</v>
      </c>
      <c r="J50" s="14">
        <f t="shared" si="1"/>
        <v>99282.351864557233</v>
      </c>
      <c r="K50" s="14">
        <f t="shared" si="2"/>
        <v>4418415.6116345916</v>
      </c>
      <c r="L50" s="21">
        <f t="shared" si="5"/>
        <v>44.49243830750661</v>
      </c>
    </row>
    <row r="51" spans="1:12" x14ac:dyDescent="0.25">
      <c r="A51" s="17">
        <v>42</v>
      </c>
      <c r="B51" s="54">
        <v>1</v>
      </c>
      <c r="C51" s="55">
        <v>3227</v>
      </c>
      <c r="D51" s="55">
        <v>3556</v>
      </c>
      <c r="E51" s="61" t="s">
        <v>190</v>
      </c>
      <c r="F51" s="19">
        <f t="shared" si="3"/>
        <v>2.9485478401887071E-4</v>
      </c>
      <c r="G51" s="19">
        <f t="shared" si="0"/>
        <v>2.9483578030323627E-4</v>
      </c>
      <c r="H51" s="14">
        <f t="shared" si="6"/>
        <v>99280.222080627747</v>
      </c>
      <c r="I51" s="14">
        <f t="shared" si="4"/>
        <v>29.271361745820467</v>
      </c>
      <c r="J51" s="14">
        <f t="shared" si="1"/>
        <v>99273.823360950104</v>
      </c>
      <c r="K51" s="14">
        <f t="shared" si="2"/>
        <v>4319133.2597700348</v>
      </c>
      <c r="L51" s="21">
        <f t="shared" si="5"/>
        <v>43.504468153408922</v>
      </c>
    </row>
    <row r="52" spans="1:12" x14ac:dyDescent="0.25">
      <c r="A52" s="17">
        <v>43</v>
      </c>
      <c r="B52" s="54">
        <v>3</v>
      </c>
      <c r="C52" s="55">
        <v>3043</v>
      </c>
      <c r="D52" s="55">
        <v>3220</v>
      </c>
      <c r="E52" s="61" t="s">
        <v>191</v>
      </c>
      <c r="F52" s="19">
        <f t="shared" si="3"/>
        <v>9.5800734472297616E-4</v>
      </c>
      <c r="G52" s="19">
        <f t="shared" si="0"/>
        <v>9.5746772001307644E-4</v>
      </c>
      <c r="H52" s="14">
        <f t="shared" si="6"/>
        <v>99250.950718881926</v>
      </c>
      <c r="I52" s="14">
        <f t="shared" si="4"/>
        <v>95.029581493938082</v>
      </c>
      <c r="J52" s="14">
        <f t="shared" si="1"/>
        <v>99195.044816089052</v>
      </c>
      <c r="K52" s="14">
        <f t="shared" si="2"/>
        <v>4219859.4364090851</v>
      </c>
      <c r="L52" s="21">
        <f t="shared" si="5"/>
        <v>42.517068157476913</v>
      </c>
    </row>
    <row r="53" spans="1:12" x14ac:dyDescent="0.25">
      <c r="A53" s="17">
        <v>44</v>
      </c>
      <c r="B53" s="54">
        <v>2</v>
      </c>
      <c r="C53" s="55">
        <v>2889</v>
      </c>
      <c r="D53" s="55">
        <v>3037</v>
      </c>
      <c r="E53" s="61" t="s">
        <v>192</v>
      </c>
      <c r="F53" s="19">
        <f t="shared" si="3"/>
        <v>6.7499156260546742E-4</v>
      </c>
      <c r="G53" s="19">
        <f t="shared" si="0"/>
        <v>6.7486273966737914E-4</v>
      </c>
      <c r="H53" s="14">
        <f t="shared" si="6"/>
        <v>99155.921137387995</v>
      </c>
      <c r="I53" s="14">
        <f t="shared" si="4"/>
        <v>66.916636593020257</v>
      </c>
      <c r="J53" s="14">
        <f t="shared" si="1"/>
        <v>99136.997112559489</v>
      </c>
      <c r="K53" s="14">
        <f t="shared" si="2"/>
        <v>4120664.3915929957</v>
      </c>
      <c r="L53" s="21">
        <f t="shared" si="5"/>
        <v>41.557421325182439</v>
      </c>
    </row>
    <row r="54" spans="1:12" x14ac:dyDescent="0.25">
      <c r="A54" s="17">
        <v>45</v>
      </c>
      <c r="B54" s="54">
        <v>8</v>
      </c>
      <c r="C54" s="55">
        <v>2865</v>
      </c>
      <c r="D54" s="55">
        <v>2859</v>
      </c>
      <c r="E54" s="61" t="s">
        <v>193</v>
      </c>
      <c r="F54" s="19">
        <f t="shared" si="3"/>
        <v>2.7952480782669461E-3</v>
      </c>
      <c r="G54" s="19">
        <f t="shared" si="0"/>
        <v>2.7932297696842395E-3</v>
      </c>
      <c r="H54" s="14">
        <f t="shared" si="6"/>
        <v>99089.004500794981</v>
      </c>
      <c r="I54" s="14">
        <f t="shared" si="4"/>
        <v>276.77835721999611</v>
      </c>
      <c r="J54" s="14">
        <f t="shared" si="1"/>
        <v>99017.457295453612</v>
      </c>
      <c r="K54" s="14">
        <f t="shared" si="2"/>
        <v>4021527.3944804361</v>
      </c>
      <c r="L54" s="21">
        <f t="shared" si="5"/>
        <v>40.585001481654523</v>
      </c>
    </row>
    <row r="55" spans="1:12" x14ac:dyDescent="0.25">
      <c r="A55" s="17">
        <v>46</v>
      </c>
      <c r="B55" s="54">
        <v>1</v>
      </c>
      <c r="C55" s="55">
        <v>2735</v>
      </c>
      <c r="D55" s="55">
        <v>2836</v>
      </c>
      <c r="E55" s="61" t="s">
        <v>194</v>
      </c>
      <c r="F55" s="19">
        <f t="shared" si="3"/>
        <v>3.5900197451085983E-4</v>
      </c>
      <c r="G55" s="19">
        <f t="shared" si="0"/>
        <v>3.5896288872943759E-4</v>
      </c>
      <c r="H55" s="14">
        <f t="shared" si="6"/>
        <v>98812.226143574982</v>
      </c>
      <c r="I55" s="14">
        <f t="shared" si="4"/>
        <v>35.469922138284133</v>
      </c>
      <c r="J55" s="14">
        <f t="shared" si="1"/>
        <v>98801.46811619043</v>
      </c>
      <c r="K55" s="14">
        <f t="shared" si="2"/>
        <v>3922509.9371849825</v>
      </c>
      <c r="L55" s="21">
        <f t="shared" si="5"/>
        <v>39.696605271148762</v>
      </c>
    </row>
    <row r="56" spans="1:12" x14ac:dyDescent="0.25">
      <c r="A56" s="17">
        <v>47</v>
      </c>
      <c r="B56" s="54">
        <v>2</v>
      </c>
      <c r="C56" s="55">
        <v>2783</v>
      </c>
      <c r="D56" s="55">
        <v>2742</v>
      </c>
      <c r="E56" s="61" t="s">
        <v>195</v>
      </c>
      <c r="F56" s="19">
        <f t="shared" si="3"/>
        <v>7.2398190045248867E-4</v>
      </c>
      <c r="G56" s="19">
        <f t="shared" si="0"/>
        <v>7.2388526013251163E-4</v>
      </c>
      <c r="H56" s="14">
        <f t="shared" si="6"/>
        <v>98776.756221436692</v>
      </c>
      <c r="I56" s="14">
        <f t="shared" si="4"/>
        <v>71.503037872400384</v>
      </c>
      <c r="J56" s="14">
        <f t="shared" si="1"/>
        <v>98763.571061253024</v>
      </c>
      <c r="K56" s="14">
        <f t="shared" si="2"/>
        <v>3823708.4690687922</v>
      </c>
      <c r="L56" s="21">
        <f t="shared" si="5"/>
        <v>38.710609816917277</v>
      </c>
    </row>
    <row r="57" spans="1:12" x14ac:dyDescent="0.25">
      <c r="A57" s="17">
        <v>48</v>
      </c>
      <c r="B57" s="54">
        <v>4</v>
      </c>
      <c r="C57" s="55">
        <v>2809</v>
      </c>
      <c r="D57" s="55">
        <v>2792</v>
      </c>
      <c r="E57" s="61" t="s">
        <v>196</v>
      </c>
      <c r="F57" s="19">
        <f t="shared" si="3"/>
        <v>1.4283163720764148E-3</v>
      </c>
      <c r="G57" s="19">
        <f t="shared" si="0"/>
        <v>1.4274710523145299E-3</v>
      </c>
      <c r="H57" s="14">
        <f t="shared" si="6"/>
        <v>98705.253183564288</v>
      </c>
      <c r="I57" s="14">
        <f t="shared" si="4"/>
        <v>140.89889163091462</v>
      </c>
      <c r="J57" s="14">
        <f t="shared" si="1"/>
        <v>98646.836503094106</v>
      </c>
      <c r="K57" s="14">
        <f t="shared" si="2"/>
        <v>3724944.8980075391</v>
      </c>
      <c r="L57" s="21">
        <f t="shared" si="5"/>
        <v>37.73806132770035</v>
      </c>
    </row>
    <row r="58" spans="1:12" x14ac:dyDescent="0.25">
      <c r="A58" s="17">
        <v>49</v>
      </c>
      <c r="B58" s="54">
        <v>7</v>
      </c>
      <c r="C58" s="55">
        <v>2632</v>
      </c>
      <c r="D58" s="55">
        <v>2778</v>
      </c>
      <c r="E58" s="61" t="s">
        <v>197</v>
      </c>
      <c r="F58" s="19">
        <f t="shared" si="3"/>
        <v>2.5878003696857672E-3</v>
      </c>
      <c r="G58" s="19">
        <f t="shared" si="0"/>
        <v>2.584578580216402E-3</v>
      </c>
      <c r="H58" s="14">
        <f t="shared" si="6"/>
        <v>98564.35429193337</v>
      </c>
      <c r="I58" s="14">
        <f t="shared" si="4"/>
        <v>254.74731887579156</v>
      </c>
      <c r="J58" s="14">
        <f t="shared" si="1"/>
        <v>98441.642508430901</v>
      </c>
      <c r="K58" s="14">
        <f t="shared" si="2"/>
        <v>3626298.061504445</v>
      </c>
      <c r="L58" s="21">
        <f t="shared" si="5"/>
        <v>36.791171489480611</v>
      </c>
    </row>
    <row r="59" spans="1:12" x14ac:dyDescent="0.25">
      <c r="A59" s="17">
        <v>50</v>
      </c>
      <c r="B59" s="54">
        <v>3</v>
      </c>
      <c r="C59" s="55">
        <v>2713</v>
      </c>
      <c r="D59" s="55">
        <v>2605</v>
      </c>
      <c r="E59" s="61" t="s">
        <v>198</v>
      </c>
      <c r="F59" s="19">
        <f t="shared" si="3"/>
        <v>1.1282437006393381E-3</v>
      </c>
      <c r="G59" s="19">
        <f t="shared" si="0"/>
        <v>1.1275588962536443E-3</v>
      </c>
      <c r="H59" s="14">
        <f t="shared" si="6"/>
        <v>98309.606973057584</v>
      </c>
      <c r="I59" s="14">
        <f t="shared" si="4"/>
        <v>110.84987192967039</v>
      </c>
      <c r="J59" s="14">
        <f t="shared" si="1"/>
        <v>98249.936486997831</v>
      </c>
      <c r="K59" s="14">
        <f t="shared" si="2"/>
        <v>3527856.4189960142</v>
      </c>
      <c r="L59" s="21">
        <f t="shared" si="5"/>
        <v>35.885164508518962</v>
      </c>
    </row>
    <row r="60" spans="1:12" x14ac:dyDescent="0.25">
      <c r="A60" s="17">
        <v>51</v>
      </c>
      <c r="B60" s="54">
        <v>6</v>
      </c>
      <c r="C60" s="55">
        <v>2799</v>
      </c>
      <c r="D60" s="55">
        <v>2698</v>
      </c>
      <c r="E60" s="61" t="s">
        <v>199</v>
      </c>
      <c r="F60" s="19">
        <f t="shared" si="3"/>
        <v>2.1830089139530653E-3</v>
      </c>
      <c r="G60" s="19">
        <f t="shared" si="0"/>
        <v>2.1799446977096119E-3</v>
      </c>
      <c r="H60" s="14">
        <f t="shared" si="6"/>
        <v>98198.757101127907</v>
      </c>
      <c r="I60" s="14">
        <f t="shared" si="4"/>
        <v>214.06785986427789</v>
      </c>
      <c r="J60" s="14">
        <f t="shared" si="1"/>
        <v>98060.918806161295</v>
      </c>
      <c r="K60" s="14">
        <f t="shared" si="2"/>
        <v>3429606.4825090165</v>
      </c>
      <c r="L60" s="21">
        <f t="shared" si="5"/>
        <v>34.925151638906272</v>
      </c>
    </row>
    <row r="61" spans="1:12" x14ac:dyDescent="0.25">
      <c r="A61" s="17">
        <v>52</v>
      </c>
      <c r="B61" s="54">
        <v>9</v>
      </c>
      <c r="C61" s="55">
        <v>2652</v>
      </c>
      <c r="D61" s="55">
        <v>2789</v>
      </c>
      <c r="E61" s="61" t="s">
        <v>200</v>
      </c>
      <c r="F61" s="19">
        <f t="shared" si="3"/>
        <v>3.3082154015805919E-3</v>
      </c>
      <c r="G61" s="19">
        <f t="shared" si="0"/>
        <v>3.3026824827482545E-3</v>
      </c>
      <c r="H61" s="14">
        <f t="shared" si="6"/>
        <v>97984.689241263623</v>
      </c>
      <c r="I61" s="14">
        <f t="shared" si="4"/>
        <v>323.61231673465272</v>
      </c>
      <c r="J61" s="14">
        <f t="shared" si="1"/>
        <v>97820.811964069202</v>
      </c>
      <c r="K61" s="14">
        <f t="shared" si="2"/>
        <v>3331545.5637028553</v>
      </c>
      <c r="L61" s="21">
        <f t="shared" si="5"/>
        <v>34.000674896255774</v>
      </c>
    </row>
    <row r="62" spans="1:12" x14ac:dyDescent="0.25">
      <c r="A62" s="17">
        <v>53</v>
      </c>
      <c r="B62" s="54">
        <v>9</v>
      </c>
      <c r="C62" s="55">
        <v>2599</v>
      </c>
      <c r="D62" s="55">
        <v>2628</v>
      </c>
      <c r="E62" s="61" t="s">
        <v>201</v>
      </c>
      <c r="F62" s="19">
        <f t="shared" si="3"/>
        <v>3.4436579299789555E-3</v>
      </c>
      <c r="G62" s="19">
        <f t="shared" si="0"/>
        <v>3.4375449268024467E-3</v>
      </c>
      <c r="H62" s="14">
        <f t="shared" si="6"/>
        <v>97661.07692452897</v>
      </c>
      <c r="I62" s="14">
        <f t="shared" si="4"/>
        <v>335.71433952797804</v>
      </c>
      <c r="J62" s="14">
        <f t="shared" si="1"/>
        <v>97487.714039596729</v>
      </c>
      <c r="K62" s="14">
        <f t="shared" si="2"/>
        <v>3233724.7517387862</v>
      </c>
      <c r="L62" s="21">
        <f t="shared" si="5"/>
        <v>33.111704822155104</v>
      </c>
    </row>
    <row r="63" spans="1:12" x14ac:dyDescent="0.25">
      <c r="A63" s="17">
        <v>54</v>
      </c>
      <c r="B63" s="54">
        <v>6</v>
      </c>
      <c r="C63" s="55">
        <v>2534</v>
      </c>
      <c r="D63" s="55">
        <v>2574</v>
      </c>
      <c r="E63" s="61" t="s">
        <v>202</v>
      </c>
      <c r="F63" s="19">
        <f t="shared" si="3"/>
        <v>2.3492560689115116E-3</v>
      </c>
      <c r="G63" s="19">
        <f t="shared" si="0"/>
        <v>2.3473678807462003E-3</v>
      </c>
      <c r="H63" s="14">
        <f t="shared" si="6"/>
        <v>97325.362585000999</v>
      </c>
      <c r="I63" s="14">
        <f t="shared" si="4"/>
        <v>228.45843011400933</v>
      </c>
      <c r="J63" s="14">
        <f t="shared" si="1"/>
        <v>97247.138418529954</v>
      </c>
      <c r="K63" s="14">
        <f t="shared" si="2"/>
        <v>3136237.0376991895</v>
      </c>
      <c r="L63" s="21">
        <f t="shared" si="5"/>
        <v>32.224252285318698</v>
      </c>
    </row>
    <row r="64" spans="1:12" x14ac:dyDescent="0.25">
      <c r="A64" s="17">
        <v>55</v>
      </c>
      <c r="B64" s="54">
        <v>13</v>
      </c>
      <c r="C64" s="55">
        <v>2633</v>
      </c>
      <c r="D64" s="55">
        <v>2490</v>
      </c>
      <c r="E64" s="61" t="s">
        <v>203</v>
      </c>
      <c r="F64" s="19">
        <f t="shared" si="3"/>
        <v>5.0751512785477257E-3</v>
      </c>
      <c r="G64" s="19">
        <f t="shared" si="0"/>
        <v>5.0626128378515201E-3</v>
      </c>
      <c r="H64" s="14">
        <f t="shared" si="6"/>
        <v>97096.904154886986</v>
      </c>
      <c r="I64" s="14">
        <f t="shared" si="4"/>
        <v>491.56403349016944</v>
      </c>
      <c r="J64" s="14">
        <f t="shared" si="1"/>
        <v>96857.020906543781</v>
      </c>
      <c r="K64" s="14">
        <f t="shared" si="2"/>
        <v>3038989.8992806594</v>
      </c>
      <c r="L64" s="21">
        <f t="shared" si="5"/>
        <v>31.298525176795803</v>
      </c>
    </row>
    <row r="65" spans="1:12" x14ac:dyDescent="0.25">
      <c r="A65" s="17">
        <v>56</v>
      </c>
      <c r="B65" s="54">
        <v>7</v>
      </c>
      <c r="C65" s="55">
        <v>2665</v>
      </c>
      <c r="D65" s="55">
        <v>2605</v>
      </c>
      <c r="E65" s="61" t="s">
        <v>204</v>
      </c>
      <c r="F65" s="19">
        <f t="shared" si="3"/>
        <v>2.6565464895635673E-3</v>
      </c>
      <c r="G65" s="19">
        <f t="shared" si="0"/>
        <v>2.6518420111327355E-3</v>
      </c>
      <c r="H65" s="14">
        <f t="shared" si="6"/>
        <v>96605.340121396817</v>
      </c>
      <c r="I65" s="14">
        <f t="shared" si="4"/>
        <v>256.18209943368686</v>
      </c>
      <c r="J65" s="14">
        <f t="shared" si="1"/>
        <v>96434.261715394998</v>
      </c>
      <c r="K65" s="14">
        <f t="shared" si="2"/>
        <v>2942132.8783741156</v>
      </c>
      <c r="L65" s="21">
        <f t="shared" si="5"/>
        <v>30.455178509562245</v>
      </c>
    </row>
    <row r="66" spans="1:12" x14ac:dyDescent="0.25">
      <c r="A66" s="17">
        <v>57</v>
      </c>
      <c r="B66" s="54">
        <v>7</v>
      </c>
      <c r="C66" s="55">
        <v>2808</v>
      </c>
      <c r="D66" s="55">
        <v>2648</v>
      </c>
      <c r="E66" s="61" t="s">
        <v>178</v>
      </c>
      <c r="F66" s="19">
        <f t="shared" si="3"/>
        <v>2.565982404692082E-3</v>
      </c>
      <c r="G66" s="19">
        <f t="shared" si="0"/>
        <v>2.5633481134764912E-3</v>
      </c>
      <c r="H66" s="14">
        <f t="shared" si="6"/>
        <v>96349.158021963129</v>
      </c>
      <c r="I66" s="14">
        <f t="shared" si="4"/>
        <v>246.97643245064754</v>
      </c>
      <c r="J66" s="14">
        <f t="shared" si="1"/>
        <v>96250.243960766631</v>
      </c>
      <c r="K66" s="14">
        <f t="shared" si="2"/>
        <v>2845698.6166587207</v>
      </c>
      <c r="L66" s="21">
        <f t="shared" si="5"/>
        <v>29.53527228551425</v>
      </c>
    </row>
    <row r="67" spans="1:12" x14ac:dyDescent="0.25">
      <c r="A67" s="17">
        <v>58</v>
      </c>
      <c r="B67" s="54">
        <v>11</v>
      </c>
      <c r="C67" s="55">
        <v>2753</v>
      </c>
      <c r="D67" s="55">
        <v>2790</v>
      </c>
      <c r="E67" s="61" t="s">
        <v>205</v>
      </c>
      <c r="F67" s="19">
        <f t="shared" si="3"/>
        <v>3.9689698719105179E-3</v>
      </c>
      <c r="G67" s="19">
        <f t="shared" si="0"/>
        <v>3.9602667160427924E-3</v>
      </c>
      <c r="H67" s="14">
        <f t="shared" si="6"/>
        <v>96102.181589512475</v>
      </c>
      <c r="I67" s="14">
        <f t="shared" si="4"/>
        <v>380.59027108804668</v>
      </c>
      <c r="J67" s="14">
        <f t="shared" si="1"/>
        <v>95891.448756411017</v>
      </c>
      <c r="K67" s="14">
        <f t="shared" si="2"/>
        <v>2749448.3726979541</v>
      </c>
      <c r="L67" s="21">
        <f t="shared" si="5"/>
        <v>28.609635361264246</v>
      </c>
    </row>
    <row r="68" spans="1:12" x14ac:dyDescent="0.25">
      <c r="A68" s="17">
        <v>59</v>
      </c>
      <c r="B68" s="54">
        <v>10</v>
      </c>
      <c r="C68" s="55">
        <v>2810</v>
      </c>
      <c r="D68" s="55">
        <v>2714</v>
      </c>
      <c r="E68" s="61" t="s">
        <v>206</v>
      </c>
      <c r="F68" s="19">
        <f t="shared" si="3"/>
        <v>3.6205648081100651E-3</v>
      </c>
      <c r="G68" s="19">
        <f t="shared" si="0"/>
        <v>3.6169086137402013E-3</v>
      </c>
      <c r="H68" s="14">
        <f t="shared" si="6"/>
        <v>95721.591318424427</v>
      </c>
      <c r="I68" s="14">
        <f t="shared" si="4"/>
        <v>346.21624816052861</v>
      </c>
      <c r="J68" s="14">
        <f t="shared" si="1"/>
        <v>95624.927741938009</v>
      </c>
      <c r="K68" s="14">
        <f t="shared" si="2"/>
        <v>2653556.9239415429</v>
      </c>
      <c r="L68" s="21">
        <f t="shared" si="5"/>
        <v>27.721613142789323</v>
      </c>
    </row>
    <row r="69" spans="1:12" x14ac:dyDescent="0.25">
      <c r="A69" s="17">
        <v>60</v>
      </c>
      <c r="B69" s="54">
        <v>16</v>
      </c>
      <c r="C69" s="55">
        <v>2944</v>
      </c>
      <c r="D69" s="55">
        <v>2790</v>
      </c>
      <c r="E69" s="61" t="s">
        <v>207</v>
      </c>
      <c r="F69" s="19">
        <f t="shared" si="3"/>
        <v>5.5807464248343215E-3</v>
      </c>
      <c r="G69" s="19">
        <f t="shared" si="0"/>
        <v>5.5629759473608967E-3</v>
      </c>
      <c r="H69" s="14">
        <f t="shared" si="6"/>
        <v>95375.375070263894</v>
      </c>
      <c r="I69" s="14">
        <f t="shared" si="4"/>
        <v>530.5709174864021</v>
      </c>
      <c r="J69" s="14">
        <f t="shared" si="1"/>
        <v>95071.676277094681</v>
      </c>
      <c r="K69" s="14">
        <f t="shared" si="2"/>
        <v>2557931.9961996051</v>
      </c>
      <c r="L69" s="21">
        <f t="shared" si="5"/>
        <v>26.819627124036511</v>
      </c>
    </row>
    <row r="70" spans="1:12" x14ac:dyDescent="0.25">
      <c r="A70" s="17">
        <v>61</v>
      </c>
      <c r="B70" s="54">
        <v>11</v>
      </c>
      <c r="C70" s="55">
        <v>2965</v>
      </c>
      <c r="D70" s="55">
        <v>2908</v>
      </c>
      <c r="E70" s="61" t="s">
        <v>208</v>
      </c>
      <c r="F70" s="19">
        <f t="shared" si="3"/>
        <v>3.7459560701515408E-3</v>
      </c>
      <c r="G70" s="19">
        <f t="shared" si="0"/>
        <v>3.738613415579203E-3</v>
      </c>
      <c r="H70" s="14">
        <f t="shared" si="6"/>
        <v>94844.804152777491</v>
      </c>
      <c r="I70" s="14">
        <f t="shared" si="4"/>
        <v>354.58805720355605</v>
      </c>
      <c r="J70" s="14">
        <f t="shared" si="1"/>
        <v>94658.893634385677</v>
      </c>
      <c r="K70" s="14">
        <f t="shared" si="2"/>
        <v>2462860.3199225105</v>
      </c>
      <c r="L70" s="21">
        <f t="shared" si="5"/>
        <v>25.967266651268496</v>
      </c>
    </row>
    <row r="71" spans="1:12" x14ac:dyDescent="0.25">
      <c r="A71" s="17">
        <v>62</v>
      </c>
      <c r="B71" s="54">
        <v>15</v>
      </c>
      <c r="C71" s="55">
        <v>3280</v>
      </c>
      <c r="D71" s="55">
        <v>2939</v>
      </c>
      <c r="E71" s="61" t="s">
        <v>209</v>
      </c>
      <c r="F71" s="19">
        <f t="shared" si="3"/>
        <v>4.8239266763145201E-3</v>
      </c>
      <c r="G71" s="19">
        <f t="shared" si="0"/>
        <v>4.8120578621085571E-3</v>
      </c>
      <c r="H71" s="14">
        <f t="shared" si="6"/>
        <v>94490.216095573938</v>
      </c>
      <c r="I71" s="14">
        <f t="shared" si="4"/>
        <v>454.69238725504312</v>
      </c>
      <c r="J71" s="14">
        <f t="shared" si="1"/>
        <v>94257.731877970436</v>
      </c>
      <c r="K71" s="14">
        <f t="shared" si="2"/>
        <v>2368201.4262881246</v>
      </c>
      <c r="L71" s="21">
        <f t="shared" si="5"/>
        <v>25.062927402904464</v>
      </c>
    </row>
    <row r="72" spans="1:12" x14ac:dyDescent="0.25">
      <c r="A72" s="17">
        <v>63</v>
      </c>
      <c r="B72" s="54">
        <v>18</v>
      </c>
      <c r="C72" s="55">
        <v>3308</v>
      </c>
      <c r="D72" s="55">
        <v>3240</v>
      </c>
      <c r="E72" s="61" t="s">
        <v>210</v>
      </c>
      <c r="F72" s="19">
        <f t="shared" si="3"/>
        <v>5.4978619425778861E-3</v>
      </c>
      <c r="G72" s="19">
        <f t="shared" si="0"/>
        <v>5.484377810743628E-3</v>
      </c>
      <c r="H72" s="14">
        <f t="shared" si="6"/>
        <v>94035.523708318899</v>
      </c>
      <c r="I72" s="14">
        <f t="shared" si="4"/>
        <v>515.72633964756051</v>
      </c>
      <c r="J72" s="14">
        <f t="shared" si="1"/>
        <v>93804.890889228511</v>
      </c>
      <c r="K72" s="14">
        <f t="shared" si="2"/>
        <v>2273943.6944101541</v>
      </c>
      <c r="L72" s="21">
        <f t="shared" si="5"/>
        <v>24.181751796943399</v>
      </c>
    </row>
    <row r="73" spans="1:12" x14ac:dyDescent="0.25">
      <c r="A73" s="17">
        <v>64</v>
      </c>
      <c r="B73" s="54">
        <v>23</v>
      </c>
      <c r="C73" s="55">
        <v>3127</v>
      </c>
      <c r="D73" s="55">
        <v>3279</v>
      </c>
      <c r="E73" s="61" t="s">
        <v>211</v>
      </c>
      <c r="F73" s="19">
        <f t="shared" si="3"/>
        <v>7.1807680299719014E-3</v>
      </c>
      <c r="G73" s="19">
        <f t="shared" ref="G73:G108" si="7">F73/((1+(1-E73)*F73))</f>
        <v>7.1567888770307456E-3</v>
      </c>
      <c r="H73" s="14">
        <f t="shared" si="6"/>
        <v>93519.797368671338</v>
      </c>
      <c r="I73" s="14">
        <f t="shared" si="4"/>
        <v>669.30144559027622</v>
      </c>
      <c r="J73" s="14">
        <f t="shared" ref="J73:J108" si="8">H74+I73*E73</f>
        <v>93207.501314158915</v>
      </c>
      <c r="K73" s="14">
        <f t="shared" ref="K73:K97" si="9">K74+J73</f>
        <v>2180138.8035209258</v>
      </c>
      <c r="L73" s="21">
        <f t="shared" si="5"/>
        <v>23.3120565362908</v>
      </c>
    </row>
    <row r="74" spans="1:12" x14ac:dyDescent="0.25">
      <c r="A74" s="17">
        <v>65</v>
      </c>
      <c r="B74" s="54">
        <v>21</v>
      </c>
      <c r="C74" s="55">
        <v>3129</v>
      </c>
      <c r="D74" s="55">
        <v>3092</v>
      </c>
      <c r="E74" s="61" t="s">
        <v>212</v>
      </c>
      <c r="F74" s="19">
        <f t="shared" ref="F74:F108" si="10">B74/((C74+D74)/2)</f>
        <v>6.7513261533515513E-3</v>
      </c>
      <c r="G74" s="19">
        <f t="shared" si="7"/>
        <v>6.7326036494751345E-3</v>
      </c>
      <c r="H74" s="14">
        <f t="shared" si="6"/>
        <v>92850.495923081064</v>
      </c>
      <c r="I74" s="14">
        <f t="shared" ref="I74:I108" si="11">H74*G74</f>
        <v>625.12558770731164</v>
      </c>
      <c r="J74" s="14">
        <f t="shared" si="8"/>
        <v>92593.006693504416</v>
      </c>
      <c r="K74" s="14">
        <f t="shared" si="9"/>
        <v>2086931.3022067668</v>
      </c>
      <c r="L74" s="21">
        <f t="shared" ref="L74:L108" si="12">K74/H74</f>
        <v>22.476253696432771</v>
      </c>
    </row>
    <row r="75" spans="1:12" x14ac:dyDescent="0.25">
      <c r="A75" s="17">
        <v>66</v>
      </c>
      <c r="B75" s="54">
        <v>22</v>
      </c>
      <c r="C75" s="55">
        <v>3219</v>
      </c>
      <c r="D75" s="55">
        <v>3089</v>
      </c>
      <c r="E75" s="61" t="s">
        <v>213</v>
      </c>
      <c r="F75" s="19">
        <f t="shared" si="10"/>
        <v>6.9752694990488267E-3</v>
      </c>
      <c r="G75" s="19">
        <f t="shared" si="7"/>
        <v>6.9515390517873232E-3</v>
      </c>
      <c r="H75" s="14">
        <f t="shared" ref="H75:H108" si="13">H74-I74</f>
        <v>92225.370335373751</v>
      </c>
      <c r="I75" s="14">
        <f t="shared" si="11"/>
        <v>641.10826345189878</v>
      </c>
      <c r="J75" s="14">
        <f t="shared" si="8"/>
        <v>91911.611951240397</v>
      </c>
      <c r="K75" s="14">
        <f t="shared" si="9"/>
        <v>1994338.2955132623</v>
      </c>
      <c r="L75" s="21">
        <f t="shared" si="12"/>
        <v>21.624616830064586</v>
      </c>
    </row>
    <row r="76" spans="1:12" x14ac:dyDescent="0.25">
      <c r="A76" s="17">
        <v>67</v>
      </c>
      <c r="B76" s="54">
        <v>33</v>
      </c>
      <c r="C76" s="55">
        <v>3290</v>
      </c>
      <c r="D76" s="55">
        <v>3179</v>
      </c>
      <c r="E76" s="61" t="s">
        <v>214</v>
      </c>
      <c r="F76" s="19">
        <f t="shared" si="10"/>
        <v>1.0202504251043437E-2</v>
      </c>
      <c r="G76" s="19">
        <f t="shared" si="7"/>
        <v>1.0149599873554439E-2</v>
      </c>
      <c r="H76" s="14">
        <f t="shared" si="13"/>
        <v>91584.262071921854</v>
      </c>
      <c r="I76" s="14">
        <f t="shared" si="11"/>
        <v>929.54361474475468</v>
      </c>
      <c r="J76" s="14">
        <f t="shared" si="8"/>
        <v>91109.358239148758</v>
      </c>
      <c r="K76" s="14">
        <f t="shared" si="9"/>
        <v>1902426.6835620219</v>
      </c>
      <c r="L76" s="21">
        <f t="shared" si="12"/>
        <v>20.772419196521245</v>
      </c>
    </row>
    <row r="77" spans="1:12" x14ac:dyDescent="0.25">
      <c r="A77" s="17">
        <v>68</v>
      </c>
      <c r="B77" s="54">
        <v>22</v>
      </c>
      <c r="C77" s="55">
        <v>2675</v>
      </c>
      <c r="D77" s="55">
        <v>3262</v>
      </c>
      <c r="E77" s="61" t="s">
        <v>215</v>
      </c>
      <c r="F77" s="19">
        <f t="shared" si="10"/>
        <v>7.41115041266633E-3</v>
      </c>
      <c r="G77" s="19">
        <f t="shared" si="7"/>
        <v>7.3825300212261163E-3</v>
      </c>
      <c r="H77" s="14">
        <f t="shared" si="13"/>
        <v>90654.718457177092</v>
      </c>
      <c r="I77" s="14">
        <f t="shared" si="11"/>
        <v>669.26118057591123</v>
      </c>
      <c r="J77" s="14">
        <f t="shared" si="8"/>
        <v>90304.627933617841</v>
      </c>
      <c r="K77" s="14">
        <f t="shared" si="9"/>
        <v>1811317.3253228732</v>
      </c>
      <c r="L77" s="21">
        <f t="shared" si="12"/>
        <v>19.980397668748946</v>
      </c>
    </row>
    <row r="78" spans="1:12" x14ac:dyDescent="0.25">
      <c r="A78" s="17">
        <v>69</v>
      </c>
      <c r="B78" s="54">
        <v>27</v>
      </c>
      <c r="C78" s="55">
        <v>2311</v>
      </c>
      <c r="D78" s="55">
        <v>2640</v>
      </c>
      <c r="E78" s="61" t="s">
        <v>216</v>
      </c>
      <c r="F78" s="19">
        <f t="shared" si="10"/>
        <v>1.0906887497475258E-2</v>
      </c>
      <c r="G78" s="19">
        <f t="shared" si="7"/>
        <v>1.0857246351402257E-2</v>
      </c>
      <c r="H78" s="14">
        <f t="shared" si="13"/>
        <v>89985.457276601184</v>
      </c>
      <c r="I78" s="14">
        <f t="shared" si="11"/>
        <v>976.99427769564193</v>
      </c>
      <c r="J78" s="14">
        <f t="shared" si="8"/>
        <v>89575.901275391167</v>
      </c>
      <c r="K78" s="14">
        <f t="shared" si="9"/>
        <v>1721012.6973892553</v>
      </c>
      <c r="L78" s="21">
        <f t="shared" si="12"/>
        <v>19.125453706359821</v>
      </c>
    </row>
    <row r="79" spans="1:12" x14ac:dyDescent="0.25">
      <c r="A79" s="17">
        <v>70</v>
      </c>
      <c r="B79" s="54">
        <v>24</v>
      </c>
      <c r="C79" s="55">
        <v>2320</v>
      </c>
      <c r="D79" s="55">
        <v>2287</v>
      </c>
      <c r="E79" s="61" t="s">
        <v>217</v>
      </c>
      <c r="F79" s="19">
        <f t="shared" si="10"/>
        <v>1.0418927718688952E-2</v>
      </c>
      <c r="G79" s="19">
        <f t="shared" si="7"/>
        <v>1.0367897946706931E-2</v>
      </c>
      <c r="H79" s="14">
        <f t="shared" si="13"/>
        <v>89008.462998905539</v>
      </c>
      <c r="I79" s="14">
        <f t="shared" si="11"/>
        <v>922.83066076589262</v>
      </c>
      <c r="J79" s="14">
        <f t="shared" si="8"/>
        <v>88572.51779475974</v>
      </c>
      <c r="K79" s="14">
        <f t="shared" si="9"/>
        <v>1631436.7961138641</v>
      </c>
      <c r="L79" s="21">
        <f t="shared" si="12"/>
        <v>18.329007615084024</v>
      </c>
    </row>
    <row r="80" spans="1:12" x14ac:dyDescent="0.25">
      <c r="A80" s="17">
        <v>71</v>
      </c>
      <c r="B80" s="54">
        <v>23</v>
      </c>
      <c r="C80" s="55">
        <v>2005</v>
      </c>
      <c r="D80" s="55">
        <v>2303</v>
      </c>
      <c r="E80" s="61" t="s">
        <v>218</v>
      </c>
      <c r="F80" s="19">
        <f t="shared" si="10"/>
        <v>1.0677808727948004E-2</v>
      </c>
      <c r="G80" s="19">
        <f t="shared" si="7"/>
        <v>1.0605783933436256E-2</v>
      </c>
      <c r="H80" s="14">
        <f t="shared" si="13"/>
        <v>88085.632338139651</v>
      </c>
      <c r="I80" s="14">
        <f t="shared" si="11"/>
        <v>934.21718421841456</v>
      </c>
      <c r="J80" s="14">
        <f t="shared" si="8"/>
        <v>87491.470208976738</v>
      </c>
      <c r="K80" s="14">
        <f t="shared" si="9"/>
        <v>1542864.2783191043</v>
      </c>
      <c r="L80" s="21">
        <f t="shared" si="12"/>
        <v>17.51550437188687</v>
      </c>
    </row>
    <row r="81" spans="1:12" x14ac:dyDescent="0.25">
      <c r="A81" s="17">
        <v>72</v>
      </c>
      <c r="B81" s="54">
        <v>26</v>
      </c>
      <c r="C81" s="55">
        <v>1824</v>
      </c>
      <c r="D81" s="55">
        <v>1983</v>
      </c>
      <c r="E81" s="61" t="s">
        <v>219</v>
      </c>
      <c r="F81" s="19">
        <f t="shared" si="10"/>
        <v>1.3659049120042028E-2</v>
      </c>
      <c r="G81" s="19">
        <f t="shared" si="7"/>
        <v>1.3554958998334407E-2</v>
      </c>
      <c r="H81" s="14">
        <f t="shared" si="13"/>
        <v>87151.415153921233</v>
      </c>
      <c r="I81" s="14">
        <f t="shared" si="11"/>
        <v>1181.3338590582223</v>
      </c>
      <c r="J81" s="14">
        <f t="shared" si="8"/>
        <v>86487.26925835869</v>
      </c>
      <c r="K81" s="14">
        <f t="shared" si="9"/>
        <v>1455372.8081101277</v>
      </c>
      <c r="L81" s="21">
        <f t="shared" si="12"/>
        <v>16.69935944860725</v>
      </c>
    </row>
    <row r="82" spans="1:12" x14ac:dyDescent="0.25">
      <c r="A82" s="17">
        <v>73</v>
      </c>
      <c r="B82" s="54">
        <v>36</v>
      </c>
      <c r="C82" s="55">
        <v>1332</v>
      </c>
      <c r="D82" s="55">
        <v>1788</v>
      </c>
      <c r="E82" s="61" t="s">
        <v>220</v>
      </c>
      <c r="F82" s="19">
        <f t="shared" si="10"/>
        <v>2.3076923076923078E-2</v>
      </c>
      <c r="G82" s="19">
        <f t="shared" si="7"/>
        <v>2.2807548386213905E-2</v>
      </c>
      <c r="H82" s="14">
        <f t="shared" si="13"/>
        <v>85970.081294863005</v>
      </c>
      <c r="I82" s="14">
        <f t="shared" si="11"/>
        <v>1960.766788899331</v>
      </c>
      <c r="J82" s="14">
        <f t="shared" si="8"/>
        <v>84966.560852304334</v>
      </c>
      <c r="K82" s="14">
        <f t="shared" si="9"/>
        <v>1368885.5388517689</v>
      </c>
      <c r="L82" s="21">
        <f t="shared" si="12"/>
        <v>15.922813125611926</v>
      </c>
    </row>
    <row r="83" spans="1:12" x14ac:dyDescent="0.25">
      <c r="A83" s="17">
        <v>74</v>
      </c>
      <c r="B83" s="54">
        <v>15</v>
      </c>
      <c r="C83" s="55">
        <v>1073</v>
      </c>
      <c r="D83" s="55">
        <v>1317</v>
      </c>
      <c r="E83" s="61" t="s">
        <v>221</v>
      </c>
      <c r="F83" s="19">
        <f t="shared" si="10"/>
        <v>1.2552301255230125E-2</v>
      </c>
      <c r="G83" s="19">
        <f t="shared" si="7"/>
        <v>1.2465802149436713E-2</v>
      </c>
      <c r="H83" s="14">
        <f t="shared" si="13"/>
        <v>84009.314505963674</v>
      </c>
      <c r="I83" s="14">
        <f t="shared" si="11"/>
        <v>1047.2434933411469</v>
      </c>
      <c r="J83" s="14">
        <f t="shared" si="8"/>
        <v>83430.398302844696</v>
      </c>
      <c r="K83" s="14">
        <f t="shared" si="9"/>
        <v>1283918.9779994646</v>
      </c>
      <c r="L83" s="21">
        <f t="shared" si="12"/>
        <v>15.283055046334432</v>
      </c>
    </row>
    <row r="84" spans="1:12" x14ac:dyDescent="0.25">
      <c r="A84" s="17">
        <v>75</v>
      </c>
      <c r="B84" s="54">
        <v>25</v>
      </c>
      <c r="C84" s="55">
        <v>1336</v>
      </c>
      <c r="D84" s="55">
        <v>1064</v>
      </c>
      <c r="E84" s="61" t="s">
        <v>222</v>
      </c>
      <c r="F84" s="19">
        <f t="shared" si="10"/>
        <v>2.0833333333333332E-2</v>
      </c>
      <c r="G84" s="19">
        <f t="shared" si="7"/>
        <v>2.0607254577901604E-2</v>
      </c>
      <c r="H84" s="14">
        <f t="shared" si="13"/>
        <v>82962.071012622531</v>
      </c>
      <c r="I84" s="14">
        <f t="shared" si="11"/>
        <v>1709.6205176670635</v>
      </c>
      <c r="J84" s="14">
        <f t="shared" si="8"/>
        <v>82061.784848019059</v>
      </c>
      <c r="K84" s="14">
        <f t="shared" si="9"/>
        <v>1200488.5796966199</v>
      </c>
      <c r="L84" s="21">
        <f t="shared" si="12"/>
        <v>14.470330417787759</v>
      </c>
    </row>
    <row r="85" spans="1:12" x14ac:dyDescent="0.25">
      <c r="A85" s="17">
        <v>76</v>
      </c>
      <c r="B85" s="54">
        <v>22</v>
      </c>
      <c r="C85" s="55">
        <v>848</v>
      </c>
      <c r="D85" s="55">
        <v>1313</v>
      </c>
      <c r="E85" s="61" t="s">
        <v>223</v>
      </c>
      <c r="F85" s="19">
        <f t="shared" si="10"/>
        <v>2.0360944007403979E-2</v>
      </c>
      <c r="G85" s="19">
        <f t="shared" si="7"/>
        <v>2.0130997893565584E-2</v>
      </c>
      <c r="H85" s="14">
        <f t="shared" si="13"/>
        <v>81252.450494955468</v>
      </c>
      <c r="I85" s="14">
        <f t="shared" si="11"/>
        <v>1635.6929097609905</v>
      </c>
      <c r="J85" s="14">
        <f t="shared" si="8"/>
        <v>80334.826772579545</v>
      </c>
      <c r="K85" s="14">
        <f t="shared" si="9"/>
        <v>1118426.7948486009</v>
      </c>
      <c r="L85" s="21">
        <f t="shared" si="12"/>
        <v>13.764837713024274</v>
      </c>
    </row>
    <row r="86" spans="1:12" x14ac:dyDescent="0.25">
      <c r="A86" s="17">
        <v>77</v>
      </c>
      <c r="B86" s="54">
        <v>14</v>
      </c>
      <c r="C86" s="55">
        <v>854</v>
      </c>
      <c r="D86" s="55">
        <v>842</v>
      </c>
      <c r="E86" s="61" t="s">
        <v>224</v>
      </c>
      <c r="F86" s="19">
        <f t="shared" si="10"/>
        <v>1.6509433962264151E-2</v>
      </c>
      <c r="G86" s="19">
        <f t="shared" si="7"/>
        <v>1.6364863515869358E-2</v>
      </c>
      <c r="H86" s="14">
        <f t="shared" si="13"/>
        <v>79616.757585194471</v>
      </c>
      <c r="I86" s="14">
        <f t="shared" si="11"/>
        <v>1302.9173714577639</v>
      </c>
      <c r="J86" s="14">
        <f t="shared" si="8"/>
        <v>78919.566499727429</v>
      </c>
      <c r="K86" s="14">
        <f t="shared" si="9"/>
        <v>1038091.9680760213</v>
      </c>
      <c r="L86" s="21">
        <f t="shared" si="12"/>
        <v>13.038611462733881</v>
      </c>
    </row>
    <row r="87" spans="1:12" x14ac:dyDescent="0.25">
      <c r="A87" s="17">
        <v>78</v>
      </c>
      <c r="B87" s="54">
        <v>27</v>
      </c>
      <c r="C87" s="55">
        <v>924</v>
      </c>
      <c r="D87" s="55">
        <v>839</v>
      </c>
      <c r="E87" s="61" t="s">
        <v>225</v>
      </c>
      <c r="F87" s="19">
        <f t="shared" si="10"/>
        <v>3.0629608621667612E-2</v>
      </c>
      <c r="G87" s="19">
        <f t="shared" si="7"/>
        <v>3.0141137551090623E-2</v>
      </c>
      <c r="H87" s="14">
        <f t="shared" si="13"/>
        <v>78313.840213736708</v>
      </c>
      <c r="I87" s="14">
        <f t="shared" si="11"/>
        <v>2360.4682300363702</v>
      </c>
      <c r="J87" s="14">
        <f t="shared" si="8"/>
        <v>77064.916473224468</v>
      </c>
      <c r="K87" s="14">
        <f t="shared" si="9"/>
        <v>959172.40157629387</v>
      </c>
      <c r="L87" s="21">
        <f t="shared" si="12"/>
        <v>12.247801907791636</v>
      </c>
    </row>
    <row r="88" spans="1:12" x14ac:dyDescent="0.25">
      <c r="A88" s="17">
        <v>79</v>
      </c>
      <c r="B88" s="54">
        <v>21</v>
      </c>
      <c r="C88" s="55">
        <v>940</v>
      </c>
      <c r="D88" s="55">
        <v>911</v>
      </c>
      <c r="E88" s="61" t="s">
        <v>226</v>
      </c>
      <c r="F88" s="19">
        <f t="shared" si="10"/>
        <v>2.2690437601296597E-2</v>
      </c>
      <c r="G88" s="19">
        <f t="shared" si="7"/>
        <v>2.2410857612296005E-2</v>
      </c>
      <c r="H88" s="14">
        <f t="shared" si="13"/>
        <v>75953.371983700345</v>
      </c>
      <c r="I88" s="14">
        <f t="shared" si="11"/>
        <v>1702.180204700461</v>
      </c>
      <c r="J88" s="14">
        <f t="shared" si="8"/>
        <v>75017.513307156027</v>
      </c>
      <c r="K88" s="14">
        <f t="shared" si="9"/>
        <v>882107.48510306934</v>
      </c>
      <c r="L88" s="21">
        <f t="shared" si="12"/>
        <v>11.613802811708878</v>
      </c>
    </row>
    <row r="89" spans="1:12" x14ac:dyDescent="0.25">
      <c r="A89" s="17">
        <v>80</v>
      </c>
      <c r="B89" s="54">
        <v>30</v>
      </c>
      <c r="C89" s="55">
        <v>804</v>
      </c>
      <c r="D89" s="55">
        <v>915</v>
      </c>
      <c r="E89" s="61" t="s">
        <v>227</v>
      </c>
      <c r="F89" s="19">
        <f t="shared" si="10"/>
        <v>3.4904013961605584E-2</v>
      </c>
      <c r="G89" s="19">
        <f t="shared" si="7"/>
        <v>3.429661080891986E-2</v>
      </c>
      <c r="H89" s="14">
        <f t="shared" si="13"/>
        <v>74251.191778999884</v>
      </c>
      <c r="I89" s="14">
        <f t="shared" si="11"/>
        <v>2546.5642265428287</v>
      </c>
      <c r="J89" s="14">
        <f t="shared" si="8"/>
        <v>72959.065090452044</v>
      </c>
      <c r="K89" s="14">
        <f t="shared" si="9"/>
        <v>807089.9717959133</v>
      </c>
      <c r="L89" s="21">
        <f t="shared" si="12"/>
        <v>10.869724141238347</v>
      </c>
    </row>
    <row r="90" spans="1:12" x14ac:dyDescent="0.25">
      <c r="A90" s="17">
        <v>81</v>
      </c>
      <c r="B90" s="54">
        <v>20</v>
      </c>
      <c r="C90" s="55">
        <v>678</v>
      </c>
      <c r="D90" s="55">
        <v>780</v>
      </c>
      <c r="E90" s="61" t="s">
        <v>228</v>
      </c>
      <c r="F90" s="19">
        <f t="shared" si="10"/>
        <v>2.7434842249657063E-2</v>
      </c>
      <c r="G90" s="19">
        <f t="shared" si="7"/>
        <v>2.7082216191915413E-2</v>
      </c>
      <c r="H90" s="14">
        <f t="shared" si="13"/>
        <v>71704.627552457052</v>
      </c>
      <c r="I90" s="14">
        <f t="shared" si="11"/>
        <v>1941.9202253364165</v>
      </c>
      <c r="J90" s="14">
        <f t="shared" si="8"/>
        <v>70782.992213512378</v>
      </c>
      <c r="K90" s="14">
        <f t="shared" si="9"/>
        <v>734130.90670546121</v>
      </c>
      <c r="L90" s="21">
        <f t="shared" si="12"/>
        <v>10.238263997234935</v>
      </c>
    </row>
    <row r="91" spans="1:12" x14ac:dyDescent="0.25">
      <c r="A91" s="17">
        <v>82</v>
      </c>
      <c r="B91" s="54">
        <v>31</v>
      </c>
      <c r="C91" s="55">
        <v>664</v>
      </c>
      <c r="D91" s="55">
        <v>648</v>
      </c>
      <c r="E91" s="61" t="s">
        <v>229</v>
      </c>
      <c r="F91" s="19">
        <f t="shared" si="10"/>
        <v>4.725609756097561E-2</v>
      </c>
      <c r="G91" s="19">
        <f t="shared" si="7"/>
        <v>4.6146341361754724E-2</v>
      </c>
      <c r="H91" s="14">
        <f t="shared" si="13"/>
        <v>69762.707327120632</v>
      </c>
      <c r="I91" s="14">
        <f t="shared" si="11"/>
        <v>3219.2937066374961</v>
      </c>
      <c r="J91" s="14">
        <f t="shared" si="8"/>
        <v>68124.40875981281</v>
      </c>
      <c r="K91" s="14">
        <f t="shared" si="9"/>
        <v>663347.91449194879</v>
      </c>
      <c r="L91" s="21">
        <f t="shared" si="12"/>
        <v>9.5086320457931635</v>
      </c>
    </row>
    <row r="92" spans="1:12" x14ac:dyDescent="0.25">
      <c r="A92" s="17">
        <v>83</v>
      </c>
      <c r="B92" s="54">
        <v>22</v>
      </c>
      <c r="C92" s="55">
        <v>643</v>
      </c>
      <c r="D92" s="55">
        <v>618</v>
      </c>
      <c r="E92" s="61" t="s">
        <v>230</v>
      </c>
      <c r="F92" s="19">
        <f t="shared" si="10"/>
        <v>3.4892942109436956E-2</v>
      </c>
      <c r="G92" s="19">
        <f t="shared" si="7"/>
        <v>3.426677054690077E-2</v>
      </c>
      <c r="H92" s="14">
        <f t="shared" si="13"/>
        <v>66543.41362048313</v>
      </c>
      <c r="I92" s="14">
        <f t="shared" si="11"/>
        <v>2280.2278859406069</v>
      </c>
      <c r="J92" s="14">
        <f t="shared" si="8"/>
        <v>65349.258276616034</v>
      </c>
      <c r="K92" s="14">
        <f t="shared" si="9"/>
        <v>595223.50573213596</v>
      </c>
      <c r="L92" s="21">
        <f t="shared" si="12"/>
        <v>8.9448898598270379</v>
      </c>
    </row>
    <row r="93" spans="1:12" x14ac:dyDescent="0.25">
      <c r="A93" s="17">
        <v>84</v>
      </c>
      <c r="B93" s="54">
        <v>30</v>
      </c>
      <c r="C93" s="55">
        <v>568</v>
      </c>
      <c r="D93" s="55">
        <v>623</v>
      </c>
      <c r="E93" s="61" t="s">
        <v>231</v>
      </c>
      <c r="F93" s="19">
        <f t="shared" si="10"/>
        <v>5.0377833753148617E-2</v>
      </c>
      <c r="G93" s="19">
        <f t="shared" si="7"/>
        <v>4.9126530291418578E-2</v>
      </c>
      <c r="H93" s="14">
        <f t="shared" si="13"/>
        <v>64263.185734542523</v>
      </c>
      <c r="I93" s="14">
        <f t="shared" si="11"/>
        <v>3157.0273406110614</v>
      </c>
      <c r="J93" s="14">
        <f t="shared" si="8"/>
        <v>62666.992711129569</v>
      </c>
      <c r="K93" s="14">
        <f t="shared" si="9"/>
        <v>529874.24745551997</v>
      </c>
      <c r="L93" s="21">
        <f t="shared" si="12"/>
        <v>8.2453778380100413</v>
      </c>
    </row>
    <row r="94" spans="1:12" x14ac:dyDescent="0.25">
      <c r="A94" s="17">
        <v>85</v>
      </c>
      <c r="B94" s="54">
        <v>34</v>
      </c>
      <c r="C94" s="55">
        <v>535</v>
      </c>
      <c r="D94" s="55">
        <v>516</v>
      </c>
      <c r="E94" s="61" t="s">
        <v>232</v>
      </c>
      <c r="F94" s="19">
        <f t="shared" si="10"/>
        <v>6.4700285442435779E-2</v>
      </c>
      <c r="G94" s="19">
        <f t="shared" si="7"/>
        <v>6.2301482738641258E-2</v>
      </c>
      <c r="H94" s="14">
        <f t="shared" si="13"/>
        <v>61106.158393931459</v>
      </c>
      <c r="I94" s="14">
        <f t="shared" si="11"/>
        <v>3807.0042724041996</v>
      </c>
      <c r="J94" s="14">
        <f t="shared" si="8"/>
        <v>58840.610151423716</v>
      </c>
      <c r="K94" s="14">
        <f t="shared" si="9"/>
        <v>467207.25474439037</v>
      </c>
      <c r="L94" s="21">
        <f t="shared" si="12"/>
        <v>7.6458292752173636</v>
      </c>
    </row>
    <row r="95" spans="1:12" x14ac:dyDescent="0.25">
      <c r="A95" s="17">
        <v>86</v>
      </c>
      <c r="B95" s="54">
        <v>44</v>
      </c>
      <c r="C95" s="55">
        <v>448</v>
      </c>
      <c r="D95" s="55">
        <v>497</v>
      </c>
      <c r="E95" s="61" t="s">
        <v>233</v>
      </c>
      <c r="F95" s="19">
        <f t="shared" si="10"/>
        <v>9.3121693121693119E-2</v>
      </c>
      <c r="G95" s="19">
        <f t="shared" si="7"/>
        <v>8.8960560548579343E-2</v>
      </c>
      <c r="H95" s="14">
        <f t="shared" si="13"/>
        <v>57299.154121527259</v>
      </c>
      <c r="I95" s="14">
        <f t="shared" si="11"/>
        <v>5097.3648696105056</v>
      </c>
      <c r="J95" s="14">
        <f t="shared" si="8"/>
        <v>54738.747747521898</v>
      </c>
      <c r="K95" s="14">
        <f t="shared" si="9"/>
        <v>408366.64459296665</v>
      </c>
      <c r="L95" s="21">
        <f t="shared" si="12"/>
        <v>7.1269227417712182</v>
      </c>
    </row>
    <row r="96" spans="1:12" x14ac:dyDescent="0.25">
      <c r="A96" s="17">
        <v>87</v>
      </c>
      <c r="B96" s="54">
        <v>43</v>
      </c>
      <c r="C96" s="55">
        <v>448</v>
      </c>
      <c r="D96" s="55">
        <v>424</v>
      </c>
      <c r="E96" s="61" t="s">
        <v>234</v>
      </c>
      <c r="F96" s="19">
        <f t="shared" si="10"/>
        <v>9.862385321100918E-2</v>
      </c>
      <c r="G96" s="19">
        <f t="shared" si="7"/>
        <v>9.4503355198772426E-2</v>
      </c>
      <c r="H96" s="14">
        <f t="shared" si="13"/>
        <v>52201.789251916751</v>
      </c>
      <c r="I96" s="14">
        <f t="shared" si="11"/>
        <v>4933.2442316853494</v>
      </c>
      <c r="J96" s="14">
        <f t="shared" si="8"/>
        <v>50020.80197708866</v>
      </c>
      <c r="K96" s="14">
        <f t="shared" si="9"/>
        <v>353627.89684544475</v>
      </c>
      <c r="L96" s="21">
        <f t="shared" si="12"/>
        <v>6.7742485825322589</v>
      </c>
    </row>
    <row r="97" spans="1:12" x14ac:dyDescent="0.25">
      <c r="A97" s="17">
        <v>88</v>
      </c>
      <c r="B97" s="54">
        <v>41</v>
      </c>
      <c r="C97" s="55">
        <v>380</v>
      </c>
      <c r="D97" s="55">
        <v>411</v>
      </c>
      <c r="E97" s="61" t="s">
        <v>235</v>
      </c>
      <c r="F97" s="19">
        <f t="shared" si="10"/>
        <v>0.10366624525916561</v>
      </c>
      <c r="G97" s="19">
        <f t="shared" si="7"/>
        <v>9.8956587262452905E-2</v>
      </c>
      <c r="H97" s="14">
        <f t="shared" si="13"/>
        <v>47268.545020231402</v>
      </c>
      <c r="I97" s="14">
        <f t="shared" si="11"/>
        <v>4677.5339000637123</v>
      </c>
      <c r="J97" s="14">
        <f t="shared" si="8"/>
        <v>45121.089206712153</v>
      </c>
      <c r="K97" s="14">
        <f t="shared" si="9"/>
        <v>303607.09486835607</v>
      </c>
      <c r="L97" s="21">
        <f t="shared" si="12"/>
        <v>6.4230260258361929</v>
      </c>
    </row>
    <row r="98" spans="1:12" x14ac:dyDescent="0.25">
      <c r="A98" s="17">
        <v>89</v>
      </c>
      <c r="B98" s="54">
        <v>32</v>
      </c>
      <c r="C98" s="55">
        <v>307</v>
      </c>
      <c r="D98" s="55">
        <v>334</v>
      </c>
      <c r="E98" s="61" t="s">
        <v>236</v>
      </c>
      <c r="F98" s="19">
        <f t="shared" si="10"/>
        <v>9.9843993759750393E-2</v>
      </c>
      <c r="G98" s="19">
        <f t="shared" si="7"/>
        <v>9.4568684053119217E-2</v>
      </c>
      <c r="H98" s="14">
        <f t="shared" si="13"/>
        <v>42591.011120167692</v>
      </c>
      <c r="I98" s="14">
        <f t="shared" si="11"/>
        <v>4027.7758741260259</v>
      </c>
      <c r="J98" s="14">
        <f t="shared" si="8"/>
        <v>40340.692739293481</v>
      </c>
      <c r="K98" s="14">
        <f>K99+J98</f>
        <v>258486.00566164393</v>
      </c>
      <c r="L98" s="21">
        <f t="shared" si="12"/>
        <v>6.0690272163847654</v>
      </c>
    </row>
    <row r="99" spans="1:12" x14ac:dyDescent="0.25">
      <c r="A99" s="17">
        <v>90</v>
      </c>
      <c r="B99" s="54">
        <v>33</v>
      </c>
      <c r="C99" s="55">
        <v>301</v>
      </c>
      <c r="D99" s="55">
        <v>273</v>
      </c>
      <c r="E99" s="62" t="s">
        <v>237</v>
      </c>
      <c r="F99" s="23">
        <f t="shared" si="10"/>
        <v>0.11498257839721254</v>
      </c>
      <c r="G99" s="23">
        <f t="shared" si="7"/>
        <v>0.10887707810874576</v>
      </c>
      <c r="H99" s="24">
        <f t="shared" si="13"/>
        <v>38563.235246041666</v>
      </c>
      <c r="I99" s="24">
        <f t="shared" si="11"/>
        <v>4198.6523760092159</v>
      </c>
      <c r="J99" s="24">
        <f t="shared" si="8"/>
        <v>36515.55248226197</v>
      </c>
      <c r="K99" s="24">
        <f t="shared" ref="K99:K108" si="14">K100+J99</f>
        <v>218145.31292235045</v>
      </c>
      <c r="L99" s="25">
        <f t="shared" si="12"/>
        <v>5.6568208432341534</v>
      </c>
    </row>
    <row r="100" spans="1:12" x14ac:dyDescent="0.25">
      <c r="A100" s="17">
        <v>91</v>
      </c>
      <c r="B100" s="54">
        <v>32</v>
      </c>
      <c r="C100" s="55">
        <v>239</v>
      </c>
      <c r="D100" s="55">
        <v>253</v>
      </c>
      <c r="E100" s="62" t="s">
        <v>238</v>
      </c>
      <c r="F100" s="23">
        <f t="shared" si="10"/>
        <v>0.13008130081300814</v>
      </c>
      <c r="G100" s="23">
        <f t="shared" si="7"/>
        <v>0.12046306000265021</v>
      </c>
      <c r="H100" s="24">
        <f t="shared" si="13"/>
        <v>34364.582870032449</v>
      </c>
      <c r="I100" s="24">
        <f t="shared" si="11"/>
        <v>4139.6628082387642</v>
      </c>
      <c r="J100" s="24">
        <f t="shared" si="8"/>
        <v>31823.657838335494</v>
      </c>
      <c r="K100" s="24">
        <f t="shared" si="14"/>
        <v>181629.76044008849</v>
      </c>
      <c r="L100" s="25">
        <f t="shared" si="12"/>
        <v>5.2853765496591629</v>
      </c>
    </row>
    <row r="101" spans="1:12" x14ac:dyDescent="0.25">
      <c r="A101" s="17">
        <v>92</v>
      </c>
      <c r="B101" s="54">
        <v>27</v>
      </c>
      <c r="C101" s="55">
        <v>201</v>
      </c>
      <c r="D101" s="55">
        <v>195</v>
      </c>
      <c r="E101" s="62" t="s">
        <v>239</v>
      </c>
      <c r="F101" s="23">
        <f t="shared" si="10"/>
        <v>0.13636363636363635</v>
      </c>
      <c r="G101" s="23">
        <f t="shared" si="7"/>
        <v>0.12774600687273516</v>
      </c>
      <c r="H101" s="24">
        <f t="shared" si="13"/>
        <v>30224.920061793684</v>
      </c>
      <c r="I101" s="24">
        <f t="shared" si="11"/>
        <v>3861.1128459417669</v>
      </c>
      <c r="J101" s="24">
        <f t="shared" si="8"/>
        <v>28314.82753690629</v>
      </c>
      <c r="K101" s="24">
        <f t="shared" si="14"/>
        <v>149806.10260175299</v>
      </c>
      <c r="L101" s="25">
        <f t="shared" si="12"/>
        <v>4.9563771317006031</v>
      </c>
    </row>
    <row r="102" spans="1:12" x14ac:dyDescent="0.25">
      <c r="A102" s="17">
        <v>93</v>
      </c>
      <c r="B102" s="54">
        <v>32</v>
      </c>
      <c r="C102" s="55">
        <v>159</v>
      </c>
      <c r="D102" s="55">
        <v>165</v>
      </c>
      <c r="E102" s="62" t="s">
        <v>240</v>
      </c>
      <c r="F102" s="23">
        <f t="shared" si="10"/>
        <v>0.19753086419753085</v>
      </c>
      <c r="G102" s="23">
        <f t="shared" si="7"/>
        <v>0.17873420436468926</v>
      </c>
      <c r="H102" s="24">
        <f t="shared" si="13"/>
        <v>26363.807215851917</v>
      </c>
      <c r="I102" s="24">
        <f t="shared" si="11"/>
        <v>4712.1141067493463</v>
      </c>
      <c r="J102" s="24">
        <f t="shared" si="8"/>
        <v>23855.077665418565</v>
      </c>
      <c r="K102" s="24">
        <f t="shared" si="14"/>
        <v>121491.2750648467</v>
      </c>
      <c r="L102" s="25">
        <f t="shared" si="12"/>
        <v>4.608259879544141</v>
      </c>
    </row>
    <row r="103" spans="1:12" x14ac:dyDescent="0.25">
      <c r="A103" s="17">
        <v>94</v>
      </c>
      <c r="B103" s="54">
        <v>24</v>
      </c>
      <c r="C103" s="55">
        <v>142</v>
      </c>
      <c r="D103" s="55">
        <v>127</v>
      </c>
      <c r="E103" s="62" t="s">
        <v>241</v>
      </c>
      <c r="F103" s="23">
        <f t="shared" si="10"/>
        <v>0.17843866171003717</v>
      </c>
      <c r="G103" s="23">
        <f t="shared" si="7"/>
        <v>0.16148132199375606</v>
      </c>
      <c r="H103" s="24">
        <f t="shared" si="13"/>
        <v>21651.693109102569</v>
      </c>
      <c r="I103" s="24">
        <f t="shared" si="11"/>
        <v>3496.3440266609814</v>
      </c>
      <c r="J103" s="24">
        <f t="shared" si="8"/>
        <v>19594.094649412578</v>
      </c>
      <c r="K103" s="24">
        <f t="shared" si="14"/>
        <v>97636.197399428143</v>
      </c>
      <c r="L103" s="25">
        <f t="shared" si="12"/>
        <v>4.50940242444047</v>
      </c>
    </row>
    <row r="104" spans="1:12" x14ac:dyDescent="0.25">
      <c r="A104" s="17">
        <v>95</v>
      </c>
      <c r="B104" s="54">
        <v>18</v>
      </c>
      <c r="C104" s="55">
        <v>94</v>
      </c>
      <c r="D104" s="55">
        <v>113</v>
      </c>
      <c r="E104" s="62" t="s">
        <v>242</v>
      </c>
      <c r="F104" s="23">
        <f t="shared" si="10"/>
        <v>0.17391304347826086</v>
      </c>
      <c r="G104" s="23">
        <f t="shared" si="7"/>
        <v>0.15922552703649448</v>
      </c>
      <c r="H104" s="24">
        <f t="shared" si="13"/>
        <v>18155.349082441586</v>
      </c>
      <c r="I104" s="24">
        <f t="shared" si="11"/>
        <v>2890.795026183298</v>
      </c>
      <c r="J104" s="24">
        <f t="shared" si="8"/>
        <v>16622.071400553967</v>
      </c>
      <c r="K104" s="24">
        <f t="shared" si="14"/>
        <v>78042.102750015561</v>
      </c>
      <c r="L104" s="25">
        <f t="shared" si="12"/>
        <v>4.2985735165781911</v>
      </c>
    </row>
    <row r="105" spans="1:12" x14ac:dyDescent="0.25">
      <c r="A105" s="17">
        <v>96</v>
      </c>
      <c r="B105" s="54">
        <v>12</v>
      </c>
      <c r="C105" s="55">
        <v>53</v>
      </c>
      <c r="D105" s="55">
        <v>80</v>
      </c>
      <c r="E105" s="62" t="s">
        <v>243</v>
      </c>
      <c r="F105" s="23">
        <f t="shared" si="10"/>
        <v>0.18045112781954886</v>
      </c>
      <c r="G105" s="23">
        <f t="shared" si="7"/>
        <v>0.16606698034874065</v>
      </c>
      <c r="H105" s="24">
        <f t="shared" si="13"/>
        <v>15264.554056258288</v>
      </c>
      <c r="I105" s="24">
        <f t="shared" si="11"/>
        <v>2534.9383984929345</v>
      </c>
      <c r="J105" s="24">
        <f t="shared" si="8"/>
        <v>14047.783624981679</v>
      </c>
      <c r="K105" s="24">
        <f t="shared" si="14"/>
        <v>61420.031349461598</v>
      </c>
      <c r="L105" s="25">
        <f t="shared" si="12"/>
        <v>4.0237029606692047</v>
      </c>
    </row>
    <row r="106" spans="1:12" x14ac:dyDescent="0.25">
      <c r="A106" s="17">
        <v>97</v>
      </c>
      <c r="B106" s="54">
        <v>10</v>
      </c>
      <c r="C106" s="55">
        <v>38</v>
      </c>
      <c r="D106" s="55">
        <v>35</v>
      </c>
      <c r="E106" s="62" t="s">
        <v>244</v>
      </c>
      <c r="F106" s="23">
        <f t="shared" si="10"/>
        <v>0.27397260273972601</v>
      </c>
      <c r="G106" s="23">
        <f t="shared" si="7"/>
        <v>0.24145840878908609</v>
      </c>
      <c r="H106" s="24">
        <f t="shared" si="13"/>
        <v>12729.615657765353</v>
      </c>
      <c r="I106" s="24">
        <f t="shared" si="11"/>
        <v>3073.6727412206574</v>
      </c>
      <c r="J106" s="24">
        <f t="shared" si="8"/>
        <v>11218.905505455401</v>
      </c>
      <c r="K106" s="24">
        <f t="shared" si="14"/>
        <v>47372.247724479923</v>
      </c>
      <c r="L106" s="25">
        <f t="shared" si="12"/>
        <v>3.7214201118147492</v>
      </c>
    </row>
    <row r="107" spans="1:12" x14ac:dyDescent="0.25">
      <c r="A107" s="17">
        <v>98</v>
      </c>
      <c r="B107" s="54">
        <v>9</v>
      </c>
      <c r="C107" s="55">
        <v>22</v>
      </c>
      <c r="D107" s="55">
        <v>24</v>
      </c>
      <c r="E107" s="62" t="s">
        <v>245</v>
      </c>
      <c r="F107" s="23">
        <f t="shared" si="10"/>
        <v>0.39130434782608697</v>
      </c>
      <c r="G107" s="23">
        <f t="shared" si="7"/>
        <v>0.33165784702466061</v>
      </c>
      <c r="H107" s="24">
        <f t="shared" si="13"/>
        <v>9655.9429165446963</v>
      </c>
      <c r="I107" s="24">
        <f t="shared" si="11"/>
        <v>3202.4692386942361</v>
      </c>
      <c r="J107" s="24">
        <f t="shared" si="8"/>
        <v>8184.0880544408255</v>
      </c>
      <c r="K107" s="24">
        <f t="shared" si="14"/>
        <v>36153.342219024526</v>
      </c>
      <c r="L107" s="25">
        <f t="shared" si="12"/>
        <v>3.7441545099731925</v>
      </c>
    </row>
    <row r="108" spans="1:12" x14ac:dyDescent="0.25">
      <c r="A108" s="17">
        <v>99</v>
      </c>
      <c r="B108" s="54">
        <v>3</v>
      </c>
      <c r="C108" s="55">
        <v>25</v>
      </c>
      <c r="D108" s="55">
        <v>21</v>
      </c>
      <c r="E108" s="62" t="s">
        <v>246</v>
      </c>
      <c r="F108" s="23">
        <f t="shared" si="10"/>
        <v>0.13043478260869565</v>
      </c>
      <c r="G108" s="23">
        <f t="shared" si="7"/>
        <v>0.12367716960674782</v>
      </c>
      <c r="H108" s="24">
        <f t="shared" si="13"/>
        <v>6453.4736778504603</v>
      </c>
      <c r="I108" s="24">
        <f t="shared" si="11"/>
        <v>798.14735860819405</v>
      </c>
      <c r="J108" s="24">
        <f t="shared" si="8"/>
        <v>6119.1297493294878</v>
      </c>
      <c r="K108" s="24">
        <f t="shared" si="14"/>
        <v>27969.254164583697</v>
      </c>
      <c r="L108" s="25">
        <f t="shared" si="12"/>
        <v>4.3339843874438442</v>
      </c>
    </row>
    <row r="109" spans="1:12" x14ac:dyDescent="0.25">
      <c r="A109" s="17" t="s">
        <v>24</v>
      </c>
      <c r="B109" s="24">
        <v>11</v>
      </c>
      <c r="C109" s="55">
        <v>40</v>
      </c>
      <c r="D109" s="55">
        <v>45</v>
      </c>
      <c r="E109" s="22"/>
      <c r="F109" s="23">
        <f>B109/((C109+D109)/2)</f>
        <v>0.25882352941176473</v>
      </c>
      <c r="G109" s="23">
        <v>1</v>
      </c>
      <c r="H109" s="24">
        <f>H108-I108</f>
        <v>5655.3263192422664</v>
      </c>
      <c r="I109" s="24">
        <f>H109*G109</f>
        <v>5655.3263192422664</v>
      </c>
      <c r="J109" s="24">
        <f>H109/F109</f>
        <v>21850.124415254209</v>
      </c>
      <c r="K109" s="24">
        <f>J109</f>
        <v>21850.124415254209</v>
      </c>
      <c r="L109" s="25">
        <f>K109/H109</f>
        <v>3.8636363636363633</v>
      </c>
    </row>
    <row r="110" spans="1:12" x14ac:dyDescent="0.25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5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5">
      <c r="A112" s="28"/>
      <c r="B112" s="14"/>
      <c r="C112" s="14"/>
      <c r="D112" s="14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2" t="s">
        <v>29</v>
      </c>
      <c r="B113" s="10"/>
      <c r="C113" s="10"/>
      <c r="D113" s="10"/>
      <c r="H113" s="33"/>
      <c r="I113" s="33"/>
      <c r="J113" s="33"/>
      <c r="K113" s="33"/>
      <c r="L113" s="30"/>
    </row>
    <row r="114" spans="1:12" s="31" customFormat="1" x14ac:dyDescent="0.25">
      <c r="A114" s="34" t="s">
        <v>12</v>
      </c>
      <c r="B114" s="56"/>
      <c r="C114" s="56"/>
      <c r="D114" s="56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13</v>
      </c>
      <c r="B115" s="56"/>
      <c r="C115" s="56"/>
      <c r="D115" s="56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14</v>
      </c>
      <c r="B116" s="56"/>
      <c r="C116" s="56"/>
      <c r="D116" s="56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15</v>
      </c>
      <c r="B117" s="56"/>
      <c r="C117" s="56"/>
      <c r="D117" s="56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16</v>
      </c>
      <c r="B118" s="56"/>
      <c r="C118" s="56"/>
      <c r="D118" s="56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17</v>
      </c>
      <c r="B119" s="56"/>
      <c r="C119" s="56"/>
      <c r="D119" s="56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18</v>
      </c>
      <c r="B120" s="56"/>
      <c r="C120" s="56"/>
      <c r="D120" s="56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19</v>
      </c>
      <c r="B121" s="56"/>
      <c r="C121" s="56"/>
      <c r="D121" s="56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20</v>
      </c>
      <c r="B122" s="56"/>
      <c r="C122" s="56"/>
      <c r="D122" s="56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21</v>
      </c>
      <c r="B123" s="56"/>
      <c r="C123" s="56"/>
      <c r="D123" s="56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32" t="s">
        <v>22</v>
      </c>
      <c r="B124" s="56"/>
      <c r="C124" s="56"/>
      <c r="D124" s="56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29"/>
      <c r="B125" s="14"/>
      <c r="C125" s="14"/>
      <c r="D125" s="14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4" t="s">
        <v>265</v>
      </c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x14ac:dyDescent="0.25">
      <c r="L130" s="15"/>
    </row>
    <row r="131" spans="1:12" x14ac:dyDescent="0.25">
      <c r="L131" s="15"/>
    </row>
    <row r="132" spans="1:12" x14ac:dyDescent="0.25">
      <c r="L132" s="15"/>
    </row>
    <row r="133" spans="1:12" x14ac:dyDescent="0.25">
      <c r="L133" s="15"/>
    </row>
    <row r="134" spans="1:12" x14ac:dyDescent="0.25">
      <c r="L134" s="15"/>
    </row>
    <row r="135" spans="1:12" x14ac:dyDescent="0.25">
      <c r="L135" s="15"/>
    </row>
    <row r="136" spans="1:12" x14ac:dyDescent="0.25">
      <c r="L136" s="15"/>
    </row>
    <row r="137" spans="1:12" x14ac:dyDescent="0.25">
      <c r="L137" s="15"/>
    </row>
    <row r="138" spans="1:12" x14ac:dyDescent="0.25">
      <c r="L138" s="15"/>
    </row>
    <row r="139" spans="1:12" x14ac:dyDescent="0.25">
      <c r="L139" s="15"/>
    </row>
    <row r="140" spans="1:12" x14ac:dyDescent="0.25">
      <c r="L140" s="15"/>
    </row>
    <row r="141" spans="1:12" x14ac:dyDescent="0.25">
      <c r="L141" s="15"/>
    </row>
    <row r="142" spans="1:12" x14ac:dyDescent="0.25">
      <c r="L142" s="15"/>
    </row>
    <row r="143" spans="1:12" x14ac:dyDescent="0.25">
      <c r="L143" s="15"/>
    </row>
    <row r="144" spans="1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Móstoles T</vt:lpstr>
      <vt:lpstr>Esperanza Vida Móstoles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Móstoles 2010-2022 por edad. Totales</dc:title>
  <dc:creator>Dirección General de Economía. Comunidad de Madrid</dc:creator>
  <cp:keywords>Defunciones, Mortalidad, Esperanza de vida, Móstoles, 2022</cp:keywords>
  <cp:lastModifiedBy>Madrid Digital</cp:lastModifiedBy>
  <dcterms:created xsi:type="dcterms:W3CDTF">2018-03-23T07:16:28Z</dcterms:created>
  <dcterms:modified xsi:type="dcterms:W3CDTF">2024-01-22T16:27:43Z</dcterms:modified>
</cp:coreProperties>
</file>