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065Parla\"/>
    </mc:Choice>
  </mc:AlternateContent>
  <bookViews>
    <workbookView xWindow="0" yWindow="0" windowWidth="21600" windowHeight="9440"/>
  </bookViews>
  <sheets>
    <sheet name="Esperanza Vida Parla T" sheetId="14" r:id="rId1"/>
    <sheet name="Esperanza Vida Parla" sheetId="3" r:id="rId2"/>
    <sheet name="2022" sheetId="17" r:id="rId3"/>
    <sheet name="2021" sheetId="16" r:id="rId4"/>
    <sheet name="2020" sheetId="15" r:id="rId5"/>
    <sheet name="2019" sheetId="13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I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L104" i="16"/>
  <c r="I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I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J104" i="13"/>
  <c r="K104" i="13"/>
  <c r="J103" i="13"/>
  <c r="K103" i="13"/>
  <c r="J102" i="13"/>
  <c r="K102" i="13"/>
  <c r="J101" i="13"/>
  <c r="K101" i="13"/>
  <c r="J100" i="13"/>
  <c r="K100" i="13"/>
  <c r="J99" i="13"/>
  <c r="K99" i="13"/>
  <c r="J98" i="13"/>
  <c r="K98" i="13"/>
  <c r="J97" i="13"/>
  <c r="K97" i="13"/>
  <c r="J96" i="13"/>
  <c r="K96" i="13"/>
  <c r="J95" i="13"/>
  <c r="K95" i="13"/>
  <c r="J94" i="13"/>
  <c r="K94" i="13"/>
  <c r="J93" i="13"/>
  <c r="K93" i="13"/>
  <c r="J92" i="13"/>
  <c r="K92" i="13"/>
  <c r="J91" i="13"/>
  <c r="K91" i="13"/>
  <c r="J90" i="13"/>
  <c r="K90" i="13"/>
  <c r="J89" i="13"/>
  <c r="K89" i="13"/>
  <c r="J88" i="13"/>
  <c r="K88" i="13"/>
  <c r="J87" i="13"/>
  <c r="K87" i="13"/>
  <c r="J86" i="13"/>
  <c r="K86" i="13"/>
  <c r="J85" i="13"/>
  <c r="K85" i="13"/>
  <c r="J84" i="13"/>
  <c r="K84" i="13"/>
  <c r="J83" i="13"/>
  <c r="K83" i="13"/>
  <c r="J82" i="13"/>
  <c r="K82" i="13"/>
  <c r="J81" i="13"/>
  <c r="K81" i="13"/>
  <c r="J80" i="13"/>
  <c r="K80" i="13"/>
  <c r="J79" i="13"/>
  <c r="K79" i="13"/>
  <c r="J78" i="13"/>
  <c r="K78" i="13"/>
  <c r="J77" i="13"/>
  <c r="K77" i="13"/>
  <c r="J76" i="13"/>
  <c r="K76" i="13"/>
  <c r="J75" i="13"/>
  <c r="K75" i="13"/>
  <c r="J74" i="13"/>
  <c r="K74" i="13"/>
  <c r="J73" i="13"/>
  <c r="K73" i="13"/>
  <c r="J72" i="13"/>
  <c r="K72" i="13"/>
  <c r="J71" i="13"/>
  <c r="K71" i="13"/>
  <c r="J70" i="13"/>
  <c r="K70" i="13"/>
  <c r="J69" i="13"/>
  <c r="K69" i="13"/>
  <c r="J68" i="13"/>
  <c r="K68" i="13"/>
  <c r="J67" i="13"/>
  <c r="K67" i="13"/>
  <c r="J66" i="13"/>
  <c r="K66" i="13"/>
  <c r="J65" i="13"/>
  <c r="K65" i="13"/>
  <c r="J64" i="13"/>
  <c r="K64" i="13"/>
  <c r="J63" i="13"/>
  <c r="K63" i="13"/>
  <c r="J62" i="13"/>
  <c r="K62" i="13"/>
  <c r="J61" i="13"/>
  <c r="K61" i="13"/>
  <c r="J60" i="13"/>
  <c r="K60" i="13"/>
  <c r="J59" i="13"/>
  <c r="K59" i="13"/>
  <c r="J58" i="13"/>
  <c r="K58" i="13"/>
  <c r="J57" i="13"/>
  <c r="K57" i="13"/>
  <c r="J56" i="13"/>
  <c r="K56" i="13"/>
  <c r="J55" i="13"/>
  <c r="K55" i="13"/>
  <c r="J54" i="13"/>
  <c r="K54" i="13"/>
  <c r="J53" i="13"/>
  <c r="K53" i="13"/>
  <c r="J52" i="13"/>
  <c r="K52" i="13"/>
  <c r="J51" i="13"/>
  <c r="K51" i="13"/>
  <c r="J50" i="13"/>
  <c r="K50" i="13"/>
  <c r="J49" i="13"/>
  <c r="K49" i="13"/>
  <c r="J48" i="13"/>
  <c r="K48" i="13"/>
  <c r="J47" i="13"/>
  <c r="K47" i="13"/>
  <c r="J46" i="13"/>
  <c r="K46" i="13"/>
  <c r="J45" i="13"/>
  <c r="K45" i="13"/>
  <c r="J44" i="13"/>
  <c r="K44" i="13"/>
  <c r="J43" i="13"/>
  <c r="K43" i="13"/>
  <c r="J42" i="13"/>
  <c r="K42" i="13"/>
  <c r="J41" i="13"/>
  <c r="K41" i="13"/>
  <c r="J40" i="13"/>
  <c r="K40" i="13"/>
  <c r="J39" i="13"/>
  <c r="K39" i="13"/>
  <c r="J38" i="13"/>
  <c r="K38" i="13"/>
  <c r="J37" i="13"/>
  <c r="K37" i="13"/>
  <c r="J36" i="13"/>
  <c r="K36" i="13"/>
  <c r="J35" i="13"/>
  <c r="K35" i="13"/>
  <c r="J34" i="13"/>
  <c r="K34" i="13"/>
  <c r="J33" i="13"/>
  <c r="K33" i="13"/>
  <c r="J32" i="13"/>
  <c r="K32" i="13"/>
  <c r="J31" i="13"/>
  <c r="K31" i="13"/>
  <c r="J30" i="13"/>
  <c r="K30" i="13"/>
  <c r="J29" i="13"/>
  <c r="K29" i="13"/>
  <c r="J28" i="13"/>
  <c r="K28" i="13"/>
  <c r="J27" i="13"/>
  <c r="K27" i="13"/>
  <c r="J26" i="13"/>
  <c r="K26" i="13"/>
  <c r="J25" i="13"/>
  <c r="K25" i="13"/>
  <c r="J24" i="13"/>
  <c r="K24" i="13"/>
  <c r="J23" i="13"/>
  <c r="K23" i="13"/>
  <c r="J22" i="13"/>
  <c r="K22" i="13"/>
  <c r="J21" i="13"/>
  <c r="K21" i="13"/>
  <c r="J20" i="13"/>
  <c r="K20" i="13"/>
  <c r="J19" i="13"/>
  <c r="K19" i="13"/>
  <c r="J18" i="13"/>
  <c r="K18" i="13"/>
  <c r="J17" i="13"/>
  <c r="K17" i="13"/>
  <c r="J16" i="13"/>
  <c r="K16" i="13"/>
  <c r="J15" i="13"/>
  <c r="K15" i="13"/>
  <c r="J14" i="13"/>
  <c r="K14" i="13"/>
  <c r="J13" i="13"/>
  <c r="K13" i="13"/>
  <c r="J12" i="13"/>
  <c r="K12" i="13"/>
  <c r="J11" i="13"/>
  <c r="K11" i="13"/>
  <c r="J10" i="13"/>
  <c r="K10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L103" i="13"/>
  <c r="L104" i="13"/>
  <c r="J9" i="13"/>
  <c r="K9" i="13"/>
  <c r="L9" i="13"/>
  <c r="F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9" i="12"/>
  <c r="I10" i="12"/>
  <c r="H11" i="12"/>
  <c r="F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1" i="12"/>
  <c r="J10" i="12"/>
  <c r="H12" i="12"/>
  <c r="I10" i="11"/>
  <c r="H11" i="11"/>
  <c r="J9" i="11"/>
  <c r="I12" i="12"/>
  <c r="J11" i="12"/>
  <c r="H13" i="12"/>
  <c r="I11" i="11"/>
  <c r="H12" i="11"/>
  <c r="J10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2" i="12"/>
  <c r="I13" i="12"/>
  <c r="H14" i="12"/>
  <c r="I12" i="11"/>
  <c r="H13" i="11"/>
  <c r="J11" i="11"/>
  <c r="I10" i="10"/>
  <c r="H11" i="10"/>
  <c r="J9" i="10"/>
  <c r="I10" i="9"/>
  <c r="H11" i="9"/>
  <c r="J9" i="9"/>
  <c r="J13" i="12"/>
  <c r="I14" i="12"/>
  <c r="H15" i="12"/>
  <c r="J12" i="11"/>
  <c r="I13" i="11"/>
  <c r="H14" i="11"/>
  <c r="I11" i="10"/>
  <c r="H12" i="10"/>
  <c r="J10" i="10"/>
  <c r="J10" i="9"/>
  <c r="I11" i="9"/>
  <c r="H12" i="9"/>
  <c r="F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4" i="12"/>
  <c r="I15" i="12"/>
  <c r="H16" i="12"/>
  <c r="I14" i="11"/>
  <c r="H15" i="11"/>
  <c r="J13" i="11"/>
  <c r="I12" i="10"/>
  <c r="H13" i="10"/>
  <c r="J11" i="10"/>
  <c r="J11" i="9"/>
  <c r="I12" i="9"/>
  <c r="H13" i="9"/>
  <c r="I10" i="8"/>
  <c r="H11" i="8"/>
  <c r="J9" i="8"/>
  <c r="F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5" i="12"/>
  <c r="I16" i="12"/>
  <c r="H17" i="12"/>
  <c r="I15" i="11"/>
  <c r="H16" i="11"/>
  <c r="J14" i="11"/>
  <c r="J12" i="10"/>
  <c r="I13" i="10"/>
  <c r="H14" i="10"/>
  <c r="I13" i="9"/>
  <c r="H14" i="9"/>
  <c r="J12" i="9"/>
  <c r="J10" i="8"/>
  <c r="I11" i="8"/>
  <c r="H12" i="8"/>
  <c r="J9" i="7"/>
  <c r="I10" i="7"/>
  <c r="H11" i="7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7" i="12"/>
  <c r="H18" i="12"/>
  <c r="J16" i="12"/>
  <c r="I16" i="11"/>
  <c r="H17" i="11"/>
  <c r="J15" i="11"/>
  <c r="I14" i="10"/>
  <c r="H15" i="10"/>
  <c r="J13" i="10"/>
  <c r="I14" i="9"/>
  <c r="H15" i="9"/>
  <c r="J13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8" i="12"/>
  <c r="H19" i="12"/>
  <c r="J17" i="12"/>
  <c r="J16" i="11"/>
  <c r="I17" i="11"/>
  <c r="H18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9" i="12"/>
  <c r="H20" i="12"/>
  <c r="J18" i="12"/>
  <c r="I18" i="11"/>
  <c r="H19" i="11"/>
  <c r="J17" i="11"/>
  <c r="J15" i="10"/>
  <c r="I16" i="10"/>
  <c r="H17" i="10"/>
  <c r="J15" i="9"/>
  <c r="I16" i="9"/>
  <c r="H17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20" i="12"/>
  <c r="H21" i="12"/>
  <c r="J19" i="12"/>
  <c r="I19" i="11"/>
  <c r="H20" i="11"/>
  <c r="J18" i="11"/>
  <c r="J16" i="10"/>
  <c r="I17" i="10"/>
  <c r="H18" i="10"/>
  <c r="I17" i="9"/>
  <c r="H18" i="9"/>
  <c r="J16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0" i="12"/>
  <c r="I21" i="12"/>
  <c r="H22" i="12"/>
  <c r="I20" i="11"/>
  <c r="H21" i="11"/>
  <c r="J19" i="11"/>
  <c r="J17" i="10"/>
  <c r="I18" i="10"/>
  <c r="H19" i="10"/>
  <c r="I18" i="9"/>
  <c r="H19" i="9"/>
  <c r="J17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1" i="12"/>
  <c r="I22" i="12"/>
  <c r="H23" i="12"/>
  <c r="J20" i="11"/>
  <c r="I21" i="11"/>
  <c r="H22" i="11"/>
  <c r="I19" i="10"/>
  <c r="H20" i="10"/>
  <c r="J18" i="10"/>
  <c r="J18" i="9"/>
  <c r="I19" i="9"/>
  <c r="H20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3" i="12"/>
  <c r="H24" i="12"/>
  <c r="J22" i="12"/>
  <c r="I22" i="11"/>
  <c r="H23" i="11"/>
  <c r="J21" i="11"/>
  <c r="I20" i="10"/>
  <c r="H21" i="10"/>
  <c r="J19" i="10"/>
  <c r="J19" i="9"/>
  <c r="I20" i="9"/>
  <c r="H21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4" i="12"/>
  <c r="H25" i="12"/>
  <c r="J23" i="12"/>
  <c r="I23" i="11"/>
  <c r="H24" i="11"/>
  <c r="J22" i="11"/>
  <c r="J20" i="10"/>
  <c r="I21" i="10"/>
  <c r="H22" i="10"/>
  <c r="I21" i="9"/>
  <c r="H22" i="9"/>
  <c r="J20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4" i="12"/>
  <c r="I25" i="12"/>
  <c r="H26" i="12"/>
  <c r="I24" i="11"/>
  <c r="H25" i="11"/>
  <c r="J23" i="11"/>
  <c r="I22" i="10"/>
  <c r="H23" i="10"/>
  <c r="J21" i="10"/>
  <c r="I22" i="9"/>
  <c r="H23" i="9"/>
  <c r="J21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5" i="12"/>
  <c r="I26" i="12"/>
  <c r="H27" i="12"/>
  <c r="J24" i="11"/>
  <c r="I25" i="11"/>
  <c r="H26" i="11"/>
  <c r="I23" i="10"/>
  <c r="H24" i="10"/>
  <c r="J22" i="10"/>
  <c r="I23" i="9"/>
  <c r="H24" i="9"/>
  <c r="J22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7" i="12"/>
  <c r="J26" i="12"/>
  <c r="H28" i="12"/>
  <c r="I26" i="11"/>
  <c r="J25" i="11"/>
  <c r="H27" i="11"/>
  <c r="J23" i="10"/>
  <c r="I24" i="10"/>
  <c r="H25" i="10"/>
  <c r="J23" i="9"/>
  <c r="I24" i="9"/>
  <c r="H25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8" i="12"/>
  <c r="H29" i="12"/>
  <c r="J27" i="12"/>
  <c r="I27" i="11"/>
  <c r="H28" i="11"/>
  <c r="J26" i="11"/>
  <c r="J24" i="10"/>
  <c r="I25" i="10"/>
  <c r="H26" i="10"/>
  <c r="J24" i="9"/>
  <c r="I25" i="9"/>
  <c r="H26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8" i="12"/>
  <c r="I29" i="12"/>
  <c r="H30" i="12"/>
  <c r="J27" i="11"/>
  <c r="I28" i="11"/>
  <c r="H29" i="11"/>
  <c r="J25" i="10"/>
  <c r="I26" i="10"/>
  <c r="H27" i="10"/>
  <c r="I26" i="9"/>
  <c r="H27" i="9"/>
  <c r="J25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9" i="12"/>
  <c r="I30" i="12"/>
  <c r="H31" i="12"/>
  <c r="J28" i="11"/>
  <c r="I29" i="11"/>
  <c r="H30" i="11"/>
  <c r="I27" i="10"/>
  <c r="H28" i="10"/>
  <c r="J26" i="10"/>
  <c r="J26" i="9"/>
  <c r="I27" i="9"/>
  <c r="H28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0" i="12"/>
  <c r="I31" i="12"/>
  <c r="H32" i="12"/>
  <c r="I30" i="11"/>
  <c r="H31" i="11"/>
  <c r="J29" i="11"/>
  <c r="I28" i="10"/>
  <c r="H29" i="10"/>
  <c r="J27" i="10"/>
  <c r="J27" i="9"/>
  <c r="I28" i="9"/>
  <c r="H29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1" i="12"/>
  <c r="I32" i="12"/>
  <c r="H33" i="12"/>
  <c r="I31" i="11"/>
  <c r="H32" i="11"/>
  <c r="J30" i="11"/>
  <c r="J28" i="10"/>
  <c r="I29" i="10"/>
  <c r="H30" i="10"/>
  <c r="I29" i="9"/>
  <c r="H30" i="9"/>
  <c r="J28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3" i="12"/>
  <c r="H34" i="12"/>
  <c r="J32" i="12"/>
  <c r="I32" i="11"/>
  <c r="J31" i="11"/>
  <c r="H33" i="11"/>
  <c r="J29" i="10"/>
  <c r="I30" i="10"/>
  <c r="H31" i="10"/>
  <c r="I30" i="9"/>
  <c r="H31" i="9"/>
  <c r="J29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4" i="12"/>
  <c r="H35" i="12"/>
  <c r="J33" i="12"/>
  <c r="I33" i="11"/>
  <c r="H34" i="11"/>
  <c r="J32" i="11"/>
  <c r="I31" i="10"/>
  <c r="H32" i="10"/>
  <c r="J30" i="10"/>
  <c r="I31" i="9"/>
  <c r="H32" i="9"/>
  <c r="J30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5" i="12"/>
  <c r="J34" i="12"/>
  <c r="H36" i="12"/>
  <c r="J33" i="11"/>
  <c r="I34" i="11"/>
  <c r="H35" i="11"/>
  <c r="I32" i="10"/>
  <c r="H33" i="10"/>
  <c r="J31" i="10"/>
  <c r="J31" i="9"/>
  <c r="I32" i="9"/>
  <c r="H33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6" i="12"/>
  <c r="H37" i="12"/>
  <c r="J35" i="12"/>
  <c r="J34" i="11"/>
  <c r="I35" i="11"/>
  <c r="H36" i="11"/>
  <c r="J32" i="10"/>
  <c r="I33" i="10"/>
  <c r="H34" i="10"/>
  <c r="J32" i="9"/>
  <c r="I33" i="9"/>
  <c r="H34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6" i="12"/>
  <c r="I37" i="12"/>
  <c r="H38" i="12"/>
  <c r="I36" i="11"/>
  <c r="H37" i="11"/>
  <c r="J35" i="11"/>
  <c r="I34" i="10"/>
  <c r="H35" i="10"/>
  <c r="J33" i="10"/>
  <c r="I34" i="9"/>
  <c r="H35" i="9"/>
  <c r="J33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7" i="12"/>
  <c r="I38" i="12"/>
  <c r="H39" i="12"/>
  <c r="J36" i="11"/>
  <c r="I37" i="11"/>
  <c r="H38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8" i="12"/>
  <c r="I39" i="12"/>
  <c r="H40" i="12"/>
  <c r="J37" i="11"/>
  <c r="I38" i="11"/>
  <c r="H39" i="11"/>
  <c r="J35" i="10"/>
  <c r="I36" i="10"/>
  <c r="H37" i="10"/>
  <c r="J35" i="9"/>
  <c r="I36" i="9"/>
  <c r="H37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40" i="12"/>
  <c r="H41" i="12"/>
  <c r="J39" i="12"/>
  <c r="I39" i="11"/>
  <c r="H40" i="11"/>
  <c r="J38" i="11"/>
  <c r="I37" i="10"/>
  <c r="H38" i="10"/>
  <c r="J36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1" i="12"/>
  <c r="H42" i="12"/>
  <c r="J40" i="12"/>
  <c r="I40" i="11"/>
  <c r="H41" i="11"/>
  <c r="J39" i="11"/>
  <c r="I38" i="10"/>
  <c r="H39" i="10"/>
  <c r="J37" i="10"/>
  <c r="I38" i="9"/>
  <c r="H39" i="9"/>
  <c r="J37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1" i="12"/>
  <c r="I42" i="12"/>
  <c r="H43" i="12"/>
  <c r="I41" i="11"/>
  <c r="H42" i="11"/>
  <c r="J40" i="11"/>
  <c r="J38" i="10"/>
  <c r="I39" i="10"/>
  <c r="H40" i="10"/>
  <c r="I39" i="9"/>
  <c r="H40" i="9"/>
  <c r="J38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3" i="12"/>
  <c r="H44" i="12"/>
  <c r="J42" i="12"/>
  <c r="J41" i="11"/>
  <c r="I42" i="11"/>
  <c r="H43" i="11"/>
  <c r="J39" i="10"/>
  <c r="I40" i="10"/>
  <c r="H41" i="10"/>
  <c r="J39" i="9"/>
  <c r="I40" i="9"/>
  <c r="H41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4" i="12"/>
  <c r="H45" i="12"/>
  <c r="J43" i="12"/>
  <c r="J42" i="11"/>
  <c r="I43" i="11"/>
  <c r="H44" i="11"/>
  <c r="I41" i="10"/>
  <c r="H42" i="10"/>
  <c r="J40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4" i="12"/>
  <c r="I45" i="12"/>
  <c r="H46" i="12"/>
  <c r="I44" i="11"/>
  <c r="H45" i="11"/>
  <c r="J43" i="11"/>
  <c r="I42" i="10"/>
  <c r="H43" i="10"/>
  <c r="J41" i="10"/>
  <c r="I42" i="9"/>
  <c r="H43" i="9"/>
  <c r="J41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5" i="12"/>
  <c r="I46" i="12"/>
  <c r="H47" i="12"/>
  <c r="J44" i="11"/>
  <c r="I45" i="11"/>
  <c r="H46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7" i="12"/>
  <c r="H48" i="12"/>
  <c r="J46" i="12"/>
  <c r="J45" i="11"/>
  <c r="I46" i="11"/>
  <c r="H47" i="11"/>
  <c r="J43" i="10"/>
  <c r="I44" i="10"/>
  <c r="H45" i="10"/>
  <c r="J43" i="9"/>
  <c r="I44" i="9"/>
  <c r="H45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7" i="12"/>
  <c r="I48" i="12"/>
  <c r="H49" i="12"/>
  <c r="I47" i="11"/>
  <c r="H48" i="11"/>
  <c r="J46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8" i="12"/>
  <c r="I49" i="12"/>
  <c r="H50" i="12"/>
  <c r="I48" i="11"/>
  <c r="J47" i="11"/>
  <c r="H49" i="11"/>
  <c r="I46" i="10"/>
  <c r="H47" i="10"/>
  <c r="J45" i="10"/>
  <c r="I46" i="9"/>
  <c r="H47" i="9"/>
  <c r="J45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50" i="12"/>
  <c r="H51" i="12"/>
  <c r="J49" i="12"/>
  <c r="J48" i="11"/>
  <c r="I49" i="11"/>
  <c r="H50" i="11"/>
  <c r="J46" i="10"/>
  <c r="I47" i="10"/>
  <c r="H48" i="10"/>
  <c r="I47" i="9"/>
  <c r="H48" i="9"/>
  <c r="J46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1" i="12"/>
  <c r="H52" i="12"/>
  <c r="J50" i="12"/>
  <c r="J49" i="11"/>
  <c r="I50" i="11"/>
  <c r="H51" i="11"/>
  <c r="J47" i="10"/>
  <c r="I48" i="10"/>
  <c r="H49" i="10"/>
  <c r="J47" i="9"/>
  <c r="I48" i="9"/>
  <c r="H49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2" i="12"/>
  <c r="H53" i="12"/>
  <c r="J51" i="12"/>
  <c r="I51" i="11"/>
  <c r="J50" i="11"/>
  <c r="H52" i="11"/>
  <c r="I49" i="10"/>
  <c r="H50" i="10"/>
  <c r="J48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2" i="12"/>
  <c r="I53" i="12"/>
  <c r="H54" i="12"/>
  <c r="I52" i="11"/>
  <c r="H53" i="11"/>
  <c r="J51" i="11"/>
  <c r="I50" i="10"/>
  <c r="H51" i="10"/>
  <c r="J49" i="10"/>
  <c r="I50" i="9"/>
  <c r="H51" i="9"/>
  <c r="J49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3" i="12"/>
  <c r="I54" i="12"/>
  <c r="H55" i="12"/>
  <c r="I53" i="11"/>
  <c r="H54" i="11"/>
  <c r="J52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4" i="12"/>
  <c r="I55" i="12"/>
  <c r="H56" i="12"/>
  <c r="J53" i="11"/>
  <c r="I54" i="11"/>
  <c r="H55" i="11"/>
  <c r="J51" i="10"/>
  <c r="I52" i="10"/>
  <c r="H53" i="10"/>
  <c r="J51" i="9"/>
  <c r="I52" i="9"/>
  <c r="H53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6" i="12"/>
  <c r="H57" i="12"/>
  <c r="J55" i="12"/>
  <c r="I55" i="11"/>
  <c r="H56" i="11"/>
  <c r="J54" i="11"/>
  <c r="I53" i="10"/>
  <c r="H54" i="10"/>
  <c r="J52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7" i="12"/>
  <c r="H58" i="12"/>
  <c r="J56" i="12"/>
  <c r="I56" i="11"/>
  <c r="H57" i="11"/>
  <c r="J55" i="11"/>
  <c r="J53" i="10"/>
  <c r="I54" i="10"/>
  <c r="H55" i="10"/>
  <c r="I54" i="9"/>
  <c r="H55" i="9"/>
  <c r="J53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8" i="12"/>
  <c r="H59" i="12"/>
  <c r="J57" i="12"/>
  <c r="J56" i="11"/>
  <c r="I57" i="11"/>
  <c r="H58" i="11"/>
  <c r="J54" i="10"/>
  <c r="I55" i="10"/>
  <c r="H56" i="10"/>
  <c r="I55" i="9"/>
  <c r="H56" i="9"/>
  <c r="J54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9" i="12"/>
  <c r="H60" i="12"/>
  <c r="J58" i="12"/>
  <c r="J57" i="11"/>
  <c r="I58" i="11"/>
  <c r="H59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0" i="12"/>
  <c r="H61" i="12"/>
  <c r="J59" i="12"/>
  <c r="I59" i="11"/>
  <c r="H60" i="11"/>
  <c r="J58" i="11"/>
  <c r="I57" i="10"/>
  <c r="H58" i="10"/>
  <c r="J56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60" i="12"/>
  <c r="I61" i="12"/>
  <c r="H62" i="12"/>
  <c r="I60" i="11"/>
  <c r="H61" i="11"/>
  <c r="J59" i="11"/>
  <c r="J57" i="10"/>
  <c r="I58" i="10"/>
  <c r="H59" i="10"/>
  <c r="I58" i="9"/>
  <c r="H59" i="9"/>
  <c r="J57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1" i="12"/>
  <c r="I62" i="12"/>
  <c r="H63" i="12"/>
  <c r="I61" i="11"/>
  <c r="H62" i="11"/>
  <c r="J60" i="11"/>
  <c r="J58" i="10"/>
  <c r="I59" i="10"/>
  <c r="H60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3" i="12"/>
  <c r="H64" i="12"/>
  <c r="J62" i="12"/>
  <c r="J61" i="11"/>
  <c r="I62" i="11"/>
  <c r="H63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4" i="12"/>
  <c r="H65" i="12"/>
  <c r="J63" i="12"/>
  <c r="J62" i="11"/>
  <c r="I63" i="11"/>
  <c r="H64" i="11"/>
  <c r="I61" i="10"/>
  <c r="H62" i="10"/>
  <c r="J60" i="10"/>
  <c r="J60" i="9"/>
  <c r="I61" i="9"/>
  <c r="H62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4" i="12"/>
  <c r="I65" i="12"/>
  <c r="H66" i="12"/>
  <c r="I64" i="11"/>
  <c r="J63" i="11"/>
  <c r="H65" i="11"/>
  <c r="J61" i="10"/>
  <c r="I62" i="10"/>
  <c r="H63" i="10"/>
  <c r="I62" i="9"/>
  <c r="H63" i="9"/>
  <c r="J61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5" i="12"/>
  <c r="I66" i="12"/>
  <c r="H67" i="12"/>
  <c r="J64" i="11"/>
  <c r="I65" i="11"/>
  <c r="H66" i="11"/>
  <c r="J62" i="10"/>
  <c r="I63" i="10"/>
  <c r="H64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7" i="12"/>
  <c r="H68" i="12"/>
  <c r="J66" i="12"/>
  <c r="J65" i="11"/>
  <c r="I66" i="11"/>
  <c r="H67" i="11"/>
  <c r="I64" i="10"/>
  <c r="H65" i="10"/>
  <c r="J63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8" i="12"/>
  <c r="H69" i="12"/>
  <c r="J67" i="12"/>
  <c r="I67" i="11"/>
  <c r="H68" i="11"/>
  <c r="J66" i="11"/>
  <c r="I65" i="10"/>
  <c r="H66" i="10"/>
  <c r="J64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8" i="12"/>
  <c r="I69" i="12"/>
  <c r="H70" i="12"/>
  <c r="I68" i="11"/>
  <c r="H69" i="11"/>
  <c r="J67" i="11"/>
  <c r="J65" i="10"/>
  <c r="I66" i="10"/>
  <c r="H67" i="10"/>
  <c r="I66" i="9"/>
  <c r="H67" i="9"/>
  <c r="J65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9" i="12"/>
  <c r="I70" i="12"/>
  <c r="H71" i="12"/>
  <c r="I69" i="11"/>
  <c r="H70" i="11"/>
  <c r="J68" i="11"/>
  <c r="J66" i="10"/>
  <c r="I67" i="10"/>
  <c r="H68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0" i="12"/>
  <c r="I71" i="12"/>
  <c r="H72" i="12"/>
  <c r="J69" i="11"/>
  <c r="I70" i="11"/>
  <c r="H71" i="11"/>
  <c r="I68" i="10"/>
  <c r="H69" i="10"/>
  <c r="J67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2" i="12"/>
  <c r="H73" i="12"/>
  <c r="J71" i="12"/>
  <c r="J70" i="11"/>
  <c r="I71" i="11"/>
  <c r="H72" i="11"/>
  <c r="J68" i="10"/>
  <c r="I69" i="10"/>
  <c r="H70" i="10"/>
  <c r="J68" i="9"/>
  <c r="I69" i="9"/>
  <c r="H70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2" i="12"/>
  <c r="I73" i="12"/>
  <c r="H74" i="12"/>
  <c r="I72" i="11"/>
  <c r="H73" i="11"/>
  <c r="J71" i="11"/>
  <c r="J69" i="10"/>
  <c r="I70" i="10"/>
  <c r="H71" i="10"/>
  <c r="I70" i="9"/>
  <c r="H71" i="9"/>
  <c r="J69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4" i="12"/>
  <c r="H75" i="12"/>
  <c r="J73" i="12"/>
  <c r="I73" i="11"/>
  <c r="H74" i="11"/>
  <c r="J72" i="11"/>
  <c r="J70" i="10"/>
  <c r="I71" i="10"/>
  <c r="H72" i="10"/>
  <c r="I71" i="9"/>
  <c r="H72" i="9"/>
  <c r="J70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5" i="12"/>
  <c r="H76" i="12"/>
  <c r="J74" i="12"/>
  <c r="J73" i="11"/>
  <c r="I74" i="11"/>
  <c r="H75" i="11"/>
  <c r="I72" i="10"/>
  <c r="H73" i="10"/>
  <c r="J71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6" i="12"/>
  <c r="H77" i="12"/>
  <c r="J75" i="12"/>
  <c r="J74" i="11"/>
  <c r="I75" i="11"/>
  <c r="H76" i="11"/>
  <c r="I73" i="10"/>
  <c r="H74" i="10"/>
  <c r="J72" i="10"/>
  <c r="J72" i="9"/>
  <c r="I73" i="9"/>
  <c r="H74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6" i="12"/>
  <c r="I77" i="12"/>
  <c r="H78" i="12"/>
  <c r="I76" i="11"/>
  <c r="J75" i="11"/>
  <c r="H77" i="11"/>
  <c r="J73" i="10"/>
  <c r="I74" i="10"/>
  <c r="H75" i="10"/>
  <c r="I74" i="9"/>
  <c r="H75" i="9"/>
  <c r="J73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7" i="12"/>
  <c r="I78" i="12"/>
  <c r="H79" i="12"/>
  <c r="I77" i="11"/>
  <c r="H78" i="11"/>
  <c r="J76" i="11"/>
  <c r="J74" i="10"/>
  <c r="I75" i="10"/>
  <c r="H76" i="10"/>
  <c r="I75" i="9"/>
  <c r="H76" i="9"/>
  <c r="J74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8" i="12"/>
  <c r="I79" i="12"/>
  <c r="H80" i="12"/>
  <c r="J77" i="11"/>
  <c r="I78" i="11"/>
  <c r="H79" i="11"/>
  <c r="I76" i="10"/>
  <c r="H77" i="10"/>
  <c r="J75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79" i="12"/>
  <c r="I80" i="12"/>
  <c r="H81" i="12"/>
  <c r="J78" i="11"/>
  <c r="I79" i="11"/>
  <c r="H80" i="11"/>
  <c r="I77" i="10"/>
  <c r="H78" i="10"/>
  <c r="J76" i="10"/>
  <c r="J76" i="9"/>
  <c r="I77" i="9"/>
  <c r="H78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81" i="12"/>
  <c r="H82" i="12"/>
  <c r="J80" i="12"/>
  <c r="I80" i="11"/>
  <c r="H81" i="11"/>
  <c r="J79" i="11"/>
  <c r="J77" i="10"/>
  <c r="I78" i="10"/>
  <c r="H79" i="10"/>
  <c r="I78" i="9"/>
  <c r="H79" i="9"/>
  <c r="J77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2" i="12"/>
  <c r="H83" i="12"/>
  <c r="J81" i="12"/>
  <c r="I81" i="11"/>
  <c r="H82" i="11"/>
  <c r="J80" i="11"/>
  <c r="J78" i="10"/>
  <c r="I79" i="10"/>
  <c r="H80" i="10"/>
  <c r="I79" i="9"/>
  <c r="H80" i="9"/>
  <c r="J78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3" i="12"/>
  <c r="H84" i="12"/>
  <c r="J82" i="12"/>
  <c r="J81" i="11"/>
  <c r="I82" i="11"/>
  <c r="H83" i="11"/>
  <c r="I80" i="10"/>
  <c r="H81" i="10"/>
  <c r="J79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4" i="12"/>
  <c r="H85" i="12"/>
  <c r="J83" i="12"/>
  <c r="J82" i="11"/>
  <c r="I83" i="11"/>
  <c r="H84" i="11"/>
  <c r="I81" i="10"/>
  <c r="H82" i="10"/>
  <c r="J80" i="10"/>
  <c r="J80" i="9"/>
  <c r="I81" i="9"/>
  <c r="H82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4" i="12"/>
  <c r="I85" i="12"/>
  <c r="H86" i="12"/>
  <c r="I84" i="11"/>
  <c r="J83" i="11"/>
  <c r="H85" i="11"/>
  <c r="J81" i="10"/>
  <c r="I82" i="10"/>
  <c r="H83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5" i="12"/>
  <c r="I86" i="12"/>
  <c r="H87" i="12"/>
  <c r="I85" i="11"/>
  <c r="H86" i="11"/>
  <c r="J84" i="11"/>
  <c r="J82" i="10"/>
  <c r="I83" i="10"/>
  <c r="H84" i="10"/>
  <c r="I83" i="9"/>
  <c r="H84" i="9"/>
  <c r="J82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6" i="12"/>
  <c r="I87" i="12"/>
  <c r="H88" i="12"/>
  <c r="J85" i="11"/>
  <c r="I86" i="11"/>
  <c r="H87" i="11"/>
  <c r="I84" i="10"/>
  <c r="H85" i="10"/>
  <c r="J83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7" i="12"/>
  <c r="I88" i="12"/>
  <c r="H89" i="12"/>
  <c r="J86" i="11"/>
  <c r="I87" i="11"/>
  <c r="H88" i="11"/>
  <c r="J84" i="10"/>
  <c r="I85" i="10"/>
  <c r="H86" i="10"/>
  <c r="J84" i="9"/>
  <c r="I85" i="9"/>
  <c r="H86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89" i="12"/>
  <c r="H90" i="12"/>
  <c r="J88" i="12"/>
  <c r="I88" i="11"/>
  <c r="H89" i="11"/>
  <c r="J87" i="11"/>
  <c r="J85" i="10"/>
  <c r="I86" i="10"/>
  <c r="H87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9" i="12"/>
  <c r="I90" i="12"/>
  <c r="H91" i="12"/>
  <c r="I89" i="11"/>
  <c r="H90" i="11"/>
  <c r="J88" i="11"/>
  <c r="J86" i="10"/>
  <c r="I87" i="10"/>
  <c r="H88" i="10"/>
  <c r="I87" i="9"/>
  <c r="H88" i="9"/>
  <c r="J86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1" i="12"/>
  <c r="H92" i="12"/>
  <c r="J90" i="12"/>
  <c r="J89" i="11"/>
  <c r="I90" i="11"/>
  <c r="H91" i="11"/>
  <c r="I88" i="10"/>
  <c r="H89" i="10"/>
  <c r="J87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2" i="12"/>
  <c r="H93" i="12"/>
  <c r="J91" i="12"/>
  <c r="J90" i="11"/>
  <c r="I91" i="11"/>
  <c r="H92" i="11"/>
  <c r="I89" i="10"/>
  <c r="H90" i="10"/>
  <c r="J88" i="10"/>
  <c r="J88" i="9"/>
  <c r="I89" i="9"/>
  <c r="H90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2" i="12"/>
  <c r="I93" i="12"/>
  <c r="H94" i="12"/>
  <c r="I92" i="11"/>
  <c r="H93" i="11"/>
  <c r="J91" i="11"/>
  <c r="J89" i="10"/>
  <c r="I90" i="10"/>
  <c r="H91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3" i="12"/>
  <c r="I94" i="12"/>
  <c r="H95" i="12"/>
  <c r="I93" i="11"/>
  <c r="H94" i="11"/>
  <c r="J92" i="11"/>
  <c r="J90" i="10"/>
  <c r="I91" i="10"/>
  <c r="H92" i="10"/>
  <c r="I91" i="9"/>
  <c r="H92" i="9"/>
  <c r="J90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4" i="12"/>
  <c r="I95" i="12"/>
  <c r="H96" i="12"/>
  <c r="J93" i="11"/>
  <c r="I94" i="11"/>
  <c r="H95" i="11"/>
  <c r="I92" i="10"/>
  <c r="H93" i="10"/>
  <c r="J91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6" i="12"/>
  <c r="H97" i="12"/>
  <c r="J95" i="12"/>
  <c r="J94" i="11"/>
  <c r="I95" i="11"/>
  <c r="H96" i="11"/>
  <c r="J92" i="10"/>
  <c r="I93" i="10"/>
  <c r="H94" i="10"/>
  <c r="J92" i="9"/>
  <c r="I93" i="9"/>
  <c r="H94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6" i="12"/>
  <c r="I97" i="12"/>
  <c r="H98" i="12"/>
  <c r="I96" i="11"/>
  <c r="H97" i="11"/>
  <c r="J95" i="11"/>
  <c r="J93" i="10"/>
  <c r="I94" i="10"/>
  <c r="H95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7" i="12"/>
  <c r="I98" i="12"/>
  <c r="H99" i="12"/>
  <c r="I97" i="11"/>
  <c r="H98" i="11"/>
  <c r="J96" i="11"/>
  <c r="I95" i="10"/>
  <c r="H96" i="10"/>
  <c r="J94" i="10"/>
  <c r="I95" i="9"/>
  <c r="H96" i="9"/>
  <c r="J94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9" i="12"/>
  <c r="H100" i="12"/>
  <c r="J98" i="12"/>
  <c r="J97" i="11"/>
  <c r="I98" i="11"/>
  <c r="H99" i="11"/>
  <c r="I96" i="10"/>
  <c r="H97" i="10"/>
  <c r="J95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0" i="12"/>
  <c r="H101" i="12"/>
  <c r="J99" i="12"/>
  <c r="J98" i="11"/>
  <c r="I99" i="11"/>
  <c r="H100" i="11"/>
  <c r="J96" i="10"/>
  <c r="I97" i="10"/>
  <c r="H98" i="10"/>
  <c r="J96" i="9"/>
  <c r="I97" i="9"/>
  <c r="H98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0" i="12"/>
  <c r="I101" i="12"/>
  <c r="H102" i="12"/>
  <c r="I100" i="11"/>
  <c r="H101" i="11"/>
  <c r="J99" i="11"/>
  <c r="J97" i="10"/>
  <c r="I98" i="10"/>
  <c r="H99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1" i="12"/>
  <c r="I102" i="12"/>
  <c r="H103" i="12"/>
  <c r="I101" i="11"/>
  <c r="H102" i="11"/>
  <c r="J100" i="11"/>
  <c r="J98" i="10"/>
  <c r="I99" i="10"/>
  <c r="H100" i="10"/>
  <c r="I99" i="9"/>
  <c r="H100" i="9"/>
  <c r="J98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4" i="13"/>
  <c r="J102" i="12"/>
  <c r="I103" i="12"/>
  <c r="H104" i="12"/>
  <c r="J101" i="11"/>
  <c r="I102" i="11"/>
  <c r="H103" i="11"/>
  <c r="I100" i="10"/>
  <c r="H101" i="10"/>
  <c r="J99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4" i="12"/>
  <c r="K104" i="12"/>
  <c r="I104" i="12"/>
  <c r="J103" i="12"/>
  <c r="J102" i="11"/>
  <c r="I103" i="11"/>
  <c r="H104" i="11"/>
  <c r="J100" i="10"/>
  <c r="I101" i="10"/>
  <c r="H102" i="10"/>
  <c r="J100" i="9"/>
  <c r="I101" i="9"/>
  <c r="H102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K103" i="12"/>
  <c r="L104" i="12"/>
  <c r="J104" i="11"/>
  <c r="K104" i="11"/>
  <c r="I104" i="11"/>
  <c r="J103" i="11"/>
  <c r="J101" i="10"/>
  <c r="I102" i="10"/>
  <c r="H103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L103" i="12"/>
  <c r="K102" i="12"/>
  <c r="K103" i="11"/>
  <c r="L104" i="11"/>
  <c r="I103" i="10"/>
  <c r="H104" i="10"/>
  <c r="J103" i="10"/>
  <c r="J102" i="10"/>
  <c r="I103" i="9"/>
  <c r="H104" i="9"/>
  <c r="J103" i="9"/>
  <c r="J102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L102" i="12"/>
  <c r="K101" i="12"/>
  <c r="L103" i="11"/>
  <c r="K102" i="11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L101" i="12"/>
  <c r="K100" i="12"/>
  <c r="K101" i="11"/>
  <c r="L102" i="11"/>
  <c r="J102" i="8"/>
  <c r="I103" i="8"/>
  <c r="H104" i="8"/>
  <c r="J103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K99" i="12"/>
  <c r="L100" i="12"/>
  <c r="I103" i="6"/>
  <c r="H104" i="6"/>
  <c r="J103" i="6"/>
  <c r="K100" i="11"/>
  <c r="L101" i="11"/>
  <c r="J102" i="7"/>
  <c r="I103" i="7"/>
  <c r="H104" i="7"/>
  <c r="J103" i="7"/>
  <c r="J102" i="6"/>
  <c r="I103" i="4"/>
  <c r="H104" i="4"/>
  <c r="J103" i="4"/>
  <c r="J102" i="4"/>
  <c r="J101" i="2"/>
  <c r="I102" i="2"/>
  <c r="H103" i="2"/>
  <c r="L99" i="12"/>
  <c r="K98" i="12"/>
  <c r="L100" i="11"/>
  <c r="K99" i="11"/>
  <c r="J102" i="2"/>
  <c r="I103" i="2"/>
  <c r="H104" i="2"/>
  <c r="J103" i="2"/>
  <c r="L98" i="12"/>
  <c r="K97" i="12"/>
  <c r="L99" i="11"/>
  <c r="K98" i="11"/>
  <c r="I104" i="10"/>
  <c r="J104" i="10"/>
  <c r="K104" i="10"/>
  <c r="K103" i="10"/>
  <c r="J104" i="9"/>
  <c r="K104" i="9"/>
  <c r="K103" i="9"/>
  <c r="I104" i="9"/>
  <c r="L97" i="12"/>
  <c r="K96" i="12"/>
  <c r="K97" i="11"/>
  <c r="L98" i="11"/>
  <c r="L104" i="10"/>
  <c r="L104" i="9"/>
  <c r="L96" i="12"/>
  <c r="K95" i="12"/>
  <c r="K96" i="11"/>
  <c r="L97" i="11"/>
  <c r="J104" i="8"/>
  <c r="K104" i="8"/>
  <c r="K103" i="8"/>
  <c r="I104" i="8"/>
  <c r="L95" i="12"/>
  <c r="K94" i="12"/>
  <c r="L96" i="11"/>
  <c r="K95" i="11"/>
  <c r="L104" i="8"/>
  <c r="J104" i="7"/>
  <c r="K104" i="7"/>
  <c r="K103" i="7"/>
  <c r="I104" i="7"/>
  <c r="J104" i="6"/>
  <c r="K104" i="6"/>
  <c r="K103" i="6"/>
  <c r="I104" i="6"/>
  <c r="J104" i="4"/>
  <c r="K104" i="4"/>
  <c r="K103" i="4"/>
  <c r="I104" i="4"/>
  <c r="L94" i="12"/>
  <c r="K93" i="12"/>
  <c r="L95" i="11"/>
  <c r="K94" i="11"/>
  <c r="L104" i="7"/>
  <c r="L104" i="6"/>
  <c r="L104" i="4"/>
  <c r="J104" i="2"/>
  <c r="K104" i="2"/>
  <c r="K103" i="2"/>
  <c r="I104" i="2"/>
  <c r="K92" i="12"/>
  <c r="L93" i="12"/>
  <c r="K93" i="11"/>
  <c r="L94" i="11"/>
  <c r="L104" i="2"/>
  <c r="L92" i="12"/>
  <c r="K91" i="12"/>
  <c r="K92" i="11"/>
  <c r="L93" i="11"/>
  <c r="L103" i="10"/>
  <c r="K102" i="10"/>
  <c r="L103" i="9"/>
  <c r="K102" i="9"/>
  <c r="K90" i="12"/>
  <c r="L91" i="12"/>
  <c r="L92" i="11"/>
  <c r="K91" i="11"/>
  <c r="L102" i="10"/>
  <c r="K101" i="10"/>
  <c r="L102" i="9"/>
  <c r="K101" i="9"/>
  <c r="L90" i="12"/>
  <c r="K89" i="12"/>
  <c r="L91" i="11"/>
  <c r="K90" i="11"/>
  <c r="K100" i="10"/>
  <c r="L101" i="10"/>
  <c r="K100" i="9"/>
  <c r="L101" i="9"/>
  <c r="K102" i="8"/>
  <c r="L103" i="8"/>
  <c r="L89" i="12"/>
  <c r="K88" i="12"/>
  <c r="K89" i="11"/>
  <c r="L90" i="11"/>
  <c r="L100" i="10"/>
  <c r="K99" i="10"/>
  <c r="L100" i="9"/>
  <c r="K99" i="9"/>
  <c r="K101" i="8"/>
  <c r="L102" i="8"/>
  <c r="L103" i="7"/>
  <c r="K102" i="7"/>
  <c r="L103" i="6"/>
  <c r="K102" i="6"/>
  <c r="L103" i="4"/>
  <c r="K102" i="4"/>
  <c r="L88" i="12"/>
  <c r="K87" i="12"/>
  <c r="K88" i="11"/>
  <c r="L89" i="11"/>
  <c r="L99" i="10"/>
  <c r="K98" i="10"/>
  <c r="L99" i="9"/>
  <c r="K98" i="9"/>
  <c r="L101" i="8"/>
  <c r="K100" i="8"/>
  <c r="L102" i="7"/>
  <c r="K101" i="7"/>
  <c r="L102" i="6"/>
  <c r="K101" i="6"/>
  <c r="L102" i="4"/>
  <c r="K101" i="4"/>
  <c r="L103" i="2"/>
  <c r="K102" i="2"/>
  <c r="L87" i="12"/>
  <c r="K86" i="12"/>
  <c r="L88" i="11"/>
  <c r="K87" i="11"/>
  <c r="K97" i="10"/>
  <c r="L98" i="10"/>
  <c r="L98" i="9"/>
  <c r="K97" i="9"/>
  <c r="L100" i="8"/>
  <c r="K99" i="8"/>
  <c r="L101" i="7"/>
  <c r="K100" i="7"/>
  <c r="K100" i="6"/>
  <c r="L101" i="6"/>
  <c r="L101" i="4"/>
  <c r="K100" i="4"/>
  <c r="L102" i="2"/>
  <c r="K101" i="2"/>
  <c r="L86" i="12"/>
  <c r="K85" i="12"/>
  <c r="L87" i="11"/>
  <c r="K86" i="11"/>
  <c r="K96" i="10"/>
  <c r="L97" i="10"/>
  <c r="L97" i="9"/>
  <c r="K96" i="9"/>
  <c r="K98" i="8"/>
  <c r="L99" i="8"/>
  <c r="L100" i="7"/>
  <c r="K99" i="7"/>
  <c r="L100" i="6"/>
  <c r="K99" i="6"/>
  <c r="L100" i="4"/>
  <c r="K99" i="4"/>
  <c r="L101" i="2"/>
  <c r="K100" i="2"/>
  <c r="K84" i="12"/>
  <c r="L85" i="12"/>
  <c r="K85" i="11"/>
  <c r="L86" i="11"/>
  <c r="L96" i="10"/>
  <c r="K95" i="10"/>
  <c r="L96" i="9"/>
  <c r="K95" i="9"/>
  <c r="L98" i="8"/>
  <c r="K97" i="8"/>
  <c r="L99" i="7"/>
  <c r="K98" i="7"/>
  <c r="K98" i="6"/>
  <c r="L99" i="6"/>
  <c r="L99" i="4"/>
  <c r="K98" i="4"/>
  <c r="L100" i="2"/>
  <c r="K99" i="2"/>
  <c r="L84" i="12"/>
  <c r="K83" i="12"/>
  <c r="K84" i="11"/>
  <c r="L85" i="11"/>
  <c r="L95" i="10"/>
  <c r="K94" i="10"/>
  <c r="L95" i="9"/>
  <c r="K94" i="9"/>
  <c r="L97" i="8"/>
  <c r="K96" i="8"/>
  <c r="L98" i="7"/>
  <c r="K97" i="7"/>
  <c r="K97" i="6"/>
  <c r="L98" i="6"/>
  <c r="L98" i="4"/>
  <c r="K97" i="4"/>
  <c r="L99" i="2"/>
  <c r="K98" i="2"/>
  <c r="K82" i="12"/>
  <c r="L83" i="12"/>
  <c r="L84" i="11"/>
  <c r="K83" i="11"/>
  <c r="L94" i="10"/>
  <c r="K93" i="10"/>
  <c r="L94" i="9"/>
  <c r="K93" i="9"/>
  <c r="L96" i="8"/>
  <c r="K95" i="8"/>
  <c r="L97" i="7"/>
  <c r="K96" i="7"/>
  <c r="L97" i="6"/>
  <c r="K96" i="6"/>
  <c r="L97" i="4"/>
  <c r="K96" i="4"/>
  <c r="K97" i="2"/>
  <c r="L98" i="2"/>
  <c r="L82" i="12"/>
  <c r="K81" i="12"/>
  <c r="L83" i="11"/>
  <c r="K82" i="11"/>
  <c r="K92" i="10"/>
  <c r="L93" i="10"/>
  <c r="K92" i="9"/>
  <c r="L93" i="9"/>
  <c r="L95" i="8"/>
  <c r="K94" i="8"/>
  <c r="L96" i="7"/>
  <c r="K95" i="7"/>
  <c r="L96" i="6"/>
  <c r="K95" i="6"/>
  <c r="L96" i="4"/>
  <c r="K95" i="4"/>
  <c r="K96" i="2"/>
  <c r="L97" i="2"/>
  <c r="K80" i="12"/>
  <c r="L81" i="12"/>
  <c r="K81" i="11"/>
  <c r="L82" i="11"/>
  <c r="L92" i="10"/>
  <c r="K91" i="10"/>
  <c r="L92" i="9"/>
  <c r="K91" i="9"/>
  <c r="L94" i="8"/>
  <c r="K93" i="8"/>
  <c r="L95" i="7"/>
  <c r="K94" i="7"/>
  <c r="L95" i="6"/>
  <c r="K94" i="6"/>
  <c r="L95" i="4"/>
  <c r="K94" i="4"/>
  <c r="L96" i="2"/>
  <c r="K95" i="2"/>
  <c r="L80" i="12"/>
  <c r="K79" i="12"/>
  <c r="K80" i="11"/>
  <c r="L81" i="11"/>
  <c r="L91" i="10"/>
  <c r="K90" i="10"/>
  <c r="L91" i="9"/>
  <c r="K90" i="9"/>
  <c r="L93" i="8"/>
  <c r="K92" i="8"/>
  <c r="L94" i="7"/>
  <c r="K93" i="7"/>
  <c r="L94" i="6"/>
  <c r="K93" i="6"/>
  <c r="L94" i="4"/>
  <c r="K93" i="4"/>
  <c r="L95" i="2"/>
  <c r="K94" i="2"/>
  <c r="L79" i="12"/>
  <c r="K78" i="12"/>
  <c r="L80" i="11"/>
  <c r="K79" i="11"/>
  <c r="K89" i="10"/>
  <c r="L90" i="10"/>
  <c r="L90" i="9"/>
  <c r="K89" i="9"/>
  <c r="L92" i="8"/>
  <c r="K91" i="8"/>
  <c r="L93" i="7"/>
  <c r="K92" i="7"/>
  <c r="K92" i="6"/>
  <c r="L93" i="6"/>
  <c r="L93" i="4"/>
  <c r="K92" i="4"/>
  <c r="K93" i="2"/>
  <c r="L94" i="2"/>
  <c r="L78" i="12"/>
  <c r="K77" i="12"/>
  <c r="L79" i="11"/>
  <c r="K78" i="11"/>
  <c r="K88" i="10"/>
  <c r="L89" i="10"/>
  <c r="L89" i="9"/>
  <c r="K88" i="9"/>
  <c r="L91" i="8"/>
  <c r="K90" i="8"/>
  <c r="L92" i="7"/>
  <c r="K91" i="7"/>
  <c r="L92" i="6"/>
  <c r="K91" i="6"/>
  <c r="L92" i="4"/>
  <c r="K91" i="4"/>
  <c r="K92" i="2"/>
  <c r="L93" i="2"/>
  <c r="L77" i="12"/>
  <c r="K76" i="12"/>
  <c r="K77" i="11"/>
  <c r="L78" i="11"/>
  <c r="L88" i="10"/>
  <c r="K87" i="10"/>
  <c r="L88" i="9"/>
  <c r="K87" i="9"/>
  <c r="L90" i="8"/>
  <c r="K89" i="8"/>
  <c r="L91" i="7"/>
  <c r="K90" i="7"/>
  <c r="L91" i="6"/>
  <c r="K90" i="6"/>
  <c r="L91" i="4"/>
  <c r="K90" i="4"/>
  <c r="L92" i="2"/>
  <c r="K91" i="2"/>
  <c r="K75" i="12"/>
  <c r="L76" i="12"/>
  <c r="K76" i="11"/>
  <c r="L77" i="11"/>
  <c r="L87" i="10"/>
  <c r="K86" i="10"/>
  <c r="L87" i="9"/>
  <c r="K86" i="9"/>
  <c r="L89" i="8"/>
  <c r="K88" i="8"/>
  <c r="L90" i="7"/>
  <c r="K89" i="7"/>
  <c r="L90" i="6"/>
  <c r="K89" i="6"/>
  <c r="L90" i="4"/>
  <c r="K89" i="4"/>
  <c r="L91" i="2"/>
  <c r="K90" i="2"/>
  <c r="L75" i="12"/>
  <c r="K74" i="12"/>
  <c r="L76" i="11"/>
  <c r="K75" i="11"/>
  <c r="L86" i="10"/>
  <c r="K85" i="10"/>
  <c r="L86" i="9"/>
  <c r="K85" i="9"/>
  <c r="L88" i="8"/>
  <c r="K87" i="8"/>
  <c r="L89" i="7"/>
  <c r="K88" i="7"/>
  <c r="L89" i="6"/>
  <c r="K88" i="6"/>
  <c r="L89" i="4"/>
  <c r="K88" i="4"/>
  <c r="L90" i="2"/>
  <c r="K89" i="2"/>
  <c r="K73" i="12"/>
  <c r="L74" i="12"/>
  <c r="L75" i="11"/>
  <c r="K74" i="11"/>
  <c r="K84" i="10"/>
  <c r="L85" i="10"/>
  <c r="K84" i="9"/>
  <c r="L85" i="9"/>
  <c r="K86" i="8"/>
  <c r="L87" i="8"/>
  <c r="L88" i="7"/>
  <c r="K87" i="7"/>
  <c r="L88" i="6"/>
  <c r="K87" i="6"/>
  <c r="L88" i="4"/>
  <c r="K87" i="4"/>
  <c r="L89" i="2"/>
  <c r="K88" i="2"/>
  <c r="K72" i="12"/>
  <c r="L73" i="12"/>
  <c r="K73" i="11"/>
  <c r="L74" i="11"/>
  <c r="L84" i="10"/>
  <c r="K83" i="10"/>
  <c r="L84" i="9"/>
  <c r="K83" i="9"/>
  <c r="K85" i="8"/>
  <c r="L86" i="8"/>
  <c r="L87" i="7"/>
  <c r="K86" i="7"/>
  <c r="L87" i="6"/>
  <c r="K86" i="6"/>
  <c r="L87" i="4"/>
  <c r="K86" i="4"/>
  <c r="L88" i="2"/>
  <c r="K87" i="2"/>
  <c r="L72" i="12"/>
  <c r="K71" i="12"/>
  <c r="K72" i="11"/>
  <c r="L73" i="11"/>
  <c r="L83" i="10"/>
  <c r="K82" i="10"/>
  <c r="L83" i="9"/>
  <c r="K82" i="9"/>
  <c r="L85" i="8"/>
  <c r="K84" i="8"/>
  <c r="L86" i="7"/>
  <c r="K85" i="7"/>
  <c r="L86" i="6"/>
  <c r="K85" i="6"/>
  <c r="L86" i="4"/>
  <c r="K85" i="4"/>
  <c r="L87" i="2"/>
  <c r="K86" i="2"/>
  <c r="L71" i="12"/>
  <c r="K70" i="12"/>
  <c r="L72" i="11"/>
  <c r="K71" i="11"/>
  <c r="K81" i="10"/>
  <c r="L82" i="10"/>
  <c r="L82" i="9"/>
  <c r="K81" i="9"/>
  <c r="L84" i="8"/>
  <c r="K83" i="8"/>
  <c r="L85" i="7"/>
  <c r="K84" i="7"/>
  <c r="K84" i="6"/>
  <c r="L85" i="6"/>
  <c r="L85" i="4"/>
  <c r="K84" i="4"/>
  <c r="L86" i="2"/>
  <c r="K85" i="2"/>
  <c r="L70" i="12"/>
  <c r="K69" i="12"/>
  <c r="L71" i="11"/>
  <c r="K70" i="11"/>
  <c r="K80" i="10"/>
  <c r="L81" i="10"/>
  <c r="L81" i="9"/>
  <c r="K80" i="9"/>
  <c r="K82" i="8"/>
  <c r="L83" i="8"/>
  <c r="L84" i="7"/>
  <c r="K83" i="7"/>
  <c r="L84" i="6"/>
  <c r="K83" i="6"/>
  <c r="L84" i="4"/>
  <c r="K83" i="4"/>
  <c r="L85" i="2"/>
  <c r="K84" i="2"/>
  <c r="L69" i="12"/>
  <c r="K68" i="12"/>
  <c r="K69" i="11"/>
  <c r="L70" i="11"/>
  <c r="L80" i="10"/>
  <c r="K79" i="10"/>
  <c r="L80" i="9"/>
  <c r="K79" i="9"/>
  <c r="L82" i="8"/>
  <c r="K81" i="8"/>
  <c r="L83" i="7"/>
  <c r="K82" i="7"/>
  <c r="L83" i="6"/>
  <c r="K82" i="6"/>
  <c r="L83" i="4"/>
  <c r="K82" i="4"/>
  <c r="L84" i="2"/>
  <c r="K83" i="2"/>
  <c r="K67" i="12"/>
  <c r="L68" i="12"/>
  <c r="K68" i="11"/>
  <c r="L69" i="11"/>
  <c r="L79" i="10"/>
  <c r="K78" i="10"/>
  <c r="K78" i="9"/>
  <c r="L79" i="9"/>
  <c r="L81" i="8"/>
  <c r="K80" i="8"/>
  <c r="L82" i="7"/>
  <c r="K81" i="7"/>
  <c r="L82" i="6"/>
  <c r="K81" i="6"/>
  <c r="L82" i="4"/>
  <c r="K81" i="4"/>
  <c r="L83" i="2"/>
  <c r="K82" i="2"/>
  <c r="L67" i="12"/>
  <c r="K66" i="12"/>
  <c r="L68" i="11"/>
  <c r="K67" i="11"/>
  <c r="L78" i="10"/>
  <c r="K77" i="10"/>
  <c r="L78" i="9"/>
  <c r="K77" i="9"/>
  <c r="L80" i="8"/>
  <c r="K79" i="8"/>
  <c r="L81" i="7"/>
  <c r="K80" i="7"/>
  <c r="L81" i="6"/>
  <c r="K80" i="6"/>
  <c r="L81" i="4"/>
  <c r="K80" i="4"/>
  <c r="K81" i="2"/>
  <c r="L82" i="2"/>
  <c r="K65" i="12"/>
  <c r="L66" i="12"/>
  <c r="L67" i="11"/>
  <c r="K66" i="11"/>
  <c r="K76" i="10"/>
  <c r="L77" i="10"/>
  <c r="K76" i="9"/>
  <c r="L77" i="9"/>
  <c r="L79" i="8"/>
  <c r="K78" i="8"/>
  <c r="L80" i="7"/>
  <c r="K79" i="7"/>
  <c r="L80" i="6"/>
  <c r="K79" i="6"/>
  <c r="L80" i="4"/>
  <c r="K79" i="4"/>
  <c r="K80" i="2"/>
  <c r="L81" i="2"/>
  <c r="L65" i="12"/>
  <c r="K64" i="12"/>
  <c r="K65" i="11"/>
  <c r="L66" i="11"/>
  <c r="L76" i="10"/>
  <c r="K75" i="10"/>
  <c r="L76" i="9"/>
  <c r="K75" i="9"/>
  <c r="L78" i="8"/>
  <c r="K77" i="8"/>
  <c r="L79" i="7"/>
  <c r="K78" i="7"/>
  <c r="L79" i="6"/>
  <c r="K78" i="6"/>
  <c r="K78" i="4"/>
  <c r="L79" i="4"/>
  <c r="L80" i="2"/>
  <c r="K79" i="2"/>
  <c r="L64" i="12"/>
  <c r="K63" i="12"/>
  <c r="L65" i="11"/>
  <c r="K64" i="11"/>
  <c r="L75" i="10"/>
  <c r="K74" i="10"/>
  <c r="K74" i="9"/>
  <c r="L75" i="9"/>
  <c r="L77" i="8"/>
  <c r="K76" i="8"/>
  <c r="L78" i="7"/>
  <c r="K77" i="7"/>
  <c r="L78" i="6"/>
  <c r="K77" i="6"/>
  <c r="L78" i="4"/>
  <c r="K77" i="4"/>
  <c r="L79" i="2"/>
  <c r="K78" i="2"/>
  <c r="L63" i="12"/>
  <c r="K62" i="12"/>
  <c r="K63" i="11"/>
  <c r="L64" i="11"/>
  <c r="K73" i="10"/>
  <c r="L74" i="10"/>
  <c r="L74" i="9"/>
  <c r="K73" i="9"/>
  <c r="L76" i="8"/>
  <c r="K75" i="8"/>
  <c r="L77" i="7"/>
  <c r="K76" i="7"/>
  <c r="K76" i="6"/>
  <c r="L77" i="6"/>
  <c r="K76" i="4"/>
  <c r="L77" i="4"/>
  <c r="L78" i="2"/>
  <c r="K77" i="2"/>
  <c r="L62" i="12"/>
  <c r="K61" i="12"/>
  <c r="L63" i="11"/>
  <c r="K62" i="11"/>
  <c r="K72" i="10"/>
  <c r="L73" i="10"/>
  <c r="K72" i="9"/>
  <c r="L73" i="9"/>
  <c r="L75" i="8"/>
  <c r="K74" i="8"/>
  <c r="L76" i="7"/>
  <c r="K75" i="7"/>
  <c r="L76" i="6"/>
  <c r="K75" i="6"/>
  <c r="L76" i="4"/>
  <c r="K75" i="4"/>
  <c r="L77" i="2"/>
  <c r="K76" i="2"/>
  <c r="L61" i="12"/>
  <c r="K60" i="12"/>
  <c r="L62" i="11"/>
  <c r="K61" i="11"/>
  <c r="L72" i="10"/>
  <c r="K71" i="10"/>
  <c r="L72" i="9"/>
  <c r="K71" i="9"/>
  <c r="L74" i="8"/>
  <c r="K73" i="8"/>
  <c r="L75" i="7"/>
  <c r="K74" i="7"/>
  <c r="L75" i="6"/>
  <c r="K74" i="6"/>
  <c r="K74" i="4"/>
  <c r="L75" i="4"/>
  <c r="L76" i="2"/>
  <c r="K75" i="2"/>
  <c r="L60" i="12"/>
  <c r="K59" i="12"/>
  <c r="K60" i="11"/>
  <c r="L61" i="11"/>
  <c r="L71" i="10"/>
  <c r="K70" i="10"/>
  <c r="K70" i="9"/>
  <c r="L71" i="9"/>
  <c r="L73" i="8"/>
  <c r="K72" i="8"/>
  <c r="L74" i="7"/>
  <c r="K73" i="7"/>
  <c r="L74" i="6"/>
  <c r="K73" i="6"/>
  <c r="L74" i="4"/>
  <c r="K73" i="4"/>
  <c r="L75" i="2"/>
  <c r="K74" i="2"/>
  <c r="K58" i="12"/>
  <c r="L59" i="12"/>
  <c r="L60" i="11"/>
  <c r="K59" i="11"/>
  <c r="L70" i="10"/>
  <c r="K69" i="10"/>
  <c r="L70" i="9"/>
  <c r="K69" i="9"/>
  <c r="L72" i="8"/>
  <c r="K71" i="8"/>
  <c r="L73" i="7"/>
  <c r="K72" i="7"/>
  <c r="L73" i="6"/>
  <c r="K72" i="6"/>
  <c r="L73" i="4"/>
  <c r="K72" i="4"/>
  <c r="L74" i="2"/>
  <c r="K73" i="2"/>
  <c r="L58" i="12"/>
  <c r="K57" i="12"/>
  <c r="L59" i="11"/>
  <c r="K58" i="11"/>
  <c r="K68" i="10"/>
  <c r="L69" i="10"/>
  <c r="K68" i="9"/>
  <c r="L69" i="9"/>
  <c r="K70" i="8"/>
  <c r="L71" i="8"/>
  <c r="L72" i="7"/>
  <c r="K71" i="7"/>
  <c r="L72" i="6"/>
  <c r="K71" i="6"/>
  <c r="L72" i="4"/>
  <c r="K71" i="4"/>
  <c r="L73" i="2"/>
  <c r="K72" i="2"/>
  <c r="L57" i="12"/>
  <c r="K56" i="12"/>
  <c r="L58" i="11"/>
  <c r="K57" i="11"/>
  <c r="L68" i="10"/>
  <c r="K67" i="10"/>
  <c r="L68" i="9"/>
  <c r="K67" i="9"/>
  <c r="K69" i="8"/>
  <c r="L70" i="8"/>
  <c r="L71" i="7"/>
  <c r="K70" i="7"/>
  <c r="L71" i="6"/>
  <c r="K70" i="6"/>
  <c r="L71" i="4"/>
  <c r="K70" i="4"/>
  <c r="L72" i="2"/>
  <c r="K71" i="2"/>
  <c r="K55" i="12"/>
  <c r="L56" i="12"/>
  <c r="L57" i="11"/>
  <c r="K56" i="11"/>
  <c r="L67" i="10"/>
  <c r="K66" i="10"/>
  <c r="K66" i="9"/>
  <c r="L67" i="9"/>
  <c r="L69" i="8"/>
  <c r="K68" i="8"/>
  <c r="L70" i="7"/>
  <c r="K69" i="7"/>
  <c r="L70" i="6"/>
  <c r="K69" i="6"/>
  <c r="L70" i="4"/>
  <c r="K69" i="4"/>
  <c r="L71" i="2"/>
  <c r="K70" i="2"/>
  <c r="L55" i="12"/>
  <c r="K54" i="12"/>
  <c r="K55" i="11"/>
  <c r="L56" i="11"/>
  <c r="K65" i="10"/>
  <c r="L66" i="10"/>
  <c r="L66" i="9"/>
  <c r="K65" i="9"/>
  <c r="L68" i="8"/>
  <c r="K67" i="8"/>
  <c r="L69" i="7"/>
  <c r="K68" i="7"/>
  <c r="K68" i="6"/>
  <c r="L69" i="6"/>
  <c r="K68" i="4"/>
  <c r="L69" i="4"/>
  <c r="L70" i="2"/>
  <c r="K69" i="2"/>
  <c r="L54" i="12"/>
  <c r="K53" i="12"/>
  <c r="L55" i="11"/>
  <c r="K54" i="11"/>
  <c r="K64" i="10"/>
  <c r="L65" i="10"/>
  <c r="K64" i="9"/>
  <c r="L65" i="9"/>
  <c r="K66" i="8"/>
  <c r="L67" i="8"/>
  <c r="L68" i="7"/>
  <c r="K67" i="7"/>
  <c r="L68" i="6"/>
  <c r="K67" i="6"/>
  <c r="L68" i="4"/>
  <c r="K67" i="4"/>
  <c r="L69" i="2"/>
  <c r="K68" i="2"/>
  <c r="K52" i="12"/>
  <c r="L53" i="12"/>
  <c r="L54" i="11"/>
  <c r="K53" i="11"/>
  <c r="L64" i="10"/>
  <c r="K63" i="10"/>
  <c r="L64" i="9"/>
  <c r="K63" i="9"/>
  <c r="L66" i="8"/>
  <c r="K65" i="8"/>
  <c r="L67" i="7"/>
  <c r="K66" i="7"/>
  <c r="L67" i="6"/>
  <c r="K66" i="6"/>
  <c r="K66" i="4"/>
  <c r="L67" i="4"/>
  <c r="L68" i="2"/>
  <c r="K67" i="2"/>
  <c r="K51" i="12"/>
  <c r="L52" i="12"/>
  <c r="L53" i="11"/>
  <c r="K52" i="11"/>
  <c r="L63" i="10"/>
  <c r="K62" i="10"/>
  <c r="K62" i="9"/>
  <c r="L63" i="9"/>
  <c r="L65" i="8"/>
  <c r="K64" i="8"/>
  <c r="L66" i="7"/>
  <c r="K65" i="7"/>
  <c r="L66" i="6"/>
  <c r="K65" i="6"/>
  <c r="L66" i="4"/>
  <c r="K65" i="4"/>
  <c r="L67" i="2"/>
  <c r="K66" i="2"/>
  <c r="L51" i="12"/>
  <c r="K50" i="12"/>
  <c r="L52" i="11"/>
  <c r="K51" i="11"/>
  <c r="L62" i="10"/>
  <c r="K61" i="10"/>
  <c r="L62" i="9"/>
  <c r="K61" i="9"/>
  <c r="K63" i="8"/>
  <c r="L64" i="8"/>
  <c r="L65" i="7"/>
  <c r="K64" i="7"/>
  <c r="L65" i="6"/>
  <c r="K64" i="6"/>
  <c r="L65" i="4"/>
  <c r="K64" i="4"/>
  <c r="K65" i="2"/>
  <c r="L66" i="2"/>
  <c r="K49" i="12"/>
  <c r="L50" i="12"/>
  <c r="L51" i="11"/>
  <c r="K50" i="11"/>
  <c r="K60" i="10"/>
  <c r="L61" i="10"/>
  <c r="K60" i="9"/>
  <c r="L61" i="9"/>
  <c r="K62" i="8"/>
  <c r="L63" i="8"/>
  <c r="L64" i="7"/>
  <c r="K63" i="7"/>
  <c r="L64" i="6"/>
  <c r="K63" i="6"/>
  <c r="L64" i="4"/>
  <c r="K63" i="4"/>
  <c r="K64" i="2"/>
  <c r="L65" i="2"/>
  <c r="L49" i="12"/>
  <c r="K48" i="12"/>
  <c r="L50" i="11"/>
  <c r="K49" i="11"/>
  <c r="L60" i="10"/>
  <c r="K59" i="10"/>
  <c r="L60" i="9"/>
  <c r="K59" i="9"/>
  <c r="L62" i="8"/>
  <c r="K61" i="8"/>
  <c r="L63" i="7"/>
  <c r="K62" i="7"/>
  <c r="K62" i="6"/>
  <c r="L63" i="6"/>
  <c r="K62" i="4"/>
  <c r="L63" i="4"/>
  <c r="L64" i="2"/>
  <c r="K63" i="2"/>
  <c r="L48" i="12"/>
  <c r="K47" i="12"/>
  <c r="L49" i="11"/>
  <c r="K48" i="11"/>
  <c r="L59" i="10"/>
  <c r="K58" i="10"/>
  <c r="L59" i="9"/>
  <c r="K58" i="9"/>
  <c r="L61" i="8"/>
  <c r="K60" i="8"/>
  <c r="K61" i="7"/>
  <c r="L62" i="7"/>
  <c r="L62" i="6"/>
  <c r="K61" i="6"/>
  <c r="L62" i="4"/>
  <c r="K61" i="4"/>
  <c r="L63" i="2"/>
  <c r="K62" i="2"/>
  <c r="L47" i="12"/>
  <c r="K46" i="12"/>
  <c r="L48" i="11"/>
  <c r="K47" i="11"/>
  <c r="K57" i="10"/>
  <c r="L58" i="10"/>
  <c r="L58" i="9"/>
  <c r="K57" i="9"/>
  <c r="L60" i="8"/>
  <c r="K59" i="8"/>
  <c r="L61" i="7"/>
  <c r="K60" i="7"/>
  <c r="K60" i="6"/>
  <c r="L61" i="6"/>
  <c r="K60" i="4"/>
  <c r="L61" i="4"/>
  <c r="L62" i="2"/>
  <c r="K61" i="2"/>
  <c r="L46" i="12"/>
  <c r="K45" i="12"/>
  <c r="L47" i="11"/>
  <c r="K46" i="11"/>
  <c r="K56" i="10"/>
  <c r="L57" i="10"/>
  <c r="L57" i="9"/>
  <c r="K56" i="9"/>
  <c r="K58" i="8"/>
  <c r="L59" i="8"/>
  <c r="L60" i="7"/>
  <c r="K59" i="7"/>
  <c r="L60" i="6"/>
  <c r="K59" i="6"/>
  <c r="L60" i="4"/>
  <c r="K59" i="4"/>
  <c r="K60" i="2"/>
  <c r="L61" i="2"/>
  <c r="K44" i="12"/>
  <c r="L45" i="12"/>
  <c r="L46" i="11"/>
  <c r="K45" i="11"/>
  <c r="L56" i="10"/>
  <c r="K55" i="10"/>
  <c r="L56" i="9"/>
  <c r="K55" i="9"/>
  <c r="K57" i="8"/>
  <c r="L58" i="8"/>
  <c r="L59" i="7"/>
  <c r="K58" i="7"/>
  <c r="L59" i="6"/>
  <c r="K58" i="6"/>
  <c r="K58" i="4"/>
  <c r="L59" i="4"/>
  <c r="K59" i="2"/>
  <c r="L60" i="2"/>
  <c r="L44" i="12"/>
  <c r="K43" i="12"/>
  <c r="K44" i="11"/>
  <c r="L45" i="11"/>
  <c r="L55" i="10"/>
  <c r="K54" i="10"/>
  <c r="K54" i="9"/>
  <c r="L55" i="9"/>
  <c r="L57" i="8"/>
  <c r="K56" i="8"/>
  <c r="L58" i="7"/>
  <c r="K57" i="7"/>
  <c r="L58" i="6"/>
  <c r="K57" i="6"/>
  <c r="L58" i="4"/>
  <c r="K57" i="4"/>
  <c r="L59" i="2"/>
  <c r="K58" i="2"/>
  <c r="K42" i="12"/>
  <c r="L43" i="12"/>
  <c r="K43" i="11"/>
  <c r="L44" i="11"/>
  <c r="L54" i="10"/>
  <c r="K53" i="10"/>
  <c r="L54" i="9"/>
  <c r="K53" i="9"/>
  <c r="K55" i="8"/>
  <c r="L56" i="8"/>
  <c r="L57" i="7"/>
  <c r="K56" i="7"/>
  <c r="L57" i="6"/>
  <c r="K56" i="6"/>
  <c r="L57" i="4"/>
  <c r="K56" i="4"/>
  <c r="L58" i="2"/>
  <c r="K57" i="2"/>
  <c r="L42" i="12"/>
  <c r="K41" i="12"/>
  <c r="L43" i="11"/>
  <c r="K42" i="11"/>
  <c r="K52" i="10"/>
  <c r="L53" i="10"/>
  <c r="K52" i="9"/>
  <c r="L53" i="9"/>
  <c r="K54" i="8"/>
  <c r="L55" i="8"/>
  <c r="L56" i="7"/>
  <c r="K55" i="7"/>
  <c r="L56" i="6"/>
  <c r="K55" i="6"/>
  <c r="L56" i="4"/>
  <c r="K55" i="4"/>
  <c r="L57" i="2"/>
  <c r="K56" i="2"/>
  <c r="L41" i="12"/>
  <c r="K40" i="12"/>
  <c r="K41" i="11"/>
  <c r="L42" i="11"/>
  <c r="K51" i="10"/>
  <c r="L52" i="10"/>
  <c r="L52" i="9"/>
  <c r="K51" i="9"/>
  <c r="L54" i="8"/>
  <c r="K53" i="8"/>
  <c r="L55" i="7"/>
  <c r="K54" i="7"/>
  <c r="L55" i="6"/>
  <c r="K54" i="6"/>
  <c r="L55" i="4"/>
  <c r="K54" i="4"/>
  <c r="L56" i="2"/>
  <c r="K55" i="2"/>
  <c r="L40" i="12"/>
  <c r="K39" i="12"/>
  <c r="K40" i="11"/>
  <c r="L41" i="11"/>
  <c r="K50" i="10"/>
  <c r="L51" i="10"/>
  <c r="K50" i="9"/>
  <c r="L51" i="9"/>
  <c r="L53" i="8"/>
  <c r="K52" i="8"/>
  <c r="K53" i="7"/>
  <c r="L54" i="7"/>
  <c r="L54" i="6"/>
  <c r="K53" i="6"/>
  <c r="L54" i="4"/>
  <c r="K53" i="4"/>
  <c r="L55" i="2"/>
  <c r="K54" i="2"/>
  <c r="L39" i="12"/>
  <c r="K38" i="12"/>
  <c r="L40" i="11"/>
  <c r="K39" i="11"/>
  <c r="L50" i="10"/>
  <c r="K49" i="10"/>
  <c r="K49" i="9"/>
  <c r="L50" i="9"/>
  <c r="L52" i="8"/>
  <c r="K51" i="8"/>
  <c r="L53" i="7"/>
  <c r="K52" i="7"/>
  <c r="K52" i="6"/>
  <c r="L53" i="6"/>
  <c r="L53" i="4"/>
  <c r="K52" i="4"/>
  <c r="L54" i="2"/>
  <c r="K53" i="2"/>
  <c r="L38" i="12"/>
  <c r="K37" i="12"/>
  <c r="L39" i="11"/>
  <c r="K38" i="11"/>
  <c r="L49" i="10"/>
  <c r="K48" i="10"/>
  <c r="L49" i="9"/>
  <c r="K48" i="9"/>
  <c r="K50" i="8"/>
  <c r="L51" i="8"/>
  <c r="K51" i="7"/>
  <c r="L52" i="7"/>
  <c r="L52" i="6"/>
  <c r="K51" i="6"/>
  <c r="L52" i="4"/>
  <c r="K51" i="4"/>
  <c r="L53" i="2"/>
  <c r="K52" i="2"/>
  <c r="L37" i="12"/>
  <c r="K36" i="12"/>
  <c r="L38" i="11"/>
  <c r="K37" i="11"/>
  <c r="L48" i="10"/>
  <c r="K47" i="10"/>
  <c r="L48" i="9"/>
  <c r="K47" i="9"/>
  <c r="L50" i="8"/>
  <c r="K49" i="8"/>
  <c r="L51" i="7"/>
  <c r="K50" i="7"/>
  <c r="L51" i="6"/>
  <c r="K50" i="6"/>
  <c r="L51" i="4"/>
  <c r="K50" i="4"/>
  <c r="K51" i="2"/>
  <c r="L52" i="2"/>
  <c r="K35" i="12"/>
  <c r="L36" i="12"/>
  <c r="K36" i="11"/>
  <c r="L37" i="11"/>
  <c r="K46" i="10"/>
  <c r="L47" i="10"/>
  <c r="K46" i="9"/>
  <c r="L47" i="9"/>
  <c r="L49" i="8"/>
  <c r="K48" i="8"/>
  <c r="K49" i="7"/>
  <c r="L50" i="7"/>
  <c r="K49" i="6"/>
  <c r="L50" i="6"/>
  <c r="L50" i="4"/>
  <c r="K49" i="4"/>
  <c r="K50" i="2"/>
  <c r="L51" i="2"/>
  <c r="L35" i="12"/>
  <c r="K34" i="12"/>
  <c r="K35" i="11"/>
  <c r="L36" i="11"/>
  <c r="K45" i="10"/>
  <c r="L46" i="10"/>
  <c r="L46" i="9"/>
  <c r="K45" i="9"/>
  <c r="L48" i="8"/>
  <c r="K47" i="8"/>
  <c r="L49" i="7"/>
  <c r="K48" i="7"/>
  <c r="K48" i="6"/>
  <c r="L49" i="6"/>
  <c r="L49" i="4"/>
  <c r="K48" i="4"/>
  <c r="L50" i="2"/>
  <c r="K49" i="2"/>
  <c r="L34" i="12"/>
  <c r="K33" i="12"/>
  <c r="L35" i="11"/>
  <c r="K34" i="11"/>
  <c r="L45" i="10"/>
  <c r="K44" i="10"/>
  <c r="L45" i="9"/>
  <c r="K44" i="9"/>
  <c r="K46" i="8"/>
  <c r="L47" i="8"/>
  <c r="L48" i="7"/>
  <c r="K47" i="7"/>
  <c r="L48" i="6"/>
  <c r="K47" i="6"/>
  <c r="L48" i="4"/>
  <c r="K47" i="4"/>
  <c r="K48" i="2"/>
  <c r="L49" i="2"/>
  <c r="K32" i="12"/>
  <c r="L33" i="12"/>
  <c r="K33" i="11"/>
  <c r="L34" i="11"/>
  <c r="K43" i="10"/>
  <c r="L44" i="10"/>
  <c r="L44" i="9"/>
  <c r="K43" i="9"/>
  <c r="L46" i="8"/>
  <c r="K45" i="8"/>
  <c r="L47" i="7"/>
  <c r="K46" i="7"/>
  <c r="K46" i="6"/>
  <c r="L47" i="6"/>
  <c r="L47" i="4"/>
  <c r="K46" i="4"/>
  <c r="K47" i="2"/>
  <c r="L48" i="2"/>
  <c r="K31" i="12"/>
  <c r="L32" i="12"/>
  <c r="K32" i="11"/>
  <c r="L33" i="11"/>
  <c r="L43" i="10"/>
  <c r="K42" i="10"/>
  <c r="K42" i="9"/>
  <c r="L43" i="9"/>
  <c r="L45" i="8"/>
  <c r="K44" i="8"/>
  <c r="L46" i="7"/>
  <c r="K45" i="7"/>
  <c r="L46" i="6"/>
  <c r="K45" i="6"/>
  <c r="L46" i="4"/>
  <c r="K45" i="4"/>
  <c r="L47" i="2"/>
  <c r="K46" i="2"/>
  <c r="L31" i="12"/>
  <c r="K30" i="12"/>
  <c r="L32" i="11"/>
  <c r="K31" i="11"/>
  <c r="L42" i="10"/>
  <c r="K41" i="10"/>
  <c r="K41" i="9"/>
  <c r="L42" i="9"/>
  <c r="L44" i="8"/>
  <c r="K43" i="8"/>
  <c r="L45" i="7"/>
  <c r="K44" i="7"/>
  <c r="L45" i="6"/>
  <c r="K44" i="6"/>
  <c r="L45" i="4"/>
  <c r="K44" i="4"/>
  <c r="L46" i="2"/>
  <c r="K45" i="2"/>
  <c r="L30" i="12"/>
  <c r="K29" i="12"/>
  <c r="L31" i="11"/>
  <c r="K30" i="11"/>
  <c r="L41" i="10"/>
  <c r="K40" i="10"/>
  <c r="L41" i="9"/>
  <c r="K40" i="9"/>
  <c r="L43" i="8"/>
  <c r="K42" i="8"/>
  <c r="K43" i="7"/>
  <c r="L44" i="7"/>
  <c r="L44" i="6"/>
  <c r="K43" i="6"/>
  <c r="L44" i="4"/>
  <c r="K43" i="4"/>
  <c r="L45" i="2"/>
  <c r="K44" i="2"/>
  <c r="K28" i="12"/>
  <c r="L29" i="12"/>
  <c r="L30" i="11"/>
  <c r="K29" i="11"/>
  <c r="L40" i="10"/>
  <c r="K39" i="10"/>
  <c r="K39" i="9"/>
  <c r="L40" i="9"/>
  <c r="L42" i="8"/>
  <c r="K41" i="8"/>
  <c r="L43" i="7"/>
  <c r="K42" i="7"/>
  <c r="L43" i="6"/>
  <c r="K42" i="6"/>
  <c r="L43" i="4"/>
  <c r="K42" i="4"/>
  <c r="K43" i="2"/>
  <c r="L44" i="2"/>
  <c r="L28" i="12"/>
  <c r="K27" i="12"/>
  <c r="L29" i="11"/>
  <c r="K28" i="11"/>
  <c r="K38" i="10"/>
  <c r="L39" i="10"/>
  <c r="K38" i="9"/>
  <c r="L39" i="9"/>
  <c r="L41" i="8"/>
  <c r="K40" i="8"/>
  <c r="L42" i="7"/>
  <c r="K41" i="7"/>
  <c r="K41" i="6"/>
  <c r="L42" i="6"/>
  <c r="L42" i="4"/>
  <c r="K41" i="4"/>
  <c r="K42" i="2"/>
  <c r="L43" i="2"/>
  <c r="L27" i="12"/>
  <c r="K26" i="12"/>
  <c r="K27" i="11"/>
  <c r="L28" i="11"/>
  <c r="K37" i="10"/>
  <c r="L38" i="10"/>
  <c r="L38" i="9"/>
  <c r="K37" i="9"/>
  <c r="L40" i="8"/>
  <c r="K39" i="8"/>
  <c r="K40" i="7"/>
  <c r="L41" i="7"/>
  <c r="K40" i="6"/>
  <c r="L41" i="6"/>
  <c r="L41" i="4"/>
  <c r="K40" i="4"/>
  <c r="L42" i="2"/>
  <c r="K41" i="2"/>
  <c r="K25" i="12"/>
  <c r="L26" i="12"/>
  <c r="L27" i="11"/>
  <c r="K26" i="11"/>
  <c r="L37" i="10"/>
  <c r="K36" i="10"/>
  <c r="L37" i="9"/>
  <c r="K36" i="9"/>
  <c r="K38" i="8"/>
  <c r="L39" i="8"/>
  <c r="L40" i="7"/>
  <c r="K39" i="7"/>
  <c r="L40" i="6"/>
  <c r="K39" i="6"/>
  <c r="L40" i="4"/>
  <c r="K39" i="4"/>
  <c r="K40" i="2"/>
  <c r="L41" i="2"/>
  <c r="L25" i="12"/>
  <c r="K24" i="12"/>
  <c r="L26" i="11"/>
  <c r="K25" i="11"/>
  <c r="K35" i="10"/>
  <c r="L36" i="10"/>
  <c r="L36" i="9"/>
  <c r="K35" i="9"/>
  <c r="L38" i="8"/>
  <c r="K37" i="8"/>
  <c r="L39" i="7"/>
  <c r="K38" i="7"/>
  <c r="K38" i="6"/>
  <c r="L39" i="6"/>
  <c r="L39" i="4"/>
  <c r="K38" i="4"/>
  <c r="K39" i="2"/>
  <c r="L40" i="2"/>
  <c r="L24" i="12"/>
  <c r="K23" i="12"/>
  <c r="L25" i="11"/>
  <c r="K24" i="11"/>
  <c r="L35" i="10"/>
  <c r="K34" i="10"/>
  <c r="K34" i="9"/>
  <c r="L35" i="9"/>
  <c r="L37" i="8"/>
  <c r="K36" i="8"/>
  <c r="K37" i="7"/>
  <c r="L38" i="7"/>
  <c r="L38" i="6"/>
  <c r="K37" i="6"/>
  <c r="L38" i="4"/>
  <c r="K37" i="4"/>
  <c r="L39" i="2"/>
  <c r="K38" i="2"/>
  <c r="L23" i="12"/>
  <c r="K22" i="12"/>
  <c r="L24" i="11"/>
  <c r="K23" i="11"/>
  <c r="K33" i="10"/>
  <c r="L34" i="10"/>
  <c r="K33" i="9"/>
  <c r="L34" i="9"/>
  <c r="L36" i="8"/>
  <c r="K35" i="8"/>
  <c r="L37" i="7"/>
  <c r="K36" i="7"/>
  <c r="K36" i="6"/>
  <c r="L37" i="6"/>
  <c r="L37" i="4"/>
  <c r="K36" i="4"/>
  <c r="L38" i="2"/>
  <c r="K37" i="2"/>
  <c r="L22" i="12"/>
  <c r="K21" i="12"/>
  <c r="K22" i="11"/>
  <c r="L23" i="11"/>
  <c r="L33" i="10"/>
  <c r="K32" i="10"/>
  <c r="L33" i="9"/>
  <c r="K32" i="9"/>
  <c r="K34" i="8"/>
  <c r="L35" i="8"/>
  <c r="K35" i="7"/>
  <c r="L36" i="7"/>
  <c r="K35" i="6"/>
  <c r="L36" i="6"/>
  <c r="L36" i="4"/>
  <c r="K35" i="4"/>
  <c r="L37" i="2"/>
  <c r="K36" i="2"/>
  <c r="L21" i="12"/>
  <c r="K20" i="12"/>
  <c r="L22" i="11"/>
  <c r="K21" i="11"/>
  <c r="L32" i="10"/>
  <c r="K31" i="10"/>
  <c r="K31" i="9"/>
  <c r="L32" i="9"/>
  <c r="L34" i="8"/>
  <c r="K33" i="8"/>
  <c r="L35" i="7"/>
  <c r="K34" i="7"/>
  <c r="L35" i="6"/>
  <c r="K34" i="6"/>
  <c r="L35" i="4"/>
  <c r="K34" i="4"/>
  <c r="K35" i="2"/>
  <c r="L36" i="2"/>
  <c r="K19" i="12"/>
  <c r="L20" i="12"/>
  <c r="L21" i="11"/>
  <c r="K20" i="11"/>
  <c r="L31" i="10"/>
  <c r="K30" i="10"/>
  <c r="K30" i="9"/>
  <c r="L31" i="9"/>
  <c r="L33" i="8"/>
  <c r="K32" i="8"/>
  <c r="L34" i="7"/>
  <c r="K33" i="7"/>
  <c r="L34" i="6"/>
  <c r="K33" i="6"/>
  <c r="L34" i="4"/>
  <c r="K33" i="4"/>
  <c r="K34" i="2"/>
  <c r="L35" i="2"/>
  <c r="K18" i="12"/>
  <c r="L19" i="12"/>
  <c r="K19" i="11"/>
  <c r="L20" i="11"/>
  <c r="L30" i="10"/>
  <c r="K29" i="10"/>
  <c r="L30" i="9"/>
  <c r="K29" i="9"/>
  <c r="L32" i="8"/>
  <c r="K31" i="8"/>
  <c r="K32" i="7"/>
  <c r="L33" i="7"/>
  <c r="L33" i="6"/>
  <c r="K32" i="6"/>
  <c r="L33" i="4"/>
  <c r="K32" i="4"/>
  <c r="L34" i="2"/>
  <c r="K33" i="2"/>
  <c r="L18" i="12"/>
  <c r="K17" i="12"/>
  <c r="K18" i="11"/>
  <c r="L19" i="11"/>
  <c r="L29" i="10"/>
  <c r="K28" i="10"/>
  <c r="L29" i="9"/>
  <c r="K28" i="9"/>
  <c r="K30" i="8"/>
  <c r="L31" i="8"/>
  <c r="L32" i="7"/>
  <c r="K31" i="7"/>
  <c r="L32" i="6"/>
  <c r="K31" i="6"/>
  <c r="L32" i="4"/>
  <c r="K31" i="4"/>
  <c r="K32" i="2"/>
  <c r="L33" i="2"/>
  <c r="K16" i="12"/>
  <c r="L17" i="12"/>
  <c r="L18" i="11"/>
  <c r="K17" i="11"/>
  <c r="K27" i="10"/>
  <c r="L28" i="10"/>
  <c r="L28" i="9"/>
  <c r="K27" i="9"/>
  <c r="L30" i="8"/>
  <c r="K29" i="8"/>
  <c r="L31" i="7"/>
  <c r="K30" i="7"/>
  <c r="L31" i="6"/>
  <c r="K30" i="6"/>
  <c r="L31" i="4"/>
  <c r="K30" i="4"/>
  <c r="K31" i="2"/>
  <c r="L32" i="2"/>
  <c r="K15" i="12"/>
  <c r="L16" i="12"/>
  <c r="K16" i="11"/>
  <c r="L17" i="11"/>
  <c r="L27" i="10"/>
  <c r="K26" i="10"/>
  <c r="K26" i="9"/>
  <c r="L27" i="9"/>
  <c r="L29" i="8"/>
  <c r="K28" i="8"/>
  <c r="K29" i="7"/>
  <c r="L30" i="7"/>
  <c r="L30" i="6"/>
  <c r="K29" i="6"/>
  <c r="L30" i="4"/>
  <c r="K29" i="4"/>
  <c r="L31" i="2"/>
  <c r="K30" i="2"/>
  <c r="L15" i="12"/>
  <c r="K14" i="12"/>
  <c r="K15" i="11"/>
  <c r="L16" i="11"/>
  <c r="L26" i="10"/>
  <c r="K25" i="10"/>
  <c r="K25" i="9"/>
  <c r="L26" i="9"/>
  <c r="L28" i="8"/>
  <c r="K27" i="8"/>
  <c r="L29" i="7"/>
  <c r="K28" i="7"/>
  <c r="K28" i="6"/>
  <c r="L29" i="6"/>
  <c r="L29" i="4"/>
  <c r="K28" i="4"/>
  <c r="L30" i="2"/>
  <c r="K29" i="2"/>
  <c r="L14" i="12"/>
  <c r="K13" i="12"/>
  <c r="K14" i="11"/>
  <c r="L15" i="11"/>
  <c r="K24" i="10"/>
  <c r="L25" i="10"/>
  <c r="L25" i="9"/>
  <c r="K24" i="9"/>
  <c r="L27" i="8"/>
  <c r="K26" i="8"/>
  <c r="K27" i="7"/>
  <c r="L28" i="7"/>
  <c r="K27" i="6"/>
  <c r="L28" i="6"/>
  <c r="L28" i="4"/>
  <c r="K27" i="4"/>
  <c r="L29" i="2"/>
  <c r="K28" i="2"/>
  <c r="K12" i="12"/>
  <c r="L13" i="12"/>
  <c r="L14" i="11"/>
  <c r="K13" i="11"/>
  <c r="K23" i="10"/>
  <c r="L24" i="10"/>
  <c r="K23" i="9"/>
  <c r="L24" i="9"/>
  <c r="L26" i="8"/>
  <c r="K25" i="8"/>
  <c r="L27" i="7"/>
  <c r="K26" i="7"/>
  <c r="L27" i="6"/>
  <c r="K26" i="6"/>
  <c r="L27" i="4"/>
  <c r="K26" i="4"/>
  <c r="K27" i="2"/>
  <c r="L28" i="2"/>
  <c r="L12" i="12"/>
  <c r="K11" i="12"/>
  <c r="K12" i="11"/>
  <c r="L13" i="11"/>
  <c r="L23" i="10"/>
  <c r="K22" i="10"/>
  <c r="K22" i="9"/>
  <c r="L23" i="9"/>
  <c r="L25" i="8"/>
  <c r="K24" i="8"/>
  <c r="L26" i="7"/>
  <c r="K25" i="7"/>
  <c r="L26" i="6"/>
  <c r="K25" i="6"/>
  <c r="L26" i="4"/>
  <c r="K25" i="4"/>
  <c r="K26" i="2"/>
  <c r="L27" i="2"/>
  <c r="L11" i="12"/>
  <c r="K10" i="12"/>
  <c r="K11" i="11"/>
  <c r="L12" i="11"/>
  <c r="L22" i="10"/>
  <c r="K21" i="10"/>
  <c r="L22" i="9"/>
  <c r="K21" i="9"/>
  <c r="K23" i="8"/>
  <c r="L24" i="8"/>
  <c r="K24" i="7"/>
  <c r="L25" i="7"/>
  <c r="L25" i="6"/>
  <c r="K24" i="6"/>
  <c r="L25" i="4"/>
  <c r="K24" i="4"/>
  <c r="L26" i="2"/>
  <c r="K25" i="2"/>
  <c r="K9" i="12"/>
  <c r="L9" i="12"/>
  <c r="L10" i="12"/>
  <c r="L11" i="11"/>
  <c r="K10" i="11"/>
  <c r="K20" i="10"/>
  <c r="L21" i="10"/>
  <c r="L21" i="9"/>
  <c r="K20" i="9"/>
  <c r="K22" i="8"/>
  <c r="L23" i="8"/>
  <c r="L24" i="7"/>
  <c r="K23" i="7"/>
  <c r="L24" i="6"/>
  <c r="K23" i="6"/>
  <c r="K23" i="4"/>
  <c r="L24" i="4"/>
  <c r="K24" i="2"/>
  <c r="L25" i="2"/>
  <c r="L10" i="11"/>
  <c r="K9" i="11"/>
  <c r="L9" i="11"/>
  <c r="K19" i="10"/>
  <c r="L20" i="10"/>
  <c r="L20" i="9"/>
  <c r="K19" i="9"/>
  <c r="L22" i="8"/>
  <c r="K21" i="8"/>
  <c r="L23" i="7"/>
  <c r="K22" i="7"/>
  <c r="L23" i="6"/>
  <c r="K22" i="6"/>
  <c r="K22" i="4"/>
  <c r="L23" i="4"/>
  <c r="K23" i="2"/>
  <c r="L24" i="2"/>
  <c r="L19" i="10"/>
  <c r="K18" i="10"/>
  <c r="K18" i="9"/>
  <c r="L19" i="9"/>
  <c r="L21" i="8"/>
  <c r="K20" i="8"/>
  <c r="K21" i="7"/>
  <c r="L22" i="7"/>
  <c r="L22" i="6"/>
  <c r="K21" i="6"/>
  <c r="L22" i="4"/>
  <c r="K21" i="4"/>
  <c r="L23" i="2"/>
  <c r="K22" i="2"/>
  <c r="L18" i="10"/>
  <c r="K17" i="10"/>
  <c r="K17" i="9"/>
  <c r="L18" i="9"/>
  <c r="L20" i="8"/>
  <c r="K19" i="8"/>
  <c r="L21" i="7"/>
  <c r="K20" i="7"/>
  <c r="L21" i="6"/>
  <c r="K20" i="6"/>
  <c r="K20" i="4"/>
  <c r="L21" i="4"/>
  <c r="L22" i="2"/>
  <c r="K21" i="2"/>
  <c r="K16" i="10"/>
  <c r="L17" i="10"/>
  <c r="L17" i="9"/>
  <c r="K16" i="9"/>
  <c r="K18" i="8"/>
  <c r="L19" i="8"/>
  <c r="K19" i="7"/>
  <c r="L20" i="7"/>
  <c r="K19" i="6"/>
  <c r="L20" i="6"/>
  <c r="K19" i="4"/>
  <c r="L20" i="4"/>
  <c r="L21" i="2"/>
  <c r="K20" i="2"/>
  <c r="L16" i="10"/>
  <c r="K15" i="10"/>
  <c r="K15" i="9"/>
  <c r="L16" i="9"/>
  <c r="L18" i="8"/>
  <c r="K17" i="8"/>
  <c r="L19" i="7"/>
  <c r="K18" i="7"/>
  <c r="K18" i="6"/>
  <c r="L19" i="6"/>
  <c r="K18" i="4"/>
  <c r="L19" i="4"/>
  <c r="K19" i="2"/>
  <c r="L20" i="2"/>
  <c r="K14" i="10"/>
  <c r="L15" i="10"/>
  <c r="L15" i="9"/>
  <c r="K14" i="9"/>
  <c r="L17" i="8"/>
  <c r="K16" i="8"/>
  <c r="L18" i="7"/>
  <c r="K17" i="7"/>
  <c r="L18" i="6"/>
  <c r="K17" i="6"/>
  <c r="L18" i="4"/>
  <c r="K17" i="4"/>
  <c r="K18" i="2"/>
  <c r="L19" i="2"/>
  <c r="L14" i="10"/>
  <c r="K13" i="10"/>
  <c r="L14" i="9"/>
  <c r="K13" i="9"/>
  <c r="L16" i="8"/>
  <c r="K15" i="8"/>
  <c r="K16" i="7"/>
  <c r="L17" i="7"/>
  <c r="K16" i="6"/>
  <c r="L17" i="6"/>
  <c r="L17" i="4"/>
  <c r="K16" i="4"/>
  <c r="L18" i="2"/>
  <c r="K17" i="2"/>
  <c r="K12" i="10"/>
  <c r="L13" i="10"/>
  <c r="L13" i="9"/>
  <c r="K12" i="9"/>
  <c r="L15" i="8"/>
  <c r="K14" i="8"/>
  <c r="L16" i="7"/>
  <c r="K15" i="7"/>
  <c r="K15" i="6"/>
  <c r="L16" i="6"/>
  <c r="L16" i="4"/>
  <c r="K15" i="4"/>
  <c r="K16" i="2"/>
  <c r="L17" i="2"/>
  <c r="K11" i="10"/>
  <c r="L12" i="10"/>
  <c r="L12" i="9"/>
  <c r="K11" i="9"/>
  <c r="L14" i="8"/>
  <c r="K13" i="8"/>
  <c r="L15" i="7"/>
  <c r="K14" i="7"/>
  <c r="L15" i="6"/>
  <c r="K14" i="6"/>
  <c r="L15" i="4"/>
  <c r="K14" i="4"/>
  <c r="K15" i="2"/>
  <c r="L16" i="2"/>
  <c r="L11" i="10"/>
  <c r="K10" i="10"/>
  <c r="K9" i="10"/>
  <c r="K10" i="9"/>
  <c r="L11" i="9"/>
  <c r="L13" i="8"/>
  <c r="K12" i="8"/>
  <c r="K13" i="7"/>
  <c r="L14" i="7"/>
  <c r="L14" i="6"/>
  <c r="K13" i="6"/>
  <c r="L14" i="4"/>
  <c r="K13" i="4"/>
  <c r="L15" i="2"/>
  <c r="K14" i="2"/>
  <c r="L10" i="10"/>
  <c r="L9" i="10"/>
  <c r="K9" i="9"/>
  <c r="L9" i="9"/>
  <c r="L10" i="9"/>
  <c r="L12" i="8"/>
  <c r="K11" i="8"/>
  <c r="L13" i="7"/>
  <c r="K12" i="7"/>
  <c r="L13" i="6"/>
  <c r="K12" i="6"/>
  <c r="L13" i="4"/>
  <c r="K12" i="4"/>
  <c r="L14" i="2"/>
  <c r="K13" i="2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<sst xmlns="http://schemas.openxmlformats.org/spreadsheetml/2006/main" count="397" uniqueCount="62">
  <si>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</si>
  <si>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</si>
  <si>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</si>
  <si>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</si>
  <si>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</si>
  <si>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</si>
  <si>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</si>
  <si>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</si>
  <si>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</si>
  <si>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</si>
  <si>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</si>
  <si>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</si>
  <si>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</si>
  <si>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</si>
  <si>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</si>
  <si>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</si>
  <si>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</si>
  <si>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</si>
  <si>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</si>
  <si>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</si>
  <si>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</si>
  <si>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</si>
  <si>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Esperanza de vida de Parla desde 2010 por edad. Total población</t>
  </si>
  <si>
    <t>Tabla de mortalidad para el total de la población. Parla 2013 (*)</t>
  </si>
  <si>
    <t>Tabla de mortalidad para el total de la población. Parla 2012 (*)</t>
  </si>
  <si>
    <t>Tabla de mortalidad para el total de la población. Parla 2011 (*)</t>
  </si>
  <si>
    <t>Tabla de mortalidad para el total de la población. Parla 2010 (*)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</si>
  <si>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</si>
  <si>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</si>
  <si>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</si>
  <si>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</t>
  </si>
  <si>
    <t>(1) x = 95 y más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</si>
  <si>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para el total de la población. Parla 2015.</t>
  </si>
  <si>
    <t>Tabla de mortalidad para el total de la población. Parla 2014.</t>
  </si>
  <si>
    <t>Tabla de mortalidad para el total de la población. Parla 2016.</t>
  </si>
  <si>
    <t>Tabla de mortalidad para el total de la población. Parla 2017.</t>
  </si>
  <si>
    <t>Tabla de mortalidad para el total de la población. Parla 2018.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</si>
  <si>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</si>
  <si>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</si>
  <si>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</si>
  <si>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</si>
  <si>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</si>
  <si>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</si>
  <si>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</si>
  <si>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</si>
  <si>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</si>
  <si>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</si>
  <si>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</si>
  <si>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</si>
  <si>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</si>
  <si>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</si>
  <si>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</si>
  <si>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</si>
  <si>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</si>
  <si>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</si>
  <si>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</si>
  <si>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para el total de la población. Parla 2019.</t>
  </si>
  <si>
    <t>Esperanza de vida del total de población residente en Parla a distintas edades, desde 2010.</t>
  </si>
  <si>
    <t>Tabla de mortalidad para el total de la población. Parla 2020.</t>
  </si>
  <si>
    <t>Fuente: Dirección General de Economía. Comunidad de Madrid</t>
  </si>
  <si>
    <t>Tabla de mortalidad para el total de la población. Parla 2021.</t>
  </si>
  <si>
    <t>Tabla de mortalidad para el total de la población. Parla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</si>
</sst>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5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0" borderId="0" xfId="0" applyNumberFormat="1" applyFont="1" applyBorder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3" fontId="4" fillId="0" borderId="0" xfId="0" applyNumberFormat="1" applyFont="1" applyBorder="1"/>
    <xf numFmtId="3" fontId="7" fillId="0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3" fillId="0" borderId="0" xfId="0" applyNumberFormat="1" applyFont="1"/>
    <xf numFmtId="3" fontId="7" fillId="0" borderId="0" xfId="0" applyNumberFormat="1" applyFont="1" applyFill="1" applyBorder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2" fontId="7" fillId="3" borderId="0" xfId="0" applyNumberFormat="1" applyFont="1" applyFill="1"/>
    <xf numFmtId="3" fontId="9" fillId="0" borderId="6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Q22"/>
  <sheetViews>
    <sheetView tabSelected="1" workbookViewId="0"/>
  </sheetViews>
  <sheetFormatPr baseColWidth="10" defaultRowHeight="12.5" x14ac:dyDescent="0.25"/>
  <cols>
    <col min="1" max="1" width="10" style="11" customWidth="1"/>
    <col min="2" max="14" width="10.7265625" style="11" customWidth="1"/>
    <col min="15" max="234" width="10.81640625" style="12"/>
    <col min="235" max="235" width="10" style="12" customWidth="1"/>
    <col min="236" max="265" width="10.7265625" style="12" customWidth="1"/>
    <col min="266" max="490" width="10.81640625" style="12"/>
    <col min="491" max="491" width="10" style="12" customWidth="1"/>
    <col min="492" max="521" width="10.7265625" style="12" customWidth="1"/>
    <col min="522" max="746" width="10.81640625" style="12"/>
    <col min="747" max="747" width="10" style="12" customWidth="1"/>
    <col min="748" max="777" width="10.7265625" style="12" customWidth="1"/>
    <col min="778" max="1002" width="10.81640625" style="12"/>
    <col min="1003" max="1003" width="10" style="12" customWidth="1"/>
    <col min="1004" max="1033" width="10.7265625" style="12" customWidth="1"/>
    <col min="1034" max="1258" width="10.81640625" style="12"/>
    <col min="1259" max="1259" width="10" style="12" customWidth="1"/>
    <col min="1260" max="1289" width="10.7265625" style="12" customWidth="1"/>
    <col min="1290" max="1514" width="10.81640625" style="12"/>
    <col min="1515" max="1515" width="10" style="12" customWidth="1"/>
    <col min="1516" max="1545" width="10.7265625" style="12" customWidth="1"/>
    <col min="1546" max="1770" width="10.81640625" style="12"/>
    <col min="1771" max="1771" width="10" style="12" customWidth="1"/>
    <col min="1772" max="1801" width="10.7265625" style="12" customWidth="1"/>
    <col min="1802" max="2026" width="10.81640625" style="12"/>
    <col min="2027" max="2027" width="10" style="12" customWidth="1"/>
    <col min="2028" max="2057" width="10.7265625" style="12" customWidth="1"/>
    <col min="2058" max="2282" width="10.81640625" style="12"/>
    <col min="2283" max="2283" width="10" style="12" customWidth="1"/>
    <col min="2284" max="2313" width="10.7265625" style="12" customWidth="1"/>
    <col min="2314" max="2538" width="10.81640625" style="12"/>
    <col min="2539" max="2539" width="10" style="12" customWidth="1"/>
    <col min="2540" max="2569" width="10.7265625" style="12" customWidth="1"/>
    <col min="2570" max="2794" width="10.81640625" style="12"/>
    <col min="2795" max="2795" width="10" style="12" customWidth="1"/>
    <col min="2796" max="2825" width="10.7265625" style="12" customWidth="1"/>
    <col min="2826" max="3050" width="10.81640625" style="12"/>
    <col min="3051" max="3051" width="10" style="12" customWidth="1"/>
    <col min="3052" max="3081" width="10.7265625" style="12" customWidth="1"/>
    <col min="3082" max="3306" width="10.81640625" style="12"/>
    <col min="3307" max="3307" width="10" style="12" customWidth="1"/>
    <col min="3308" max="3337" width="10.7265625" style="12" customWidth="1"/>
    <col min="3338" max="3562" width="10.81640625" style="12"/>
    <col min="3563" max="3563" width="10" style="12" customWidth="1"/>
    <col min="3564" max="3593" width="10.7265625" style="12" customWidth="1"/>
    <col min="3594" max="3818" width="10.81640625" style="12"/>
    <col min="3819" max="3819" width="10" style="12" customWidth="1"/>
    <col min="3820" max="3849" width="10.7265625" style="12" customWidth="1"/>
    <col min="3850" max="4074" width="10.81640625" style="12"/>
    <col min="4075" max="4075" width="10" style="12" customWidth="1"/>
    <col min="4076" max="4105" width="10.7265625" style="12" customWidth="1"/>
    <col min="4106" max="4330" width="10.81640625" style="12"/>
    <col min="4331" max="4331" width="10" style="12" customWidth="1"/>
    <col min="4332" max="4361" width="10.7265625" style="12" customWidth="1"/>
    <col min="4362" max="4586" width="10.81640625" style="12"/>
    <col min="4587" max="4587" width="10" style="12" customWidth="1"/>
    <col min="4588" max="4617" width="10.7265625" style="12" customWidth="1"/>
    <col min="4618" max="4842" width="10.81640625" style="12"/>
    <col min="4843" max="4843" width="10" style="12" customWidth="1"/>
    <col min="4844" max="4873" width="10.7265625" style="12" customWidth="1"/>
    <col min="4874" max="5098" width="10.81640625" style="12"/>
    <col min="5099" max="5099" width="10" style="12" customWidth="1"/>
    <col min="5100" max="5129" width="10.7265625" style="12" customWidth="1"/>
    <col min="5130" max="5354" width="10.81640625" style="12"/>
    <col min="5355" max="5355" width="10" style="12" customWidth="1"/>
    <col min="5356" max="5385" width="10.7265625" style="12" customWidth="1"/>
    <col min="5386" max="5610" width="10.81640625" style="12"/>
    <col min="5611" max="5611" width="10" style="12" customWidth="1"/>
    <col min="5612" max="5641" width="10.7265625" style="12" customWidth="1"/>
    <col min="5642" max="5866" width="10.81640625" style="12"/>
    <col min="5867" max="5867" width="10" style="12" customWidth="1"/>
    <col min="5868" max="5897" width="10.7265625" style="12" customWidth="1"/>
    <col min="5898" max="6122" width="10.81640625" style="12"/>
    <col min="6123" max="6123" width="10" style="12" customWidth="1"/>
    <col min="6124" max="6153" width="10.7265625" style="12" customWidth="1"/>
    <col min="6154" max="6378" width="10.81640625" style="12"/>
    <col min="6379" max="6379" width="10" style="12" customWidth="1"/>
    <col min="6380" max="6409" width="10.7265625" style="12" customWidth="1"/>
    <col min="6410" max="6634" width="10.81640625" style="12"/>
    <col min="6635" max="6635" width="10" style="12" customWidth="1"/>
    <col min="6636" max="6665" width="10.7265625" style="12" customWidth="1"/>
    <col min="6666" max="6890" width="10.81640625" style="12"/>
    <col min="6891" max="6891" width="10" style="12" customWidth="1"/>
    <col min="6892" max="6921" width="10.7265625" style="12" customWidth="1"/>
    <col min="6922" max="7146" width="10.81640625" style="12"/>
    <col min="7147" max="7147" width="10" style="12" customWidth="1"/>
    <col min="7148" max="7177" width="10.7265625" style="12" customWidth="1"/>
    <col min="7178" max="7402" width="10.81640625" style="12"/>
    <col min="7403" max="7403" width="10" style="12" customWidth="1"/>
    <col min="7404" max="7433" width="10.7265625" style="12" customWidth="1"/>
    <col min="7434" max="7658" width="10.81640625" style="12"/>
    <col min="7659" max="7659" width="10" style="12" customWidth="1"/>
    <col min="7660" max="7689" width="10.7265625" style="12" customWidth="1"/>
    <col min="7690" max="7914" width="10.81640625" style="12"/>
    <col min="7915" max="7915" width="10" style="12" customWidth="1"/>
    <col min="7916" max="7945" width="10.7265625" style="12" customWidth="1"/>
    <col min="7946" max="8170" width="10.81640625" style="12"/>
    <col min="8171" max="8171" width="10" style="12" customWidth="1"/>
    <col min="8172" max="8201" width="10.7265625" style="12" customWidth="1"/>
    <col min="8202" max="8426" width="10.81640625" style="12"/>
    <col min="8427" max="8427" width="10" style="12" customWidth="1"/>
    <col min="8428" max="8457" width="10.7265625" style="12" customWidth="1"/>
    <col min="8458" max="8682" width="10.81640625" style="12"/>
    <col min="8683" max="8683" width="10" style="12" customWidth="1"/>
    <col min="8684" max="8713" width="10.7265625" style="12" customWidth="1"/>
    <col min="8714" max="8938" width="10.81640625" style="12"/>
    <col min="8939" max="8939" width="10" style="12" customWidth="1"/>
    <col min="8940" max="8969" width="10.7265625" style="12" customWidth="1"/>
    <col min="8970" max="9194" width="10.81640625" style="12"/>
    <col min="9195" max="9195" width="10" style="12" customWidth="1"/>
    <col min="9196" max="9225" width="10.7265625" style="12" customWidth="1"/>
    <col min="9226" max="9450" width="10.81640625" style="12"/>
    <col min="9451" max="9451" width="10" style="12" customWidth="1"/>
    <col min="9452" max="9481" width="10.7265625" style="12" customWidth="1"/>
    <col min="9482" max="9706" width="10.81640625" style="12"/>
    <col min="9707" max="9707" width="10" style="12" customWidth="1"/>
    <col min="9708" max="9737" width="10.7265625" style="12" customWidth="1"/>
    <col min="9738" max="9962" width="10.81640625" style="12"/>
    <col min="9963" max="9963" width="10" style="12" customWidth="1"/>
    <col min="9964" max="9993" width="10.7265625" style="12" customWidth="1"/>
    <col min="9994" max="10218" width="10.81640625" style="12"/>
    <col min="10219" max="10219" width="10" style="12" customWidth="1"/>
    <col min="10220" max="10249" width="10.7265625" style="12" customWidth="1"/>
    <col min="10250" max="10474" width="10.81640625" style="12"/>
    <col min="10475" max="10475" width="10" style="12" customWidth="1"/>
    <col min="10476" max="10505" width="10.7265625" style="12" customWidth="1"/>
    <col min="10506" max="10730" width="10.81640625" style="12"/>
    <col min="10731" max="10731" width="10" style="12" customWidth="1"/>
    <col min="10732" max="10761" width="10.7265625" style="12" customWidth="1"/>
    <col min="10762" max="10986" width="10.81640625" style="12"/>
    <col min="10987" max="10987" width="10" style="12" customWidth="1"/>
    <col min="10988" max="11017" width="10.7265625" style="12" customWidth="1"/>
    <col min="11018" max="11242" width="10.81640625" style="12"/>
    <col min="11243" max="11243" width="10" style="12" customWidth="1"/>
    <col min="11244" max="11273" width="10.7265625" style="12" customWidth="1"/>
    <col min="11274" max="11498" width="10.81640625" style="12"/>
    <col min="11499" max="11499" width="10" style="12" customWidth="1"/>
    <col min="11500" max="11529" width="10.7265625" style="12" customWidth="1"/>
    <col min="11530" max="11754" width="10.81640625" style="12"/>
    <col min="11755" max="11755" width="10" style="12" customWidth="1"/>
    <col min="11756" max="11785" width="10.7265625" style="12" customWidth="1"/>
    <col min="11786" max="12010" width="10.81640625" style="12"/>
    <col min="12011" max="12011" width="10" style="12" customWidth="1"/>
    <col min="12012" max="12041" width="10.7265625" style="12" customWidth="1"/>
    <col min="12042" max="12266" width="10.81640625" style="12"/>
    <col min="12267" max="12267" width="10" style="12" customWidth="1"/>
    <col min="12268" max="12297" width="10.7265625" style="12" customWidth="1"/>
    <col min="12298" max="12522" width="10.81640625" style="12"/>
    <col min="12523" max="12523" width="10" style="12" customWidth="1"/>
    <col min="12524" max="12553" width="10.7265625" style="12" customWidth="1"/>
    <col min="12554" max="12778" width="10.81640625" style="12"/>
    <col min="12779" max="12779" width="10" style="12" customWidth="1"/>
    <col min="12780" max="12809" width="10.7265625" style="12" customWidth="1"/>
    <col min="12810" max="13034" width="10.81640625" style="12"/>
    <col min="13035" max="13035" width="10" style="12" customWidth="1"/>
    <col min="13036" max="13065" width="10.7265625" style="12" customWidth="1"/>
    <col min="13066" max="13290" width="10.81640625" style="12"/>
    <col min="13291" max="13291" width="10" style="12" customWidth="1"/>
    <col min="13292" max="13321" width="10.7265625" style="12" customWidth="1"/>
    <col min="13322" max="13546" width="10.81640625" style="12"/>
    <col min="13547" max="13547" width="10" style="12" customWidth="1"/>
    <col min="13548" max="13577" width="10.7265625" style="12" customWidth="1"/>
    <col min="13578" max="13802" width="10.81640625" style="12"/>
    <col min="13803" max="13803" width="10" style="12" customWidth="1"/>
    <col min="13804" max="13833" width="10.7265625" style="12" customWidth="1"/>
    <col min="13834" max="14058" width="10.81640625" style="12"/>
    <col min="14059" max="14059" width="10" style="12" customWidth="1"/>
    <col min="14060" max="14089" width="10.7265625" style="12" customWidth="1"/>
    <col min="14090" max="14314" width="10.81640625" style="12"/>
    <col min="14315" max="14315" width="10" style="12" customWidth="1"/>
    <col min="14316" max="14345" width="10.7265625" style="12" customWidth="1"/>
    <col min="14346" max="14570" width="10.81640625" style="12"/>
    <col min="14571" max="14571" width="10" style="12" customWidth="1"/>
    <col min="14572" max="14601" width="10.7265625" style="12" customWidth="1"/>
    <col min="14602" max="14826" width="10.81640625" style="12"/>
    <col min="14827" max="14827" width="10" style="12" customWidth="1"/>
    <col min="14828" max="14857" width="10.7265625" style="12" customWidth="1"/>
    <col min="14858" max="15082" width="10.81640625" style="12"/>
    <col min="15083" max="15083" width="10" style="12" customWidth="1"/>
    <col min="15084" max="15113" width="10.7265625" style="12" customWidth="1"/>
    <col min="15114" max="15338" width="10.81640625" style="12"/>
    <col min="15339" max="15339" width="10" style="12" customWidth="1"/>
    <col min="15340" max="15369" width="10.7265625" style="12" customWidth="1"/>
    <col min="15370" max="15594" width="10.81640625" style="12"/>
    <col min="15595" max="15595" width="10" style="12" customWidth="1"/>
    <col min="15596" max="15625" width="10.7265625" style="12" customWidth="1"/>
    <col min="15626" max="15850" width="10.81640625" style="12"/>
    <col min="15851" max="15851" width="10" style="12" customWidth="1"/>
    <col min="15852" max="15881" width="10.7265625" style="12" customWidth="1"/>
    <col min="15882" max="16106" width="10.81640625" style="12"/>
    <col min="16107" max="16107" width="10" style="12" customWidth="1"/>
    <col min="16108" max="16137" width="10.7265625" style="12" customWidth="1"/>
    <col min="16138" max="16384" width="10.81640625" style="12"/>
  </cols>
  <sheetData>
    <row r="4" spans="1:14" s="5" customFormat="1" ht="15.5" x14ac:dyDescent="0.35">
      <c r="A4" s="4" t="s">
        <v>57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5"/>
    </row>
    <row r="6" spans="1:14" s="41" customFormat="1" x14ac:dyDescent="0.25">
      <c r="A6" s="48" t="s">
        <v>21</v>
      </c>
      <c r="B6" s="48">
        <v>2022</v>
      </c>
      <c r="C6" s="48">
        <v>2021</v>
      </c>
      <c r="D6" s="48">
        <v>2020</v>
      </c>
      <c r="E6" s="48">
        <v>2019</v>
      </c>
      <c r="F6" s="48">
        <v>2018</v>
      </c>
      <c r="G6" s="48">
        <v>2017</v>
      </c>
      <c r="H6" s="48">
        <v>2016</v>
      </c>
      <c r="I6" s="48">
        <v>2015</v>
      </c>
      <c r="J6" s="48">
        <v>2014</v>
      </c>
      <c r="K6" s="48">
        <v>2013</v>
      </c>
      <c r="L6" s="48">
        <v>2012</v>
      </c>
      <c r="M6" s="48">
        <v>2011</v>
      </c>
      <c r="N6" s="48">
        <v>2010</v>
      </c>
    </row>
    <row r="7" spans="1:14" x14ac:dyDescent="0.25">
      <c r="A7" s="15"/>
      <c r="B7" s="15"/>
      <c r="C7" s="15"/>
      <c r="D7" s="15"/>
      <c r="E7" s="15"/>
      <c r="F7" s="15"/>
      <c r="G7" s="15"/>
      <c r="H7" s="15"/>
      <c r="I7" s="15"/>
      <c r="J7" s="55"/>
      <c r="K7" s="55"/>
      <c r="L7" s="55"/>
      <c r="M7" s="55"/>
      <c r="N7" s="55"/>
    </row>
    <row r="8" spans="1:14" x14ac:dyDescent="0.25">
      <c r="A8" s="18">
        <v>0</v>
      </c>
      <c r="B8" s="51">
        <v>83.776665464288754</v>
      </c>
      <c r="C8" s="51">
        <v>82.91235439993514</v>
      </c>
      <c r="D8" s="51">
        <v>81.874608502435933</v>
      </c>
      <c r="E8" s="65">
        <v>84.439636317860703</v>
      </c>
      <c r="F8" s="65">
        <v>83.849324374539719</v>
      </c>
      <c r="G8" s="65">
        <v>84.11821802515712</v>
      </c>
      <c r="H8" s="65">
        <v>83.122740140999284</v>
      </c>
      <c r="I8" s="65">
        <v>82.069622623826675</v>
      </c>
      <c r="J8" s="65">
        <v>83.839489744525935</v>
      </c>
      <c r="K8" s="65">
        <v>83.138680638067001</v>
      </c>
      <c r="L8" s="65">
        <v>81.972907549695137</v>
      </c>
      <c r="M8" s="65">
        <v>82.415747061616884</v>
      </c>
      <c r="N8" s="65">
        <v>82.759609761988486</v>
      </c>
    </row>
    <row r="9" spans="1:14" x14ac:dyDescent="0.25">
      <c r="A9" s="18">
        <v>10</v>
      </c>
      <c r="B9" s="53">
        <v>74.020590193946646</v>
      </c>
      <c r="C9" s="53">
        <v>73.429089695004919</v>
      </c>
      <c r="D9" s="53">
        <v>71.937639659149198</v>
      </c>
      <c r="E9" s="53">
        <v>74.723182273372629</v>
      </c>
      <c r="F9" s="53">
        <v>74.135299542631628</v>
      </c>
      <c r="G9" s="53">
        <v>74.314034109237454</v>
      </c>
      <c r="H9" s="53">
        <v>73.524730556558751</v>
      </c>
      <c r="I9" s="53">
        <v>72.338898305468533</v>
      </c>
      <c r="J9" s="53">
        <v>74.136530337783228</v>
      </c>
      <c r="K9" s="53">
        <v>73.271972917426396</v>
      </c>
      <c r="L9" s="53">
        <v>72.408385142180521</v>
      </c>
      <c r="M9" s="53">
        <v>73.080967857406989</v>
      </c>
      <c r="N9" s="53">
        <v>72.953033717682146</v>
      </c>
    </row>
    <row r="10" spans="1:14" x14ac:dyDescent="0.25">
      <c r="A10" s="18">
        <v>20</v>
      </c>
      <c r="B10" s="65">
        <v>64.109244448709831</v>
      </c>
      <c r="C10" s="65">
        <v>63.475138880533187</v>
      </c>
      <c r="D10" s="65">
        <v>62.074046274672064</v>
      </c>
      <c r="E10" s="65">
        <v>64.812630300094227</v>
      </c>
      <c r="F10" s="65">
        <v>64.339327394668217</v>
      </c>
      <c r="G10" s="65">
        <v>64.478025366701289</v>
      </c>
      <c r="H10" s="65">
        <v>63.634854645273151</v>
      </c>
      <c r="I10" s="65">
        <v>62.338898305468547</v>
      </c>
      <c r="J10" s="65">
        <v>64.194023066055863</v>
      </c>
      <c r="K10" s="65">
        <v>63.334905973899026</v>
      </c>
      <c r="L10" s="65">
        <v>62.58156527669707</v>
      </c>
      <c r="M10" s="65">
        <v>63.080967857406982</v>
      </c>
      <c r="N10" s="65">
        <v>63.012024426708052</v>
      </c>
    </row>
    <row r="11" spans="1:14" x14ac:dyDescent="0.25">
      <c r="A11" s="18">
        <v>30</v>
      </c>
      <c r="B11" s="53">
        <v>54.321344323772898</v>
      </c>
      <c r="C11" s="53">
        <v>53.612288288931872</v>
      </c>
      <c r="D11" s="53">
        <v>52.232738557544536</v>
      </c>
      <c r="E11" s="53">
        <v>55.004533936254127</v>
      </c>
      <c r="F11" s="53">
        <v>54.50571565237523</v>
      </c>
      <c r="G11" s="53">
        <v>54.55642570231965</v>
      </c>
      <c r="H11" s="53">
        <v>53.767509049719699</v>
      </c>
      <c r="I11" s="53">
        <v>52.493855271353887</v>
      </c>
      <c r="J11" s="53">
        <v>54.280297952620188</v>
      </c>
      <c r="K11" s="53">
        <v>53.435350603281101</v>
      </c>
      <c r="L11" s="53">
        <v>52.766435380261868</v>
      </c>
      <c r="M11" s="53">
        <v>53.202450790927401</v>
      </c>
      <c r="N11" s="53">
        <v>53.081646286050145</v>
      </c>
    </row>
    <row r="12" spans="1:14" x14ac:dyDescent="0.25">
      <c r="A12" s="18">
        <v>40</v>
      </c>
      <c r="B12" s="65">
        <v>44.482492628178086</v>
      </c>
      <c r="C12" s="65">
        <v>43.715513662484035</v>
      </c>
      <c r="D12" s="65">
        <v>42.528213084841404</v>
      </c>
      <c r="E12" s="65">
        <v>45.210331473577121</v>
      </c>
      <c r="F12" s="65">
        <v>44.705144990832387</v>
      </c>
      <c r="G12" s="65">
        <v>44.807672634229178</v>
      </c>
      <c r="H12" s="65">
        <v>43.845388315122129</v>
      </c>
      <c r="I12" s="65">
        <v>42.626154438743427</v>
      </c>
      <c r="J12" s="65">
        <v>44.474674251941721</v>
      </c>
      <c r="K12" s="65">
        <v>43.49580658142856</v>
      </c>
      <c r="L12" s="65">
        <v>42.931656224629656</v>
      </c>
      <c r="M12" s="65">
        <v>43.423885676825144</v>
      </c>
      <c r="N12" s="65">
        <v>43.256331165628644</v>
      </c>
    </row>
    <row r="13" spans="1:14" x14ac:dyDescent="0.25">
      <c r="A13" s="18">
        <v>50</v>
      </c>
      <c r="B13" s="53">
        <v>34.796817108643701</v>
      </c>
      <c r="C13" s="53">
        <v>34.13799157434822</v>
      </c>
      <c r="D13" s="53">
        <v>32.870398476007452</v>
      </c>
      <c r="E13" s="53">
        <v>35.651199410722406</v>
      </c>
      <c r="F13" s="53">
        <v>35.094763843628876</v>
      </c>
      <c r="G13" s="53">
        <v>35.221822120086223</v>
      </c>
      <c r="H13" s="53">
        <v>34.277352511500901</v>
      </c>
      <c r="I13" s="53">
        <v>33.049633901016598</v>
      </c>
      <c r="J13" s="53">
        <v>35.005687259992321</v>
      </c>
      <c r="K13" s="53">
        <v>33.847580017914844</v>
      </c>
      <c r="L13" s="53">
        <v>33.419331588785916</v>
      </c>
      <c r="M13" s="53">
        <v>33.818289386621885</v>
      </c>
      <c r="N13" s="53">
        <v>33.728232467546988</v>
      </c>
    </row>
    <row r="14" spans="1:14" x14ac:dyDescent="0.25">
      <c r="A14" s="18">
        <v>60</v>
      </c>
      <c r="B14" s="65">
        <v>25.65661049497167</v>
      </c>
      <c r="C14" s="65">
        <v>25.035784667799234</v>
      </c>
      <c r="D14" s="65">
        <v>23.761716566484662</v>
      </c>
      <c r="E14" s="65">
        <v>26.674196193451749</v>
      </c>
      <c r="F14" s="65">
        <v>25.93892094510549</v>
      </c>
      <c r="G14" s="65">
        <v>26.178144527468927</v>
      </c>
      <c r="H14" s="65">
        <v>25.130359759307737</v>
      </c>
      <c r="I14" s="65">
        <v>24.136292971901579</v>
      </c>
      <c r="J14" s="65">
        <v>26.021925933615698</v>
      </c>
      <c r="K14" s="65">
        <v>24.994782454606927</v>
      </c>
      <c r="L14" s="65">
        <v>24.23968719839236</v>
      </c>
      <c r="M14" s="65">
        <v>24.877626450366879</v>
      </c>
      <c r="N14" s="65">
        <v>24.789840216133282</v>
      </c>
    </row>
    <row r="15" spans="1:14" x14ac:dyDescent="0.25">
      <c r="A15" s="18">
        <v>70</v>
      </c>
      <c r="B15" s="53">
        <v>17.385680707827877</v>
      </c>
      <c r="C15" s="53">
        <v>16.676422915922519</v>
      </c>
      <c r="D15" s="53">
        <v>15.397193008131824</v>
      </c>
      <c r="E15" s="53">
        <v>18.413073983189975</v>
      </c>
      <c r="F15" s="53">
        <v>17.552162570042313</v>
      </c>
      <c r="G15" s="53">
        <v>17.664453953002671</v>
      </c>
      <c r="H15" s="53">
        <v>16.889191598007837</v>
      </c>
      <c r="I15" s="53">
        <v>16.017061185450991</v>
      </c>
      <c r="J15" s="53">
        <v>17.976525925945438</v>
      </c>
      <c r="K15" s="53">
        <v>16.858882461021924</v>
      </c>
      <c r="L15" s="53">
        <v>16.164205532001997</v>
      </c>
      <c r="M15" s="53">
        <v>16.437319216722667</v>
      </c>
      <c r="N15" s="53">
        <v>16.926469446283633</v>
      </c>
    </row>
    <row r="16" spans="1:14" x14ac:dyDescent="0.25">
      <c r="A16" s="18">
        <v>80</v>
      </c>
      <c r="B16" s="65">
        <v>9.9280161760363512</v>
      </c>
      <c r="C16" s="65">
        <v>9.5498925294972956</v>
      </c>
      <c r="D16" s="65">
        <v>8.6111934431161909</v>
      </c>
      <c r="E16" s="65">
        <v>10.779741519740043</v>
      </c>
      <c r="F16" s="65">
        <v>10.201561075129201</v>
      </c>
      <c r="G16" s="65">
        <v>10.145170124084515</v>
      </c>
      <c r="H16" s="65">
        <v>9.8228484818304711</v>
      </c>
      <c r="I16" s="65">
        <v>9.2915651747318453</v>
      </c>
      <c r="J16" s="65">
        <v>11.369349627528285</v>
      </c>
      <c r="K16" s="65">
        <v>9.1778964015864091</v>
      </c>
      <c r="L16" s="65">
        <v>9.4656083153027151</v>
      </c>
      <c r="M16" s="65">
        <v>10.265295915298022</v>
      </c>
      <c r="N16" s="65">
        <v>10.365554880004682</v>
      </c>
    </row>
    <row r="17" spans="1:16137" x14ac:dyDescent="0.25">
      <c r="A17" s="18">
        <v>90</v>
      </c>
      <c r="B17" s="53">
        <v>5.035870239791234</v>
      </c>
      <c r="C17" s="53">
        <v>4.9632463485757219</v>
      </c>
      <c r="D17" s="53">
        <v>4.536165679585725</v>
      </c>
      <c r="E17" s="53">
        <v>5.6248185944575946</v>
      </c>
      <c r="F17" s="53">
        <v>5.2355425712672936</v>
      </c>
      <c r="G17" s="53">
        <v>5.4398568441889497</v>
      </c>
      <c r="H17" s="53">
        <v>4.8089086450230081</v>
      </c>
      <c r="I17" s="53">
        <v>4.7606386270268439</v>
      </c>
      <c r="J17" s="53">
        <v>8.5801672874449615</v>
      </c>
      <c r="K17" s="53">
        <v>5.6768720572248359</v>
      </c>
      <c r="L17" s="53">
        <v>4.9629835823823463</v>
      </c>
      <c r="M17" s="53">
        <v>6.8254687016045201</v>
      </c>
      <c r="N17" s="53">
        <v>6.0148708270473987</v>
      </c>
    </row>
    <row r="18" spans="1:16137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66"/>
      <c r="K18" s="66"/>
      <c r="L18" s="66"/>
      <c r="M18" s="66"/>
      <c r="N18" s="66"/>
    </row>
    <row r="19" spans="1:16137" x14ac:dyDescent="0.25">
      <c r="A19" s="15"/>
    </row>
    <row r="20" spans="1:16137" ht="14.5" x14ac:dyDescent="0.25">
      <c r="A20" s="8"/>
    </row>
    <row r="21" spans="1:16137" x14ac:dyDescent="0.25">
      <c r="A21" s="15"/>
    </row>
    <row r="22" spans="1:16137" s="11" customFormat="1" x14ac:dyDescent="0.25">
      <c r="A22" s="7" t="s">
        <v>59</v>
      </c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  <c r="NV22" s="12"/>
      <c r="NW22" s="12"/>
      <c r="NX22" s="12"/>
      <c r="NY22" s="12"/>
      <c r="NZ22" s="12"/>
      <c r="OA22" s="12"/>
      <c r="OB22" s="12"/>
      <c r="OC22" s="12"/>
      <c r="OD22" s="12"/>
      <c r="OE22" s="12"/>
      <c r="OF22" s="12"/>
      <c r="OG22" s="12"/>
      <c r="OH22" s="12"/>
      <c r="OI22" s="12"/>
      <c r="OJ22" s="12"/>
      <c r="OK22" s="12"/>
      <c r="OL22" s="12"/>
      <c r="OM22" s="12"/>
      <c r="ON22" s="12"/>
      <c r="OO22" s="12"/>
      <c r="OP22" s="12"/>
      <c r="OQ22" s="12"/>
      <c r="OR22" s="12"/>
      <c r="OS22" s="12"/>
      <c r="OT22" s="12"/>
      <c r="OU22" s="12"/>
      <c r="OV22" s="12"/>
      <c r="OW22" s="12"/>
      <c r="OX22" s="12"/>
      <c r="OY22" s="12"/>
      <c r="OZ22" s="12"/>
      <c r="PA22" s="12"/>
      <c r="PB22" s="12"/>
      <c r="PC22" s="12"/>
      <c r="PD22" s="12"/>
      <c r="PE22" s="12"/>
      <c r="PF22" s="12"/>
      <c r="PG22" s="12"/>
      <c r="PH22" s="12"/>
      <c r="PI22" s="12"/>
      <c r="PJ22" s="12"/>
      <c r="PK22" s="12"/>
      <c r="PL22" s="12"/>
      <c r="PM22" s="12"/>
      <c r="PN22" s="12"/>
      <c r="PO22" s="12"/>
      <c r="PP22" s="12"/>
      <c r="PQ22" s="12"/>
      <c r="PR22" s="12"/>
      <c r="PS22" s="12"/>
      <c r="PT22" s="12"/>
      <c r="PU22" s="12"/>
      <c r="PV22" s="12"/>
      <c r="PW22" s="12"/>
      <c r="PX22" s="12"/>
      <c r="PY22" s="12"/>
      <c r="PZ22" s="12"/>
      <c r="QA22" s="12"/>
      <c r="QB22" s="12"/>
      <c r="QC22" s="12"/>
      <c r="QD22" s="12"/>
      <c r="QE22" s="12"/>
      <c r="QF22" s="12"/>
      <c r="QG22" s="12"/>
      <c r="QH22" s="12"/>
      <c r="QI22" s="12"/>
      <c r="QJ22" s="12"/>
      <c r="QK22" s="12"/>
      <c r="QL22" s="12"/>
      <c r="QM22" s="12"/>
      <c r="QN22" s="12"/>
      <c r="QO22" s="12"/>
      <c r="QP22" s="12"/>
      <c r="QQ22" s="12"/>
      <c r="QR22" s="12"/>
      <c r="QS22" s="12"/>
      <c r="QT22" s="12"/>
      <c r="QU22" s="12"/>
      <c r="QV22" s="12"/>
      <c r="QW22" s="12"/>
      <c r="QX22" s="12"/>
      <c r="QY22" s="12"/>
      <c r="QZ22" s="12"/>
      <c r="RA22" s="12"/>
      <c r="RB22" s="12"/>
      <c r="RC22" s="12"/>
      <c r="RD22" s="12"/>
      <c r="RE22" s="12"/>
      <c r="RF22" s="12"/>
      <c r="RG22" s="12"/>
      <c r="RH22" s="12"/>
      <c r="RI22" s="12"/>
      <c r="RJ22" s="12"/>
      <c r="RK22" s="12"/>
      <c r="RL22" s="12"/>
      <c r="RM22" s="12"/>
      <c r="RN22" s="12"/>
      <c r="RO22" s="12"/>
      <c r="RP22" s="12"/>
      <c r="RQ22" s="12"/>
      <c r="RR22" s="12"/>
      <c r="RS22" s="12"/>
      <c r="RT22" s="12"/>
      <c r="RU22" s="12"/>
      <c r="RV22" s="12"/>
      <c r="RW22" s="12"/>
      <c r="RX22" s="12"/>
      <c r="RY22" s="12"/>
      <c r="RZ22" s="12"/>
      <c r="SA22" s="12"/>
      <c r="SB22" s="12"/>
      <c r="SC22" s="12"/>
      <c r="SD22" s="12"/>
      <c r="SE22" s="12"/>
      <c r="SF22" s="12"/>
      <c r="SG22" s="12"/>
      <c r="SH22" s="12"/>
      <c r="SI22" s="12"/>
      <c r="SJ22" s="12"/>
      <c r="SK22" s="12"/>
      <c r="SL22" s="12"/>
      <c r="SM22" s="12"/>
      <c r="SN22" s="12"/>
      <c r="SO22" s="12"/>
      <c r="SP22" s="12"/>
      <c r="SQ22" s="12"/>
      <c r="SR22" s="12"/>
      <c r="SS22" s="12"/>
      <c r="ST22" s="12"/>
      <c r="SU22" s="12"/>
      <c r="SV22" s="12"/>
      <c r="SW22" s="12"/>
      <c r="SX22" s="12"/>
      <c r="SY22" s="12"/>
      <c r="SZ22" s="12"/>
      <c r="TA22" s="12"/>
      <c r="TB22" s="12"/>
      <c r="TC22" s="12"/>
      <c r="TD22" s="12"/>
      <c r="TE22" s="12"/>
      <c r="TF22" s="12"/>
      <c r="TG22" s="12"/>
      <c r="TH22" s="12"/>
      <c r="TI22" s="12"/>
      <c r="TJ22" s="12"/>
      <c r="TK22" s="12"/>
      <c r="TL22" s="12"/>
      <c r="TM22" s="12"/>
      <c r="TN22" s="12"/>
      <c r="TO22" s="12"/>
      <c r="TP22" s="12"/>
      <c r="TQ22" s="12"/>
      <c r="TR22" s="12"/>
      <c r="TS22" s="12"/>
      <c r="TT22" s="12"/>
      <c r="TU22" s="12"/>
      <c r="TV22" s="12"/>
      <c r="TW22" s="12"/>
      <c r="TX22" s="12"/>
      <c r="TY22" s="12"/>
      <c r="TZ22" s="12"/>
      <c r="UA22" s="12"/>
      <c r="UB22" s="12"/>
      <c r="UC22" s="12"/>
      <c r="UD22" s="12"/>
      <c r="UE22" s="12"/>
      <c r="UF22" s="12"/>
      <c r="UG22" s="12"/>
      <c r="UH22" s="12"/>
      <c r="UI22" s="12"/>
      <c r="UJ22" s="12"/>
      <c r="UK22" s="12"/>
      <c r="UL22" s="12"/>
      <c r="UM22" s="12"/>
      <c r="UN22" s="12"/>
      <c r="UO22" s="12"/>
      <c r="UP22" s="12"/>
      <c r="UQ22" s="12"/>
      <c r="UR22" s="12"/>
      <c r="US22" s="12"/>
      <c r="UT22" s="12"/>
      <c r="UU22" s="12"/>
      <c r="UV22" s="12"/>
      <c r="UW22" s="12"/>
      <c r="UX22" s="12"/>
      <c r="UY22" s="12"/>
      <c r="UZ22" s="12"/>
      <c r="VA22" s="12"/>
      <c r="VB22" s="12"/>
      <c r="VC22" s="12"/>
      <c r="VD22" s="12"/>
      <c r="VE22" s="12"/>
      <c r="VF22" s="12"/>
      <c r="VG22" s="12"/>
      <c r="VH22" s="12"/>
      <c r="VI22" s="12"/>
      <c r="VJ22" s="12"/>
      <c r="VK22" s="12"/>
      <c r="VL22" s="12"/>
      <c r="VM22" s="12"/>
      <c r="VN22" s="12"/>
      <c r="VO22" s="12"/>
      <c r="VP22" s="12"/>
      <c r="VQ22" s="12"/>
      <c r="VR22" s="12"/>
      <c r="VS22" s="12"/>
      <c r="VT22" s="12"/>
      <c r="VU22" s="12"/>
      <c r="VV22" s="12"/>
      <c r="VW22" s="12"/>
      <c r="VX22" s="12"/>
      <c r="VY22" s="12"/>
      <c r="VZ22" s="12"/>
      <c r="WA22" s="12"/>
      <c r="WB22" s="12"/>
      <c r="WC22" s="12"/>
      <c r="WD22" s="12"/>
      <c r="WE22" s="12"/>
      <c r="WF22" s="12"/>
      <c r="WG22" s="12"/>
      <c r="WH22" s="12"/>
      <c r="WI22" s="12"/>
      <c r="WJ22" s="12"/>
      <c r="WK22" s="12"/>
      <c r="WL22" s="12"/>
      <c r="WM22" s="12"/>
      <c r="WN22" s="12"/>
      <c r="WO22" s="12"/>
      <c r="WP22" s="12"/>
      <c r="WQ22" s="12"/>
      <c r="WR22" s="12"/>
      <c r="WS22" s="12"/>
      <c r="WT22" s="12"/>
      <c r="WU22" s="12"/>
      <c r="WV22" s="12"/>
      <c r="WW22" s="12"/>
      <c r="WX22" s="12"/>
      <c r="WY22" s="12"/>
      <c r="WZ22" s="12"/>
      <c r="XA22" s="12"/>
      <c r="XB22" s="12"/>
      <c r="XC22" s="12"/>
      <c r="XD22" s="12"/>
      <c r="XE22" s="12"/>
      <c r="XF22" s="12"/>
      <c r="XG22" s="12"/>
      <c r="XH22" s="12"/>
      <c r="XI22" s="12"/>
      <c r="XJ22" s="12"/>
      <c r="XK22" s="12"/>
      <c r="XL22" s="12"/>
      <c r="XM22" s="12"/>
      <c r="XN22" s="12"/>
      <c r="XO22" s="12"/>
      <c r="XP22" s="12"/>
      <c r="XQ22" s="12"/>
      <c r="XR22" s="12"/>
      <c r="XS22" s="12"/>
      <c r="XT22" s="12"/>
      <c r="XU22" s="12"/>
      <c r="XV22" s="12"/>
      <c r="XW22" s="12"/>
      <c r="XX22" s="12"/>
      <c r="XY22" s="12"/>
      <c r="XZ22" s="12"/>
      <c r="YA22" s="12"/>
      <c r="YB22" s="12"/>
      <c r="YC22" s="12"/>
      <c r="YD22" s="12"/>
      <c r="YE22" s="12"/>
      <c r="YF22" s="12"/>
      <c r="YG22" s="12"/>
      <c r="YH22" s="12"/>
      <c r="YI22" s="12"/>
      <c r="YJ22" s="12"/>
      <c r="YK22" s="12"/>
      <c r="YL22" s="12"/>
      <c r="YM22" s="12"/>
      <c r="YN22" s="12"/>
      <c r="YO22" s="12"/>
      <c r="YP22" s="12"/>
      <c r="YQ22" s="12"/>
      <c r="YR22" s="12"/>
      <c r="YS22" s="12"/>
      <c r="YT22" s="12"/>
      <c r="YU22" s="12"/>
      <c r="YV22" s="12"/>
      <c r="YW22" s="12"/>
      <c r="YX22" s="12"/>
      <c r="YY22" s="12"/>
      <c r="YZ22" s="12"/>
      <c r="ZA22" s="12"/>
      <c r="ZB22" s="12"/>
      <c r="ZC22" s="12"/>
      <c r="ZD22" s="12"/>
      <c r="ZE22" s="12"/>
      <c r="ZF22" s="12"/>
      <c r="ZG22" s="12"/>
      <c r="ZH22" s="12"/>
      <c r="ZI22" s="12"/>
      <c r="ZJ22" s="12"/>
      <c r="ZK22" s="12"/>
      <c r="ZL22" s="12"/>
      <c r="ZM22" s="12"/>
      <c r="ZN22" s="12"/>
      <c r="ZO22" s="12"/>
      <c r="ZP22" s="12"/>
      <c r="ZQ22" s="12"/>
      <c r="ZR22" s="12"/>
      <c r="ZS22" s="12"/>
      <c r="ZT22" s="12"/>
      <c r="ZU22" s="12"/>
      <c r="ZV22" s="12"/>
      <c r="ZW22" s="12"/>
      <c r="ZX22" s="12"/>
      <c r="ZY22" s="12"/>
      <c r="ZZ22" s="12"/>
      <c r="AAA22" s="12"/>
      <c r="AAB22" s="12"/>
      <c r="AAC22" s="12"/>
      <c r="AAD22" s="12"/>
      <c r="AAE22" s="12"/>
      <c r="AAF22" s="12"/>
      <c r="AAG22" s="12"/>
      <c r="AAH22" s="12"/>
      <c r="AAI22" s="12"/>
      <c r="AAJ22" s="12"/>
      <c r="AAK22" s="12"/>
      <c r="AAL22" s="12"/>
      <c r="AAM22" s="12"/>
      <c r="AAN22" s="12"/>
      <c r="AAO22" s="12"/>
      <c r="AAP22" s="12"/>
      <c r="AAQ22" s="12"/>
      <c r="AAR22" s="12"/>
      <c r="AAS22" s="12"/>
      <c r="AAT22" s="12"/>
      <c r="AAU22" s="12"/>
      <c r="AAV22" s="12"/>
      <c r="AAW22" s="12"/>
      <c r="AAX22" s="12"/>
      <c r="AAY22" s="12"/>
      <c r="AAZ22" s="12"/>
      <c r="ABA22" s="12"/>
      <c r="ABB22" s="12"/>
      <c r="ABC22" s="12"/>
      <c r="ABD22" s="12"/>
      <c r="ABE22" s="12"/>
      <c r="ABF22" s="12"/>
      <c r="ABG22" s="12"/>
      <c r="ABH22" s="12"/>
      <c r="ABI22" s="12"/>
      <c r="ABJ22" s="12"/>
      <c r="ABK22" s="12"/>
      <c r="ABL22" s="12"/>
      <c r="ABM22" s="12"/>
      <c r="ABN22" s="12"/>
      <c r="ABO22" s="12"/>
      <c r="ABP22" s="12"/>
      <c r="ABQ22" s="12"/>
      <c r="ABR22" s="12"/>
      <c r="ABS22" s="12"/>
      <c r="ABT22" s="12"/>
      <c r="ABU22" s="12"/>
      <c r="ABV22" s="12"/>
      <c r="ABW22" s="12"/>
      <c r="ABX22" s="12"/>
      <c r="ABY22" s="12"/>
      <c r="ABZ22" s="12"/>
      <c r="ACA22" s="12"/>
      <c r="ACB22" s="12"/>
      <c r="ACC22" s="12"/>
      <c r="ACD22" s="12"/>
      <c r="ACE22" s="12"/>
      <c r="ACF22" s="12"/>
      <c r="ACG22" s="12"/>
      <c r="ACH22" s="12"/>
      <c r="ACI22" s="12"/>
      <c r="ACJ22" s="12"/>
      <c r="ACK22" s="12"/>
      <c r="ACL22" s="12"/>
      <c r="ACM22" s="12"/>
      <c r="ACN22" s="12"/>
      <c r="ACO22" s="12"/>
      <c r="ACP22" s="12"/>
      <c r="ACQ22" s="12"/>
      <c r="ACR22" s="12"/>
      <c r="ACS22" s="12"/>
      <c r="ACT22" s="12"/>
      <c r="ACU22" s="12"/>
      <c r="ACV22" s="12"/>
      <c r="ACW22" s="12"/>
      <c r="ACX22" s="12"/>
      <c r="ACY22" s="12"/>
      <c r="ACZ22" s="12"/>
      <c r="ADA22" s="12"/>
      <c r="ADB22" s="12"/>
      <c r="ADC22" s="12"/>
      <c r="ADD22" s="12"/>
      <c r="ADE22" s="12"/>
      <c r="ADF22" s="12"/>
      <c r="ADG22" s="12"/>
      <c r="ADH22" s="12"/>
      <c r="ADI22" s="12"/>
      <c r="ADJ22" s="12"/>
      <c r="ADK22" s="12"/>
      <c r="ADL22" s="12"/>
      <c r="ADM22" s="12"/>
      <c r="ADN22" s="12"/>
      <c r="ADO22" s="12"/>
      <c r="ADP22" s="12"/>
      <c r="ADQ22" s="12"/>
      <c r="ADR22" s="12"/>
      <c r="ADS22" s="12"/>
      <c r="ADT22" s="12"/>
      <c r="ADU22" s="12"/>
      <c r="ADV22" s="12"/>
      <c r="ADW22" s="12"/>
      <c r="ADX22" s="12"/>
      <c r="ADY22" s="12"/>
      <c r="ADZ22" s="12"/>
      <c r="AEA22" s="12"/>
      <c r="AEB22" s="12"/>
      <c r="AEC22" s="12"/>
      <c r="AED22" s="12"/>
      <c r="AEE22" s="12"/>
      <c r="AEF22" s="12"/>
      <c r="AEG22" s="12"/>
      <c r="AEH22" s="12"/>
      <c r="AEI22" s="12"/>
      <c r="AEJ22" s="12"/>
      <c r="AEK22" s="12"/>
      <c r="AEL22" s="12"/>
      <c r="AEM22" s="12"/>
      <c r="AEN22" s="12"/>
      <c r="AEO22" s="12"/>
      <c r="AEP22" s="12"/>
      <c r="AEQ22" s="12"/>
      <c r="AER22" s="12"/>
      <c r="AES22" s="12"/>
      <c r="AET22" s="12"/>
      <c r="AEU22" s="12"/>
      <c r="AEV22" s="12"/>
      <c r="AEW22" s="12"/>
      <c r="AEX22" s="12"/>
      <c r="AEY22" s="12"/>
      <c r="AEZ22" s="12"/>
      <c r="AFA22" s="12"/>
      <c r="AFB22" s="12"/>
      <c r="AFC22" s="12"/>
      <c r="AFD22" s="12"/>
      <c r="AFE22" s="12"/>
      <c r="AFF22" s="12"/>
      <c r="AFG22" s="12"/>
      <c r="AFH22" s="12"/>
      <c r="AFI22" s="12"/>
      <c r="AFJ22" s="12"/>
      <c r="AFK22" s="12"/>
      <c r="AFL22" s="12"/>
      <c r="AFM22" s="12"/>
      <c r="AFN22" s="12"/>
      <c r="AFO22" s="12"/>
      <c r="AFP22" s="12"/>
      <c r="AFQ22" s="12"/>
      <c r="AFR22" s="12"/>
      <c r="AFS22" s="12"/>
      <c r="AFT22" s="12"/>
      <c r="AFU22" s="12"/>
      <c r="AFV22" s="12"/>
      <c r="AFW22" s="12"/>
      <c r="AFX22" s="12"/>
      <c r="AFY22" s="12"/>
      <c r="AFZ22" s="12"/>
      <c r="AGA22" s="12"/>
      <c r="AGB22" s="12"/>
      <c r="AGC22" s="12"/>
      <c r="AGD22" s="12"/>
      <c r="AGE22" s="12"/>
      <c r="AGF22" s="12"/>
      <c r="AGG22" s="12"/>
      <c r="AGH22" s="12"/>
      <c r="AGI22" s="12"/>
      <c r="AGJ22" s="12"/>
      <c r="AGK22" s="12"/>
      <c r="AGL22" s="12"/>
      <c r="AGM22" s="12"/>
      <c r="AGN22" s="12"/>
      <c r="AGO22" s="12"/>
      <c r="AGP22" s="12"/>
      <c r="AGQ22" s="12"/>
      <c r="AGR22" s="12"/>
      <c r="AGS22" s="12"/>
      <c r="AGT22" s="12"/>
      <c r="AGU22" s="12"/>
      <c r="AGV22" s="12"/>
      <c r="AGW22" s="12"/>
      <c r="AGX22" s="12"/>
      <c r="AGY22" s="12"/>
      <c r="AGZ22" s="12"/>
      <c r="AHA22" s="12"/>
      <c r="AHB22" s="12"/>
      <c r="AHC22" s="12"/>
      <c r="AHD22" s="12"/>
      <c r="AHE22" s="12"/>
      <c r="AHF22" s="12"/>
      <c r="AHG22" s="12"/>
      <c r="AHH22" s="12"/>
      <c r="AHI22" s="12"/>
      <c r="AHJ22" s="12"/>
      <c r="AHK22" s="12"/>
      <c r="AHL22" s="12"/>
      <c r="AHM22" s="12"/>
      <c r="AHN22" s="12"/>
      <c r="AHO22" s="12"/>
      <c r="AHP22" s="12"/>
      <c r="AHQ22" s="12"/>
      <c r="AHR22" s="12"/>
      <c r="AHS22" s="12"/>
      <c r="AHT22" s="12"/>
      <c r="AHU22" s="12"/>
      <c r="AHV22" s="12"/>
      <c r="AHW22" s="12"/>
      <c r="AHX22" s="12"/>
      <c r="AHY22" s="12"/>
      <c r="AHZ22" s="12"/>
      <c r="AIA22" s="12"/>
      <c r="AIB22" s="12"/>
      <c r="AIC22" s="12"/>
      <c r="AID22" s="12"/>
      <c r="AIE22" s="12"/>
      <c r="AIF22" s="12"/>
      <c r="AIG22" s="12"/>
      <c r="AIH22" s="12"/>
      <c r="AII22" s="12"/>
      <c r="AIJ22" s="12"/>
      <c r="AIK22" s="12"/>
      <c r="AIL22" s="12"/>
      <c r="AIM22" s="12"/>
      <c r="AIN22" s="12"/>
      <c r="AIO22" s="12"/>
      <c r="AIP22" s="12"/>
      <c r="AIQ22" s="12"/>
      <c r="AIR22" s="12"/>
      <c r="AIS22" s="12"/>
      <c r="AIT22" s="12"/>
      <c r="AIU22" s="12"/>
      <c r="AIV22" s="12"/>
      <c r="AIW22" s="12"/>
      <c r="AIX22" s="12"/>
      <c r="AIY22" s="12"/>
      <c r="AIZ22" s="12"/>
      <c r="AJA22" s="12"/>
      <c r="AJB22" s="12"/>
      <c r="AJC22" s="12"/>
      <c r="AJD22" s="12"/>
      <c r="AJE22" s="12"/>
      <c r="AJF22" s="12"/>
      <c r="AJG22" s="12"/>
      <c r="AJH22" s="12"/>
      <c r="AJI22" s="12"/>
      <c r="AJJ22" s="12"/>
      <c r="AJK22" s="12"/>
      <c r="AJL22" s="12"/>
      <c r="AJM22" s="12"/>
      <c r="AJN22" s="12"/>
      <c r="AJO22" s="12"/>
      <c r="AJP22" s="12"/>
      <c r="AJQ22" s="12"/>
      <c r="AJR22" s="12"/>
      <c r="AJS22" s="12"/>
      <c r="AJT22" s="12"/>
      <c r="AJU22" s="12"/>
      <c r="AJV22" s="12"/>
      <c r="AJW22" s="12"/>
      <c r="AJX22" s="12"/>
      <c r="AJY22" s="12"/>
      <c r="AJZ22" s="12"/>
      <c r="AKA22" s="12"/>
      <c r="AKB22" s="12"/>
      <c r="AKC22" s="12"/>
      <c r="AKD22" s="12"/>
      <c r="AKE22" s="12"/>
      <c r="AKF22" s="12"/>
      <c r="AKG22" s="12"/>
      <c r="AKH22" s="12"/>
      <c r="AKI22" s="12"/>
      <c r="AKJ22" s="12"/>
      <c r="AKK22" s="12"/>
      <c r="AKL22" s="12"/>
      <c r="AKM22" s="12"/>
      <c r="AKN22" s="12"/>
      <c r="AKO22" s="12"/>
      <c r="AKP22" s="12"/>
      <c r="AKQ22" s="12"/>
      <c r="AKR22" s="12"/>
      <c r="AKS22" s="12"/>
      <c r="AKT22" s="12"/>
      <c r="AKU22" s="12"/>
      <c r="AKV22" s="12"/>
      <c r="AKW22" s="12"/>
      <c r="AKX22" s="12"/>
      <c r="AKY22" s="12"/>
      <c r="AKZ22" s="12"/>
      <c r="ALA22" s="12"/>
      <c r="ALB22" s="12"/>
      <c r="ALC22" s="12"/>
      <c r="ALD22" s="12"/>
      <c r="ALE22" s="12"/>
      <c r="ALF22" s="12"/>
      <c r="ALG22" s="12"/>
      <c r="ALH22" s="12"/>
      <c r="ALI22" s="12"/>
      <c r="ALJ22" s="12"/>
      <c r="ALK22" s="12"/>
      <c r="ALL22" s="12"/>
      <c r="ALM22" s="12"/>
      <c r="ALN22" s="12"/>
      <c r="ALO22" s="12"/>
      <c r="ALP22" s="12"/>
      <c r="ALQ22" s="12"/>
      <c r="ALR22" s="12"/>
      <c r="ALS22" s="12"/>
      <c r="ALT22" s="12"/>
      <c r="ALU22" s="12"/>
      <c r="ALV22" s="12"/>
      <c r="ALW22" s="12"/>
      <c r="ALX22" s="12"/>
      <c r="ALY22" s="12"/>
      <c r="ALZ22" s="12"/>
      <c r="AMA22" s="12"/>
      <c r="AMB22" s="12"/>
      <c r="AMC22" s="12"/>
      <c r="AMD22" s="12"/>
      <c r="AME22" s="12"/>
      <c r="AMF22" s="12"/>
      <c r="AMG22" s="12"/>
      <c r="AMH22" s="12"/>
      <c r="AMI22" s="12"/>
      <c r="AMJ22" s="12"/>
      <c r="AMK22" s="12"/>
      <c r="AML22" s="12"/>
      <c r="AMM22" s="12"/>
      <c r="AMN22" s="12"/>
      <c r="AMO22" s="12"/>
      <c r="AMP22" s="12"/>
      <c r="AMQ22" s="12"/>
      <c r="AMR22" s="12"/>
      <c r="AMS22" s="12"/>
      <c r="AMT22" s="12"/>
      <c r="AMU22" s="12"/>
      <c r="AMV22" s="12"/>
      <c r="AMW22" s="12"/>
      <c r="AMX22" s="12"/>
      <c r="AMY22" s="12"/>
      <c r="AMZ22" s="12"/>
      <c r="ANA22" s="12"/>
      <c r="ANB22" s="12"/>
      <c r="ANC22" s="12"/>
      <c r="AND22" s="12"/>
      <c r="ANE22" s="12"/>
      <c r="ANF22" s="12"/>
      <c r="ANG22" s="12"/>
      <c r="ANH22" s="12"/>
      <c r="ANI22" s="12"/>
      <c r="ANJ22" s="12"/>
      <c r="ANK22" s="12"/>
      <c r="ANL22" s="12"/>
      <c r="ANM22" s="12"/>
      <c r="ANN22" s="12"/>
      <c r="ANO22" s="12"/>
      <c r="ANP22" s="12"/>
      <c r="ANQ22" s="12"/>
      <c r="ANR22" s="12"/>
      <c r="ANS22" s="12"/>
      <c r="ANT22" s="12"/>
      <c r="ANU22" s="12"/>
      <c r="ANV22" s="12"/>
      <c r="ANW22" s="12"/>
      <c r="ANX22" s="12"/>
      <c r="ANY22" s="12"/>
      <c r="ANZ22" s="12"/>
      <c r="AOA22" s="12"/>
      <c r="AOB22" s="12"/>
      <c r="AOC22" s="12"/>
      <c r="AOD22" s="12"/>
      <c r="AOE22" s="12"/>
      <c r="AOF22" s="12"/>
      <c r="AOG22" s="12"/>
      <c r="AOH22" s="12"/>
      <c r="AOI22" s="12"/>
      <c r="AOJ22" s="12"/>
      <c r="AOK22" s="12"/>
      <c r="AOL22" s="12"/>
      <c r="AOM22" s="12"/>
      <c r="AON22" s="12"/>
      <c r="AOO22" s="12"/>
      <c r="AOP22" s="12"/>
      <c r="AOQ22" s="12"/>
      <c r="AOR22" s="12"/>
      <c r="AOS22" s="12"/>
      <c r="AOT22" s="12"/>
      <c r="AOU22" s="12"/>
      <c r="AOV22" s="12"/>
      <c r="AOW22" s="12"/>
      <c r="AOX22" s="12"/>
      <c r="AOY22" s="12"/>
      <c r="AOZ22" s="12"/>
      <c r="APA22" s="12"/>
      <c r="APB22" s="12"/>
      <c r="APC22" s="12"/>
      <c r="APD22" s="12"/>
      <c r="APE22" s="12"/>
      <c r="APF22" s="12"/>
      <c r="APG22" s="12"/>
      <c r="APH22" s="12"/>
      <c r="API22" s="12"/>
      <c r="APJ22" s="12"/>
      <c r="APK22" s="12"/>
      <c r="APL22" s="12"/>
      <c r="APM22" s="12"/>
      <c r="APN22" s="12"/>
      <c r="APO22" s="12"/>
      <c r="APP22" s="12"/>
      <c r="APQ22" s="12"/>
      <c r="APR22" s="12"/>
      <c r="APS22" s="12"/>
      <c r="APT22" s="12"/>
      <c r="APU22" s="12"/>
      <c r="APV22" s="12"/>
      <c r="APW22" s="12"/>
      <c r="APX22" s="12"/>
      <c r="APY22" s="12"/>
      <c r="APZ22" s="12"/>
      <c r="AQA22" s="12"/>
      <c r="AQB22" s="12"/>
      <c r="AQC22" s="12"/>
      <c r="AQD22" s="12"/>
      <c r="AQE22" s="12"/>
      <c r="AQF22" s="12"/>
      <c r="AQG22" s="12"/>
      <c r="AQH22" s="12"/>
      <c r="AQI22" s="12"/>
      <c r="AQJ22" s="12"/>
      <c r="AQK22" s="12"/>
      <c r="AQL22" s="12"/>
      <c r="AQM22" s="12"/>
      <c r="AQN22" s="12"/>
      <c r="AQO22" s="12"/>
      <c r="AQP22" s="12"/>
      <c r="AQQ22" s="12"/>
      <c r="AQR22" s="12"/>
      <c r="AQS22" s="12"/>
      <c r="AQT22" s="12"/>
      <c r="AQU22" s="12"/>
      <c r="AQV22" s="12"/>
      <c r="AQW22" s="12"/>
      <c r="AQX22" s="12"/>
      <c r="AQY22" s="12"/>
      <c r="AQZ22" s="12"/>
      <c r="ARA22" s="12"/>
      <c r="ARB22" s="12"/>
      <c r="ARC22" s="12"/>
      <c r="ARD22" s="12"/>
      <c r="ARE22" s="12"/>
      <c r="ARF22" s="12"/>
      <c r="ARG22" s="12"/>
      <c r="ARH22" s="12"/>
      <c r="ARI22" s="12"/>
      <c r="ARJ22" s="12"/>
      <c r="ARK22" s="12"/>
      <c r="ARL22" s="12"/>
      <c r="ARM22" s="12"/>
      <c r="ARN22" s="12"/>
      <c r="ARO22" s="12"/>
      <c r="ARP22" s="12"/>
      <c r="ARQ22" s="12"/>
      <c r="ARR22" s="12"/>
      <c r="ARS22" s="12"/>
      <c r="ART22" s="12"/>
      <c r="ARU22" s="12"/>
      <c r="ARV22" s="12"/>
      <c r="ARW22" s="12"/>
      <c r="ARX22" s="12"/>
      <c r="ARY22" s="12"/>
      <c r="ARZ22" s="12"/>
      <c r="ASA22" s="12"/>
      <c r="ASB22" s="12"/>
      <c r="ASC22" s="12"/>
      <c r="ASD22" s="12"/>
      <c r="ASE22" s="12"/>
      <c r="ASF22" s="12"/>
      <c r="ASG22" s="12"/>
      <c r="ASH22" s="12"/>
      <c r="ASI22" s="12"/>
      <c r="ASJ22" s="12"/>
      <c r="ASK22" s="12"/>
      <c r="ASL22" s="12"/>
      <c r="ASM22" s="12"/>
      <c r="ASN22" s="12"/>
      <c r="ASO22" s="12"/>
      <c r="ASP22" s="12"/>
      <c r="ASQ22" s="12"/>
      <c r="ASR22" s="12"/>
      <c r="ASS22" s="12"/>
      <c r="AST22" s="12"/>
      <c r="ASU22" s="12"/>
      <c r="ASV22" s="12"/>
      <c r="ASW22" s="12"/>
      <c r="ASX22" s="12"/>
      <c r="ASY22" s="12"/>
      <c r="ASZ22" s="12"/>
      <c r="ATA22" s="12"/>
      <c r="ATB22" s="12"/>
      <c r="ATC22" s="12"/>
      <c r="ATD22" s="12"/>
      <c r="ATE22" s="12"/>
      <c r="ATF22" s="12"/>
      <c r="ATG22" s="12"/>
      <c r="ATH22" s="12"/>
      <c r="ATI22" s="12"/>
      <c r="ATJ22" s="12"/>
      <c r="ATK22" s="12"/>
      <c r="ATL22" s="12"/>
      <c r="ATM22" s="12"/>
      <c r="ATN22" s="12"/>
      <c r="ATO22" s="12"/>
      <c r="ATP22" s="12"/>
      <c r="ATQ22" s="12"/>
      <c r="ATR22" s="12"/>
      <c r="ATS22" s="12"/>
      <c r="ATT22" s="12"/>
      <c r="ATU22" s="12"/>
      <c r="ATV22" s="12"/>
      <c r="ATW22" s="12"/>
      <c r="ATX22" s="12"/>
      <c r="ATY22" s="12"/>
      <c r="ATZ22" s="12"/>
      <c r="AUA22" s="12"/>
      <c r="AUB22" s="12"/>
      <c r="AUC22" s="12"/>
      <c r="AUD22" s="12"/>
      <c r="AUE22" s="12"/>
      <c r="AUF22" s="12"/>
      <c r="AUG22" s="12"/>
      <c r="AUH22" s="12"/>
      <c r="AUI22" s="12"/>
      <c r="AUJ22" s="12"/>
      <c r="AUK22" s="12"/>
      <c r="AUL22" s="12"/>
      <c r="AUM22" s="12"/>
      <c r="AUN22" s="12"/>
      <c r="AUO22" s="12"/>
      <c r="AUP22" s="12"/>
      <c r="AUQ22" s="12"/>
      <c r="AUR22" s="12"/>
      <c r="AUS22" s="12"/>
      <c r="AUT22" s="12"/>
      <c r="AUU22" s="12"/>
      <c r="AUV22" s="12"/>
      <c r="AUW22" s="12"/>
      <c r="AUX22" s="12"/>
      <c r="AUY22" s="12"/>
      <c r="AUZ22" s="12"/>
      <c r="AVA22" s="12"/>
      <c r="AVB22" s="12"/>
      <c r="AVC22" s="12"/>
      <c r="AVD22" s="12"/>
      <c r="AVE22" s="12"/>
      <c r="AVF22" s="12"/>
      <c r="AVG22" s="12"/>
      <c r="AVH22" s="12"/>
      <c r="AVI22" s="12"/>
      <c r="AVJ22" s="12"/>
      <c r="AVK22" s="12"/>
      <c r="AVL22" s="12"/>
      <c r="AVM22" s="12"/>
      <c r="AVN22" s="12"/>
      <c r="AVO22" s="12"/>
      <c r="AVP22" s="12"/>
      <c r="AVQ22" s="12"/>
      <c r="AVR22" s="12"/>
      <c r="AVS22" s="12"/>
      <c r="AVT22" s="12"/>
      <c r="AVU22" s="12"/>
      <c r="AVV22" s="12"/>
      <c r="AVW22" s="12"/>
      <c r="AVX22" s="12"/>
      <c r="AVY22" s="12"/>
      <c r="AVZ22" s="12"/>
      <c r="AWA22" s="12"/>
      <c r="AWB22" s="12"/>
      <c r="AWC22" s="12"/>
      <c r="AWD22" s="12"/>
      <c r="AWE22" s="12"/>
      <c r="AWF22" s="12"/>
      <c r="AWG22" s="12"/>
      <c r="AWH22" s="12"/>
      <c r="AWI22" s="12"/>
      <c r="AWJ22" s="12"/>
      <c r="AWK22" s="12"/>
      <c r="AWL22" s="12"/>
      <c r="AWM22" s="12"/>
      <c r="AWN22" s="12"/>
      <c r="AWO22" s="12"/>
      <c r="AWP22" s="12"/>
      <c r="AWQ22" s="12"/>
      <c r="AWR22" s="12"/>
      <c r="AWS22" s="12"/>
      <c r="AWT22" s="12"/>
      <c r="AWU22" s="12"/>
      <c r="AWV22" s="12"/>
      <c r="AWW22" s="12"/>
      <c r="AWX22" s="12"/>
      <c r="AWY22" s="12"/>
      <c r="AWZ22" s="12"/>
      <c r="AXA22" s="12"/>
      <c r="AXB22" s="12"/>
      <c r="AXC22" s="12"/>
      <c r="AXD22" s="12"/>
      <c r="AXE22" s="12"/>
      <c r="AXF22" s="12"/>
      <c r="AXG22" s="12"/>
      <c r="AXH22" s="12"/>
      <c r="AXI22" s="12"/>
      <c r="AXJ22" s="12"/>
      <c r="AXK22" s="12"/>
      <c r="AXL22" s="12"/>
      <c r="AXM22" s="12"/>
      <c r="AXN22" s="12"/>
      <c r="AXO22" s="12"/>
      <c r="AXP22" s="12"/>
      <c r="AXQ22" s="12"/>
      <c r="AXR22" s="12"/>
      <c r="AXS22" s="12"/>
      <c r="AXT22" s="12"/>
      <c r="AXU22" s="12"/>
      <c r="AXV22" s="12"/>
      <c r="AXW22" s="12"/>
      <c r="AXX22" s="12"/>
      <c r="AXY22" s="12"/>
      <c r="AXZ22" s="12"/>
      <c r="AYA22" s="12"/>
      <c r="AYB22" s="12"/>
      <c r="AYC22" s="12"/>
      <c r="AYD22" s="12"/>
      <c r="AYE22" s="12"/>
      <c r="AYF22" s="12"/>
      <c r="AYG22" s="12"/>
      <c r="AYH22" s="12"/>
      <c r="AYI22" s="12"/>
      <c r="AYJ22" s="12"/>
      <c r="AYK22" s="12"/>
      <c r="AYL22" s="12"/>
      <c r="AYM22" s="12"/>
      <c r="AYN22" s="12"/>
      <c r="AYO22" s="12"/>
      <c r="AYP22" s="12"/>
      <c r="AYQ22" s="12"/>
      <c r="AYR22" s="12"/>
      <c r="AYS22" s="12"/>
      <c r="AYT22" s="12"/>
      <c r="AYU22" s="12"/>
      <c r="AYV22" s="12"/>
      <c r="AYW22" s="12"/>
      <c r="AYX22" s="12"/>
      <c r="AYY22" s="12"/>
      <c r="AYZ22" s="12"/>
      <c r="AZA22" s="12"/>
      <c r="AZB22" s="12"/>
      <c r="AZC22" s="12"/>
      <c r="AZD22" s="12"/>
      <c r="AZE22" s="12"/>
      <c r="AZF22" s="12"/>
      <c r="AZG22" s="12"/>
      <c r="AZH22" s="12"/>
      <c r="AZI22" s="12"/>
      <c r="AZJ22" s="12"/>
      <c r="AZK22" s="12"/>
      <c r="AZL22" s="12"/>
      <c r="AZM22" s="12"/>
      <c r="AZN22" s="12"/>
      <c r="AZO22" s="12"/>
      <c r="AZP22" s="12"/>
      <c r="AZQ22" s="12"/>
      <c r="AZR22" s="12"/>
      <c r="AZS22" s="12"/>
      <c r="AZT22" s="12"/>
      <c r="AZU22" s="12"/>
      <c r="AZV22" s="12"/>
      <c r="AZW22" s="12"/>
      <c r="AZX22" s="12"/>
      <c r="AZY22" s="12"/>
      <c r="AZZ22" s="12"/>
      <c r="BAA22" s="12"/>
      <c r="BAB22" s="12"/>
      <c r="BAC22" s="12"/>
      <c r="BAD22" s="12"/>
      <c r="BAE22" s="12"/>
      <c r="BAF22" s="12"/>
      <c r="BAG22" s="12"/>
      <c r="BAH22" s="12"/>
      <c r="BAI22" s="12"/>
      <c r="BAJ22" s="12"/>
      <c r="BAK22" s="12"/>
      <c r="BAL22" s="12"/>
      <c r="BAM22" s="12"/>
      <c r="BAN22" s="12"/>
      <c r="BAO22" s="12"/>
      <c r="BAP22" s="12"/>
      <c r="BAQ22" s="12"/>
      <c r="BAR22" s="12"/>
      <c r="BAS22" s="12"/>
      <c r="BAT22" s="12"/>
      <c r="BAU22" s="12"/>
      <c r="BAV22" s="12"/>
      <c r="BAW22" s="12"/>
      <c r="BAX22" s="12"/>
      <c r="BAY22" s="12"/>
      <c r="BAZ22" s="12"/>
      <c r="BBA22" s="12"/>
      <c r="BBB22" s="12"/>
      <c r="BBC22" s="12"/>
      <c r="BBD22" s="12"/>
      <c r="BBE22" s="12"/>
      <c r="BBF22" s="12"/>
      <c r="BBG22" s="12"/>
      <c r="BBH22" s="12"/>
      <c r="BBI22" s="12"/>
      <c r="BBJ22" s="12"/>
      <c r="BBK22" s="12"/>
      <c r="BBL22" s="12"/>
      <c r="BBM22" s="12"/>
      <c r="BBN22" s="12"/>
      <c r="BBO22" s="12"/>
      <c r="BBP22" s="12"/>
      <c r="BBQ22" s="12"/>
      <c r="BBR22" s="12"/>
      <c r="BBS22" s="12"/>
      <c r="BBT22" s="12"/>
      <c r="BBU22" s="12"/>
      <c r="BBV22" s="12"/>
      <c r="BBW22" s="12"/>
      <c r="BBX22" s="12"/>
      <c r="BBY22" s="12"/>
      <c r="BBZ22" s="12"/>
      <c r="BCA22" s="12"/>
      <c r="BCB22" s="12"/>
      <c r="BCC22" s="12"/>
      <c r="BCD22" s="12"/>
      <c r="BCE22" s="12"/>
      <c r="BCF22" s="12"/>
      <c r="BCG22" s="12"/>
      <c r="BCH22" s="12"/>
      <c r="BCI22" s="12"/>
      <c r="BCJ22" s="12"/>
      <c r="BCK22" s="12"/>
      <c r="BCL22" s="12"/>
      <c r="BCM22" s="12"/>
      <c r="BCN22" s="12"/>
      <c r="BCO22" s="12"/>
      <c r="BCP22" s="12"/>
      <c r="BCQ22" s="12"/>
      <c r="BCR22" s="12"/>
      <c r="BCS22" s="12"/>
      <c r="BCT22" s="12"/>
      <c r="BCU22" s="12"/>
      <c r="BCV22" s="12"/>
      <c r="BCW22" s="12"/>
      <c r="BCX22" s="12"/>
      <c r="BCY22" s="12"/>
      <c r="BCZ22" s="12"/>
      <c r="BDA22" s="12"/>
      <c r="BDB22" s="12"/>
      <c r="BDC22" s="12"/>
      <c r="BDD22" s="12"/>
      <c r="BDE22" s="12"/>
      <c r="BDF22" s="12"/>
      <c r="BDG22" s="12"/>
      <c r="BDH22" s="12"/>
      <c r="BDI22" s="12"/>
      <c r="BDJ22" s="12"/>
      <c r="BDK22" s="12"/>
      <c r="BDL22" s="12"/>
      <c r="BDM22" s="12"/>
      <c r="BDN22" s="12"/>
      <c r="BDO22" s="12"/>
      <c r="BDP22" s="12"/>
      <c r="BDQ22" s="12"/>
      <c r="BDR22" s="12"/>
      <c r="BDS22" s="12"/>
      <c r="BDT22" s="12"/>
      <c r="BDU22" s="12"/>
      <c r="BDV22" s="12"/>
      <c r="BDW22" s="12"/>
      <c r="BDX22" s="12"/>
      <c r="BDY22" s="12"/>
      <c r="BDZ22" s="12"/>
      <c r="BEA22" s="12"/>
      <c r="BEB22" s="12"/>
      <c r="BEC22" s="12"/>
      <c r="BED22" s="12"/>
      <c r="BEE22" s="12"/>
      <c r="BEF22" s="12"/>
      <c r="BEG22" s="12"/>
      <c r="BEH22" s="12"/>
      <c r="BEI22" s="12"/>
      <c r="BEJ22" s="12"/>
      <c r="BEK22" s="12"/>
      <c r="BEL22" s="12"/>
      <c r="BEM22" s="12"/>
      <c r="BEN22" s="12"/>
      <c r="BEO22" s="12"/>
      <c r="BEP22" s="12"/>
      <c r="BEQ22" s="12"/>
      <c r="BER22" s="12"/>
      <c r="BES22" s="12"/>
      <c r="BET22" s="12"/>
      <c r="BEU22" s="12"/>
      <c r="BEV22" s="12"/>
      <c r="BEW22" s="12"/>
      <c r="BEX22" s="12"/>
      <c r="BEY22" s="12"/>
      <c r="BEZ22" s="12"/>
      <c r="BFA22" s="12"/>
      <c r="BFB22" s="12"/>
      <c r="BFC22" s="12"/>
      <c r="BFD22" s="12"/>
      <c r="BFE22" s="12"/>
      <c r="BFF22" s="12"/>
      <c r="BFG22" s="12"/>
      <c r="BFH22" s="12"/>
      <c r="BFI22" s="12"/>
      <c r="BFJ22" s="12"/>
      <c r="BFK22" s="12"/>
      <c r="BFL22" s="12"/>
      <c r="BFM22" s="12"/>
      <c r="BFN22" s="12"/>
      <c r="BFO22" s="12"/>
      <c r="BFP22" s="12"/>
      <c r="BFQ22" s="12"/>
      <c r="BFR22" s="12"/>
      <c r="BFS22" s="12"/>
      <c r="BFT22" s="12"/>
      <c r="BFU22" s="12"/>
      <c r="BFV22" s="12"/>
      <c r="BFW22" s="12"/>
      <c r="BFX22" s="12"/>
      <c r="BFY22" s="12"/>
      <c r="BFZ22" s="12"/>
      <c r="BGA22" s="12"/>
      <c r="BGB22" s="12"/>
      <c r="BGC22" s="12"/>
      <c r="BGD22" s="12"/>
      <c r="BGE22" s="12"/>
      <c r="BGF22" s="12"/>
      <c r="BGG22" s="12"/>
      <c r="BGH22" s="12"/>
      <c r="BGI22" s="12"/>
      <c r="BGJ22" s="12"/>
      <c r="BGK22" s="12"/>
      <c r="BGL22" s="12"/>
      <c r="BGM22" s="12"/>
      <c r="BGN22" s="12"/>
      <c r="BGO22" s="12"/>
      <c r="BGP22" s="12"/>
      <c r="BGQ22" s="12"/>
      <c r="BGR22" s="12"/>
      <c r="BGS22" s="12"/>
      <c r="BGT22" s="12"/>
      <c r="BGU22" s="12"/>
      <c r="BGV22" s="12"/>
      <c r="BGW22" s="12"/>
      <c r="BGX22" s="12"/>
      <c r="BGY22" s="12"/>
      <c r="BGZ22" s="12"/>
      <c r="BHA22" s="12"/>
      <c r="BHB22" s="12"/>
      <c r="BHC22" s="12"/>
      <c r="BHD22" s="12"/>
      <c r="BHE22" s="12"/>
      <c r="BHF22" s="12"/>
      <c r="BHG22" s="12"/>
      <c r="BHH22" s="12"/>
      <c r="BHI22" s="12"/>
      <c r="BHJ22" s="12"/>
      <c r="BHK22" s="12"/>
      <c r="BHL22" s="12"/>
      <c r="BHM22" s="12"/>
      <c r="BHN22" s="12"/>
      <c r="BHO22" s="12"/>
      <c r="BHP22" s="12"/>
      <c r="BHQ22" s="12"/>
      <c r="BHR22" s="12"/>
      <c r="BHS22" s="12"/>
      <c r="BHT22" s="12"/>
      <c r="BHU22" s="12"/>
      <c r="BHV22" s="12"/>
      <c r="BHW22" s="12"/>
      <c r="BHX22" s="12"/>
      <c r="BHY22" s="12"/>
      <c r="BHZ22" s="12"/>
      <c r="BIA22" s="12"/>
      <c r="BIB22" s="12"/>
      <c r="BIC22" s="12"/>
      <c r="BID22" s="12"/>
      <c r="BIE22" s="12"/>
      <c r="BIF22" s="12"/>
      <c r="BIG22" s="12"/>
      <c r="BIH22" s="12"/>
      <c r="BII22" s="12"/>
      <c r="BIJ22" s="12"/>
      <c r="BIK22" s="12"/>
      <c r="BIL22" s="12"/>
      <c r="BIM22" s="12"/>
      <c r="BIN22" s="12"/>
      <c r="BIO22" s="12"/>
      <c r="BIP22" s="12"/>
      <c r="BIQ22" s="12"/>
      <c r="BIR22" s="12"/>
      <c r="BIS22" s="12"/>
      <c r="BIT22" s="12"/>
      <c r="BIU22" s="12"/>
      <c r="BIV22" s="12"/>
      <c r="BIW22" s="12"/>
      <c r="BIX22" s="12"/>
      <c r="BIY22" s="12"/>
      <c r="BIZ22" s="12"/>
      <c r="BJA22" s="12"/>
      <c r="BJB22" s="12"/>
      <c r="BJC22" s="12"/>
      <c r="BJD22" s="12"/>
      <c r="BJE22" s="12"/>
      <c r="BJF22" s="12"/>
      <c r="BJG22" s="12"/>
      <c r="BJH22" s="12"/>
      <c r="BJI22" s="12"/>
      <c r="BJJ22" s="12"/>
      <c r="BJK22" s="12"/>
      <c r="BJL22" s="12"/>
      <c r="BJM22" s="12"/>
      <c r="BJN22" s="12"/>
      <c r="BJO22" s="12"/>
      <c r="BJP22" s="12"/>
      <c r="BJQ22" s="12"/>
      <c r="BJR22" s="12"/>
      <c r="BJS22" s="12"/>
      <c r="BJT22" s="12"/>
      <c r="BJU22" s="12"/>
      <c r="BJV22" s="12"/>
      <c r="BJW22" s="12"/>
      <c r="BJX22" s="12"/>
      <c r="BJY22" s="12"/>
      <c r="BJZ22" s="12"/>
      <c r="BKA22" s="12"/>
      <c r="BKB22" s="12"/>
      <c r="BKC22" s="12"/>
      <c r="BKD22" s="12"/>
      <c r="BKE22" s="12"/>
      <c r="BKF22" s="12"/>
      <c r="BKG22" s="12"/>
      <c r="BKH22" s="12"/>
      <c r="BKI22" s="12"/>
      <c r="BKJ22" s="12"/>
      <c r="BKK22" s="12"/>
      <c r="BKL22" s="12"/>
      <c r="BKM22" s="12"/>
      <c r="BKN22" s="12"/>
      <c r="BKO22" s="12"/>
      <c r="BKP22" s="12"/>
      <c r="BKQ22" s="12"/>
      <c r="BKR22" s="12"/>
      <c r="BKS22" s="12"/>
      <c r="BKT22" s="12"/>
      <c r="BKU22" s="12"/>
      <c r="BKV22" s="12"/>
      <c r="BKW22" s="12"/>
      <c r="BKX22" s="12"/>
      <c r="BKY22" s="12"/>
      <c r="BKZ22" s="12"/>
      <c r="BLA22" s="12"/>
      <c r="BLB22" s="12"/>
      <c r="BLC22" s="12"/>
      <c r="BLD22" s="12"/>
      <c r="BLE22" s="12"/>
      <c r="BLF22" s="12"/>
      <c r="BLG22" s="12"/>
      <c r="BLH22" s="12"/>
      <c r="BLI22" s="12"/>
      <c r="BLJ22" s="12"/>
      <c r="BLK22" s="12"/>
      <c r="BLL22" s="12"/>
      <c r="BLM22" s="12"/>
      <c r="BLN22" s="12"/>
      <c r="BLO22" s="12"/>
      <c r="BLP22" s="12"/>
      <c r="BLQ22" s="12"/>
      <c r="BLR22" s="12"/>
      <c r="BLS22" s="12"/>
      <c r="BLT22" s="12"/>
      <c r="BLU22" s="12"/>
      <c r="BLV22" s="12"/>
      <c r="BLW22" s="12"/>
      <c r="BLX22" s="12"/>
      <c r="BLY22" s="12"/>
      <c r="BLZ22" s="12"/>
      <c r="BMA22" s="12"/>
      <c r="BMB22" s="12"/>
      <c r="BMC22" s="12"/>
      <c r="BMD22" s="12"/>
      <c r="BME22" s="12"/>
      <c r="BMF22" s="12"/>
      <c r="BMG22" s="12"/>
      <c r="BMH22" s="12"/>
      <c r="BMI22" s="12"/>
      <c r="BMJ22" s="12"/>
      <c r="BMK22" s="12"/>
      <c r="BML22" s="12"/>
      <c r="BMM22" s="12"/>
      <c r="BMN22" s="12"/>
      <c r="BMO22" s="12"/>
      <c r="BMP22" s="12"/>
      <c r="BMQ22" s="12"/>
      <c r="BMR22" s="12"/>
      <c r="BMS22" s="12"/>
      <c r="BMT22" s="12"/>
      <c r="BMU22" s="12"/>
      <c r="BMV22" s="12"/>
      <c r="BMW22" s="12"/>
      <c r="BMX22" s="12"/>
      <c r="BMY22" s="12"/>
      <c r="BMZ22" s="12"/>
      <c r="BNA22" s="12"/>
      <c r="BNB22" s="12"/>
      <c r="BNC22" s="12"/>
      <c r="BND22" s="12"/>
      <c r="BNE22" s="12"/>
      <c r="BNF22" s="12"/>
      <c r="BNG22" s="12"/>
      <c r="BNH22" s="12"/>
      <c r="BNI22" s="12"/>
      <c r="BNJ22" s="12"/>
      <c r="BNK22" s="12"/>
      <c r="BNL22" s="12"/>
      <c r="BNM22" s="12"/>
      <c r="BNN22" s="12"/>
      <c r="BNO22" s="12"/>
      <c r="BNP22" s="12"/>
      <c r="BNQ22" s="12"/>
      <c r="BNR22" s="12"/>
      <c r="BNS22" s="12"/>
      <c r="BNT22" s="12"/>
      <c r="BNU22" s="12"/>
      <c r="BNV22" s="12"/>
      <c r="BNW22" s="12"/>
      <c r="BNX22" s="12"/>
      <c r="BNY22" s="12"/>
      <c r="BNZ22" s="12"/>
      <c r="BOA22" s="12"/>
      <c r="BOB22" s="12"/>
      <c r="BOC22" s="12"/>
      <c r="BOD22" s="12"/>
      <c r="BOE22" s="12"/>
      <c r="BOF22" s="12"/>
      <c r="BOG22" s="12"/>
      <c r="BOH22" s="12"/>
      <c r="BOI22" s="12"/>
      <c r="BOJ22" s="12"/>
      <c r="BOK22" s="12"/>
      <c r="BOL22" s="12"/>
      <c r="BOM22" s="12"/>
      <c r="BON22" s="12"/>
      <c r="BOO22" s="12"/>
      <c r="BOP22" s="12"/>
      <c r="BOQ22" s="12"/>
      <c r="BOR22" s="12"/>
      <c r="BOS22" s="12"/>
      <c r="BOT22" s="12"/>
      <c r="BOU22" s="12"/>
      <c r="BOV22" s="12"/>
      <c r="BOW22" s="12"/>
      <c r="BOX22" s="12"/>
      <c r="BOY22" s="12"/>
      <c r="BOZ22" s="12"/>
      <c r="BPA22" s="12"/>
      <c r="BPB22" s="12"/>
      <c r="BPC22" s="12"/>
      <c r="BPD22" s="12"/>
      <c r="BPE22" s="12"/>
      <c r="BPF22" s="12"/>
      <c r="BPG22" s="12"/>
      <c r="BPH22" s="12"/>
      <c r="BPI22" s="12"/>
      <c r="BPJ22" s="12"/>
      <c r="BPK22" s="12"/>
      <c r="BPL22" s="12"/>
      <c r="BPM22" s="12"/>
      <c r="BPN22" s="12"/>
      <c r="BPO22" s="12"/>
      <c r="BPP22" s="12"/>
      <c r="BPQ22" s="12"/>
      <c r="BPR22" s="12"/>
      <c r="BPS22" s="12"/>
      <c r="BPT22" s="12"/>
      <c r="BPU22" s="12"/>
      <c r="BPV22" s="12"/>
      <c r="BPW22" s="12"/>
      <c r="BPX22" s="12"/>
      <c r="BPY22" s="12"/>
      <c r="BPZ22" s="12"/>
      <c r="BQA22" s="12"/>
      <c r="BQB22" s="12"/>
      <c r="BQC22" s="12"/>
      <c r="BQD22" s="12"/>
      <c r="BQE22" s="12"/>
      <c r="BQF22" s="12"/>
      <c r="BQG22" s="12"/>
      <c r="BQH22" s="12"/>
      <c r="BQI22" s="12"/>
      <c r="BQJ22" s="12"/>
      <c r="BQK22" s="12"/>
      <c r="BQL22" s="12"/>
      <c r="BQM22" s="12"/>
      <c r="BQN22" s="12"/>
      <c r="BQO22" s="12"/>
      <c r="BQP22" s="12"/>
      <c r="BQQ22" s="12"/>
      <c r="BQR22" s="12"/>
      <c r="BQS22" s="12"/>
      <c r="BQT22" s="12"/>
      <c r="BQU22" s="12"/>
      <c r="BQV22" s="12"/>
      <c r="BQW22" s="12"/>
      <c r="BQX22" s="12"/>
      <c r="BQY22" s="12"/>
      <c r="BQZ22" s="12"/>
      <c r="BRA22" s="12"/>
      <c r="BRB22" s="12"/>
      <c r="BRC22" s="12"/>
      <c r="BRD22" s="12"/>
      <c r="BRE22" s="12"/>
      <c r="BRF22" s="12"/>
      <c r="BRG22" s="12"/>
      <c r="BRH22" s="12"/>
      <c r="BRI22" s="12"/>
      <c r="BRJ22" s="12"/>
      <c r="BRK22" s="12"/>
      <c r="BRL22" s="12"/>
      <c r="BRM22" s="12"/>
      <c r="BRN22" s="12"/>
      <c r="BRO22" s="12"/>
      <c r="BRP22" s="12"/>
      <c r="BRQ22" s="12"/>
      <c r="BRR22" s="12"/>
      <c r="BRS22" s="12"/>
      <c r="BRT22" s="12"/>
      <c r="BRU22" s="12"/>
      <c r="BRV22" s="12"/>
      <c r="BRW22" s="12"/>
      <c r="BRX22" s="12"/>
      <c r="BRY22" s="12"/>
      <c r="BRZ22" s="12"/>
      <c r="BSA22" s="12"/>
      <c r="BSB22" s="12"/>
      <c r="BSC22" s="12"/>
      <c r="BSD22" s="12"/>
      <c r="BSE22" s="12"/>
      <c r="BSF22" s="12"/>
      <c r="BSG22" s="12"/>
      <c r="BSH22" s="12"/>
      <c r="BSI22" s="12"/>
      <c r="BSJ22" s="12"/>
      <c r="BSK22" s="12"/>
      <c r="BSL22" s="12"/>
      <c r="BSM22" s="12"/>
      <c r="BSN22" s="12"/>
      <c r="BSO22" s="12"/>
      <c r="BSP22" s="12"/>
      <c r="BSQ22" s="12"/>
      <c r="BSR22" s="12"/>
      <c r="BSS22" s="12"/>
      <c r="BST22" s="12"/>
      <c r="BSU22" s="12"/>
      <c r="BSV22" s="12"/>
      <c r="BSW22" s="12"/>
      <c r="BSX22" s="12"/>
      <c r="BSY22" s="12"/>
      <c r="BSZ22" s="12"/>
      <c r="BTA22" s="12"/>
      <c r="BTB22" s="12"/>
      <c r="BTC22" s="12"/>
      <c r="BTD22" s="12"/>
      <c r="BTE22" s="12"/>
      <c r="BTF22" s="12"/>
      <c r="BTG22" s="12"/>
      <c r="BTH22" s="12"/>
      <c r="BTI22" s="12"/>
      <c r="BTJ22" s="12"/>
      <c r="BTK22" s="12"/>
      <c r="BTL22" s="12"/>
      <c r="BTM22" s="12"/>
      <c r="BTN22" s="12"/>
      <c r="BTO22" s="12"/>
      <c r="BTP22" s="12"/>
      <c r="BTQ22" s="12"/>
      <c r="BTR22" s="12"/>
      <c r="BTS22" s="12"/>
      <c r="BTT22" s="12"/>
      <c r="BTU22" s="12"/>
      <c r="BTV22" s="12"/>
      <c r="BTW22" s="12"/>
      <c r="BTX22" s="12"/>
      <c r="BTY22" s="12"/>
      <c r="BTZ22" s="12"/>
      <c r="BUA22" s="12"/>
      <c r="BUB22" s="12"/>
      <c r="BUC22" s="12"/>
      <c r="BUD22" s="12"/>
      <c r="BUE22" s="12"/>
      <c r="BUF22" s="12"/>
      <c r="BUG22" s="12"/>
      <c r="BUH22" s="12"/>
      <c r="BUI22" s="12"/>
      <c r="BUJ22" s="12"/>
      <c r="BUK22" s="12"/>
      <c r="BUL22" s="12"/>
      <c r="BUM22" s="12"/>
      <c r="BUN22" s="12"/>
      <c r="BUO22" s="12"/>
      <c r="BUP22" s="12"/>
      <c r="BUQ22" s="12"/>
      <c r="BUR22" s="12"/>
      <c r="BUS22" s="12"/>
      <c r="BUT22" s="12"/>
      <c r="BUU22" s="12"/>
      <c r="BUV22" s="12"/>
      <c r="BUW22" s="12"/>
      <c r="BUX22" s="12"/>
      <c r="BUY22" s="12"/>
      <c r="BUZ22" s="12"/>
      <c r="BVA22" s="12"/>
      <c r="BVB22" s="12"/>
      <c r="BVC22" s="12"/>
      <c r="BVD22" s="12"/>
      <c r="BVE22" s="12"/>
      <c r="BVF22" s="12"/>
      <c r="BVG22" s="12"/>
      <c r="BVH22" s="12"/>
      <c r="BVI22" s="12"/>
      <c r="BVJ22" s="12"/>
      <c r="BVK22" s="12"/>
      <c r="BVL22" s="12"/>
      <c r="BVM22" s="12"/>
      <c r="BVN22" s="12"/>
      <c r="BVO22" s="12"/>
      <c r="BVP22" s="12"/>
      <c r="BVQ22" s="12"/>
      <c r="BVR22" s="12"/>
      <c r="BVS22" s="12"/>
      <c r="BVT22" s="12"/>
      <c r="BVU22" s="12"/>
      <c r="BVV22" s="12"/>
      <c r="BVW22" s="12"/>
      <c r="BVX22" s="12"/>
      <c r="BVY22" s="12"/>
      <c r="BVZ22" s="12"/>
      <c r="BWA22" s="12"/>
      <c r="BWB22" s="12"/>
      <c r="BWC22" s="12"/>
      <c r="BWD22" s="12"/>
      <c r="BWE22" s="12"/>
      <c r="BWF22" s="12"/>
      <c r="BWG22" s="12"/>
      <c r="BWH22" s="12"/>
      <c r="BWI22" s="12"/>
      <c r="BWJ22" s="12"/>
      <c r="BWK22" s="12"/>
      <c r="BWL22" s="12"/>
      <c r="BWM22" s="12"/>
      <c r="BWN22" s="12"/>
      <c r="BWO22" s="12"/>
      <c r="BWP22" s="12"/>
      <c r="BWQ22" s="12"/>
      <c r="BWR22" s="12"/>
      <c r="BWS22" s="12"/>
      <c r="BWT22" s="12"/>
      <c r="BWU22" s="12"/>
      <c r="BWV22" s="12"/>
      <c r="BWW22" s="12"/>
      <c r="BWX22" s="12"/>
      <c r="BWY22" s="12"/>
      <c r="BWZ22" s="12"/>
      <c r="BXA22" s="12"/>
      <c r="BXB22" s="12"/>
      <c r="BXC22" s="12"/>
      <c r="BXD22" s="12"/>
      <c r="BXE22" s="12"/>
      <c r="BXF22" s="12"/>
      <c r="BXG22" s="12"/>
      <c r="BXH22" s="12"/>
      <c r="BXI22" s="12"/>
      <c r="BXJ22" s="12"/>
      <c r="BXK22" s="12"/>
      <c r="BXL22" s="12"/>
      <c r="BXM22" s="12"/>
      <c r="BXN22" s="12"/>
      <c r="BXO22" s="12"/>
      <c r="BXP22" s="12"/>
      <c r="BXQ22" s="12"/>
      <c r="BXR22" s="12"/>
      <c r="BXS22" s="12"/>
      <c r="BXT22" s="12"/>
      <c r="BXU22" s="12"/>
      <c r="BXV22" s="12"/>
      <c r="BXW22" s="12"/>
      <c r="BXX22" s="12"/>
      <c r="BXY22" s="12"/>
      <c r="BXZ22" s="12"/>
      <c r="BYA22" s="12"/>
      <c r="BYB22" s="12"/>
      <c r="BYC22" s="12"/>
      <c r="BYD22" s="12"/>
      <c r="BYE22" s="12"/>
      <c r="BYF22" s="12"/>
      <c r="BYG22" s="12"/>
      <c r="BYH22" s="12"/>
      <c r="BYI22" s="12"/>
      <c r="BYJ22" s="12"/>
      <c r="BYK22" s="12"/>
      <c r="BYL22" s="12"/>
      <c r="BYM22" s="12"/>
      <c r="BYN22" s="12"/>
      <c r="BYO22" s="12"/>
      <c r="BYP22" s="12"/>
      <c r="BYQ22" s="12"/>
      <c r="BYR22" s="12"/>
      <c r="BYS22" s="12"/>
      <c r="BYT22" s="12"/>
      <c r="BYU22" s="12"/>
      <c r="BYV22" s="12"/>
      <c r="BYW22" s="12"/>
      <c r="BYX22" s="12"/>
      <c r="BYY22" s="12"/>
      <c r="BYZ22" s="12"/>
      <c r="BZA22" s="12"/>
      <c r="BZB22" s="12"/>
      <c r="BZC22" s="12"/>
      <c r="BZD22" s="12"/>
      <c r="BZE22" s="12"/>
      <c r="BZF22" s="12"/>
      <c r="BZG22" s="12"/>
      <c r="BZH22" s="12"/>
      <c r="BZI22" s="12"/>
      <c r="BZJ22" s="12"/>
      <c r="BZK22" s="12"/>
      <c r="BZL22" s="12"/>
      <c r="BZM22" s="12"/>
      <c r="BZN22" s="12"/>
      <c r="BZO22" s="12"/>
      <c r="BZP22" s="12"/>
      <c r="BZQ22" s="12"/>
      <c r="BZR22" s="12"/>
      <c r="BZS22" s="12"/>
      <c r="BZT22" s="12"/>
      <c r="BZU22" s="12"/>
      <c r="BZV22" s="12"/>
      <c r="BZW22" s="12"/>
      <c r="BZX22" s="12"/>
      <c r="BZY22" s="12"/>
      <c r="BZZ22" s="12"/>
      <c r="CAA22" s="12"/>
      <c r="CAB22" s="12"/>
      <c r="CAC22" s="12"/>
      <c r="CAD22" s="12"/>
      <c r="CAE22" s="12"/>
      <c r="CAF22" s="12"/>
      <c r="CAG22" s="12"/>
      <c r="CAH22" s="12"/>
      <c r="CAI22" s="12"/>
      <c r="CAJ22" s="12"/>
      <c r="CAK22" s="12"/>
      <c r="CAL22" s="12"/>
      <c r="CAM22" s="12"/>
      <c r="CAN22" s="12"/>
      <c r="CAO22" s="12"/>
      <c r="CAP22" s="12"/>
      <c r="CAQ22" s="12"/>
      <c r="CAR22" s="12"/>
      <c r="CAS22" s="12"/>
      <c r="CAT22" s="12"/>
      <c r="CAU22" s="12"/>
      <c r="CAV22" s="12"/>
      <c r="CAW22" s="12"/>
      <c r="CAX22" s="12"/>
      <c r="CAY22" s="12"/>
      <c r="CAZ22" s="12"/>
      <c r="CBA22" s="12"/>
      <c r="CBB22" s="12"/>
      <c r="CBC22" s="12"/>
      <c r="CBD22" s="12"/>
      <c r="CBE22" s="12"/>
      <c r="CBF22" s="12"/>
      <c r="CBG22" s="12"/>
      <c r="CBH22" s="12"/>
      <c r="CBI22" s="12"/>
      <c r="CBJ22" s="12"/>
      <c r="CBK22" s="12"/>
      <c r="CBL22" s="12"/>
      <c r="CBM22" s="12"/>
      <c r="CBN22" s="12"/>
      <c r="CBO22" s="12"/>
      <c r="CBP22" s="12"/>
      <c r="CBQ22" s="12"/>
      <c r="CBR22" s="12"/>
      <c r="CBS22" s="12"/>
      <c r="CBT22" s="12"/>
      <c r="CBU22" s="12"/>
      <c r="CBV22" s="12"/>
      <c r="CBW22" s="12"/>
      <c r="CBX22" s="12"/>
      <c r="CBY22" s="12"/>
      <c r="CBZ22" s="12"/>
      <c r="CCA22" s="12"/>
      <c r="CCB22" s="12"/>
      <c r="CCC22" s="12"/>
      <c r="CCD22" s="12"/>
      <c r="CCE22" s="12"/>
      <c r="CCF22" s="12"/>
      <c r="CCG22" s="12"/>
      <c r="CCH22" s="12"/>
      <c r="CCI22" s="12"/>
      <c r="CCJ22" s="12"/>
      <c r="CCK22" s="12"/>
      <c r="CCL22" s="12"/>
      <c r="CCM22" s="12"/>
      <c r="CCN22" s="12"/>
      <c r="CCO22" s="12"/>
      <c r="CCP22" s="12"/>
      <c r="CCQ22" s="12"/>
      <c r="CCR22" s="12"/>
      <c r="CCS22" s="12"/>
      <c r="CCT22" s="12"/>
      <c r="CCU22" s="12"/>
      <c r="CCV22" s="12"/>
      <c r="CCW22" s="12"/>
      <c r="CCX22" s="12"/>
      <c r="CCY22" s="12"/>
      <c r="CCZ22" s="12"/>
      <c r="CDA22" s="12"/>
      <c r="CDB22" s="12"/>
      <c r="CDC22" s="12"/>
      <c r="CDD22" s="12"/>
      <c r="CDE22" s="12"/>
      <c r="CDF22" s="12"/>
      <c r="CDG22" s="12"/>
      <c r="CDH22" s="12"/>
      <c r="CDI22" s="12"/>
      <c r="CDJ22" s="12"/>
      <c r="CDK22" s="12"/>
      <c r="CDL22" s="12"/>
      <c r="CDM22" s="12"/>
      <c r="CDN22" s="12"/>
      <c r="CDO22" s="12"/>
      <c r="CDP22" s="12"/>
      <c r="CDQ22" s="12"/>
      <c r="CDR22" s="12"/>
      <c r="CDS22" s="12"/>
      <c r="CDT22" s="12"/>
      <c r="CDU22" s="12"/>
      <c r="CDV22" s="12"/>
      <c r="CDW22" s="12"/>
      <c r="CDX22" s="12"/>
      <c r="CDY22" s="12"/>
      <c r="CDZ22" s="12"/>
      <c r="CEA22" s="12"/>
      <c r="CEB22" s="12"/>
      <c r="CEC22" s="12"/>
      <c r="CED22" s="12"/>
      <c r="CEE22" s="12"/>
      <c r="CEF22" s="12"/>
      <c r="CEG22" s="12"/>
      <c r="CEH22" s="12"/>
      <c r="CEI22" s="12"/>
      <c r="CEJ22" s="12"/>
      <c r="CEK22" s="12"/>
      <c r="CEL22" s="12"/>
      <c r="CEM22" s="12"/>
      <c r="CEN22" s="12"/>
      <c r="CEO22" s="12"/>
      <c r="CEP22" s="12"/>
      <c r="CEQ22" s="12"/>
      <c r="CER22" s="12"/>
      <c r="CES22" s="12"/>
      <c r="CET22" s="12"/>
      <c r="CEU22" s="12"/>
      <c r="CEV22" s="12"/>
      <c r="CEW22" s="12"/>
      <c r="CEX22" s="12"/>
      <c r="CEY22" s="12"/>
      <c r="CEZ22" s="12"/>
      <c r="CFA22" s="12"/>
      <c r="CFB22" s="12"/>
      <c r="CFC22" s="12"/>
      <c r="CFD22" s="12"/>
      <c r="CFE22" s="12"/>
      <c r="CFF22" s="12"/>
      <c r="CFG22" s="12"/>
      <c r="CFH22" s="12"/>
      <c r="CFI22" s="12"/>
      <c r="CFJ22" s="12"/>
      <c r="CFK22" s="12"/>
      <c r="CFL22" s="12"/>
      <c r="CFM22" s="12"/>
      <c r="CFN22" s="12"/>
      <c r="CFO22" s="12"/>
      <c r="CFP22" s="12"/>
      <c r="CFQ22" s="12"/>
      <c r="CFR22" s="12"/>
      <c r="CFS22" s="12"/>
      <c r="CFT22" s="12"/>
      <c r="CFU22" s="12"/>
      <c r="CFV22" s="12"/>
      <c r="CFW22" s="12"/>
      <c r="CFX22" s="12"/>
      <c r="CFY22" s="12"/>
      <c r="CFZ22" s="12"/>
      <c r="CGA22" s="12"/>
      <c r="CGB22" s="12"/>
      <c r="CGC22" s="12"/>
      <c r="CGD22" s="12"/>
      <c r="CGE22" s="12"/>
      <c r="CGF22" s="12"/>
      <c r="CGG22" s="12"/>
      <c r="CGH22" s="12"/>
      <c r="CGI22" s="12"/>
      <c r="CGJ22" s="12"/>
      <c r="CGK22" s="12"/>
      <c r="CGL22" s="12"/>
      <c r="CGM22" s="12"/>
      <c r="CGN22" s="12"/>
      <c r="CGO22" s="12"/>
      <c r="CGP22" s="12"/>
      <c r="CGQ22" s="12"/>
      <c r="CGR22" s="12"/>
      <c r="CGS22" s="12"/>
      <c r="CGT22" s="12"/>
      <c r="CGU22" s="12"/>
      <c r="CGV22" s="12"/>
      <c r="CGW22" s="12"/>
      <c r="CGX22" s="12"/>
      <c r="CGY22" s="12"/>
      <c r="CGZ22" s="12"/>
      <c r="CHA22" s="12"/>
      <c r="CHB22" s="12"/>
      <c r="CHC22" s="12"/>
      <c r="CHD22" s="12"/>
      <c r="CHE22" s="12"/>
      <c r="CHF22" s="12"/>
      <c r="CHG22" s="12"/>
      <c r="CHH22" s="12"/>
      <c r="CHI22" s="12"/>
      <c r="CHJ22" s="12"/>
      <c r="CHK22" s="12"/>
      <c r="CHL22" s="12"/>
      <c r="CHM22" s="12"/>
      <c r="CHN22" s="12"/>
      <c r="CHO22" s="12"/>
      <c r="CHP22" s="12"/>
      <c r="CHQ22" s="12"/>
      <c r="CHR22" s="12"/>
      <c r="CHS22" s="12"/>
      <c r="CHT22" s="12"/>
      <c r="CHU22" s="12"/>
      <c r="CHV22" s="12"/>
      <c r="CHW22" s="12"/>
      <c r="CHX22" s="12"/>
      <c r="CHY22" s="12"/>
      <c r="CHZ22" s="12"/>
      <c r="CIA22" s="12"/>
      <c r="CIB22" s="12"/>
      <c r="CIC22" s="12"/>
      <c r="CID22" s="12"/>
      <c r="CIE22" s="12"/>
      <c r="CIF22" s="12"/>
      <c r="CIG22" s="12"/>
      <c r="CIH22" s="12"/>
      <c r="CII22" s="12"/>
      <c r="CIJ22" s="12"/>
      <c r="CIK22" s="12"/>
      <c r="CIL22" s="12"/>
      <c r="CIM22" s="12"/>
      <c r="CIN22" s="12"/>
      <c r="CIO22" s="12"/>
      <c r="CIP22" s="12"/>
      <c r="CIQ22" s="12"/>
      <c r="CIR22" s="12"/>
      <c r="CIS22" s="12"/>
      <c r="CIT22" s="12"/>
      <c r="CIU22" s="12"/>
      <c r="CIV22" s="12"/>
      <c r="CIW22" s="12"/>
      <c r="CIX22" s="12"/>
      <c r="CIY22" s="12"/>
      <c r="CIZ22" s="12"/>
      <c r="CJA22" s="12"/>
      <c r="CJB22" s="12"/>
      <c r="CJC22" s="12"/>
      <c r="CJD22" s="12"/>
      <c r="CJE22" s="12"/>
      <c r="CJF22" s="12"/>
      <c r="CJG22" s="12"/>
      <c r="CJH22" s="12"/>
      <c r="CJI22" s="12"/>
      <c r="CJJ22" s="12"/>
      <c r="CJK22" s="12"/>
      <c r="CJL22" s="12"/>
      <c r="CJM22" s="12"/>
      <c r="CJN22" s="12"/>
      <c r="CJO22" s="12"/>
      <c r="CJP22" s="12"/>
      <c r="CJQ22" s="12"/>
      <c r="CJR22" s="12"/>
      <c r="CJS22" s="12"/>
      <c r="CJT22" s="12"/>
      <c r="CJU22" s="12"/>
      <c r="CJV22" s="12"/>
      <c r="CJW22" s="12"/>
      <c r="CJX22" s="12"/>
      <c r="CJY22" s="12"/>
      <c r="CJZ22" s="12"/>
      <c r="CKA22" s="12"/>
      <c r="CKB22" s="12"/>
      <c r="CKC22" s="12"/>
      <c r="CKD22" s="12"/>
      <c r="CKE22" s="12"/>
      <c r="CKF22" s="12"/>
      <c r="CKG22" s="12"/>
      <c r="CKH22" s="12"/>
      <c r="CKI22" s="12"/>
      <c r="CKJ22" s="12"/>
      <c r="CKK22" s="12"/>
      <c r="CKL22" s="12"/>
      <c r="CKM22" s="12"/>
      <c r="CKN22" s="12"/>
      <c r="CKO22" s="12"/>
      <c r="CKP22" s="12"/>
      <c r="CKQ22" s="12"/>
      <c r="CKR22" s="12"/>
      <c r="CKS22" s="12"/>
      <c r="CKT22" s="12"/>
      <c r="CKU22" s="12"/>
      <c r="CKV22" s="12"/>
      <c r="CKW22" s="12"/>
      <c r="CKX22" s="12"/>
      <c r="CKY22" s="12"/>
      <c r="CKZ22" s="12"/>
      <c r="CLA22" s="12"/>
      <c r="CLB22" s="12"/>
      <c r="CLC22" s="12"/>
      <c r="CLD22" s="12"/>
      <c r="CLE22" s="12"/>
      <c r="CLF22" s="12"/>
      <c r="CLG22" s="12"/>
      <c r="CLH22" s="12"/>
      <c r="CLI22" s="12"/>
      <c r="CLJ22" s="12"/>
      <c r="CLK22" s="12"/>
      <c r="CLL22" s="12"/>
      <c r="CLM22" s="12"/>
      <c r="CLN22" s="12"/>
      <c r="CLO22" s="12"/>
      <c r="CLP22" s="12"/>
      <c r="CLQ22" s="12"/>
      <c r="CLR22" s="12"/>
      <c r="CLS22" s="12"/>
      <c r="CLT22" s="12"/>
      <c r="CLU22" s="12"/>
      <c r="CLV22" s="12"/>
      <c r="CLW22" s="12"/>
      <c r="CLX22" s="12"/>
      <c r="CLY22" s="12"/>
      <c r="CLZ22" s="12"/>
      <c r="CMA22" s="12"/>
      <c r="CMB22" s="12"/>
      <c r="CMC22" s="12"/>
      <c r="CMD22" s="12"/>
      <c r="CME22" s="12"/>
      <c r="CMF22" s="12"/>
      <c r="CMG22" s="12"/>
      <c r="CMH22" s="12"/>
      <c r="CMI22" s="12"/>
      <c r="CMJ22" s="12"/>
      <c r="CMK22" s="12"/>
      <c r="CML22" s="12"/>
      <c r="CMM22" s="12"/>
      <c r="CMN22" s="12"/>
      <c r="CMO22" s="12"/>
      <c r="CMP22" s="12"/>
      <c r="CMQ22" s="12"/>
      <c r="CMR22" s="12"/>
      <c r="CMS22" s="12"/>
      <c r="CMT22" s="12"/>
      <c r="CMU22" s="12"/>
      <c r="CMV22" s="12"/>
      <c r="CMW22" s="12"/>
      <c r="CMX22" s="12"/>
      <c r="CMY22" s="12"/>
      <c r="CMZ22" s="12"/>
      <c r="CNA22" s="12"/>
      <c r="CNB22" s="12"/>
      <c r="CNC22" s="12"/>
      <c r="CND22" s="12"/>
      <c r="CNE22" s="12"/>
      <c r="CNF22" s="12"/>
      <c r="CNG22" s="12"/>
      <c r="CNH22" s="12"/>
      <c r="CNI22" s="12"/>
      <c r="CNJ22" s="12"/>
      <c r="CNK22" s="12"/>
      <c r="CNL22" s="12"/>
      <c r="CNM22" s="12"/>
      <c r="CNN22" s="12"/>
      <c r="CNO22" s="12"/>
      <c r="CNP22" s="12"/>
      <c r="CNQ22" s="12"/>
      <c r="CNR22" s="12"/>
      <c r="CNS22" s="12"/>
      <c r="CNT22" s="12"/>
      <c r="CNU22" s="12"/>
      <c r="CNV22" s="12"/>
      <c r="CNW22" s="12"/>
      <c r="CNX22" s="12"/>
      <c r="CNY22" s="12"/>
      <c r="CNZ22" s="12"/>
      <c r="COA22" s="12"/>
      <c r="COB22" s="12"/>
      <c r="COC22" s="12"/>
      <c r="COD22" s="12"/>
      <c r="COE22" s="12"/>
      <c r="COF22" s="12"/>
      <c r="COG22" s="12"/>
      <c r="COH22" s="12"/>
      <c r="COI22" s="12"/>
      <c r="COJ22" s="12"/>
      <c r="COK22" s="12"/>
      <c r="COL22" s="12"/>
      <c r="COM22" s="12"/>
      <c r="CON22" s="12"/>
      <c r="COO22" s="12"/>
      <c r="COP22" s="12"/>
      <c r="COQ22" s="12"/>
      <c r="COR22" s="12"/>
      <c r="COS22" s="12"/>
      <c r="COT22" s="12"/>
      <c r="COU22" s="12"/>
      <c r="COV22" s="12"/>
      <c r="COW22" s="12"/>
      <c r="COX22" s="12"/>
      <c r="COY22" s="12"/>
      <c r="COZ22" s="12"/>
      <c r="CPA22" s="12"/>
      <c r="CPB22" s="12"/>
      <c r="CPC22" s="12"/>
      <c r="CPD22" s="12"/>
      <c r="CPE22" s="12"/>
      <c r="CPF22" s="12"/>
      <c r="CPG22" s="12"/>
      <c r="CPH22" s="12"/>
      <c r="CPI22" s="12"/>
      <c r="CPJ22" s="12"/>
      <c r="CPK22" s="12"/>
      <c r="CPL22" s="12"/>
      <c r="CPM22" s="12"/>
      <c r="CPN22" s="12"/>
      <c r="CPO22" s="12"/>
      <c r="CPP22" s="12"/>
      <c r="CPQ22" s="12"/>
      <c r="CPR22" s="12"/>
      <c r="CPS22" s="12"/>
      <c r="CPT22" s="12"/>
      <c r="CPU22" s="12"/>
      <c r="CPV22" s="12"/>
      <c r="CPW22" s="12"/>
      <c r="CPX22" s="12"/>
      <c r="CPY22" s="12"/>
      <c r="CPZ22" s="12"/>
      <c r="CQA22" s="12"/>
      <c r="CQB22" s="12"/>
      <c r="CQC22" s="12"/>
      <c r="CQD22" s="12"/>
      <c r="CQE22" s="12"/>
      <c r="CQF22" s="12"/>
      <c r="CQG22" s="12"/>
      <c r="CQH22" s="12"/>
      <c r="CQI22" s="12"/>
      <c r="CQJ22" s="12"/>
      <c r="CQK22" s="12"/>
      <c r="CQL22" s="12"/>
      <c r="CQM22" s="12"/>
      <c r="CQN22" s="12"/>
      <c r="CQO22" s="12"/>
      <c r="CQP22" s="12"/>
      <c r="CQQ22" s="12"/>
      <c r="CQR22" s="12"/>
      <c r="CQS22" s="12"/>
      <c r="CQT22" s="12"/>
      <c r="CQU22" s="12"/>
      <c r="CQV22" s="12"/>
      <c r="CQW22" s="12"/>
      <c r="CQX22" s="12"/>
      <c r="CQY22" s="12"/>
      <c r="CQZ22" s="12"/>
      <c r="CRA22" s="12"/>
      <c r="CRB22" s="12"/>
      <c r="CRC22" s="12"/>
      <c r="CRD22" s="12"/>
      <c r="CRE22" s="12"/>
      <c r="CRF22" s="12"/>
      <c r="CRG22" s="12"/>
      <c r="CRH22" s="12"/>
      <c r="CRI22" s="12"/>
      <c r="CRJ22" s="12"/>
      <c r="CRK22" s="12"/>
      <c r="CRL22" s="12"/>
      <c r="CRM22" s="12"/>
      <c r="CRN22" s="12"/>
      <c r="CRO22" s="12"/>
      <c r="CRP22" s="12"/>
      <c r="CRQ22" s="12"/>
      <c r="CRR22" s="12"/>
      <c r="CRS22" s="12"/>
      <c r="CRT22" s="12"/>
      <c r="CRU22" s="12"/>
      <c r="CRV22" s="12"/>
      <c r="CRW22" s="12"/>
      <c r="CRX22" s="12"/>
      <c r="CRY22" s="12"/>
      <c r="CRZ22" s="12"/>
      <c r="CSA22" s="12"/>
      <c r="CSB22" s="12"/>
      <c r="CSC22" s="12"/>
      <c r="CSD22" s="12"/>
      <c r="CSE22" s="12"/>
      <c r="CSF22" s="12"/>
      <c r="CSG22" s="12"/>
      <c r="CSH22" s="12"/>
      <c r="CSI22" s="12"/>
      <c r="CSJ22" s="12"/>
      <c r="CSK22" s="12"/>
      <c r="CSL22" s="12"/>
      <c r="CSM22" s="12"/>
      <c r="CSN22" s="12"/>
      <c r="CSO22" s="12"/>
      <c r="CSP22" s="12"/>
      <c r="CSQ22" s="12"/>
      <c r="CSR22" s="12"/>
      <c r="CSS22" s="12"/>
      <c r="CST22" s="12"/>
      <c r="CSU22" s="12"/>
      <c r="CSV22" s="12"/>
      <c r="CSW22" s="12"/>
      <c r="CSX22" s="12"/>
      <c r="CSY22" s="12"/>
      <c r="CSZ22" s="12"/>
      <c r="CTA22" s="12"/>
      <c r="CTB22" s="12"/>
      <c r="CTC22" s="12"/>
      <c r="CTD22" s="12"/>
      <c r="CTE22" s="12"/>
      <c r="CTF22" s="12"/>
      <c r="CTG22" s="12"/>
      <c r="CTH22" s="12"/>
      <c r="CTI22" s="12"/>
      <c r="CTJ22" s="12"/>
      <c r="CTK22" s="12"/>
      <c r="CTL22" s="12"/>
      <c r="CTM22" s="12"/>
      <c r="CTN22" s="12"/>
      <c r="CTO22" s="12"/>
      <c r="CTP22" s="12"/>
      <c r="CTQ22" s="12"/>
      <c r="CTR22" s="12"/>
      <c r="CTS22" s="12"/>
      <c r="CTT22" s="12"/>
      <c r="CTU22" s="12"/>
      <c r="CTV22" s="12"/>
      <c r="CTW22" s="12"/>
      <c r="CTX22" s="12"/>
      <c r="CTY22" s="12"/>
      <c r="CTZ22" s="12"/>
      <c r="CUA22" s="12"/>
      <c r="CUB22" s="12"/>
      <c r="CUC22" s="12"/>
      <c r="CUD22" s="12"/>
      <c r="CUE22" s="12"/>
      <c r="CUF22" s="12"/>
      <c r="CUG22" s="12"/>
      <c r="CUH22" s="12"/>
      <c r="CUI22" s="12"/>
      <c r="CUJ22" s="12"/>
      <c r="CUK22" s="12"/>
      <c r="CUL22" s="12"/>
      <c r="CUM22" s="12"/>
      <c r="CUN22" s="12"/>
      <c r="CUO22" s="12"/>
      <c r="CUP22" s="12"/>
      <c r="CUQ22" s="12"/>
      <c r="CUR22" s="12"/>
      <c r="CUS22" s="12"/>
      <c r="CUT22" s="12"/>
      <c r="CUU22" s="12"/>
      <c r="CUV22" s="12"/>
      <c r="CUW22" s="12"/>
      <c r="CUX22" s="12"/>
      <c r="CUY22" s="12"/>
      <c r="CUZ22" s="12"/>
      <c r="CVA22" s="12"/>
      <c r="CVB22" s="12"/>
      <c r="CVC22" s="12"/>
      <c r="CVD22" s="12"/>
      <c r="CVE22" s="12"/>
      <c r="CVF22" s="12"/>
      <c r="CVG22" s="12"/>
      <c r="CVH22" s="12"/>
      <c r="CVI22" s="12"/>
      <c r="CVJ22" s="12"/>
      <c r="CVK22" s="12"/>
      <c r="CVL22" s="12"/>
      <c r="CVM22" s="12"/>
      <c r="CVN22" s="12"/>
      <c r="CVO22" s="12"/>
      <c r="CVP22" s="12"/>
      <c r="CVQ22" s="12"/>
      <c r="CVR22" s="12"/>
      <c r="CVS22" s="12"/>
      <c r="CVT22" s="12"/>
      <c r="CVU22" s="12"/>
      <c r="CVV22" s="12"/>
      <c r="CVW22" s="12"/>
      <c r="CVX22" s="12"/>
      <c r="CVY22" s="12"/>
      <c r="CVZ22" s="12"/>
      <c r="CWA22" s="12"/>
      <c r="CWB22" s="12"/>
      <c r="CWC22" s="12"/>
      <c r="CWD22" s="12"/>
      <c r="CWE22" s="12"/>
      <c r="CWF22" s="12"/>
      <c r="CWG22" s="12"/>
      <c r="CWH22" s="12"/>
      <c r="CWI22" s="12"/>
      <c r="CWJ22" s="12"/>
      <c r="CWK22" s="12"/>
      <c r="CWL22" s="12"/>
      <c r="CWM22" s="12"/>
      <c r="CWN22" s="12"/>
      <c r="CWO22" s="12"/>
      <c r="CWP22" s="12"/>
      <c r="CWQ22" s="12"/>
      <c r="CWR22" s="12"/>
      <c r="CWS22" s="12"/>
      <c r="CWT22" s="12"/>
      <c r="CWU22" s="12"/>
      <c r="CWV22" s="12"/>
      <c r="CWW22" s="12"/>
      <c r="CWX22" s="12"/>
      <c r="CWY22" s="12"/>
      <c r="CWZ22" s="12"/>
      <c r="CXA22" s="12"/>
      <c r="CXB22" s="12"/>
      <c r="CXC22" s="12"/>
      <c r="CXD22" s="12"/>
      <c r="CXE22" s="12"/>
      <c r="CXF22" s="12"/>
      <c r="CXG22" s="12"/>
      <c r="CXH22" s="12"/>
      <c r="CXI22" s="12"/>
      <c r="CXJ22" s="12"/>
      <c r="CXK22" s="12"/>
      <c r="CXL22" s="12"/>
      <c r="CXM22" s="12"/>
      <c r="CXN22" s="12"/>
      <c r="CXO22" s="12"/>
      <c r="CXP22" s="12"/>
      <c r="CXQ22" s="12"/>
      <c r="CXR22" s="12"/>
      <c r="CXS22" s="12"/>
      <c r="CXT22" s="12"/>
      <c r="CXU22" s="12"/>
      <c r="CXV22" s="12"/>
      <c r="CXW22" s="12"/>
      <c r="CXX22" s="12"/>
      <c r="CXY22" s="12"/>
      <c r="CXZ22" s="12"/>
      <c r="CYA22" s="12"/>
      <c r="CYB22" s="12"/>
      <c r="CYC22" s="12"/>
      <c r="CYD22" s="12"/>
      <c r="CYE22" s="12"/>
      <c r="CYF22" s="12"/>
      <c r="CYG22" s="12"/>
      <c r="CYH22" s="12"/>
      <c r="CYI22" s="12"/>
      <c r="CYJ22" s="12"/>
      <c r="CYK22" s="12"/>
      <c r="CYL22" s="12"/>
      <c r="CYM22" s="12"/>
      <c r="CYN22" s="12"/>
      <c r="CYO22" s="12"/>
      <c r="CYP22" s="12"/>
      <c r="CYQ22" s="12"/>
      <c r="CYR22" s="12"/>
      <c r="CYS22" s="12"/>
      <c r="CYT22" s="12"/>
      <c r="CYU22" s="12"/>
      <c r="CYV22" s="12"/>
      <c r="CYW22" s="12"/>
      <c r="CYX22" s="12"/>
      <c r="CYY22" s="12"/>
      <c r="CYZ22" s="12"/>
      <c r="CZA22" s="12"/>
      <c r="CZB22" s="12"/>
      <c r="CZC22" s="12"/>
      <c r="CZD22" s="12"/>
      <c r="CZE22" s="12"/>
      <c r="CZF22" s="12"/>
      <c r="CZG22" s="12"/>
      <c r="CZH22" s="12"/>
      <c r="CZI22" s="12"/>
      <c r="CZJ22" s="12"/>
      <c r="CZK22" s="12"/>
      <c r="CZL22" s="12"/>
      <c r="CZM22" s="12"/>
      <c r="CZN22" s="12"/>
      <c r="CZO22" s="12"/>
      <c r="CZP22" s="12"/>
      <c r="CZQ22" s="12"/>
      <c r="CZR22" s="12"/>
      <c r="CZS22" s="12"/>
      <c r="CZT22" s="12"/>
      <c r="CZU22" s="12"/>
      <c r="CZV22" s="12"/>
      <c r="CZW22" s="12"/>
      <c r="CZX22" s="12"/>
      <c r="CZY22" s="12"/>
      <c r="CZZ22" s="12"/>
      <c r="DAA22" s="12"/>
      <c r="DAB22" s="12"/>
      <c r="DAC22" s="12"/>
      <c r="DAD22" s="12"/>
      <c r="DAE22" s="12"/>
      <c r="DAF22" s="12"/>
      <c r="DAG22" s="12"/>
      <c r="DAH22" s="12"/>
      <c r="DAI22" s="12"/>
      <c r="DAJ22" s="12"/>
      <c r="DAK22" s="12"/>
      <c r="DAL22" s="12"/>
      <c r="DAM22" s="12"/>
      <c r="DAN22" s="12"/>
      <c r="DAO22" s="12"/>
      <c r="DAP22" s="12"/>
      <c r="DAQ22" s="12"/>
      <c r="DAR22" s="12"/>
      <c r="DAS22" s="12"/>
      <c r="DAT22" s="12"/>
      <c r="DAU22" s="12"/>
      <c r="DAV22" s="12"/>
      <c r="DAW22" s="12"/>
      <c r="DAX22" s="12"/>
      <c r="DAY22" s="12"/>
      <c r="DAZ22" s="12"/>
      <c r="DBA22" s="12"/>
      <c r="DBB22" s="12"/>
      <c r="DBC22" s="12"/>
      <c r="DBD22" s="12"/>
      <c r="DBE22" s="12"/>
      <c r="DBF22" s="12"/>
      <c r="DBG22" s="12"/>
      <c r="DBH22" s="12"/>
      <c r="DBI22" s="12"/>
      <c r="DBJ22" s="12"/>
      <c r="DBK22" s="12"/>
      <c r="DBL22" s="12"/>
      <c r="DBM22" s="12"/>
      <c r="DBN22" s="12"/>
      <c r="DBO22" s="12"/>
      <c r="DBP22" s="12"/>
      <c r="DBQ22" s="12"/>
      <c r="DBR22" s="12"/>
      <c r="DBS22" s="12"/>
      <c r="DBT22" s="12"/>
      <c r="DBU22" s="12"/>
      <c r="DBV22" s="12"/>
      <c r="DBW22" s="12"/>
      <c r="DBX22" s="12"/>
      <c r="DBY22" s="12"/>
      <c r="DBZ22" s="12"/>
      <c r="DCA22" s="12"/>
      <c r="DCB22" s="12"/>
      <c r="DCC22" s="12"/>
      <c r="DCD22" s="12"/>
      <c r="DCE22" s="12"/>
      <c r="DCF22" s="12"/>
      <c r="DCG22" s="12"/>
      <c r="DCH22" s="12"/>
      <c r="DCI22" s="12"/>
      <c r="DCJ22" s="12"/>
      <c r="DCK22" s="12"/>
      <c r="DCL22" s="12"/>
      <c r="DCM22" s="12"/>
      <c r="DCN22" s="12"/>
      <c r="DCO22" s="12"/>
      <c r="DCP22" s="12"/>
      <c r="DCQ22" s="12"/>
      <c r="DCR22" s="12"/>
      <c r="DCS22" s="12"/>
      <c r="DCT22" s="12"/>
      <c r="DCU22" s="12"/>
      <c r="DCV22" s="12"/>
      <c r="DCW22" s="12"/>
      <c r="DCX22" s="12"/>
      <c r="DCY22" s="12"/>
      <c r="DCZ22" s="12"/>
      <c r="DDA22" s="12"/>
      <c r="DDB22" s="12"/>
      <c r="DDC22" s="12"/>
      <c r="DDD22" s="12"/>
      <c r="DDE22" s="12"/>
      <c r="DDF22" s="12"/>
      <c r="DDG22" s="12"/>
      <c r="DDH22" s="12"/>
      <c r="DDI22" s="12"/>
      <c r="DDJ22" s="12"/>
      <c r="DDK22" s="12"/>
      <c r="DDL22" s="12"/>
      <c r="DDM22" s="12"/>
      <c r="DDN22" s="12"/>
      <c r="DDO22" s="12"/>
      <c r="DDP22" s="12"/>
      <c r="DDQ22" s="12"/>
      <c r="DDR22" s="12"/>
      <c r="DDS22" s="12"/>
      <c r="DDT22" s="12"/>
      <c r="DDU22" s="12"/>
      <c r="DDV22" s="12"/>
      <c r="DDW22" s="12"/>
      <c r="DDX22" s="12"/>
      <c r="DDY22" s="12"/>
      <c r="DDZ22" s="12"/>
      <c r="DEA22" s="12"/>
      <c r="DEB22" s="12"/>
      <c r="DEC22" s="12"/>
      <c r="DED22" s="12"/>
      <c r="DEE22" s="12"/>
      <c r="DEF22" s="12"/>
      <c r="DEG22" s="12"/>
      <c r="DEH22" s="12"/>
      <c r="DEI22" s="12"/>
      <c r="DEJ22" s="12"/>
      <c r="DEK22" s="12"/>
      <c r="DEL22" s="12"/>
      <c r="DEM22" s="12"/>
      <c r="DEN22" s="12"/>
      <c r="DEO22" s="12"/>
      <c r="DEP22" s="12"/>
      <c r="DEQ22" s="12"/>
      <c r="DER22" s="12"/>
      <c r="DES22" s="12"/>
      <c r="DET22" s="12"/>
      <c r="DEU22" s="12"/>
      <c r="DEV22" s="12"/>
      <c r="DEW22" s="12"/>
      <c r="DEX22" s="12"/>
      <c r="DEY22" s="12"/>
      <c r="DEZ22" s="12"/>
      <c r="DFA22" s="12"/>
      <c r="DFB22" s="12"/>
      <c r="DFC22" s="12"/>
      <c r="DFD22" s="12"/>
      <c r="DFE22" s="12"/>
      <c r="DFF22" s="12"/>
      <c r="DFG22" s="12"/>
      <c r="DFH22" s="12"/>
      <c r="DFI22" s="12"/>
      <c r="DFJ22" s="12"/>
      <c r="DFK22" s="12"/>
      <c r="DFL22" s="12"/>
      <c r="DFM22" s="12"/>
      <c r="DFN22" s="12"/>
      <c r="DFO22" s="12"/>
      <c r="DFP22" s="12"/>
      <c r="DFQ22" s="12"/>
      <c r="DFR22" s="12"/>
      <c r="DFS22" s="12"/>
      <c r="DFT22" s="12"/>
      <c r="DFU22" s="12"/>
      <c r="DFV22" s="12"/>
      <c r="DFW22" s="12"/>
      <c r="DFX22" s="12"/>
      <c r="DFY22" s="12"/>
      <c r="DFZ22" s="12"/>
      <c r="DGA22" s="12"/>
      <c r="DGB22" s="12"/>
      <c r="DGC22" s="12"/>
      <c r="DGD22" s="12"/>
      <c r="DGE22" s="12"/>
      <c r="DGF22" s="12"/>
      <c r="DGG22" s="12"/>
      <c r="DGH22" s="12"/>
      <c r="DGI22" s="12"/>
      <c r="DGJ22" s="12"/>
      <c r="DGK22" s="12"/>
      <c r="DGL22" s="12"/>
      <c r="DGM22" s="12"/>
      <c r="DGN22" s="12"/>
      <c r="DGO22" s="12"/>
      <c r="DGP22" s="12"/>
      <c r="DGQ22" s="12"/>
      <c r="DGR22" s="12"/>
      <c r="DGS22" s="12"/>
      <c r="DGT22" s="12"/>
      <c r="DGU22" s="12"/>
      <c r="DGV22" s="12"/>
      <c r="DGW22" s="12"/>
      <c r="DGX22" s="12"/>
      <c r="DGY22" s="12"/>
      <c r="DGZ22" s="12"/>
      <c r="DHA22" s="12"/>
      <c r="DHB22" s="12"/>
      <c r="DHC22" s="12"/>
      <c r="DHD22" s="12"/>
      <c r="DHE22" s="12"/>
      <c r="DHF22" s="12"/>
      <c r="DHG22" s="12"/>
      <c r="DHH22" s="12"/>
      <c r="DHI22" s="12"/>
      <c r="DHJ22" s="12"/>
      <c r="DHK22" s="12"/>
      <c r="DHL22" s="12"/>
      <c r="DHM22" s="12"/>
      <c r="DHN22" s="12"/>
      <c r="DHO22" s="12"/>
      <c r="DHP22" s="12"/>
      <c r="DHQ22" s="12"/>
      <c r="DHR22" s="12"/>
      <c r="DHS22" s="12"/>
      <c r="DHT22" s="12"/>
      <c r="DHU22" s="12"/>
      <c r="DHV22" s="12"/>
      <c r="DHW22" s="12"/>
      <c r="DHX22" s="12"/>
      <c r="DHY22" s="12"/>
      <c r="DHZ22" s="12"/>
      <c r="DIA22" s="12"/>
      <c r="DIB22" s="12"/>
      <c r="DIC22" s="12"/>
      <c r="DID22" s="12"/>
      <c r="DIE22" s="12"/>
      <c r="DIF22" s="12"/>
      <c r="DIG22" s="12"/>
      <c r="DIH22" s="12"/>
      <c r="DII22" s="12"/>
      <c r="DIJ22" s="12"/>
      <c r="DIK22" s="12"/>
      <c r="DIL22" s="12"/>
      <c r="DIM22" s="12"/>
      <c r="DIN22" s="12"/>
      <c r="DIO22" s="12"/>
      <c r="DIP22" s="12"/>
      <c r="DIQ22" s="12"/>
      <c r="DIR22" s="12"/>
      <c r="DIS22" s="12"/>
      <c r="DIT22" s="12"/>
      <c r="DIU22" s="12"/>
      <c r="DIV22" s="12"/>
      <c r="DIW22" s="12"/>
      <c r="DIX22" s="12"/>
      <c r="DIY22" s="12"/>
      <c r="DIZ22" s="12"/>
      <c r="DJA22" s="12"/>
      <c r="DJB22" s="12"/>
      <c r="DJC22" s="12"/>
      <c r="DJD22" s="12"/>
      <c r="DJE22" s="12"/>
      <c r="DJF22" s="12"/>
      <c r="DJG22" s="12"/>
      <c r="DJH22" s="12"/>
      <c r="DJI22" s="12"/>
      <c r="DJJ22" s="12"/>
      <c r="DJK22" s="12"/>
      <c r="DJL22" s="12"/>
      <c r="DJM22" s="12"/>
      <c r="DJN22" s="12"/>
      <c r="DJO22" s="12"/>
      <c r="DJP22" s="12"/>
      <c r="DJQ22" s="12"/>
      <c r="DJR22" s="12"/>
      <c r="DJS22" s="12"/>
      <c r="DJT22" s="12"/>
      <c r="DJU22" s="12"/>
      <c r="DJV22" s="12"/>
      <c r="DJW22" s="12"/>
      <c r="DJX22" s="12"/>
      <c r="DJY22" s="12"/>
      <c r="DJZ22" s="12"/>
      <c r="DKA22" s="12"/>
      <c r="DKB22" s="12"/>
      <c r="DKC22" s="12"/>
      <c r="DKD22" s="12"/>
      <c r="DKE22" s="12"/>
      <c r="DKF22" s="12"/>
      <c r="DKG22" s="12"/>
      <c r="DKH22" s="12"/>
      <c r="DKI22" s="12"/>
      <c r="DKJ22" s="12"/>
      <c r="DKK22" s="12"/>
      <c r="DKL22" s="12"/>
      <c r="DKM22" s="12"/>
      <c r="DKN22" s="12"/>
      <c r="DKO22" s="12"/>
      <c r="DKP22" s="12"/>
      <c r="DKQ22" s="12"/>
      <c r="DKR22" s="12"/>
      <c r="DKS22" s="12"/>
      <c r="DKT22" s="12"/>
      <c r="DKU22" s="12"/>
      <c r="DKV22" s="12"/>
      <c r="DKW22" s="12"/>
      <c r="DKX22" s="12"/>
      <c r="DKY22" s="12"/>
      <c r="DKZ22" s="12"/>
      <c r="DLA22" s="12"/>
      <c r="DLB22" s="12"/>
      <c r="DLC22" s="12"/>
      <c r="DLD22" s="12"/>
      <c r="DLE22" s="12"/>
      <c r="DLF22" s="12"/>
      <c r="DLG22" s="12"/>
      <c r="DLH22" s="12"/>
      <c r="DLI22" s="12"/>
      <c r="DLJ22" s="12"/>
      <c r="DLK22" s="12"/>
      <c r="DLL22" s="12"/>
      <c r="DLM22" s="12"/>
      <c r="DLN22" s="12"/>
      <c r="DLO22" s="12"/>
      <c r="DLP22" s="12"/>
      <c r="DLQ22" s="12"/>
      <c r="DLR22" s="12"/>
      <c r="DLS22" s="12"/>
      <c r="DLT22" s="12"/>
      <c r="DLU22" s="12"/>
      <c r="DLV22" s="12"/>
      <c r="DLW22" s="12"/>
      <c r="DLX22" s="12"/>
      <c r="DLY22" s="12"/>
      <c r="DLZ22" s="12"/>
      <c r="DMA22" s="12"/>
      <c r="DMB22" s="12"/>
      <c r="DMC22" s="12"/>
      <c r="DMD22" s="12"/>
      <c r="DME22" s="12"/>
      <c r="DMF22" s="12"/>
      <c r="DMG22" s="12"/>
      <c r="DMH22" s="12"/>
      <c r="DMI22" s="12"/>
      <c r="DMJ22" s="12"/>
      <c r="DMK22" s="12"/>
      <c r="DML22" s="12"/>
      <c r="DMM22" s="12"/>
      <c r="DMN22" s="12"/>
      <c r="DMO22" s="12"/>
      <c r="DMP22" s="12"/>
      <c r="DMQ22" s="12"/>
      <c r="DMR22" s="12"/>
      <c r="DMS22" s="12"/>
      <c r="DMT22" s="12"/>
      <c r="DMU22" s="12"/>
      <c r="DMV22" s="12"/>
      <c r="DMW22" s="12"/>
      <c r="DMX22" s="12"/>
      <c r="DMY22" s="12"/>
      <c r="DMZ22" s="12"/>
      <c r="DNA22" s="12"/>
      <c r="DNB22" s="12"/>
      <c r="DNC22" s="12"/>
      <c r="DND22" s="12"/>
      <c r="DNE22" s="12"/>
      <c r="DNF22" s="12"/>
      <c r="DNG22" s="12"/>
      <c r="DNH22" s="12"/>
      <c r="DNI22" s="12"/>
      <c r="DNJ22" s="12"/>
      <c r="DNK22" s="12"/>
      <c r="DNL22" s="12"/>
      <c r="DNM22" s="12"/>
      <c r="DNN22" s="12"/>
      <c r="DNO22" s="12"/>
      <c r="DNP22" s="12"/>
      <c r="DNQ22" s="12"/>
      <c r="DNR22" s="12"/>
      <c r="DNS22" s="12"/>
      <c r="DNT22" s="12"/>
      <c r="DNU22" s="12"/>
      <c r="DNV22" s="12"/>
      <c r="DNW22" s="12"/>
      <c r="DNX22" s="12"/>
      <c r="DNY22" s="12"/>
      <c r="DNZ22" s="12"/>
      <c r="DOA22" s="12"/>
      <c r="DOB22" s="12"/>
      <c r="DOC22" s="12"/>
      <c r="DOD22" s="12"/>
      <c r="DOE22" s="12"/>
      <c r="DOF22" s="12"/>
      <c r="DOG22" s="12"/>
      <c r="DOH22" s="12"/>
      <c r="DOI22" s="12"/>
      <c r="DOJ22" s="12"/>
      <c r="DOK22" s="12"/>
      <c r="DOL22" s="12"/>
      <c r="DOM22" s="12"/>
      <c r="DON22" s="12"/>
      <c r="DOO22" s="12"/>
      <c r="DOP22" s="12"/>
      <c r="DOQ22" s="12"/>
      <c r="DOR22" s="12"/>
      <c r="DOS22" s="12"/>
      <c r="DOT22" s="12"/>
      <c r="DOU22" s="12"/>
      <c r="DOV22" s="12"/>
      <c r="DOW22" s="12"/>
      <c r="DOX22" s="12"/>
      <c r="DOY22" s="12"/>
      <c r="DOZ22" s="12"/>
      <c r="DPA22" s="12"/>
      <c r="DPB22" s="12"/>
      <c r="DPC22" s="12"/>
      <c r="DPD22" s="12"/>
      <c r="DPE22" s="12"/>
      <c r="DPF22" s="12"/>
      <c r="DPG22" s="12"/>
      <c r="DPH22" s="12"/>
      <c r="DPI22" s="12"/>
      <c r="DPJ22" s="12"/>
      <c r="DPK22" s="12"/>
      <c r="DPL22" s="12"/>
      <c r="DPM22" s="12"/>
      <c r="DPN22" s="12"/>
      <c r="DPO22" s="12"/>
      <c r="DPP22" s="12"/>
      <c r="DPQ22" s="12"/>
      <c r="DPR22" s="12"/>
      <c r="DPS22" s="12"/>
      <c r="DPT22" s="12"/>
      <c r="DPU22" s="12"/>
      <c r="DPV22" s="12"/>
      <c r="DPW22" s="12"/>
      <c r="DPX22" s="12"/>
      <c r="DPY22" s="12"/>
      <c r="DPZ22" s="12"/>
      <c r="DQA22" s="12"/>
      <c r="DQB22" s="12"/>
      <c r="DQC22" s="12"/>
      <c r="DQD22" s="12"/>
      <c r="DQE22" s="12"/>
      <c r="DQF22" s="12"/>
      <c r="DQG22" s="12"/>
      <c r="DQH22" s="12"/>
      <c r="DQI22" s="12"/>
      <c r="DQJ22" s="12"/>
      <c r="DQK22" s="12"/>
      <c r="DQL22" s="12"/>
      <c r="DQM22" s="12"/>
      <c r="DQN22" s="12"/>
      <c r="DQO22" s="12"/>
      <c r="DQP22" s="12"/>
      <c r="DQQ22" s="12"/>
      <c r="DQR22" s="12"/>
      <c r="DQS22" s="12"/>
      <c r="DQT22" s="12"/>
      <c r="DQU22" s="12"/>
      <c r="DQV22" s="12"/>
      <c r="DQW22" s="12"/>
      <c r="DQX22" s="12"/>
      <c r="DQY22" s="12"/>
      <c r="DQZ22" s="12"/>
      <c r="DRA22" s="12"/>
      <c r="DRB22" s="12"/>
      <c r="DRC22" s="12"/>
      <c r="DRD22" s="12"/>
      <c r="DRE22" s="12"/>
      <c r="DRF22" s="12"/>
      <c r="DRG22" s="12"/>
      <c r="DRH22" s="12"/>
      <c r="DRI22" s="12"/>
      <c r="DRJ22" s="12"/>
      <c r="DRK22" s="12"/>
      <c r="DRL22" s="12"/>
      <c r="DRM22" s="12"/>
      <c r="DRN22" s="12"/>
      <c r="DRO22" s="12"/>
      <c r="DRP22" s="12"/>
      <c r="DRQ22" s="12"/>
      <c r="DRR22" s="12"/>
      <c r="DRS22" s="12"/>
      <c r="DRT22" s="12"/>
      <c r="DRU22" s="12"/>
      <c r="DRV22" s="12"/>
      <c r="DRW22" s="12"/>
      <c r="DRX22" s="12"/>
      <c r="DRY22" s="12"/>
      <c r="DRZ22" s="12"/>
      <c r="DSA22" s="12"/>
      <c r="DSB22" s="12"/>
      <c r="DSC22" s="12"/>
      <c r="DSD22" s="12"/>
      <c r="DSE22" s="12"/>
      <c r="DSF22" s="12"/>
      <c r="DSG22" s="12"/>
      <c r="DSH22" s="12"/>
      <c r="DSI22" s="12"/>
      <c r="DSJ22" s="12"/>
      <c r="DSK22" s="12"/>
      <c r="DSL22" s="12"/>
      <c r="DSM22" s="12"/>
      <c r="DSN22" s="12"/>
      <c r="DSO22" s="12"/>
      <c r="DSP22" s="12"/>
      <c r="DSQ22" s="12"/>
      <c r="DSR22" s="12"/>
      <c r="DSS22" s="12"/>
      <c r="DST22" s="12"/>
      <c r="DSU22" s="12"/>
      <c r="DSV22" s="12"/>
      <c r="DSW22" s="12"/>
      <c r="DSX22" s="12"/>
      <c r="DSY22" s="12"/>
      <c r="DSZ22" s="12"/>
      <c r="DTA22" s="12"/>
      <c r="DTB22" s="12"/>
      <c r="DTC22" s="12"/>
      <c r="DTD22" s="12"/>
      <c r="DTE22" s="12"/>
      <c r="DTF22" s="12"/>
      <c r="DTG22" s="12"/>
      <c r="DTH22" s="12"/>
      <c r="DTI22" s="12"/>
      <c r="DTJ22" s="12"/>
      <c r="DTK22" s="12"/>
      <c r="DTL22" s="12"/>
      <c r="DTM22" s="12"/>
      <c r="DTN22" s="12"/>
      <c r="DTO22" s="12"/>
      <c r="DTP22" s="12"/>
      <c r="DTQ22" s="12"/>
      <c r="DTR22" s="12"/>
      <c r="DTS22" s="12"/>
      <c r="DTT22" s="12"/>
      <c r="DTU22" s="12"/>
      <c r="DTV22" s="12"/>
      <c r="DTW22" s="12"/>
      <c r="DTX22" s="12"/>
      <c r="DTY22" s="12"/>
      <c r="DTZ22" s="12"/>
      <c r="DUA22" s="12"/>
      <c r="DUB22" s="12"/>
      <c r="DUC22" s="12"/>
      <c r="DUD22" s="12"/>
      <c r="DUE22" s="12"/>
      <c r="DUF22" s="12"/>
      <c r="DUG22" s="12"/>
      <c r="DUH22" s="12"/>
      <c r="DUI22" s="12"/>
      <c r="DUJ22" s="12"/>
      <c r="DUK22" s="12"/>
      <c r="DUL22" s="12"/>
      <c r="DUM22" s="12"/>
      <c r="DUN22" s="12"/>
      <c r="DUO22" s="12"/>
      <c r="DUP22" s="12"/>
      <c r="DUQ22" s="12"/>
      <c r="DUR22" s="12"/>
      <c r="DUS22" s="12"/>
      <c r="DUT22" s="12"/>
      <c r="DUU22" s="12"/>
      <c r="DUV22" s="12"/>
      <c r="DUW22" s="12"/>
      <c r="DUX22" s="12"/>
      <c r="DUY22" s="12"/>
      <c r="DUZ22" s="12"/>
      <c r="DVA22" s="12"/>
      <c r="DVB22" s="12"/>
      <c r="DVC22" s="12"/>
      <c r="DVD22" s="12"/>
      <c r="DVE22" s="12"/>
      <c r="DVF22" s="12"/>
      <c r="DVG22" s="12"/>
      <c r="DVH22" s="12"/>
      <c r="DVI22" s="12"/>
      <c r="DVJ22" s="12"/>
      <c r="DVK22" s="12"/>
      <c r="DVL22" s="12"/>
      <c r="DVM22" s="12"/>
      <c r="DVN22" s="12"/>
      <c r="DVO22" s="12"/>
      <c r="DVP22" s="12"/>
      <c r="DVQ22" s="12"/>
      <c r="DVR22" s="12"/>
      <c r="DVS22" s="12"/>
      <c r="DVT22" s="12"/>
      <c r="DVU22" s="12"/>
      <c r="DVV22" s="12"/>
      <c r="DVW22" s="12"/>
      <c r="DVX22" s="12"/>
      <c r="DVY22" s="12"/>
      <c r="DVZ22" s="12"/>
      <c r="DWA22" s="12"/>
      <c r="DWB22" s="12"/>
      <c r="DWC22" s="12"/>
      <c r="DWD22" s="12"/>
      <c r="DWE22" s="12"/>
      <c r="DWF22" s="12"/>
      <c r="DWG22" s="12"/>
      <c r="DWH22" s="12"/>
      <c r="DWI22" s="12"/>
      <c r="DWJ22" s="12"/>
      <c r="DWK22" s="12"/>
      <c r="DWL22" s="12"/>
      <c r="DWM22" s="12"/>
      <c r="DWN22" s="12"/>
      <c r="DWO22" s="12"/>
      <c r="DWP22" s="12"/>
      <c r="DWQ22" s="12"/>
      <c r="DWR22" s="12"/>
      <c r="DWS22" s="12"/>
      <c r="DWT22" s="12"/>
      <c r="DWU22" s="12"/>
      <c r="DWV22" s="12"/>
      <c r="DWW22" s="12"/>
      <c r="DWX22" s="12"/>
      <c r="DWY22" s="12"/>
      <c r="DWZ22" s="12"/>
      <c r="DXA22" s="12"/>
      <c r="DXB22" s="12"/>
      <c r="DXC22" s="12"/>
      <c r="DXD22" s="12"/>
      <c r="DXE22" s="12"/>
      <c r="DXF22" s="12"/>
      <c r="DXG22" s="12"/>
      <c r="DXH22" s="12"/>
      <c r="DXI22" s="12"/>
      <c r="DXJ22" s="12"/>
      <c r="DXK22" s="12"/>
      <c r="DXL22" s="12"/>
      <c r="DXM22" s="12"/>
      <c r="DXN22" s="12"/>
      <c r="DXO22" s="12"/>
      <c r="DXP22" s="12"/>
      <c r="DXQ22" s="12"/>
      <c r="DXR22" s="12"/>
      <c r="DXS22" s="12"/>
      <c r="DXT22" s="12"/>
      <c r="DXU22" s="12"/>
      <c r="DXV22" s="12"/>
      <c r="DXW22" s="12"/>
      <c r="DXX22" s="12"/>
      <c r="DXY22" s="12"/>
      <c r="DXZ22" s="12"/>
      <c r="DYA22" s="12"/>
      <c r="DYB22" s="12"/>
      <c r="DYC22" s="12"/>
      <c r="DYD22" s="12"/>
      <c r="DYE22" s="12"/>
      <c r="DYF22" s="12"/>
      <c r="DYG22" s="12"/>
      <c r="DYH22" s="12"/>
      <c r="DYI22" s="12"/>
      <c r="DYJ22" s="12"/>
      <c r="DYK22" s="12"/>
      <c r="DYL22" s="12"/>
      <c r="DYM22" s="12"/>
      <c r="DYN22" s="12"/>
      <c r="DYO22" s="12"/>
      <c r="DYP22" s="12"/>
      <c r="DYQ22" s="12"/>
      <c r="DYR22" s="12"/>
      <c r="DYS22" s="12"/>
      <c r="DYT22" s="12"/>
      <c r="DYU22" s="12"/>
      <c r="DYV22" s="12"/>
      <c r="DYW22" s="12"/>
      <c r="DYX22" s="12"/>
      <c r="DYY22" s="12"/>
      <c r="DYZ22" s="12"/>
      <c r="DZA22" s="12"/>
      <c r="DZB22" s="12"/>
      <c r="DZC22" s="12"/>
      <c r="DZD22" s="12"/>
      <c r="DZE22" s="12"/>
      <c r="DZF22" s="12"/>
      <c r="DZG22" s="12"/>
      <c r="DZH22" s="12"/>
      <c r="DZI22" s="12"/>
      <c r="DZJ22" s="12"/>
      <c r="DZK22" s="12"/>
      <c r="DZL22" s="12"/>
      <c r="DZM22" s="12"/>
      <c r="DZN22" s="12"/>
      <c r="DZO22" s="12"/>
      <c r="DZP22" s="12"/>
      <c r="DZQ22" s="12"/>
      <c r="DZR22" s="12"/>
      <c r="DZS22" s="12"/>
      <c r="DZT22" s="12"/>
      <c r="DZU22" s="12"/>
      <c r="DZV22" s="12"/>
      <c r="DZW22" s="12"/>
      <c r="DZX22" s="12"/>
      <c r="DZY22" s="12"/>
      <c r="DZZ22" s="12"/>
      <c r="EAA22" s="12"/>
      <c r="EAB22" s="12"/>
      <c r="EAC22" s="12"/>
      <c r="EAD22" s="12"/>
      <c r="EAE22" s="12"/>
      <c r="EAF22" s="12"/>
      <c r="EAG22" s="12"/>
      <c r="EAH22" s="12"/>
      <c r="EAI22" s="12"/>
      <c r="EAJ22" s="12"/>
      <c r="EAK22" s="12"/>
      <c r="EAL22" s="12"/>
      <c r="EAM22" s="12"/>
      <c r="EAN22" s="12"/>
      <c r="EAO22" s="12"/>
      <c r="EAP22" s="12"/>
      <c r="EAQ22" s="12"/>
      <c r="EAR22" s="12"/>
      <c r="EAS22" s="12"/>
      <c r="EAT22" s="12"/>
      <c r="EAU22" s="12"/>
      <c r="EAV22" s="12"/>
      <c r="EAW22" s="12"/>
      <c r="EAX22" s="12"/>
      <c r="EAY22" s="12"/>
      <c r="EAZ22" s="12"/>
      <c r="EBA22" s="12"/>
      <c r="EBB22" s="12"/>
      <c r="EBC22" s="12"/>
      <c r="EBD22" s="12"/>
      <c r="EBE22" s="12"/>
      <c r="EBF22" s="12"/>
      <c r="EBG22" s="12"/>
      <c r="EBH22" s="12"/>
      <c r="EBI22" s="12"/>
      <c r="EBJ22" s="12"/>
      <c r="EBK22" s="12"/>
      <c r="EBL22" s="12"/>
      <c r="EBM22" s="12"/>
      <c r="EBN22" s="12"/>
      <c r="EBO22" s="12"/>
      <c r="EBP22" s="12"/>
      <c r="EBQ22" s="12"/>
      <c r="EBR22" s="12"/>
      <c r="EBS22" s="12"/>
      <c r="EBT22" s="12"/>
      <c r="EBU22" s="12"/>
      <c r="EBV22" s="12"/>
      <c r="EBW22" s="12"/>
      <c r="EBX22" s="12"/>
      <c r="EBY22" s="12"/>
      <c r="EBZ22" s="12"/>
      <c r="ECA22" s="12"/>
      <c r="ECB22" s="12"/>
      <c r="ECC22" s="12"/>
      <c r="ECD22" s="12"/>
      <c r="ECE22" s="12"/>
      <c r="ECF22" s="12"/>
      <c r="ECG22" s="12"/>
      <c r="ECH22" s="12"/>
      <c r="ECI22" s="12"/>
      <c r="ECJ22" s="12"/>
      <c r="ECK22" s="12"/>
      <c r="ECL22" s="12"/>
      <c r="ECM22" s="12"/>
      <c r="ECN22" s="12"/>
      <c r="ECO22" s="12"/>
      <c r="ECP22" s="12"/>
      <c r="ECQ22" s="12"/>
      <c r="ECR22" s="12"/>
      <c r="ECS22" s="12"/>
      <c r="ECT22" s="12"/>
      <c r="ECU22" s="12"/>
      <c r="ECV22" s="12"/>
      <c r="ECW22" s="12"/>
      <c r="ECX22" s="12"/>
      <c r="ECY22" s="12"/>
      <c r="ECZ22" s="12"/>
      <c r="EDA22" s="12"/>
      <c r="EDB22" s="12"/>
      <c r="EDC22" s="12"/>
      <c r="EDD22" s="12"/>
      <c r="EDE22" s="12"/>
      <c r="EDF22" s="12"/>
      <c r="EDG22" s="12"/>
      <c r="EDH22" s="12"/>
      <c r="EDI22" s="12"/>
      <c r="EDJ22" s="12"/>
      <c r="EDK22" s="12"/>
      <c r="EDL22" s="12"/>
      <c r="EDM22" s="12"/>
      <c r="EDN22" s="12"/>
      <c r="EDO22" s="12"/>
      <c r="EDP22" s="12"/>
      <c r="EDQ22" s="12"/>
      <c r="EDR22" s="12"/>
      <c r="EDS22" s="12"/>
      <c r="EDT22" s="12"/>
      <c r="EDU22" s="12"/>
      <c r="EDV22" s="12"/>
      <c r="EDW22" s="12"/>
      <c r="EDX22" s="12"/>
      <c r="EDY22" s="12"/>
      <c r="EDZ22" s="12"/>
      <c r="EEA22" s="12"/>
      <c r="EEB22" s="12"/>
      <c r="EEC22" s="12"/>
      <c r="EED22" s="12"/>
      <c r="EEE22" s="12"/>
      <c r="EEF22" s="12"/>
      <c r="EEG22" s="12"/>
      <c r="EEH22" s="12"/>
      <c r="EEI22" s="12"/>
      <c r="EEJ22" s="12"/>
      <c r="EEK22" s="12"/>
      <c r="EEL22" s="12"/>
      <c r="EEM22" s="12"/>
      <c r="EEN22" s="12"/>
      <c r="EEO22" s="12"/>
      <c r="EEP22" s="12"/>
      <c r="EEQ22" s="12"/>
      <c r="EER22" s="12"/>
      <c r="EES22" s="12"/>
      <c r="EET22" s="12"/>
      <c r="EEU22" s="12"/>
      <c r="EEV22" s="12"/>
      <c r="EEW22" s="12"/>
      <c r="EEX22" s="12"/>
      <c r="EEY22" s="12"/>
      <c r="EEZ22" s="12"/>
      <c r="EFA22" s="12"/>
      <c r="EFB22" s="12"/>
      <c r="EFC22" s="12"/>
      <c r="EFD22" s="12"/>
      <c r="EFE22" s="12"/>
      <c r="EFF22" s="12"/>
      <c r="EFG22" s="12"/>
      <c r="EFH22" s="12"/>
      <c r="EFI22" s="12"/>
      <c r="EFJ22" s="12"/>
      <c r="EFK22" s="12"/>
      <c r="EFL22" s="12"/>
      <c r="EFM22" s="12"/>
      <c r="EFN22" s="12"/>
      <c r="EFO22" s="12"/>
      <c r="EFP22" s="12"/>
      <c r="EFQ22" s="12"/>
      <c r="EFR22" s="12"/>
      <c r="EFS22" s="12"/>
      <c r="EFT22" s="12"/>
      <c r="EFU22" s="12"/>
      <c r="EFV22" s="12"/>
      <c r="EFW22" s="12"/>
      <c r="EFX22" s="12"/>
      <c r="EFY22" s="12"/>
      <c r="EFZ22" s="12"/>
      <c r="EGA22" s="12"/>
      <c r="EGB22" s="12"/>
      <c r="EGC22" s="12"/>
      <c r="EGD22" s="12"/>
      <c r="EGE22" s="12"/>
      <c r="EGF22" s="12"/>
      <c r="EGG22" s="12"/>
      <c r="EGH22" s="12"/>
      <c r="EGI22" s="12"/>
      <c r="EGJ22" s="12"/>
      <c r="EGK22" s="12"/>
      <c r="EGL22" s="12"/>
      <c r="EGM22" s="12"/>
      <c r="EGN22" s="12"/>
      <c r="EGO22" s="12"/>
      <c r="EGP22" s="12"/>
      <c r="EGQ22" s="12"/>
      <c r="EGR22" s="12"/>
      <c r="EGS22" s="12"/>
      <c r="EGT22" s="12"/>
      <c r="EGU22" s="12"/>
      <c r="EGV22" s="12"/>
      <c r="EGW22" s="12"/>
      <c r="EGX22" s="12"/>
      <c r="EGY22" s="12"/>
      <c r="EGZ22" s="12"/>
      <c r="EHA22" s="12"/>
      <c r="EHB22" s="12"/>
      <c r="EHC22" s="12"/>
      <c r="EHD22" s="12"/>
      <c r="EHE22" s="12"/>
      <c r="EHF22" s="12"/>
      <c r="EHG22" s="12"/>
      <c r="EHH22" s="12"/>
      <c r="EHI22" s="12"/>
      <c r="EHJ22" s="12"/>
      <c r="EHK22" s="12"/>
      <c r="EHL22" s="12"/>
      <c r="EHM22" s="12"/>
      <c r="EHN22" s="12"/>
      <c r="EHO22" s="12"/>
      <c r="EHP22" s="12"/>
      <c r="EHQ22" s="12"/>
      <c r="EHR22" s="12"/>
      <c r="EHS22" s="12"/>
      <c r="EHT22" s="12"/>
      <c r="EHU22" s="12"/>
      <c r="EHV22" s="12"/>
      <c r="EHW22" s="12"/>
      <c r="EHX22" s="12"/>
      <c r="EHY22" s="12"/>
      <c r="EHZ22" s="12"/>
      <c r="EIA22" s="12"/>
      <c r="EIB22" s="12"/>
      <c r="EIC22" s="12"/>
      <c r="EID22" s="12"/>
      <c r="EIE22" s="12"/>
      <c r="EIF22" s="12"/>
      <c r="EIG22" s="12"/>
      <c r="EIH22" s="12"/>
      <c r="EII22" s="12"/>
      <c r="EIJ22" s="12"/>
      <c r="EIK22" s="12"/>
      <c r="EIL22" s="12"/>
      <c r="EIM22" s="12"/>
      <c r="EIN22" s="12"/>
      <c r="EIO22" s="12"/>
      <c r="EIP22" s="12"/>
      <c r="EIQ22" s="12"/>
      <c r="EIR22" s="12"/>
      <c r="EIS22" s="12"/>
      <c r="EIT22" s="12"/>
      <c r="EIU22" s="12"/>
      <c r="EIV22" s="12"/>
      <c r="EIW22" s="12"/>
      <c r="EIX22" s="12"/>
      <c r="EIY22" s="12"/>
      <c r="EIZ22" s="12"/>
      <c r="EJA22" s="12"/>
      <c r="EJB22" s="12"/>
      <c r="EJC22" s="12"/>
      <c r="EJD22" s="12"/>
      <c r="EJE22" s="12"/>
      <c r="EJF22" s="12"/>
      <c r="EJG22" s="12"/>
      <c r="EJH22" s="12"/>
      <c r="EJI22" s="12"/>
      <c r="EJJ22" s="12"/>
      <c r="EJK22" s="12"/>
      <c r="EJL22" s="12"/>
      <c r="EJM22" s="12"/>
      <c r="EJN22" s="12"/>
      <c r="EJO22" s="12"/>
      <c r="EJP22" s="12"/>
      <c r="EJQ22" s="12"/>
      <c r="EJR22" s="12"/>
      <c r="EJS22" s="12"/>
      <c r="EJT22" s="12"/>
      <c r="EJU22" s="12"/>
      <c r="EJV22" s="12"/>
      <c r="EJW22" s="12"/>
      <c r="EJX22" s="12"/>
      <c r="EJY22" s="12"/>
      <c r="EJZ22" s="12"/>
      <c r="EKA22" s="12"/>
      <c r="EKB22" s="12"/>
      <c r="EKC22" s="12"/>
      <c r="EKD22" s="12"/>
      <c r="EKE22" s="12"/>
      <c r="EKF22" s="12"/>
      <c r="EKG22" s="12"/>
      <c r="EKH22" s="12"/>
      <c r="EKI22" s="12"/>
      <c r="EKJ22" s="12"/>
      <c r="EKK22" s="12"/>
      <c r="EKL22" s="12"/>
      <c r="EKM22" s="12"/>
      <c r="EKN22" s="12"/>
      <c r="EKO22" s="12"/>
      <c r="EKP22" s="12"/>
      <c r="EKQ22" s="12"/>
      <c r="EKR22" s="12"/>
      <c r="EKS22" s="12"/>
      <c r="EKT22" s="12"/>
      <c r="EKU22" s="12"/>
      <c r="EKV22" s="12"/>
      <c r="EKW22" s="12"/>
      <c r="EKX22" s="12"/>
      <c r="EKY22" s="12"/>
      <c r="EKZ22" s="12"/>
      <c r="ELA22" s="12"/>
      <c r="ELB22" s="12"/>
      <c r="ELC22" s="12"/>
      <c r="ELD22" s="12"/>
      <c r="ELE22" s="12"/>
      <c r="ELF22" s="12"/>
      <c r="ELG22" s="12"/>
      <c r="ELH22" s="12"/>
      <c r="ELI22" s="12"/>
      <c r="ELJ22" s="12"/>
      <c r="ELK22" s="12"/>
      <c r="ELL22" s="12"/>
      <c r="ELM22" s="12"/>
      <c r="ELN22" s="12"/>
      <c r="ELO22" s="12"/>
      <c r="ELP22" s="12"/>
      <c r="ELQ22" s="12"/>
      <c r="ELR22" s="12"/>
      <c r="ELS22" s="12"/>
      <c r="ELT22" s="12"/>
      <c r="ELU22" s="12"/>
      <c r="ELV22" s="12"/>
      <c r="ELW22" s="12"/>
      <c r="ELX22" s="12"/>
      <c r="ELY22" s="12"/>
      <c r="ELZ22" s="12"/>
      <c r="EMA22" s="12"/>
      <c r="EMB22" s="12"/>
      <c r="EMC22" s="12"/>
      <c r="EMD22" s="12"/>
      <c r="EME22" s="12"/>
      <c r="EMF22" s="12"/>
      <c r="EMG22" s="12"/>
      <c r="EMH22" s="12"/>
      <c r="EMI22" s="12"/>
      <c r="EMJ22" s="12"/>
      <c r="EMK22" s="12"/>
      <c r="EML22" s="12"/>
      <c r="EMM22" s="12"/>
      <c r="EMN22" s="12"/>
      <c r="EMO22" s="12"/>
      <c r="EMP22" s="12"/>
      <c r="EMQ22" s="12"/>
      <c r="EMR22" s="12"/>
      <c r="EMS22" s="12"/>
      <c r="EMT22" s="12"/>
      <c r="EMU22" s="12"/>
      <c r="EMV22" s="12"/>
      <c r="EMW22" s="12"/>
      <c r="EMX22" s="12"/>
      <c r="EMY22" s="12"/>
      <c r="EMZ22" s="12"/>
      <c r="ENA22" s="12"/>
      <c r="ENB22" s="12"/>
      <c r="ENC22" s="12"/>
      <c r="END22" s="12"/>
      <c r="ENE22" s="12"/>
      <c r="ENF22" s="12"/>
      <c r="ENG22" s="12"/>
      <c r="ENH22" s="12"/>
      <c r="ENI22" s="12"/>
      <c r="ENJ22" s="12"/>
      <c r="ENK22" s="12"/>
      <c r="ENL22" s="12"/>
      <c r="ENM22" s="12"/>
      <c r="ENN22" s="12"/>
      <c r="ENO22" s="12"/>
      <c r="ENP22" s="12"/>
      <c r="ENQ22" s="12"/>
      <c r="ENR22" s="12"/>
      <c r="ENS22" s="12"/>
      <c r="ENT22" s="12"/>
      <c r="ENU22" s="12"/>
      <c r="ENV22" s="12"/>
      <c r="ENW22" s="12"/>
      <c r="ENX22" s="12"/>
      <c r="ENY22" s="12"/>
      <c r="ENZ22" s="12"/>
      <c r="EOA22" s="12"/>
      <c r="EOB22" s="12"/>
      <c r="EOC22" s="12"/>
      <c r="EOD22" s="12"/>
      <c r="EOE22" s="12"/>
      <c r="EOF22" s="12"/>
      <c r="EOG22" s="12"/>
      <c r="EOH22" s="12"/>
      <c r="EOI22" s="12"/>
      <c r="EOJ22" s="12"/>
      <c r="EOK22" s="12"/>
      <c r="EOL22" s="12"/>
      <c r="EOM22" s="12"/>
      <c r="EON22" s="12"/>
      <c r="EOO22" s="12"/>
      <c r="EOP22" s="12"/>
      <c r="EOQ22" s="12"/>
      <c r="EOR22" s="12"/>
      <c r="EOS22" s="12"/>
      <c r="EOT22" s="12"/>
      <c r="EOU22" s="12"/>
      <c r="EOV22" s="12"/>
      <c r="EOW22" s="12"/>
      <c r="EOX22" s="12"/>
      <c r="EOY22" s="12"/>
      <c r="EOZ22" s="12"/>
      <c r="EPA22" s="12"/>
      <c r="EPB22" s="12"/>
      <c r="EPC22" s="12"/>
      <c r="EPD22" s="12"/>
      <c r="EPE22" s="12"/>
      <c r="EPF22" s="12"/>
      <c r="EPG22" s="12"/>
      <c r="EPH22" s="12"/>
      <c r="EPI22" s="12"/>
      <c r="EPJ22" s="12"/>
      <c r="EPK22" s="12"/>
      <c r="EPL22" s="12"/>
      <c r="EPM22" s="12"/>
      <c r="EPN22" s="12"/>
      <c r="EPO22" s="12"/>
      <c r="EPP22" s="12"/>
      <c r="EPQ22" s="12"/>
      <c r="EPR22" s="12"/>
      <c r="EPS22" s="12"/>
      <c r="EPT22" s="12"/>
      <c r="EPU22" s="12"/>
      <c r="EPV22" s="12"/>
      <c r="EPW22" s="12"/>
      <c r="EPX22" s="12"/>
      <c r="EPY22" s="12"/>
      <c r="EPZ22" s="12"/>
      <c r="EQA22" s="12"/>
      <c r="EQB22" s="12"/>
      <c r="EQC22" s="12"/>
      <c r="EQD22" s="12"/>
      <c r="EQE22" s="12"/>
      <c r="EQF22" s="12"/>
      <c r="EQG22" s="12"/>
      <c r="EQH22" s="12"/>
      <c r="EQI22" s="12"/>
      <c r="EQJ22" s="12"/>
      <c r="EQK22" s="12"/>
      <c r="EQL22" s="12"/>
      <c r="EQM22" s="12"/>
      <c r="EQN22" s="12"/>
      <c r="EQO22" s="12"/>
      <c r="EQP22" s="12"/>
      <c r="EQQ22" s="12"/>
      <c r="EQR22" s="12"/>
      <c r="EQS22" s="12"/>
      <c r="EQT22" s="12"/>
      <c r="EQU22" s="12"/>
      <c r="EQV22" s="12"/>
      <c r="EQW22" s="12"/>
      <c r="EQX22" s="12"/>
      <c r="EQY22" s="12"/>
      <c r="EQZ22" s="12"/>
      <c r="ERA22" s="12"/>
      <c r="ERB22" s="12"/>
      <c r="ERC22" s="12"/>
      <c r="ERD22" s="12"/>
      <c r="ERE22" s="12"/>
      <c r="ERF22" s="12"/>
      <c r="ERG22" s="12"/>
      <c r="ERH22" s="12"/>
      <c r="ERI22" s="12"/>
      <c r="ERJ22" s="12"/>
      <c r="ERK22" s="12"/>
      <c r="ERL22" s="12"/>
      <c r="ERM22" s="12"/>
      <c r="ERN22" s="12"/>
      <c r="ERO22" s="12"/>
      <c r="ERP22" s="12"/>
      <c r="ERQ22" s="12"/>
      <c r="ERR22" s="12"/>
      <c r="ERS22" s="12"/>
      <c r="ERT22" s="12"/>
      <c r="ERU22" s="12"/>
      <c r="ERV22" s="12"/>
      <c r="ERW22" s="12"/>
      <c r="ERX22" s="12"/>
      <c r="ERY22" s="12"/>
      <c r="ERZ22" s="12"/>
      <c r="ESA22" s="12"/>
      <c r="ESB22" s="12"/>
      <c r="ESC22" s="12"/>
      <c r="ESD22" s="12"/>
      <c r="ESE22" s="12"/>
      <c r="ESF22" s="12"/>
      <c r="ESG22" s="12"/>
      <c r="ESH22" s="12"/>
      <c r="ESI22" s="12"/>
      <c r="ESJ22" s="12"/>
      <c r="ESK22" s="12"/>
      <c r="ESL22" s="12"/>
      <c r="ESM22" s="12"/>
      <c r="ESN22" s="12"/>
      <c r="ESO22" s="12"/>
      <c r="ESP22" s="12"/>
      <c r="ESQ22" s="12"/>
      <c r="ESR22" s="12"/>
      <c r="ESS22" s="12"/>
      <c r="EST22" s="12"/>
      <c r="ESU22" s="12"/>
      <c r="ESV22" s="12"/>
      <c r="ESW22" s="12"/>
      <c r="ESX22" s="12"/>
      <c r="ESY22" s="12"/>
      <c r="ESZ22" s="12"/>
      <c r="ETA22" s="12"/>
      <c r="ETB22" s="12"/>
      <c r="ETC22" s="12"/>
      <c r="ETD22" s="12"/>
      <c r="ETE22" s="12"/>
      <c r="ETF22" s="12"/>
      <c r="ETG22" s="12"/>
      <c r="ETH22" s="12"/>
      <c r="ETI22" s="12"/>
      <c r="ETJ22" s="12"/>
      <c r="ETK22" s="12"/>
      <c r="ETL22" s="12"/>
      <c r="ETM22" s="12"/>
      <c r="ETN22" s="12"/>
      <c r="ETO22" s="12"/>
      <c r="ETP22" s="12"/>
      <c r="ETQ22" s="12"/>
      <c r="ETR22" s="12"/>
      <c r="ETS22" s="12"/>
      <c r="ETT22" s="12"/>
      <c r="ETU22" s="12"/>
      <c r="ETV22" s="12"/>
      <c r="ETW22" s="12"/>
      <c r="ETX22" s="12"/>
      <c r="ETY22" s="12"/>
      <c r="ETZ22" s="12"/>
      <c r="EUA22" s="12"/>
      <c r="EUB22" s="12"/>
      <c r="EUC22" s="12"/>
      <c r="EUD22" s="12"/>
      <c r="EUE22" s="12"/>
      <c r="EUF22" s="12"/>
      <c r="EUG22" s="12"/>
      <c r="EUH22" s="12"/>
      <c r="EUI22" s="12"/>
      <c r="EUJ22" s="12"/>
      <c r="EUK22" s="12"/>
      <c r="EUL22" s="12"/>
      <c r="EUM22" s="12"/>
      <c r="EUN22" s="12"/>
      <c r="EUO22" s="12"/>
      <c r="EUP22" s="12"/>
      <c r="EUQ22" s="12"/>
      <c r="EUR22" s="12"/>
      <c r="EUS22" s="12"/>
      <c r="EUT22" s="12"/>
      <c r="EUU22" s="12"/>
      <c r="EUV22" s="12"/>
      <c r="EUW22" s="12"/>
      <c r="EUX22" s="12"/>
      <c r="EUY22" s="12"/>
      <c r="EUZ22" s="12"/>
      <c r="EVA22" s="12"/>
      <c r="EVB22" s="12"/>
      <c r="EVC22" s="12"/>
      <c r="EVD22" s="12"/>
      <c r="EVE22" s="12"/>
      <c r="EVF22" s="12"/>
      <c r="EVG22" s="12"/>
      <c r="EVH22" s="12"/>
      <c r="EVI22" s="12"/>
      <c r="EVJ22" s="12"/>
      <c r="EVK22" s="12"/>
      <c r="EVL22" s="12"/>
      <c r="EVM22" s="12"/>
      <c r="EVN22" s="12"/>
      <c r="EVO22" s="12"/>
      <c r="EVP22" s="12"/>
      <c r="EVQ22" s="12"/>
      <c r="EVR22" s="12"/>
      <c r="EVS22" s="12"/>
      <c r="EVT22" s="12"/>
      <c r="EVU22" s="12"/>
      <c r="EVV22" s="12"/>
      <c r="EVW22" s="12"/>
      <c r="EVX22" s="12"/>
      <c r="EVY22" s="12"/>
      <c r="EVZ22" s="12"/>
      <c r="EWA22" s="12"/>
      <c r="EWB22" s="12"/>
      <c r="EWC22" s="12"/>
      <c r="EWD22" s="12"/>
      <c r="EWE22" s="12"/>
      <c r="EWF22" s="12"/>
      <c r="EWG22" s="12"/>
      <c r="EWH22" s="12"/>
      <c r="EWI22" s="12"/>
      <c r="EWJ22" s="12"/>
      <c r="EWK22" s="12"/>
      <c r="EWL22" s="12"/>
      <c r="EWM22" s="12"/>
      <c r="EWN22" s="12"/>
      <c r="EWO22" s="12"/>
      <c r="EWP22" s="12"/>
      <c r="EWQ22" s="12"/>
      <c r="EWR22" s="12"/>
      <c r="EWS22" s="12"/>
      <c r="EWT22" s="12"/>
      <c r="EWU22" s="12"/>
      <c r="EWV22" s="12"/>
      <c r="EWW22" s="12"/>
      <c r="EWX22" s="12"/>
      <c r="EWY22" s="12"/>
      <c r="EWZ22" s="12"/>
      <c r="EXA22" s="12"/>
      <c r="EXB22" s="12"/>
      <c r="EXC22" s="12"/>
      <c r="EXD22" s="12"/>
      <c r="EXE22" s="12"/>
      <c r="EXF22" s="12"/>
      <c r="EXG22" s="12"/>
      <c r="EXH22" s="12"/>
      <c r="EXI22" s="12"/>
      <c r="EXJ22" s="12"/>
      <c r="EXK22" s="12"/>
      <c r="EXL22" s="12"/>
      <c r="EXM22" s="12"/>
      <c r="EXN22" s="12"/>
      <c r="EXO22" s="12"/>
      <c r="EXP22" s="12"/>
      <c r="EXQ22" s="12"/>
      <c r="EXR22" s="12"/>
      <c r="EXS22" s="12"/>
      <c r="EXT22" s="12"/>
      <c r="EXU22" s="12"/>
      <c r="EXV22" s="12"/>
      <c r="EXW22" s="12"/>
      <c r="EXX22" s="12"/>
      <c r="EXY22" s="12"/>
      <c r="EXZ22" s="12"/>
      <c r="EYA22" s="12"/>
      <c r="EYB22" s="12"/>
      <c r="EYC22" s="12"/>
      <c r="EYD22" s="12"/>
      <c r="EYE22" s="12"/>
      <c r="EYF22" s="12"/>
      <c r="EYG22" s="12"/>
      <c r="EYH22" s="12"/>
      <c r="EYI22" s="12"/>
      <c r="EYJ22" s="12"/>
      <c r="EYK22" s="12"/>
      <c r="EYL22" s="12"/>
      <c r="EYM22" s="12"/>
      <c r="EYN22" s="12"/>
      <c r="EYO22" s="12"/>
      <c r="EYP22" s="12"/>
      <c r="EYQ22" s="12"/>
      <c r="EYR22" s="12"/>
      <c r="EYS22" s="12"/>
      <c r="EYT22" s="12"/>
      <c r="EYU22" s="12"/>
      <c r="EYV22" s="12"/>
      <c r="EYW22" s="12"/>
      <c r="EYX22" s="12"/>
      <c r="EYY22" s="12"/>
      <c r="EYZ22" s="12"/>
      <c r="EZA22" s="12"/>
      <c r="EZB22" s="12"/>
      <c r="EZC22" s="12"/>
      <c r="EZD22" s="12"/>
      <c r="EZE22" s="12"/>
      <c r="EZF22" s="12"/>
      <c r="EZG22" s="12"/>
      <c r="EZH22" s="12"/>
      <c r="EZI22" s="12"/>
      <c r="EZJ22" s="12"/>
      <c r="EZK22" s="12"/>
      <c r="EZL22" s="12"/>
      <c r="EZM22" s="12"/>
      <c r="EZN22" s="12"/>
      <c r="EZO22" s="12"/>
      <c r="EZP22" s="12"/>
      <c r="EZQ22" s="12"/>
      <c r="EZR22" s="12"/>
      <c r="EZS22" s="12"/>
      <c r="EZT22" s="12"/>
      <c r="EZU22" s="12"/>
      <c r="EZV22" s="12"/>
      <c r="EZW22" s="12"/>
      <c r="EZX22" s="12"/>
      <c r="EZY22" s="12"/>
      <c r="EZZ22" s="12"/>
      <c r="FAA22" s="12"/>
      <c r="FAB22" s="12"/>
      <c r="FAC22" s="12"/>
      <c r="FAD22" s="12"/>
      <c r="FAE22" s="12"/>
      <c r="FAF22" s="12"/>
      <c r="FAG22" s="12"/>
      <c r="FAH22" s="12"/>
      <c r="FAI22" s="12"/>
      <c r="FAJ22" s="12"/>
      <c r="FAK22" s="12"/>
      <c r="FAL22" s="12"/>
      <c r="FAM22" s="12"/>
      <c r="FAN22" s="12"/>
      <c r="FAO22" s="12"/>
      <c r="FAP22" s="12"/>
      <c r="FAQ22" s="12"/>
      <c r="FAR22" s="12"/>
      <c r="FAS22" s="12"/>
      <c r="FAT22" s="12"/>
      <c r="FAU22" s="12"/>
      <c r="FAV22" s="12"/>
      <c r="FAW22" s="12"/>
      <c r="FAX22" s="12"/>
      <c r="FAY22" s="12"/>
      <c r="FAZ22" s="12"/>
      <c r="FBA22" s="12"/>
      <c r="FBB22" s="12"/>
      <c r="FBC22" s="12"/>
      <c r="FBD22" s="12"/>
      <c r="FBE22" s="12"/>
      <c r="FBF22" s="12"/>
      <c r="FBG22" s="12"/>
      <c r="FBH22" s="12"/>
      <c r="FBI22" s="12"/>
      <c r="FBJ22" s="12"/>
      <c r="FBK22" s="12"/>
      <c r="FBL22" s="12"/>
      <c r="FBM22" s="12"/>
      <c r="FBN22" s="12"/>
      <c r="FBO22" s="12"/>
      <c r="FBP22" s="12"/>
      <c r="FBQ22" s="12"/>
      <c r="FBR22" s="12"/>
      <c r="FBS22" s="12"/>
      <c r="FBT22" s="12"/>
      <c r="FBU22" s="12"/>
      <c r="FBV22" s="12"/>
      <c r="FBW22" s="12"/>
      <c r="FBX22" s="12"/>
      <c r="FBY22" s="12"/>
      <c r="FBZ22" s="12"/>
      <c r="FCA22" s="12"/>
      <c r="FCB22" s="12"/>
      <c r="FCC22" s="12"/>
      <c r="FCD22" s="12"/>
      <c r="FCE22" s="12"/>
      <c r="FCF22" s="12"/>
      <c r="FCG22" s="12"/>
      <c r="FCH22" s="12"/>
      <c r="FCI22" s="12"/>
      <c r="FCJ22" s="12"/>
      <c r="FCK22" s="12"/>
      <c r="FCL22" s="12"/>
      <c r="FCM22" s="12"/>
      <c r="FCN22" s="12"/>
      <c r="FCO22" s="12"/>
      <c r="FCP22" s="12"/>
      <c r="FCQ22" s="12"/>
      <c r="FCR22" s="12"/>
      <c r="FCS22" s="12"/>
      <c r="FCT22" s="12"/>
      <c r="FCU22" s="12"/>
      <c r="FCV22" s="12"/>
      <c r="FCW22" s="12"/>
      <c r="FCX22" s="12"/>
      <c r="FCY22" s="12"/>
      <c r="FCZ22" s="12"/>
      <c r="FDA22" s="12"/>
      <c r="FDB22" s="12"/>
      <c r="FDC22" s="12"/>
      <c r="FDD22" s="12"/>
      <c r="FDE22" s="12"/>
      <c r="FDF22" s="12"/>
      <c r="FDG22" s="12"/>
      <c r="FDH22" s="12"/>
      <c r="FDI22" s="12"/>
      <c r="FDJ22" s="12"/>
      <c r="FDK22" s="12"/>
      <c r="FDL22" s="12"/>
      <c r="FDM22" s="12"/>
      <c r="FDN22" s="12"/>
      <c r="FDO22" s="12"/>
      <c r="FDP22" s="12"/>
      <c r="FDQ22" s="12"/>
      <c r="FDR22" s="12"/>
      <c r="FDS22" s="12"/>
      <c r="FDT22" s="12"/>
      <c r="FDU22" s="12"/>
      <c r="FDV22" s="12"/>
      <c r="FDW22" s="12"/>
      <c r="FDX22" s="12"/>
      <c r="FDY22" s="12"/>
      <c r="FDZ22" s="12"/>
      <c r="FEA22" s="12"/>
      <c r="FEB22" s="12"/>
      <c r="FEC22" s="12"/>
      <c r="FED22" s="12"/>
      <c r="FEE22" s="12"/>
      <c r="FEF22" s="12"/>
      <c r="FEG22" s="12"/>
      <c r="FEH22" s="12"/>
      <c r="FEI22" s="12"/>
      <c r="FEJ22" s="12"/>
      <c r="FEK22" s="12"/>
      <c r="FEL22" s="12"/>
      <c r="FEM22" s="12"/>
      <c r="FEN22" s="12"/>
      <c r="FEO22" s="12"/>
      <c r="FEP22" s="12"/>
      <c r="FEQ22" s="12"/>
      <c r="FER22" s="12"/>
      <c r="FES22" s="12"/>
      <c r="FET22" s="12"/>
      <c r="FEU22" s="12"/>
      <c r="FEV22" s="12"/>
      <c r="FEW22" s="12"/>
      <c r="FEX22" s="12"/>
      <c r="FEY22" s="12"/>
      <c r="FEZ22" s="12"/>
      <c r="FFA22" s="12"/>
      <c r="FFB22" s="12"/>
      <c r="FFC22" s="12"/>
      <c r="FFD22" s="12"/>
      <c r="FFE22" s="12"/>
      <c r="FFF22" s="12"/>
      <c r="FFG22" s="12"/>
      <c r="FFH22" s="12"/>
      <c r="FFI22" s="12"/>
      <c r="FFJ22" s="12"/>
      <c r="FFK22" s="12"/>
      <c r="FFL22" s="12"/>
      <c r="FFM22" s="12"/>
      <c r="FFN22" s="12"/>
      <c r="FFO22" s="12"/>
      <c r="FFP22" s="12"/>
      <c r="FFQ22" s="12"/>
      <c r="FFR22" s="12"/>
      <c r="FFS22" s="12"/>
      <c r="FFT22" s="12"/>
      <c r="FFU22" s="12"/>
      <c r="FFV22" s="12"/>
      <c r="FFW22" s="12"/>
      <c r="FFX22" s="12"/>
      <c r="FFY22" s="12"/>
      <c r="FFZ22" s="12"/>
      <c r="FGA22" s="12"/>
      <c r="FGB22" s="12"/>
      <c r="FGC22" s="12"/>
      <c r="FGD22" s="12"/>
      <c r="FGE22" s="12"/>
      <c r="FGF22" s="12"/>
      <c r="FGG22" s="12"/>
      <c r="FGH22" s="12"/>
      <c r="FGI22" s="12"/>
      <c r="FGJ22" s="12"/>
      <c r="FGK22" s="12"/>
      <c r="FGL22" s="12"/>
      <c r="FGM22" s="12"/>
      <c r="FGN22" s="12"/>
      <c r="FGO22" s="12"/>
      <c r="FGP22" s="12"/>
      <c r="FGQ22" s="12"/>
      <c r="FGR22" s="12"/>
      <c r="FGS22" s="12"/>
      <c r="FGT22" s="12"/>
      <c r="FGU22" s="12"/>
      <c r="FGV22" s="12"/>
      <c r="FGW22" s="12"/>
      <c r="FGX22" s="12"/>
      <c r="FGY22" s="12"/>
      <c r="FGZ22" s="12"/>
      <c r="FHA22" s="12"/>
      <c r="FHB22" s="12"/>
      <c r="FHC22" s="12"/>
      <c r="FHD22" s="12"/>
      <c r="FHE22" s="12"/>
      <c r="FHF22" s="12"/>
      <c r="FHG22" s="12"/>
      <c r="FHH22" s="12"/>
      <c r="FHI22" s="12"/>
      <c r="FHJ22" s="12"/>
      <c r="FHK22" s="12"/>
      <c r="FHL22" s="12"/>
      <c r="FHM22" s="12"/>
      <c r="FHN22" s="12"/>
      <c r="FHO22" s="12"/>
      <c r="FHP22" s="12"/>
      <c r="FHQ22" s="12"/>
      <c r="FHR22" s="12"/>
      <c r="FHS22" s="12"/>
      <c r="FHT22" s="12"/>
      <c r="FHU22" s="12"/>
      <c r="FHV22" s="12"/>
      <c r="FHW22" s="12"/>
      <c r="FHX22" s="12"/>
      <c r="FHY22" s="12"/>
      <c r="FHZ22" s="12"/>
      <c r="FIA22" s="12"/>
      <c r="FIB22" s="12"/>
      <c r="FIC22" s="12"/>
      <c r="FID22" s="12"/>
      <c r="FIE22" s="12"/>
      <c r="FIF22" s="12"/>
      <c r="FIG22" s="12"/>
      <c r="FIH22" s="12"/>
      <c r="FII22" s="12"/>
      <c r="FIJ22" s="12"/>
      <c r="FIK22" s="12"/>
      <c r="FIL22" s="12"/>
      <c r="FIM22" s="12"/>
      <c r="FIN22" s="12"/>
      <c r="FIO22" s="12"/>
      <c r="FIP22" s="12"/>
      <c r="FIQ22" s="12"/>
      <c r="FIR22" s="12"/>
      <c r="FIS22" s="12"/>
      <c r="FIT22" s="12"/>
      <c r="FIU22" s="12"/>
      <c r="FIV22" s="12"/>
      <c r="FIW22" s="12"/>
      <c r="FIX22" s="12"/>
      <c r="FIY22" s="12"/>
      <c r="FIZ22" s="12"/>
      <c r="FJA22" s="12"/>
      <c r="FJB22" s="12"/>
      <c r="FJC22" s="12"/>
      <c r="FJD22" s="12"/>
      <c r="FJE22" s="12"/>
      <c r="FJF22" s="12"/>
      <c r="FJG22" s="12"/>
      <c r="FJH22" s="12"/>
      <c r="FJI22" s="12"/>
      <c r="FJJ22" s="12"/>
      <c r="FJK22" s="12"/>
      <c r="FJL22" s="12"/>
      <c r="FJM22" s="12"/>
      <c r="FJN22" s="12"/>
      <c r="FJO22" s="12"/>
      <c r="FJP22" s="12"/>
      <c r="FJQ22" s="12"/>
      <c r="FJR22" s="12"/>
      <c r="FJS22" s="12"/>
      <c r="FJT22" s="12"/>
      <c r="FJU22" s="12"/>
      <c r="FJV22" s="12"/>
      <c r="FJW22" s="12"/>
      <c r="FJX22" s="12"/>
      <c r="FJY22" s="12"/>
      <c r="FJZ22" s="12"/>
      <c r="FKA22" s="12"/>
      <c r="FKB22" s="12"/>
      <c r="FKC22" s="12"/>
      <c r="FKD22" s="12"/>
      <c r="FKE22" s="12"/>
      <c r="FKF22" s="12"/>
      <c r="FKG22" s="12"/>
      <c r="FKH22" s="12"/>
      <c r="FKI22" s="12"/>
      <c r="FKJ22" s="12"/>
      <c r="FKK22" s="12"/>
      <c r="FKL22" s="12"/>
      <c r="FKM22" s="12"/>
      <c r="FKN22" s="12"/>
      <c r="FKO22" s="12"/>
      <c r="FKP22" s="12"/>
      <c r="FKQ22" s="12"/>
      <c r="FKR22" s="12"/>
      <c r="FKS22" s="12"/>
      <c r="FKT22" s="12"/>
      <c r="FKU22" s="12"/>
      <c r="FKV22" s="12"/>
      <c r="FKW22" s="12"/>
      <c r="FKX22" s="12"/>
      <c r="FKY22" s="12"/>
      <c r="FKZ22" s="12"/>
      <c r="FLA22" s="12"/>
      <c r="FLB22" s="12"/>
      <c r="FLC22" s="12"/>
      <c r="FLD22" s="12"/>
      <c r="FLE22" s="12"/>
      <c r="FLF22" s="12"/>
      <c r="FLG22" s="12"/>
      <c r="FLH22" s="12"/>
      <c r="FLI22" s="12"/>
      <c r="FLJ22" s="12"/>
      <c r="FLK22" s="12"/>
      <c r="FLL22" s="12"/>
      <c r="FLM22" s="12"/>
      <c r="FLN22" s="12"/>
      <c r="FLO22" s="12"/>
      <c r="FLP22" s="12"/>
      <c r="FLQ22" s="12"/>
      <c r="FLR22" s="12"/>
      <c r="FLS22" s="12"/>
      <c r="FLT22" s="12"/>
      <c r="FLU22" s="12"/>
      <c r="FLV22" s="12"/>
      <c r="FLW22" s="12"/>
      <c r="FLX22" s="12"/>
      <c r="FLY22" s="12"/>
      <c r="FLZ22" s="12"/>
      <c r="FMA22" s="12"/>
      <c r="FMB22" s="12"/>
      <c r="FMC22" s="12"/>
      <c r="FMD22" s="12"/>
      <c r="FME22" s="12"/>
      <c r="FMF22" s="12"/>
      <c r="FMG22" s="12"/>
      <c r="FMH22" s="12"/>
      <c r="FMI22" s="12"/>
      <c r="FMJ22" s="12"/>
      <c r="FMK22" s="12"/>
      <c r="FML22" s="12"/>
      <c r="FMM22" s="12"/>
      <c r="FMN22" s="12"/>
      <c r="FMO22" s="12"/>
      <c r="FMP22" s="12"/>
      <c r="FMQ22" s="12"/>
      <c r="FMR22" s="12"/>
      <c r="FMS22" s="12"/>
      <c r="FMT22" s="12"/>
      <c r="FMU22" s="12"/>
      <c r="FMV22" s="12"/>
      <c r="FMW22" s="12"/>
      <c r="FMX22" s="12"/>
      <c r="FMY22" s="12"/>
      <c r="FMZ22" s="12"/>
      <c r="FNA22" s="12"/>
      <c r="FNB22" s="12"/>
      <c r="FNC22" s="12"/>
      <c r="FND22" s="12"/>
      <c r="FNE22" s="12"/>
      <c r="FNF22" s="12"/>
      <c r="FNG22" s="12"/>
      <c r="FNH22" s="12"/>
      <c r="FNI22" s="12"/>
      <c r="FNJ22" s="12"/>
      <c r="FNK22" s="12"/>
      <c r="FNL22" s="12"/>
      <c r="FNM22" s="12"/>
      <c r="FNN22" s="12"/>
      <c r="FNO22" s="12"/>
      <c r="FNP22" s="12"/>
      <c r="FNQ22" s="12"/>
      <c r="FNR22" s="12"/>
      <c r="FNS22" s="12"/>
      <c r="FNT22" s="12"/>
      <c r="FNU22" s="12"/>
      <c r="FNV22" s="12"/>
      <c r="FNW22" s="12"/>
      <c r="FNX22" s="12"/>
      <c r="FNY22" s="12"/>
      <c r="FNZ22" s="12"/>
      <c r="FOA22" s="12"/>
      <c r="FOB22" s="12"/>
      <c r="FOC22" s="12"/>
      <c r="FOD22" s="12"/>
      <c r="FOE22" s="12"/>
      <c r="FOF22" s="12"/>
      <c r="FOG22" s="12"/>
      <c r="FOH22" s="12"/>
      <c r="FOI22" s="12"/>
      <c r="FOJ22" s="12"/>
      <c r="FOK22" s="12"/>
      <c r="FOL22" s="12"/>
      <c r="FOM22" s="12"/>
      <c r="FON22" s="12"/>
      <c r="FOO22" s="12"/>
      <c r="FOP22" s="12"/>
      <c r="FOQ22" s="12"/>
      <c r="FOR22" s="12"/>
      <c r="FOS22" s="12"/>
      <c r="FOT22" s="12"/>
      <c r="FOU22" s="12"/>
      <c r="FOV22" s="12"/>
      <c r="FOW22" s="12"/>
      <c r="FOX22" s="12"/>
      <c r="FOY22" s="12"/>
      <c r="FOZ22" s="12"/>
      <c r="FPA22" s="12"/>
      <c r="FPB22" s="12"/>
      <c r="FPC22" s="12"/>
      <c r="FPD22" s="12"/>
      <c r="FPE22" s="12"/>
      <c r="FPF22" s="12"/>
      <c r="FPG22" s="12"/>
      <c r="FPH22" s="12"/>
      <c r="FPI22" s="12"/>
      <c r="FPJ22" s="12"/>
      <c r="FPK22" s="12"/>
      <c r="FPL22" s="12"/>
      <c r="FPM22" s="12"/>
      <c r="FPN22" s="12"/>
      <c r="FPO22" s="12"/>
      <c r="FPP22" s="12"/>
      <c r="FPQ22" s="12"/>
      <c r="FPR22" s="12"/>
      <c r="FPS22" s="12"/>
      <c r="FPT22" s="12"/>
      <c r="FPU22" s="12"/>
      <c r="FPV22" s="12"/>
      <c r="FPW22" s="12"/>
      <c r="FPX22" s="12"/>
      <c r="FPY22" s="12"/>
      <c r="FPZ22" s="12"/>
      <c r="FQA22" s="12"/>
      <c r="FQB22" s="12"/>
      <c r="FQC22" s="12"/>
      <c r="FQD22" s="12"/>
      <c r="FQE22" s="12"/>
      <c r="FQF22" s="12"/>
      <c r="FQG22" s="12"/>
      <c r="FQH22" s="12"/>
      <c r="FQI22" s="12"/>
      <c r="FQJ22" s="12"/>
      <c r="FQK22" s="12"/>
      <c r="FQL22" s="12"/>
      <c r="FQM22" s="12"/>
      <c r="FQN22" s="12"/>
      <c r="FQO22" s="12"/>
      <c r="FQP22" s="12"/>
      <c r="FQQ22" s="12"/>
      <c r="FQR22" s="12"/>
      <c r="FQS22" s="12"/>
      <c r="FQT22" s="12"/>
      <c r="FQU22" s="12"/>
      <c r="FQV22" s="12"/>
      <c r="FQW22" s="12"/>
      <c r="FQX22" s="12"/>
      <c r="FQY22" s="12"/>
      <c r="FQZ22" s="12"/>
      <c r="FRA22" s="12"/>
      <c r="FRB22" s="12"/>
      <c r="FRC22" s="12"/>
      <c r="FRD22" s="12"/>
      <c r="FRE22" s="12"/>
      <c r="FRF22" s="12"/>
      <c r="FRG22" s="12"/>
      <c r="FRH22" s="12"/>
      <c r="FRI22" s="12"/>
      <c r="FRJ22" s="12"/>
      <c r="FRK22" s="12"/>
      <c r="FRL22" s="12"/>
      <c r="FRM22" s="12"/>
      <c r="FRN22" s="12"/>
      <c r="FRO22" s="12"/>
      <c r="FRP22" s="12"/>
      <c r="FRQ22" s="12"/>
      <c r="FRR22" s="12"/>
      <c r="FRS22" s="12"/>
      <c r="FRT22" s="12"/>
      <c r="FRU22" s="12"/>
      <c r="FRV22" s="12"/>
      <c r="FRW22" s="12"/>
      <c r="FRX22" s="12"/>
      <c r="FRY22" s="12"/>
      <c r="FRZ22" s="12"/>
      <c r="FSA22" s="12"/>
      <c r="FSB22" s="12"/>
      <c r="FSC22" s="12"/>
      <c r="FSD22" s="12"/>
      <c r="FSE22" s="12"/>
      <c r="FSF22" s="12"/>
      <c r="FSG22" s="12"/>
      <c r="FSH22" s="12"/>
      <c r="FSI22" s="12"/>
      <c r="FSJ22" s="12"/>
      <c r="FSK22" s="12"/>
      <c r="FSL22" s="12"/>
      <c r="FSM22" s="12"/>
      <c r="FSN22" s="12"/>
      <c r="FSO22" s="12"/>
      <c r="FSP22" s="12"/>
      <c r="FSQ22" s="12"/>
      <c r="FSR22" s="12"/>
      <c r="FSS22" s="12"/>
      <c r="FST22" s="12"/>
      <c r="FSU22" s="12"/>
      <c r="FSV22" s="12"/>
      <c r="FSW22" s="12"/>
      <c r="FSX22" s="12"/>
      <c r="FSY22" s="12"/>
      <c r="FSZ22" s="12"/>
      <c r="FTA22" s="12"/>
      <c r="FTB22" s="12"/>
      <c r="FTC22" s="12"/>
      <c r="FTD22" s="12"/>
      <c r="FTE22" s="12"/>
      <c r="FTF22" s="12"/>
      <c r="FTG22" s="12"/>
      <c r="FTH22" s="12"/>
      <c r="FTI22" s="12"/>
      <c r="FTJ22" s="12"/>
      <c r="FTK22" s="12"/>
      <c r="FTL22" s="12"/>
      <c r="FTM22" s="12"/>
      <c r="FTN22" s="12"/>
      <c r="FTO22" s="12"/>
      <c r="FTP22" s="12"/>
      <c r="FTQ22" s="12"/>
      <c r="FTR22" s="12"/>
      <c r="FTS22" s="12"/>
      <c r="FTT22" s="12"/>
      <c r="FTU22" s="12"/>
      <c r="FTV22" s="12"/>
      <c r="FTW22" s="12"/>
      <c r="FTX22" s="12"/>
      <c r="FTY22" s="12"/>
      <c r="FTZ22" s="12"/>
      <c r="FUA22" s="12"/>
      <c r="FUB22" s="12"/>
      <c r="FUC22" s="12"/>
      <c r="FUD22" s="12"/>
      <c r="FUE22" s="12"/>
      <c r="FUF22" s="12"/>
      <c r="FUG22" s="12"/>
      <c r="FUH22" s="12"/>
      <c r="FUI22" s="12"/>
      <c r="FUJ22" s="12"/>
      <c r="FUK22" s="12"/>
      <c r="FUL22" s="12"/>
      <c r="FUM22" s="12"/>
      <c r="FUN22" s="12"/>
      <c r="FUO22" s="12"/>
      <c r="FUP22" s="12"/>
      <c r="FUQ22" s="12"/>
      <c r="FUR22" s="12"/>
      <c r="FUS22" s="12"/>
      <c r="FUT22" s="12"/>
      <c r="FUU22" s="12"/>
      <c r="FUV22" s="12"/>
      <c r="FUW22" s="12"/>
      <c r="FUX22" s="12"/>
      <c r="FUY22" s="12"/>
      <c r="FUZ22" s="12"/>
      <c r="FVA22" s="12"/>
      <c r="FVB22" s="12"/>
      <c r="FVC22" s="12"/>
      <c r="FVD22" s="12"/>
      <c r="FVE22" s="12"/>
      <c r="FVF22" s="12"/>
      <c r="FVG22" s="12"/>
      <c r="FVH22" s="12"/>
      <c r="FVI22" s="12"/>
      <c r="FVJ22" s="12"/>
      <c r="FVK22" s="12"/>
      <c r="FVL22" s="12"/>
      <c r="FVM22" s="12"/>
      <c r="FVN22" s="12"/>
      <c r="FVO22" s="12"/>
      <c r="FVP22" s="12"/>
      <c r="FVQ22" s="12"/>
      <c r="FVR22" s="12"/>
      <c r="FVS22" s="12"/>
      <c r="FVT22" s="12"/>
      <c r="FVU22" s="12"/>
      <c r="FVV22" s="12"/>
      <c r="FVW22" s="12"/>
      <c r="FVX22" s="12"/>
      <c r="FVY22" s="12"/>
      <c r="FVZ22" s="12"/>
      <c r="FWA22" s="12"/>
      <c r="FWB22" s="12"/>
      <c r="FWC22" s="12"/>
      <c r="FWD22" s="12"/>
      <c r="FWE22" s="12"/>
      <c r="FWF22" s="12"/>
      <c r="FWG22" s="12"/>
      <c r="FWH22" s="12"/>
      <c r="FWI22" s="12"/>
      <c r="FWJ22" s="12"/>
      <c r="FWK22" s="12"/>
      <c r="FWL22" s="12"/>
      <c r="FWM22" s="12"/>
      <c r="FWN22" s="12"/>
      <c r="FWO22" s="12"/>
      <c r="FWP22" s="12"/>
      <c r="FWQ22" s="12"/>
      <c r="FWR22" s="12"/>
      <c r="FWS22" s="12"/>
      <c r="FWT22" s="12"/>
      <c r="FWU22" s="12"/>
      <c r="FWV22" s="12"/>
      <c r="FWW22" s="12"/>
      <c r="FWX22" s="12"/>
      <c r="FWY22" s="12"/>
      <c r="FWZ22" s="12"/>
      <c r="FXA22" s="12"/>
      <c r="FXB22" s="12"/>
      <c r="FXC22" s="12"/>
      <c r="FXD22" s="12"/>
      <c r="FXE22" s="12"/>
      <c r="FXF22" s="12"/>
      <c r="FXG22" s="12"/>
      <c r="FXH22" s="12"/>
      <c r="FXI22" s="12"/>
      <c r="FXJ22" s="12"/>
      <c r="FXK22" s="12"/>
      <c r="FXL22" s="12"/>
      <c r="FXM22" s="12"/>
      <c r="FXN22" s="12"/>
      <c r="FXO22" s="12"/>
      <c r="FXP22" s="12"/>
      <c r="FXQ22" s="12"/>
      <c r="FXR22" s="12"/>
      <c r="FXS22" s="12"/>
      <c r="FXT22" s="12"/>
      <c r="FXU22" s="12"/>
      <c r="FXV22" s="12"/>
      <c r="FXW22" s="12"/>
      <c r="FXX22" s="12"/>
      <c r="FXY22" s="12"/>
      <c r="FXZ22" s="12"/>
      <c r="FYA22" s="12"/>
      <c r="FYB22" s="12"/>
      <c r="FYC22" s="12"/>
      <c r="FYD22" s="12"/>
      <c r="FYE22" s="12"/>
      <c r="FYF22" s="12"/>
      <c r="FYG22" s="12"/>
      <c r="FYH22" s="12"/>
      <c r="FYI22" s="12"/>
      <c r="FYJ22" s="12"/>
      <c r="FYK22" s="12"/>
      <c r="FYL22" s="12"/>
      <c r="FYM22" s="12"/>
      <c r="FYN22" s="12"/>
      <c r="FYO22" s="12"/>
      <c r="FYP22" s="12"/>
      <c r="FYQ22" s="12"/>
      <c r="FYR22" s="12"/>
      <c r="FYS22" s="12"/>
      <c r="FYT22" s="12"/>
      <c r="FYU22" s="12"/>
      <c r="FYV22" s="12"/>
      <c r="FYW22" s="12"/>
      <c r="FYX22" s="12"/>
      <c r="FYY22" s="12"/>
      <c r="FYZ22" s="12"/>
      <c r="FZA22" s="12"/>
      <c r="FZB22" s="12"/>
      <c r="FZC22" s="12"/>
      <c r="FZD22" s="12"/>
      <c r="FZE22" s="12"/>
      <c r="FZF22" s="12"/>
      <c r="FZG22" s="12"/>
      <c r="FZH22" s="12"/>
      <c r="FZI22" s="12"/>
      <c r="FZJ22" s="12"/>
      <c r="FZK22" s="12"/>
      <c r="FZL22" s="12"/>
      <c r="FZM22" s="12"/>
      <c r="FZN22" s="12"/>
      <c r="FZO22" s="12"/>
      <c r="FZP22" s="12"/>
      <c r="FZQ22" s="12"/>
      <c r="FZR22" s="12"/>
      <c r="FZS22" s="12"/>
      <c r="FZT22" s="12"/>
      <c r="FZU22" s="12"/>
      <c r="FZV22" s="12"/>
      <c r="FZW22" s="12"/>
      <c r="FZX22" s="12"/>
      <c r="FZY22" s="12"/>
      <c r="FZZ22" s="12"/>
      <c r="GAA22" s="12"/>
      <c r="GAB22" s="12"/>
      <c r="GAC22" s="12"/>
      <c r="GAD22" s="12"/>
      <c r="GAE22" s="12"/>
      <c r="GAF22" s="12"/>
      <c r="GAG22" s="12"/>
      <c r="GAH22" s="12"/>
      <c r="GAI22" s="12"/>
      <c r="GAJ22" s="12"/>
      <c r="GAK22" s="12"/>
      <c r="GAL22" s="12"/>
      <c r="GAM22" s="12"/>
      <c r="GAN22" s="12"/>
      <c r="GAO22" s="12"/>
      <c r="GAP22" s="12"/>
      <c r="GAQ22" s="12"/>
      <c r="GAR22" s="12"/>
      <c r="GAS22" s="12"/>
      <c r="GAT22" s="12"/>
      <c r="GAU22" s="12"/>
      <c r="GAV22" s="12"/>
      <c r="GAW22" s="12"/>
      <c r="GAX22" s="12"/>
      <c r="GAY22" s="12"/>
      <c r="GAZ22" s="12"/>
      <c r="GBA22" s="12"/>
      <c r="GBB22" s="12"/>
      <c r="GBC22" s="12"/>
      <c r="GBD22" s="12"/>
      <c r="GBE22" s="12"/>
      <c r="GBF22" s="12"/>
      <c r="GBG22" s="12"/>
      <c r="GBH22" s="12"/>
      <c r="GBI22" s="12"/>
      <c r="GBJ22" s="12"/>
      <c r="GBK22" s="12"/>
      <c r="GBL22" s="12"/>
      <c r="GBM22" s="12"/>
      <c r="GBN22" s="12"/>
      <c r="GBO22" s="12"/>
      <c r="GBP22" s="12"/>
      <c r="GBQ22" s="12"/>
      <c r="GBR22" s="12"/>
      <c r="GBS22" s="12"/>
      <c r="GBT22" s="12"/>
      <c r="GBU22" s="12"/>
      <c r="GBV22" s="12"/>
      <c r="GBW22" s="12"/>
      <c r="GBX22" s="12"/>
      <c r="GBY22" s="12"/>
      <c r="GBZ22" s="12"/>
      <c r="GCA22" s="12"/>
      <c r="GCB22" s="12"/>
      <c r="GCC22" s="12"/>
      <c r="GCD22" s="12"/>
      <c r="GCE22" s="12"/>
      <c r="GCF22" s="12"/>
      <c r="GCG22" s="12"/>
      <c r="GCH22" s="12"/>
      <c r="GCI22" s="12"/>
      <c r="GCJ22" s="12"/>
      <c r="GCK22" s="12"/>
      <c r="GCL22" s="12"/>
      <c r="GCM22" s="12"/>
      <c r="GCN22" s="12"/>
      <c r="GCO22" s="12"/>
      <c r="GCP22" s="12"/>
      <c r="GCQ22" s="12"/>
      <c r="GCR22" s="12"/>
      <c r="GCS22" s="12"/>
      <c r="GCT22" s="12"/>
      <c r="GCU22" s="12"/>
      <c r="GCV22" s="12"/>
      <c r="GCW22" s="12"/>
      <c r="GCX22" s="12"/>
      <c r="GCY22" s="12"/>
      <c r="GCZ22" s="12"/>
      <c r="GDA22" s="12"/>
      <c r="GDB22" s="12"/>
      <c r="GDC22" s="12"/>
      <c r="GDD22" s="12"/>
      <c r="GDE22" s="12"/>
      <c r="GDF22" s="12"/>
      <c r="GDG22" s="12"/>
      <c r="GDH22" s="12"/>
      <c r="GDI22" s="12"/>
      <c r="GDJ22" s="12"/>
      <c r="GDK22" s="12"/>
      <c r="GDL22" s="12"/>
      <c r="GDM22" s="12"/>
      <c r="GDN22" s="12"/>
      <c r="GDO22" s="12"/>
      <c r="GDP22" s="12"/>
      <c r="GDQ22" s="12"/>
      <c r="GDR22" s="12"/>
      <c r="GDS22" s="12"/>
      <c r="GDT22" s="12"/>
      <c r="GDU22" s="12"/>
      <c r="GDV22" s="12"/>
      <c r="GDW22" s="12"/>
      <c r="GDX22" s="12"/>
      <c r="GDY22" s="12"/>
      <c r="GDZ22" s="12"/>
      <c r="GEA22" s="12"/>
      <c r="GEB22" s="12"/>
      <c r="GEC22" s="12"/>
      <c r="GED22" s="12"/>
      <c r="GEE22" s="12"/>
      <c r="GEF22" s="12"/>
      <c r="GEG22" s="12"/>
      <c r="GEH22" s="12"/>
      <c r="GEI22" s="12"/>
      <c r="GEJ22" s="12"/>
      <c r="GEK22" s="12"/>
      <c r="GEL22" s="12"/>
      <c r="GEM22" s="12"/>
      <c r="GEN22" s="12"/>
      <c r="GEO22" s="12"/>
      <c r="GEP22" s="12"/>
      <c r="GEQ22" s="12"/>
      <c r="GER22" s="12"/>
      <c r="GES22" s="12"/>
      <c r="GET22" s="12"/>
      <c r="GEU22" s="12"/>
      <c r="GEV22" s="12"/>
      <c r="GEW22" s="12"/>
      <c r="GEX22" s="12"/>
      <c r="GEY22" s="12"/>
      <c r="GEZ22" s="12"/>
      <c r="GFA22" s="12"/>
      <c r="GFB22" s="12"/>
      <c r="GFC22" s="12"/>
      <c r="GFD22" s="12"/>
      <c r="GFE22" s="12"/>
      <c r="GFF22" s="12"/>
      <c r="GFG22" s="12"/>
      <c r="GFH22" s="12"/>
      <c r="GFI22" s="12"/>
      <c r="GFJ22" s="12"/>
      <c r="GFK22" s="12"/>
      <c r="GFL22" s="12"/>
      <c r="GFM22" s="12"/>
      <c r="GFN22" s="12"/>
      <c r="GFO22" s="12"/>
      <c r="GFP22" s="12"/>
      <c r="GFQ22" s="12"/>
      <c r="GFR22" s="12"/>
      <c r="GFS22" s="12"/>
      <c r="GFT22" s="12"/>
      <c r="GFU22" s="12"/>
      <c r="GFV22" s="12"/>
      <c r="GFW22" s="12"/>
      <c r="GFX22" s="12"/>
      <c r="GFY22" s="12"/>
      <c r="GFZ22" s="12"/>
      <c r="GGA22" s="12"/>
      <c r="GGB22" s="12"/>
      <c r="GGC22" s="12"/>
      <c r="GGD22" s="12"/>
      <c r="GGE22" s="12"/>
      <c r="GGF22" s="12"/>
      <c r="GGG22" s="12"/>
      <c r="GGH22" s="12"/>
      <c r="GGI22" s="12"/>
      <c r="GGJ22" s="12"/>
      <c r="GGK22" s="12"/>
      <c r="GGL22" s="12"/>
      <c r="GGM22" s="12"/>
      <c r="GGN22" s="12"/>
      <c r="GGO22" s="12"/>
      <c r="GGP22" s="12"/>
      <c r="GGQ22" s="12"/>
      <c r="GGR22" s="12"/>
      <c r="GGS22" s="12"/>
      <c r="GGT22" s="12"/>
      <c r="GGU22" s="12"/>
      <c r="GGV22" s="12"/>
      <c r="GGW22" s="12"/>
      <c r="GGX22" s="12"/>
      <c r="GGY22" s="12"/>
      <c r="GGZ22" s="12"/>
      <c r="GHA22" s="12"/>
      <c r="GHB22" s="12"/>
      <c r="GHC22" s="12"/>
      <c r="GHD22" s="12"/>
      <c r="GHE22" s="12"/>
      <c r="GHF22" s="12"/>
      <c r="GHG22" s="12"/>
      <c r="GHH22" s="12"/>
      <c r="GHI22" s="12"/>
      <c r="GHJ22" s="12"/>
      <c r="GHK22" s="12"/>
      <c r="GHL22" s="12"/>
      <c r="GHM22" s="12"/>
      <c r="GHN22" s="12"/>
      <c r="GHO22" s="12"/>
      <c r="GHP22" s="12"/>
      <c r="GHQ22" s="12"/>
      <c r="GHR22" s="12"/>
      <c r="GHS22" s="12"/>
      <c r="GHT22" s="12"/>
      <c r="GHU22" s="12"/>
      <c r="GHV22" s="12"/>
      <c r="GHW22" s="12"/>
      <c r="GHX22" s="12"/>
      <c r="GHY22" s="12"/>
      <c r="GHZ22" s="12"/>
      <c r="GIA22" s="12"/>
      <c r="GIB22" s="12"/>
      <c r="GIC22" s="12"/>
      <c r="GID22" s="12"/>
      <c r="GIE22" s="12"/>
      <c r="GIF22" s="12"/>
      <c r="GIG22" s="12"/>
      <c r="GIH22" s="12"/>
      <c r="GII22" s="12"/>
      <c r="GIJ22" s="12"/>
      <c r="GIK22" s="12"/>
      <c r="GIL22" s="12"/>
      <c r="GIM22" s="12"/>
      <c r="GIN22" s="12"/>
      <c r="GIO22" s="12"/>
      <c r="GIP22" s="12"/>
      <c r="GIQ22" s="12"/>
      <c r="GIR22" s="12"/>
      <c r="GIS22" s="12"/>
      <c r="GIT22" s="12"/>
      <c r="GIU22" s="12"/>
      <c r="GIV22" s="12"/>
      <c r="GIW22" s="12"/>
      <c r="GIX22" s="12"/>
      <c r="GIY22" s="12"/>
      <c r="GIZ22" s="12"/>
      <c r="GJA22" s="12"/>
      <c r="GJB22" s="12"/>
      <c r="GJC22" s="12"/>
      <c r="GJD22" s="12"/>
      <c r="GJE22" s="12"/>
      <c r="GJF22" s="12"/>
      <c r="GJG22" s="12"/>
      <c r="GJH22" s="12"/>
      <c r="GJI22" s="12"/>
      <c r="GJJ22" s="12"/>
      <c r="GJK22" s="12"/>
      <c r="GJL22" s="12"/>
      <c r="GJM22" s="12"/>
      <c r="GJN22" s="12"/>
      <c r="GJO22" s="12"/>
      <c r="GJP22" s="12"/>
      <c r="GJQ22" s="12"/>
      <c r="GJR22" s="12"/>
      <c r="GJS22" s="12"/>
      <c r="GJT22" s="12"/>
      <c r="GJU22" s="12"/>
      <c r="GJV22" s="12"/>
      <c r="GJW22" s="12"/>
      <c r="GJX22" s="12"/>
      <c r="GJY22" s="12"/>
      <c r="GJZ22" s="12"/>
      <c r="GKA22" s="12"/>
      <c r="GKB22" s="12"/>
      <c r="GKC22" s="12"/>
      <c r="GKD22" s="12"/>
      <c r="GKE22" s="12"/>
      <c r="GKF22" s="12"/>
      <c r="GKG22" s="12"/>
      <c r="GKH22" s="12"/>
      <c r="GKI22" s="12"/>
      <c r="GKJ22" s="12"/>
      <c r="GKK22" s="12"/>
      <c r="GKL22" s="12"/>
      <c r="GKM22" s="12"/>
      <c r="GKN22" s="12"/>
      <c r="GKO22" s="12"/>
      <c r="GKP22" s="12"/>
      <c r="GKQ22" s="12"/>
      <c r="GKR22" s="12"/>
      <c r="GKS22" s="12"/>
      <c r="GKT22" s="12"/>
      <c r="GKU22" s="12"/>
      <c r="GKV22" s="12"/>
      <c r="GKW22" s="12"/>
      <c r="GKX22" s="12"/>
      <c r="GKY22" s="12"/>
      <c r="GKZ22" s="12"/>
      <c r="GLA22" s="12"/>
      <c r="GLB22" s="12"/>
      <c r="GLC22" s="12"/>
      <c r="GLD22" s="12"/>
      <c r="GLE22" s="12"/>
      <c r="GLF22" s="12"/>
      <c r="GLG22" s="12"/>
      <c r="GLH22" s="12"/>
      <c r="GLI22" s="12"/>
      <c r="GLJ22" s="12"/>
      <c r="GLK22" s="12"/>
      <c r="GLL22" s="12"/>
      <c r="GLM22" s="12"/>
      <c r="GLN22" s="12"/>
      <c r="GLO22" s="12"/>
      <c r="GLP22" s="12"/>
      <c r="GLQ22" s="12"/>
      <c r="GLR22" s="12"/>
      <c r="GLS22" s="12"/>
      <c r="GLT22" s="12"/>
      <c r="GLU22" s="12"/>
      <c r="GLV22" s="12"/>
      <c r="GLW22" s="12"/>
      <c r="GLX22" s="12"/>
      <c r="GLY22" s="12"/>
      <c r="GLZ22" s="12"/>
      <c r="GMA22" s="12"/>
      <c r="GMB22" s="12"/>
      <c r="GMC22" s="12"/>
      <c r="GMD22" s="12"/>
      <c r="GME22" s="12"/>
      <c r="GMF22" s="12"/>
      <c r="GMG22" s="12"/>
      <c r="GMH22" s="12"/>
      <c r="GMI22" s="12"/>
      <c r="GMJ22" s="12"/>
      <c r="GMK22" s="12"/>
      <c r="GML22" s="12"/>
      <c r="GMM22" s="12"/>
      <c r="GMN22" s="12"/>
      <c r="GMO22" s="12"/>
      <c r="GMP22" s="12"/>
      <c r="GMQ22" s="12"/>
      <c r="GMR22" s="12"/>
      <c r="GMS22" s="12"/>
      <c r="GMT22" s="12"/>
      <c r="GMU22" s="12"/>
      <c r="GMV22" s="12"/>
      <c r="GMW22" s="12"/>
      <c r="GMX22" s="12"/>
      <c r="GMY22" s="12"/>
      <c r="GMZ22" s="12"/>
      <c r="GNA22" s="12"/>
      <c r="GNB22" s="12"/>
      <c r="GNC22" s="12"/>
      <c r="GND22" s="12"/>
      <c r="GNE22" s="12"/>
      <c r="GNF22" s="12"/>
      <c r="GNG22" s="12"/>
      <c r="GNH22" s="12"/>
      <c r="GNI22" s="12"/>
      <c r="GNJ22" s="12"/>
      <c r="GNK22" s="12"/>
      <c r="GNL22" s="12"/>
      <c r="GNM22" s="12"/>
      <c r="GNN22" s="12"/>
      <c r="GNO22" s="12"/>
      <c r="GNP22" s="12"/>
      <c r="GNQ22" s="12"/>
      <c r="GNR22" s="12"/>
      <c r="GNS22" s="12"/>
      <c r="GNT22" s="12"/>
      <c r="GNU22" s="12"/>
      <c r="GNV22" s="12"/>
      <c r="GNW22" s="12"/>
      <c r="GNX22" s="12"/>
      <c r="GNY22" s="12"/>
      <c r="GNZ22" s="12"/>
      <c r="GOA22" s="12"/>
      <c r="GOB22" s="12"/>
      <c r="GOC22" s="12"/>
      <c r="GOD22" s="12"/>
      <c r="GOE22" s="12"/>
      <c r="GOF22" s="12"/>
      <c r="GOG22" s="12"/>
      <c r="GOH22" s="12"/>
      <c r="GOI22" s="12"/>
      <c r="GOJ22" s="12"/>
      <c r="GOK22" s="12"/>
      <c r="GOL22" s="12"/>
      <c r="GOM22" s="12"/>
      <c r="GON22" s="12"/>
      <c r="GOO22" s="12"/>
      <c r="GOP22" s="12"/>
      <c r="GOQ22" s="12"/>
      <c r="GOR22" s="12"/>
      <c r="GOS22" s="12"/>
      <c r="GOT22" s="12"/>
      <c r="GOU22" s="12"/>
      <c r="GOV22" s="12"/>
      <c r="GOW22" s="12"/>
      <c r="GOX22" s="12"/>
      <c r="GOY22" s="12"/>
      <c r="GOZ22" s="12"/>
      <c r="GPA22" s="12"/>
      <c r="GPB22" s="12"/>
      <c r="GPC22" s="12"/>
      <c r="GPD22" s="12"/>
      <c r="GPE22" s="12"/>
      <c r="GPF22" s="12"/>
      <c r="GPG22" s="12"/>
      <c r="GPH22" s="12"/>
      <c r="GPI22" s="12"/>
      <c r="GPJ22" s="12"/>
      <c r="GPK22" s="12"/>
      <c r="GPL22" s="12"/>
      <c r="GPM22" s="12"/>
      <c r="GPN22" s="12"/>
      <c r="GPO22" s="12"/>
      <c r="GPP22" s="12"/>
      <c r="GPQ22" s="12"/>
      <c r="GPR22" s="12"/>
      <c r="GPS22" s="12"/>
      <c r="GPT22" s="12"/>
      <c r="GPU22" s="12"/>
      <c r="GPV22" s="12"/>
      <c r="GPW22" s="12"/>
      <c r="GPX22" s="12"/>
      <c r="GPY22" s="12"/>
      <c r="GPZ22" s="12"/>
      <c r="GQA22" s="12"/>
      <c r="GQB22" s="12"/>
      <c r="GQC22" s="12"/>
      <c r="GQD22" s="12"/>
      <c r="GQE22" s="12"/>
      <c r="GQF22" s="12"/>
      <c r="GQG22" s="12"/>
      <c r="GQH22" s="12"/>
      <c r="GQI22" s="12"/>
      <c r="GQJ22" s="12"/>
      <c r="GQK22" s="12"/>
      <c r="GQL22" s="12"/>
      <c r="GQM22" s="12"/>
      <c r="GQN22" s="12"/>
      <c r="GQO22" s="12"/>
      <c r="GQP22" s="12"/>
      <c r="GQQ22" s="12"/>
      <c r="GQR22" s="12"/>
      <c r="GQS22" s="12"/>
      <c r="GQT22" s="12"/>
      <c r="GQU22" s="12"/>
      <c r="GQV22" s="12"/>
      <c r="GQW22" s="12"/>
      <c r="GQX22" s="12"/>
      <c r="GQY22" s="12"/>
      <c r="GQZ22" s="12"/>
      <c r="GRA22" s="12"/>
      <c r="GRB22" s="12"/>
      <c r="GRC22" s="12"/>
      <c r="GRD22" s="12"/>
      <c r="GRE22" s="12"/>
      <c r="GRF22" s="12"/>
      <c r="GRG22" s="12"/>
      <c r="GRH22" s="12"/>
      <c r="GRI22" s="12"/>
      <c r="GRJ22" s="12"/>
      <c r="GRK22" s="12"/>
      <c r="GRL22" s="12"/>
      <c r="GRM22" s="12"/>
      <c r="GRN22" s="12"/>
      <c r="GRO22" s="12"/>
      <c r="GRP22" s="12"/>
      <c r="GRQ22" s="12"/>
      <c r="GRR22" s="12"/>
      <c r="GRS22" s="12"/>
      <c r="GRT22" s="12"/>
      <c r="GRU22" s="12"/>
      <c r="GRV22" s="12"/>
      <c r="GRW22" s="12"/>
      <c r="GRX22" s="12"/>
      <c r="GRY22" s="12"/>
      <c r="GRZ22" s="12"/>
      <c r="GSA22" s="12"/>
      <c r="GSB22" s="12"/>
      <c r="GSC22" s="12"/>
      <c r="GSD22" s="12"/>
      <c r="GSE22" s="12"/>
      <c r="GSF22" s="12"/>
      <c r="GSG22" s="12"/>
      <c r="GSH22" s="12"/>
      <c r="GSI22" s="12"/>
      <c r="GSJ22" s="12"/>
      <c r="GSK22" s="12"/>
      <c r="GSL22" s="12"/>
      <c r="GSM22" s="12"/>
      <c r="GSN22" s="12"/>
      <c r="GSO22" s="12"/>
      <c r="GSP22" s="12"/>
      <c r="GSQ22" s="12"/>
      <c r="GSR22" s="12"/>
      <c r="GSS22" s="12"/>
      <c r="GST22" s="12"/>
      <c r="GSU22" s="12"/>
      <c r="GSV22" s="12"/>
      <c r="GSW22" s="12"/>
      <c r="GSX22" s="12"/>
      <c r="GSY22" s="12"/>
      <c r="GSZ22" s="12"/>
      <c r="GTA22" s="12"/>
      <c r="GTB22" s="12"/>
      <c r="GTC22" s="12"/>
      <c r="GTD22" s="12"/>
      <c r="GTE22" s="12"/>
      <c r="GTF22" s="12"/>
      <c r="GTG22" s="12"/>
      <c r="GTH22" s="12"/>
      <c r="GTI22" s="12"/>
      <c r="GTJ22" s="12"/>
      <c r="GTK22" s="12"/>
      <c r="GTL22" s="12"/>
      <c r="GTM22" s="12"/>
      <c r="GTN22" s="12"/>
      <c r="GTO22" s="12"/>
      <c r="GTP22" s="12"/>
      <c r="GTQ22" s="12"/>
      <c r="GTR22" s="12"/>
      <c r="GTS22" s="12"/>
      <c r="GTT22" s="12"/>
      <c r="GTU22" s="12"/>
      <c r="GTV22" s="12"/>
      <c r="GTW22" s="12"/>
      <c r="GTX22" s="12"/>
      <c r="GTY22" s="12"/>
      <c r="GTZ22" s="12"/>
      <c r="GUA22" s="12"/>
      <c r="GUB22" s="12"/>
      <c r="GUC22" s="12"/>
      <c r="GUD22" s="12"/>
      <c r="GUE22" s="12"/>
      <c r="GUF22" s="12"/>
      <c r="GUG22" s="12"/>
      <c r="GUH22" s="12"/>
      <c r="GUI22" s="12"/>
      <c r="GUJ22" s="12"/>
      <c r="GUK22" s="12"/>
      <c r="GUL22" s="12"/>
      <c r="GUM22" s="12"/>
      <c r="GUN22" s="12"/>
      <c r="GUO22" s="12"/>
      <c r="GUP22" s="12"/>
      <c r="GUQ22" s="12"/>
      <c r="GUR22" s="12"/>
      <c r="GUS22" s="12"/>
      <c r="GUT22" s="12"/>
      <c r="GUU22" s="12"/>
      <c r="GUV22" s="12"/>
      <c r="GUW22" s="12"/>
      <c r="GUX22" s="12"/>
      <c r="GUY22" s="12"/>
      <c r="GUZ22" s="12"/>
      <c r="GVA22" s="12"/>
      <c r="GVB22" s="12"/>
      <c r="GVC22" s="12"/>
      <c r="GVD22" s="12"/>
      <c r="GVE22" s="12"/>
      <c r="GVF22" s="12"/>
      <c r="GVG22" s="12"/>
      <c r="GVH22" s="12"/>
      <c r="GVI22" s="12"/>
      <c r="GVJ22" s="12"/>
      <c r="GVK22" s="12"/>
      <c r="GVL22" s="12"/>
      <c r="GVM22" s="12"/>
      <c r="GVN22" s="12"/>
      <c r="GVO22" s="12"/>
      <c r="GVP22" s="12"/>
      <c r="GVQ22" s="12"/>
      <c r="GVR22" s="12"/>
      <c r="GVS22" s="12"/>
      <c r="GVT22" s="12"/>
      <c r="GVU22" s="12"/>
      <c r="GVV22" s="12"/>
      <c r="GVW22" s="12"/>
      <c r="GVX22" s="12"/>
      <c r="GVY22" s="12"/>
      <c r="GVZ22" s="12"/>
      <c r="GWA22" s="12"/>
      <c r="GWB22" s="12"/>
      <c r="GWC22" s="12"/>
      <c r="GWD22" s="12"/>
      <c r="GWE22" s="12"/>
      <c r="GWF22" s="12"/>
      <c r="GWG22" s="12"/>
      <c r="GWH22" s="12"/>
      <c r="GWI22" s="12"/>
      <c r="GWJ22" s="12"/>
      <c r="GWK22" s="12"/>
      <c r="GWL22" s="12"/>
      <c r="GWM22" s="12"/>
      <c r="GWN22" s="12"/>
      <c r="GWO22" s="12"/>
      <c r="GWP22" s="12"/>
      <c r="GWQ22" s="12"/>
      <c r="GWR22" s="12"/>
      <c r="GWS22" s="12"/>
      <c r="GWT22" s="12"/>
      <c r="GWU22" s="12"/>
      <c r="GWV22" s="12"/>
      <c r="GWW22" s="12"/>
      <c r="GWX22" s="12"/>
      <c r="GWY22" s="12"/>
      <c r="GWZ22" s="12"/>
      <c r="GXA22" s="12"/>
      <c r="GXB22" s="12"/>
      <c r="GXC22" s="12"/>
      <c r="GXD22" s="12"/>
      <c r="GXE22" s="12"/>
      <c r="GXF22" s="12"/>
      <c r="GXG22" s="12"/>
      <c r="GXH22" s="12"/>
      <c r="GXI22" s="12"/>
      <c r="GXJ22" s="12"/>
      <c r="GXK22" s="12"/>
      <c r="GXL22" s="12"/>
      <c r="GXM22" s="12"/>
      <c r="GXN22" s="12"/>
      <c r="GXO22" s="12"/>
      <c r="GXP22" s="12"/>
      <c r="GXQ22" s="12"/>
      <c r="GXR22" s="12"/>
      <c r="GXS22" s="12"/>
      <c r="GXT22" s="12"/>
      <c r="GXU22" s="12"/>
      <c r="GXV22" s="12"/>
      <c r="GXW22" s="12"/>
      <c r="GXX22" s="12"/>
      <c r="GXY22" s="12"/>
      <c r="GXZ22" s="12"/>
      <c r="GYA22" s="12"/>
      <c r="GYB22" s="12"/>
      <c r="GYC22" s="12"/>
      <c r="GYD22" s="12"/>
      <c r="GYE22" s="12"/>
      <c r="GYF22" s="12"/>
      <c r="GYG22" s="12"/>
      <c r="GYH22" s="12"/>
      <c r="GYI22" s="12"/>
      <c r="GYJ22" s="12"/>
      <c r="GYK22" s="12"/>
      <c r="GYL22" s="12"/>
      <c r="GYM22" s="12"/>
      <c r="GYN22" s="12"/>
      <c r="GYO22" s="12"/>
      <c r="GYP22" s="12"/>
      <c r="GYQ22" s="12"/>
      <c r="GYR22" s="12"/>
      <c r="GYS22" s="12"/>
      <c r="GYT22" s="12"/>
      <c r="GYU22" s="12"/>
      <c r="GYV22" s="12"/>
      <c r="GYW22" s="12"/>
      <c r="GYX22" s="12"/>
      <c r="GYY22" s="12"/>
      <c r="GYZ22" s="12"/>
      <c r="GZA22" s="12"/>
      <c r="GZB22" s="12"/>
      <c r="GZC22" s="12"/>
      <c r="GZD22" s="12"/>
      <c r="GZE22" s="12"/>
      <c r="GZF22" s="12"/>
      <c r="GZG22" s="12"/>
      <c r="GZH22" s="12"/>
      <c r="GZI22" s="12"/>
      <c r="GZJ22" s="12"/>
      <c r="GZK22" s="12"/>
      <c r="GZL22" s="12"/>
      <c r="GZM22" s="12"/>
      <c r="GZN22" s="12"/>
      <c r="GZO22" s="12"/>
      <c r="GZP22" s="12"/>
      <c r="GZQ22" s="12"/>
      <c r="GZR22" s="12"/>
      <c r="GZS22" s="12"/>
      <c r="GZT22" s="12"/>
      <c r="GZU22" s="12"/>
      <c r="GZV22" s="12"/>
      <c r="GZW22" s="12"/>
      <c r="GZX22" s="12"/>
      <c r="GZY22" s="12"/>
      <c r="GZZ22" s="12"/>
      <c r="HAA22" s="12"/>
      <c r="HAB22" s="12"/>
      <c r="HAC22" s="12"/>
      <c r="HAD22" s="12"/>
      <c r="HAE22" s="12"/>
      <c r="HAF22" s="12"/>
      <c r="HAG22" s="12"/>
      <c r="HAH22" s="12"/>
      <c r="HAI22" s="12"/>
      <c r="HAJ22" s="12"/>
      <c r="HAK22" s="12"/>
      <c r="HAL22" s="12"/>
      <c r="HAM22" s="12"/>
      <c r="HAN22" s="12"/>
      <c r="HAO22" s="12"/>
      <c r="HAP22" s="12"/>
      <c r="HAQ22" s="12"/>
      <c r="HAR22" s="12"/>
      <c r="HAS22" s="12"/>
      <c r="HAT22" s="12"/>
      <c r="HAU22" s="12"/>
      <c r="HAV22" s="12"/>
      <c r="HAW22" s="12"/>
      <c r="HAX22" s="12"/>
      <c r="HAY22" s="12"/>
      <c r="HAZ22" s="12"/>
      <c r="HBA22" s="12"/>
      <c r="HBB22" s="12"/>
      <c r="HBC22" s="12"/>
      <c r="HBD22" s="12"/>
      <c r="HBE22" s="12"/>
      <c r="HBF22" s="12"/>
      <c r="HBG22" s="12"/>
      <c r="HBH22" s="12"/>
      <c r="HBI22" s="12"/>
      <c r="HBJ22" s="12"/>
      <c r="HBK22" s="12"/>
      <c r="HBL22" s="12"/>
      <c r="HBM22" s="12"/>
      <c r="HBN22" s="12"/>
      <c r="HBO22" s="12"/>
      <c r="HBP22" s="12"/>
      <c r="HBQ22" s="12"/>
      <c r="HBR22" s="12"/>
      <c r="HBS22" s="12"/>
      <c r="HBT22" s="12"/>
      <c r="HBU22" s="12"/>
      <c r="HBV22" s="12"/>
      <c r="HBW22" s="12"/>
      <c r="HBX22" s="12"/>
      <c r="HBY22" s="12"/>
      <c r="HBZ22" s="12"/>
      <c r="HCA22" s="12"/>
      <c r="HCB22" s="12"/>
      <c r="HCC22" s="12"/>
      <c r="HCD22" s="12"/>
      <c r="HCE22" s="12"/>
      <c r="HCF22" s="12"/>
      <c r="HCG22" s="12"/>
      <c r="HCH22" s="12"/>
      <c r="HCI22" s="12"/>
      <c r="HCJ22" s="12"/>
      <c r="HCK22" s="12"/>
      <c r="HCL22" s="12"/>
      <c r="HCM22" s="12"/>
      <c r="HCN22" s="12"/>
      <c r="HCO22" s="12"/>
      <c r="HCP22" s="12"/>
      <c r="HCQ22" s="12"/>
      <c r="HCR22" s="12"/>
      <c r="HCS22" s="12"/>
      <c r="HCT22" s="12"/>
      <c r="HCU22" s="12"/>
      <c r="HCV22" s="12"/>
      <c r="HCW22" s="12"/>
      <c r="HCX22" s="12"/>
      <c r="HCY22" s="12"/>
      <c r="HCZ22" s="12"/>
      <c r="HDA22" s="12"/>
      <c r="HDB22" s="12"/>
      <c r="HDC22" s="12"/>
      <c r="HDD22" s="12"/>
      <c r="HDE22" s="12"/>
      <c r="HDF22" s="12"/>
      <c r="HDG22" s="12"/>
      <c r="HDH22" s="12"/>
      <c r="HDI22" s="12"/>
      <c r="HDJ22" s="12"/>
      <c r="HDK22" s="12"/>
      <c r="HDL22" s="12"/>
      <c r="HDM22" s="12"/>
      <c r="HDN22" s="12"/>
      <c r="HDO22" s="12"/>
      <c r="HDP22" s="12"/>
      <c r="HDQ22" s="12"/>
      <c r="HDR22" s="12"/>
      <c r="HDS22" s="12"/>
      <c r="HDT22" s="12"/>
      <c r="HDU22" s="12"/>
      <c r="HDV22" s="12"/>
      <c r="HDW22" s="12"/>
      <c r="HDX22" s="12"/>
      <c r="HDY22" s="12"/>
      <c r="HDZ22" s="12"/>
      <c r="HEA22" s="12"/>
      <c r="HEB22" s="12"/>
      <c r="HEC22" s="12"/>
      <c r="HED22" s="12"/>
      <c r="HEE22" s="12"/>
      <c r="HEF22" s="12"/>
      <c r="HEG22" s="12"/>
      <c r="HEH22" s="12"/>
      <c r="HEI22" s="12"/>
      <c r="HEJ22" s="12"/>
      <c r="HEK22" s="12"/>
      <c r="HEL22" s="12"/>
      <c r="HEM22" s="12"/>
      <c r="HEN22" s="12"/>
      <c r="HEO22" s="12"/>
      <c r="HEP22" s="12"/>
      <c r="HEQ22" s="12"/>
      <c r="HER22" s="12"/>
      <c r="HES22" s="12"/>
      <c r="HET22" s="12"/>
      <c r="HEU22" s="12"/>
      <c r="HEV22" s="12"/>
      <c r="HEW22" s="12"/>
      <c r="HEX22" s="12"/>
      <c r="HEY22" s="12"/>
      <c r="HEZ22" s="12"/>
      <c r="HFA22" s="12"/>
      <c r="HFB22" s="12"/>
      <c r="HFC22" s="12"/>
      <c r="HFD22" s="12"/>
      <c r="HFE22" s="12"/>
      <c r="HFF22" s="12"/>
      <c r="HFG22" s="12"/>
      <c r="HFH22" s="12"/>
      <c r="HFI22" s="12"/>
      <c r="HFJ22" s="12"/>
      <c r="HFK22" s="12"/>
      <c r="HFL22" s="12"/>
      <c r="HFM22" s="12"/>
      <c r="HFN22" s="12"/>
      <c r="HFO22" s="12"/>
      <c r="HFP22" s="12"/>
      <c r="HFQ22" s="12"/>
      <c r="HFR22" s="12"/>
      <c r="HFS22" s="12"/>
      <c r="HFT22" s="12"/>
      <c r="HFU22" s="12"/>
      <c r="HFV22" s="12"/>
      <c r="HFW22" s="12"/>
      <c r="HFX22" s="12"/>
      <c r="HFY22" s="12"/>
      <c r="HFZ22" s="12"/>
      <c r="HGA22" s="12"/>
      <c r="HGB22" s="12"/>
      <c r="HGC22" s="12"/>
      <c r="HGD22" s="12"/>
      <c r="HGE22" s="12"/>
      <c r="HGF22" s="12"/>
      <c r="HGG22" s="12"/>
      <c r="HGH22" s="12"/>
      <c r="HGI22" s="12"/>
      <c r="HGJ22" s="12"/>
      <c r="HGK22" s="12"/>
      <c r="HGL22" s="12"/>
      <c r="HGM22" s="12"/>
      <c r="HGN22" s="12"/>
      <c r="HGO22" s="12"/>
      <c r="HGP22" s="12"/>
      <c r="HGQ22" s="12"/>
      <c r="HGR22" s="12"/>
      <c r="HGS22" s="12"/>
      <c r="HGT22" s="12"/>
      <c r="HGU22" s="12"/>
      <c r="HGV22" s="12"/>
      <c r="HGW22" s="12"/>
      <c r="HGX22" s="12"/>
      <c r="HGY22" s="12"/>
      <c r="HGZ22" s="12"/>
      <c r="HHA22" s="12"/>
      <c r="HHB22" s="12"/>
      <c r="HHC22" s="12"/>
      <c r="HHD22" s="12"/>
      <c r="HHE22" s="12"/>
      <c r="HHF22" s="12"/>
      <c r="HHG22" s="12"/>
      <c r="HHH22" s="12"/>
      <c r="HHI22" s="12"/>
      <c r="HHJ22" s="12"/>
      <c r="HHK22" s="12"/>
      <c r="HHL22" s="12"/>
      <c r="HHM22" s="12"/>
      <c r="HHN22" s="12"/>
      <c r="HHO22" s="12"/>
      <c r="HHP22" s="12"/>
      <c r="HHQ22" s="12"/>
      <c r="HHR22" s="12"/>
      <c r="HHS22" s="12"/>
      <c r="HHT22" s="12"/>
      <c r="HHU22" s="12"/>
      <c r="HHV22" s="12"/>
      <c r="HHW22" s="12"/>
      <c r="HHX22" s="12"/>
      <c r="HHY22" s="12"/>
      <c r="HHZ22" s="12"/>
      <c r="HIA22" s="12"/>
      <c r="HIB22" s="12"/>
      <c r="HIC22" s="12"/>
      <c r="HID22" s="12"/>
      <c r="HIE22" s="12"/>
      <c r="HIF22" s="12"/>
      <c r="HIG22" s="12"/>
      <c r="HIH22" s="12"/>
      <c r="HII22" s="12"/>
      <c r="HIJ22" s="12"/>
      <c r="HIK22" s="12"/>
      <c r="HIL22" s="12"/>
      <c r="HIM22" s="12"/>
      <c r="HIN22" s="12"/>
      <c r="HIO22" s="12"/>
      <c r="HIP22" s="12"/>
      <c r="HIQ22" s="12"/>
      <c r="HIR22" s="12"/>
      <c r="HIS22" s="12"/>
      <c r="HIT22" s="12"/>
      <c r="HIU22" s="12"/>
      <c r="HIV22" s="12"/>
      <c r="HIW22" s="12"/>
      <c r="HIX22" s="12"/>
      <c r="HIY22" s="12"/>
      <c r="HIZ22" s="12"/>
      <c r="HJA22" s="12"/>
      <c r="HJB22" s="12"/>
      <c r="HJC22" s="12"/>
      <c r="HJD22" s="12"/>
      <c r="HJE22" s="12"/>
      <c r="HJF22" s="12"/>
      <c r="HJG22" s="12"/>
      <c r="HJH22" s="12"/>
      <c r="HJI22" s="12"/>
      <c r="HJJ22" s="12"/>
      <c r="HJK22" s="12"/>
      <c r="HJL22" s="12"/>
      <c r="HJM22" s="12"/>
      <c r="HJN22" s="12"/>
      <c r="HJO22" s="12"/>
      <c r="HJP22" s="12"/>
      <c r="HJQ22" s="12"/>
      <c r="HJR22" s="12"/>
      <c r="HJS22" s="12"/>
      <c r="HJT22" s="12"/>
      <c r="HJU22" s="12"/>
      <c r="HJV22" s="12"/>
      <c r="HJW22" s="12"/>
      <c r="HJX22" s="12"/>
      <c r="HJY22" s="12"/>
      <c r="HJZ22" s="12"/>
      <c r="HKA22" s="12"/>
      <c r="HKB22" s="12"/>
      <c r="HKC22" s="12"/>
      <c r="HKD22" s="12"/>
      <c r="HKE22" s="12"/>
      <c r="HKF22" s="12"/>
      <c r="HKG22" s="12"/>
      <c r="HKH22" s="12"/>
      <c r="HKI22" s="12"/>
      <c r="HKJ22" s="12"/>
      <c r="HKK22" s="12"/>
      <c r="HKL22" s="12"/>
      <c r="HKM22" s="12"/>
      <c r="HKN22" s="12"/>
      <c r="HKO22" s="12"/>
      <c r="HKP22" s="12"/>
      <c r="HKQ22" s="12"/>
      <c r="HKR22" s="12"/>
      <c r="HKS22" s="12"/>
      <c r="HKT22" s="12"/>
      <c r="HKU22" s="12"/>
      <c r="HKV22" s="12"/>
      <c r="HKW22" s="12"/>
      <c r="HKX22" s="12"/>
      <c r="HKY22" s="12"/>
      <c r="HKZ22" s="12"/>
      <c r="HLA22" s="12"/>
      <c r="HLB22" s="12"/>
      <c r="HLC22" s="12"/>
      <c r="HLD22" s="12"/>
      <c r="HLE22" s="12"/>
      <c r="HLF22" s="12"/>
      <c r="HLG22" s="12"/>
      <c r="HLH22" s="12"/>
      <c r="HLI22" s="12"/>
      <c r="HLJ22" s="12"/>
      <c r="HLK22" s="12"/>
      <c r="HLL22" s="12"/>
      <c r="HLM22" s="12"/>
      <c r="HLN22" s="12"/>
      <c r="HLO22" s="12"/>
      <c r="HLP22" s="12"/>
      <c r="HLQ22" s="12"/>
      <c r="HLR22" s="12"/>
      <c r="HLS22" s="12"/>
      <c r="HLT22" s="12"/>
      <c r="HLU22" s="12"/>
      <c r="HLV22" s="12"/>
      <c r="HLW22" s="12"/>
      <c r="HLX22" s="12"/>
      <c r="HLY22" s="12"/>
      <c r="HLZ22" s="12"/>
      <c r="HMA22" s="12"/>
      <c r="HMB22" s="12"/>
      <c r="HMC22" s="12"/>
      <c r="HMD22" s="12"/>
      <c r="HME22" s="12"/>
      <c r="HMF22" s="12"/>
      <c r="HMG22" s="12"/>
      <c r="HMH22" s="12"/>
      <c r="HMI22" s="12"/>
      <c r="HMJ22" s="12"/>
      <c r="HMK22" s="12"/>
      <c r="HML22" s="12"/>
      <c r="HMM22" s="12"/>
      <c r="HMN22" s="12"/>
      <c r="HMO22" s="12"/>
      <c r="HMP22" s="12"/>
      <c r="HMQ22" s="12"/>
      <c r="HMR22" s="12"/>
      <c r="HMS22" s="12"/>
      <c r="HMT22" s="12"/>
      <c r="HMU22" s="12"/>
      <c r="HMV22" s="12"/>
      <c r="HMW22" s="12"/>
      <c r="HMX22" s="12"/>
      <c r="HMY22" s="12"/>
      <c r="HMZ22" s="12"/>
      <c r="HNA22" s="12"/>
      <c r="HNB22" s="12"/>
      <c r="HNC22" s="12"/>
      <c r="HND22" s="12"/>
      <c r="HNE22" s="12"/>
      <c r="HNF22" s="12"/>
      <c r="HNG22" s="12"/>
      <c r="HNH22" s="12"/>
      <c r="HNI22" s="12"/>
      <c r="HNJ22" s="12"/>
      <c r="HNK22" s="12"/>
      <c r="HNL22" s="12"/>
      <c r="HNM22" s="12"/>
      <c r="HNN22" s="12"/>
      <c r="HNO22" s="12"/>
      <c r="HNP22" s="12"/>
      <c r="HNQ22" s="12"/>
      <c r="HNR22" s="12"/>
      <c r="HNS22" s="12"/>
      <c r="HNT22" s="12"/>
      <c r="HNU22" s="12"/>
      <c r="HNV22" s="12"/>
      <c r="HNW22" s="12"/>
      <c r="HNX22" s="12"/>
      <c r="HNY22" s="12"/>
      <c r="HNZ22" s="12"/>
      <c r="HOA22" s="12"/>
      <c r="HOB22" s="12"/>
      <c r="HOC22" s="12"/>
      <c r="HOD22" s="12"/>
      <c r="HOE22" s="12"/>
      <c r="HOF22" s="12"/>
      <c r="HOG22" s="12"/>
      <c r="HOH22" s="12"/>
      <c r="HOI22" s="12"/>
      <c r="HOJ22" s="12"/>
      <c r="HOK22" s="12"/>
      <c r="HOL22" s="12"/>
      <c r="HOM22" s="12"/>
      <c r="HON22" s="12"/>
      <c r="HOO22" s="12"/>
      <c r="HOP22" s="12"/>
      <c r="HOQ22" s="12"/>
      <c r="HOR22" s="12"/>
      <c r="HOS22" s="12"/>
      <c r="HOT22" s="12"/>
      <c r="HOU22" s="12"/>
      <c r="HOV22" s="12"/>
      <c r="HOW22" s="12"/>
      <c r="HOX22" s="12"/>
      <c r="HOY22" s="12"/>
      <c r="HOZ22" s="12"/>
      <c r="HPA22" s="12"/>
      <c r="HPB22" s="12"/>
      <c r="HPC22" s="12"/>
      <c r="HPD22" s="12"/>
      <c r="HPE22" s="12"/>
      <c r="HPF22" s="12"/>
      <c r="HPG22" s="12"/>
      <c r="HPH22" s="12"/>
      <c r="HPI22" s="12"/>
      <c r="HPJ22" s="12"/>
      <c r="HPK22" s="12"/>
      <c r="HPL22" s="12"/>
      <c r="HPM22" s="12"/>
      <c r="HPN22" s="12"/>
      <c r="HPO22" s="12"/>
      <c r="HPP22" s="12"/>
      <c r="HPQ22" s="12"/>
      <c r="HPR22" s="12"/>
      <c r="HPS22" s="12"/>
      <c r="HPT22" s="12"/>
      <c r="HPU22" s="12"/>
      <c r="HPV22" s="12"/>
      <c r="HPW22" s="12"/>
      <c r="HPX22" s="12"/>
      <c r="HPY22" s="12"/>
      <c r="HPZ22" s="12"/>
      <c r="HQA22" s="12"/>
      <c r="HQB22" s="12"/>
      <c r="HQC22" s="12"/>
      <c r="HQD22" s="12"/>
      <c r="HQE22" s="12"/>
      <c r="HQF22" s="12"/>
      <c r="HQG22" s="12"/>
      <c r="HQH22" s="12"/>
      <c r="HQI22" s="12"/>
      <c r="HQJ22" s="12"/>
      <c r="HQK22" s="12"/>
      <c r="HQL22" s="12"/>
      <c r="HQM22" s="12"/>
      <c r="HQN22" s="12"/>
      <c r="HQO22" s="12"/>
      <c r="HQP22" s="12"/>
      <c r="HQQ22" s="12"/>
      <c r="HQR22" s="12"/>
      <c r="HQS22" s="12"/>
      <c r="HQT22" s="12"/>
      <c r="HQU22" s="12"/>
      <c r="HQV22" s="12"/>
      <c r="HQW22" s="12"/>
      <c r="HQX22" s="12"/>
      <c r="HQY22" s="12"/>
      <c r="HQZ22" s="12"/>
      <c r="HRA22" s="12"/>
      <c r="HRB22" s="12"/>
      <c r="HRC22" s="12"/>
      <c r="HRD22" s="12"/>
      <c r="HRE22" s="12"/>
      <c r="HRF22" s="12"/>
      <c r="HRG22" s="12"/>
      <c r="HRH22" s="12"/>
      <c r="HRI22" s="12"/>
      <c r="HRJ22" s="12"/>
      <c r="HRK22" s="12"/>
      <c r="HRL22" s="12"/>
      <c r="HRM22" s="12"/>
      <c r="HRN22" s="12"/>
      <c r="HRO22" s="12"/>
      <c r="HRP22" s="12"/>
      <c r="HRQ22" s="12"/>
      <c r="HRR22" s="12"/>
      <c r="HRS22" s="12"/>
      <c r="HRT22" s="12"/>
      <c r="HRU22" s="12"/>
      <c r="HRV22" s="12"/>
      <c r="HRW22" s="12"/>
      <c r="HRX22" s="12"/>
      <c r="HRY22" s="12"/>
      <c r="HRZ22" s="12"/>
      <c r="HSA22" s="12"/>
      <c r="HSB22" s="12"/>
      <c r="HSC22" s="12"/>
      <c r="HSD22" s="12"/>
      <c r="HSE22" s="12"/>
      <c r="HSF22" s="12"/>
      <c r="HSG22" s="12"/>
      <c r="HSH22" s="12"/>
      <c r="HSI22" s="12"/>
      <c r="HSJ22" s="12"/>
      <c r="HSK22" s="12"/>
      <c r="HSL22" s="12"/>
      <c r="HSM22" s="12"/>
      <c r="HSN22" s="12"/>
      <c r="HSO22" s="12"/>
      <c r="HSP22" s="12"/>
      <c r="HSQ22" s="12"/>
      <c r="HSR22" s="12"/>
      <c r="HSS22" s="12"/>
      <c r="HST22" s="12"/>
      <c r="HSU22" s="12"/>
      <c r="HSV22" s="12"/>
      <c r="HSW22" s="12"/>
      <c r="HSX22" s="12"/>
      <c r="HSY22" s="12"/>
      <c r="HSZ22" s="12"/>
      <c r="HTA22" s="12"/>
      <c r="HTB22" s="12"/>
      <c r="HTC22" s="12"/>
      <c r="HTD22" s="12"/>
      <c r="HTE22" s="12"/>
      <c r="HTF22" s="12"/>
      <c r="HTG22" s="12"/>
      <c r="HTH22" s="12"/>
      <c r="HTI22" s="12"/>
      <c r="HTJ22" s="12"/>
      <c r="HTK22" s="12"/>
      <c r="HTL22" s="12"/>
      <c r="HTM22" s="12"/>
      <c r="HTN22" s="12"/>
      <c r="HTO22" s="12"/>
      <c r="HTP22" s="12"/>
      <c r="HTQ22" s="12"/>
      <c r="HTR22" s="12"/>
      <c r="HTS22" s="12"/>
      <c r="HTT22" s="12"/>
      <c r="HTU22" s="12"/>
      <c r="HTV22" s="12"/>
      <c r="HTW22" s="12"/>
      <c r="HTX22" s="12"/>
      <c r="HTY22" s="12"/>
      <c r="HTZ22" s="12"/>
      <c r="HUA22" s="12"/>
      <c r="HUB22" s="12"/>
      <c r="HUC22" s="12"/>
      <c r="HUD22" s="12"/>
      <c r="HUE22" s="12"/>
      <c r="HUF22" s="12"/>
      <c r="HUG22" s="12"/>
      <c r="HUH22" s="12"/>
      <c r="HUI22" s="12"/>
      <c r="HUJ22" s="12"/>
      <c r="HUK22" s="12"/>
      <c r="HUL22" s="12"/>
      <c r="HUM22" s="12"/>
      <c r="HUN22" s="12"/>
      <c r="HUO22" s="12"/>
      <c r="HUP22" s="12"/>
      <c r="HUQ22" s="12"/>
      <c r="HUR22" s="12"/>
      <c r="HUS22" s="12"/>
      <c r="HUT22" s="12"/>
      <c r="HUU22" s="12"/>
      <c r="HUV22" s="12"/>
      <c r="HUW22" s="12"/>
      <c r="HUX22" s="12"/>
      <c r="HUY22" s="12"/>
      <c r="HUZ22" s="12"/>
      <c r="HVA22" s="12"/>
      <c r="HVB22" s="12"/>
      <c r="HVC22" s="12"/>
      <c r="HVD22" s="12"/>
      <c r="HVE22" s="12"/>
      <c r="HVF22" s="12"/>
      <c r="HVG22" s="12"/>
      <c r="HVH22" s="12"/>
      <c r="HVI22" s="12"/>
      <c r="HVJ22" s="12"/>
      <c r="HVK22" s="12"/>
      <c r="HVL22" s="12"/>
      <c r="HVM22" s="12"/>
      <c r="HVN22" s="12"/>
      <c r="HVO22" s="12"/>
      <c r="HVP22" s="12"/>
      <c r="HVQ22" s="12"/>
      <c r="HVR22" s="12"/>
      <c r="HVS22" s="12"/>
      <c r="HVT22" s="12"/>
      <c r="HVU22" s="12"/>
      <c r="HVV22" s="12"/>
      <c r="HVW22" s="12"/>
      <c r="HVX22" s="12"/>
      <c r="HVY22" s="12"/>
      <c r="HVZ22" s="12"/>
      <c r="HWA22" s="12"/>
      <c r="HWB22" s="12"/>
      <c r="HWC22" s="12"/>
      <c r="HWD22" s="12"/>
      <c r="HWE22" s="12"/>
      <c r="HWF22" s="12"/>
      <c r="HWG22" s="12"/>
      <c r="HWH22" s="12"/>
      <c r="HWI22" s="12"/>
      <c r="HWJ22" s="12"/>
      <c r="HWK22" s="12"/>
      <c r="HWL22" s="12"/>
      <c r="HWM22" s="12"/>
      <c r="HWN22" s="12"/>
      <c r="HWO22" s="12"/>
      <c r="HWP22" s="12"/>
      <c r="HWQ22" s="12"/>
      <c r="HWR22" s="12"/>
      <c r="HWS22" s="12"/>
      <c r="HWT22" s="12"/>
      <c r="HWU22" s="12"/>
      <c r="HWV22" s="12"/>
      <c r="HWW22" s="12"/>
      <c r="HWX22" s="12"/>
      <c r="HWY22" s="12"/>
      <c r="HWZ22" s="12"/>
      <c r="HXA22" s="12"/>
      <c r="HXB22" s="12"/>
      <c r="HXC22" s="12"/>
      <c r="HXD22" s="12"/>
      <c r="HXE22" s="12"/>
      <c r="HXF22" s="12"/>
      <c r="HXG22" s="12"/>
      <c r="HXH22" s="12"/>
      <c r="HXI22" s="12"/>
      <c r="HXJ22" s="12"/>
      <c r="HXK22" s="12"/>
      <c r="HXL22" s="12"/>
      <c r="HXM22" s="12"/>
      <c r="HXN22" s="12"/>
      <c r="HXO22" s="12"/>
      <c r="HXP22" s="12"/>
      <c r="HXQ22" s="12"/>
      <c r="HXR22" s="12"/>
      <c r="HXS22" s="12"/>
      <c r="HXT22" s="12"/>
      <c r="HXU22" s="12"/>
      <c r="HXV22" s="12"/>
      <c r="HXW22" s="12"/>
      <c r="HXX22" s="12"/>
      <c r="HXY22" s="12"/>
      <c r="HXZ22" s="12"/>
      <c r="HYA22" s="12"/>
      <c r="HYB22" s="12"/>
      <c r="HYC22" s="12"/>
      <c r="HYD22" s="12"/>
      <c r="HYE22" s="12"/>
      <c r="HYF22" s="12"/>
      <c r="HYG22" s="12"/>
      <c r="HYH22" s="12"/>
      <c r="HYI22" s="12"/>
      <c r="HYJ22" s="12"/>
      <c r="HYK22" s="12"/>
      <c r="HYL22" s="12"/>
      <c r="HYM22" s="12"/>
      <c r="HYN22" s="12"/>
      <c r="HYO22" s="12"/>
      <c r="HYP22" s="12"/>
      <c r="HYQ22" s="12"/>
      <c r="HYR22" s="12"/>
      <c r="HYS22" s="12"/>
      <c r="HYT22" s="12"/>
      <c r="HYU22" s="12"/>
      <c r="HYV22" s="12"/>
      <c r="HYW22" s="12"/>
      <c r="HYX22" s="12"/>
      <c r="HYY22" s="12"/>
      <c r="HYZ22" s="12"/>
      <c r="HZA22" s="12"/>
      <c r="HZB22" s="12"/>
      <c r="HZC22" s="12"/>
      <c r="HZD22" s="12"/>
      <c r="HZE22" s="12"/>
      <c r="HZF22" s="12"/>
      <c r="HZG22" s="12"/>
      <c r="HZH22" s="12"/>
      <c r="HZI22" s="12"/>
      <c r="HZJ22" s="12"/>
      <c r="HZK22" s="12"/>
      <c r="HZL22" s="12"/>
      <c r="HZM22" s="12"/>
      <c r="HZN22" s="12"/>
      <c r="HZO22" s="12"/>
      <c r="HZP22" s="12"/>
      <c r="HZQ22" s="12"/>
      <c r="HZR22" s="12"/>
      <c r="HZS22" s="12"/>
      <c r="HZT22" s="12"/>
      <c r="HZU22" s="12"/>
      <c r="HZV22" s="12"/>
      <c r="HZW22" s="12"/>
      <c r="HZX22" s="12"/>
      <c r="HZY22" s="12"/>
      <c r="HZZ22" s="12"/>
      <c r="IAA22" s="12"/>
      <c r="IAB22" s="12"/>
      <c r="IAC22" s="12"/>
      <c r="IAD22" s="12"/>
      <c r="IAE22" s="12"/>
      <c r="IAF22" s="12"/>
      <c r="IAG22" s="12"/>
      <c r="IAH22" s="12"/>
      <c r="IAI22" s="12"/>
      <c r="IAJ22" s="12"/>
      <c r="IAK22" s="12"/>
      <c r="IAL22" s="12"/>
      <c r="IAM22" s="12"/>
      <c r="IAN22" s="12"/>
      <c r="IAO22" s="12"/>
      <c r="IAP22" s="12"/>
      <c r="IAQ22" s="12"/>
      <c r="IAR22" s="12"/>
      <c r="IAS22" s="12"/>
      <c r="IAT22" s="12"/>
      <c r="IAU22" s="12"/>
      <c r="IAV22" s="12"/>
      <c r="IAW22" s="12"/>
      <c r="IAX22" s="12"/>
      <c r="IAY22" s="12"/>
      <c r="IAZ22" s="12"/>
      <c r="IBA22" s="12"/>
      <c r="IBB22" s="12"/>
      <c r="IBC22" s="12"/>
      <c r="IBD22" s="12"/>
      <c r="IBE22" s="12"/>
      <c r="IBF22" s="12"/>
      <c r="IBG22" s="12"/>
      <c r="IBH22" s="12"/>
      <c r="IBI22" s="12"/>
      <c r="IBJ22" s="12"/>
      <c r="IBK22" s="12"/>
      <c r="IBL22" s="12"/>
      <c r="IBM22" s="12"/>
      <c r="IBN22" s="12"/>
      <c r="IBO22" s="12"/>
      <c r="IBP22" s="12"/>
      <c r="IBQ22" s="12"/>
      <c r="IBR22" s="12"/>
      <c r="IBS22" s="12"/>
      <c r="IBT22" s="12"/>
      <c r="IBU22" s="12"/>
      <c r="IBV22" s="12"/>
      <c r="IBW22" s="12"/>
      <c r="IBX22" s="12"/>
      <c r="IBY22" s="12"/>
      <c r="IBZ22" s="12"/>
      <c r="ICA22" s="12"/>
      <c r="ICB22" s="12"/>
      <c r="ICC22" s="12"/>
      <c r="ICD22" s="12"/>
      <c r="ICE22" s="12"/>
      <c r="ICF22" s="12"/>
      <c r="ICG22" s="12"/>
      <c r="ICH22" s="12"/>
      <c r="ICI22" s="12"/>
      <c r="ICJ22" s="12"/>
      <c r="ICK22" s="12"/>
      <c r="ICL22" s="12"/>
      <c r="ICM22" s="12"/>
      <c r="ICN22" s="12"/>
      <c r="ICO22" s="12"/>
      <c r="ICP22" s="12"/>
      <c r="ICQ22" s="12"/>
      <c r="ICR22" s="12"/>
      <c r="ICS22" s="12"/>
      <c r="ICT22" s="12"/>
      <c r="ICU22" s="12"/>
      <c r="ICV22" s="12"/>
      <c r="ICW22" s="12"/>
      <c r="ICX22" s="12"/>
      <c r="ICY22" s="12"/>
      <c r="ICZ22" s="12"/>
      <c r="IDA22" s="12"/>
      <c r="IDB22" s="12"/>
      <c r="IDC22" s="12"/>
      <c r="IDD22" s="12"/>
      <c r="IDE22" s="12"/>
      <c r="IDF22" s="12"/>
      <c r="IDG22" s="12"/>
      <c r="IDH22" s="12"/>
      <c r="IDI22" s="12"/>
      <c r="IDJ22" s="12"/>
      <c r="IDK22" s="12"/>
      <c r="IDL22" s="12"/>
      <c r="IDM22" s="12"/>
      <c r="IDN22" s="12"/>
      <c r="IDO22" s="12"/>
      <c r="IDP22" s="12"/>
      <c r="IDQ22" s="12"/>
      <c r="IDR22" s="12"/>
      <c r="IDS22" s="12"/>
      <c r="IDT22" s="12"/>
      <c r="IDU22" s="12"/>
      <c r="IDV22" s="12"/>
      <c r="IDW22" s="12"/>
      <c r="IDX22" s="12"/>
      <c r="IDY22" s="12"/>
      <c r="IDZ22" s="12"/>
      <c r="IEA22" s="12"/>
      <c r="IEB22" s="12"/>
      <c r="IEC22" s="12"/>
      <c r="IED22" s="12"/>
      <c r="IEE22" s="12"/>
      <c r="IEF22" s="12"/>
      <c r="IEG22" s="12"/>
      <c r="IEH22" s="12"/>
      <c r="IEI22" s="12"/>
      <c r="IEJ22" s="12"/>
      <c r="IEK22" s="12"/>
      <c r="IEL22" s="12"/>
      <c r="IEM22" s="12"/>
      <c r="IEN22" s="12"/>
      <c r="IEO22" s="12"/>
      <c r="IEP22" s="12"/>
      <c r="IEQ22" s="12"/>
      <c r="IER22" s="12"/>
      <c r="IES22" s="12"/>
      <c r="IET22" s="12"/>
      <c r="IEU22" s="12"/>
      <c r="IEV22" s="12"/>
      <c r="IEW22" s="12"/>
      <c r="IEX22" s="12"/>
      <c r="IEY22" s="12"/>
      <c r="IEZ22" s="12"/>
      <c r="IFA22" s="12"/>
      <c r="IFB22" s="12"/>
      <c r="IFC22" s="12"/>
      <c r="IFD22" s="12"/>
      <c r="IFE22" s="12"/>
      <c r="IFF22" s="12"/>
      <c r="IFG22" s="12"/>
      <c r="IFH22" s="12"/>
      <c r="IFI22" s="12"/>
      <c r="IFJ22" s="12"/>
      <c r="IFK22" s="12"/>
      <c r="IFL22" s="12"/>
      <c r="IFM22" s="12"/>
      <c r="IFN22" s="12"/>
      <c r="IFO22" s="12"/>
      <c r="IFP22" s="12"/>
      <c r="IFQ22" s="12"/>
      <c r="IFR22" s="12"/>
      <c r="IFS22" s="12"/>
      <c r="IFT22" s="12"/>
      <c r="IFU22" s="12"/>
      <c r="IFV22" s="12"/>
      <c r="IFW22" s="12"/>
      <c r="IFX22" s="12"/>
      <c r="IFY22" s="12"/>
      <c r="IFZ22" s="12"/>
      <c r="IGA22" s="12"/>
      <c r="IGB22" s="12"/>
      <c r="IGC22" s="12"/>
      <c r="IGD22" s="12"/>
      <c r="IGE22" s="12"/>
      <c r="IGF22" s="12"/>
      <c r="IGG22" s="12"/>
      <c r="IGH22" s="12"/>
      <c r="IGI22" s="12"/>
      <c r="IGJ22" s="12"/>
      <c r="IGK22" s="12"/>
      <c r="IGL22" s="12"/>
      <c r="IGM22" s="12"/>
      <c r="IGN22" s="12"/>
      <c r="IGO22" s="12"/>
      <c r="IGP22" s="12"/>
      <c r="IGQ22" s="12"/>
      <c r="IGR22" s="12"/>
      <c r="IGS22" s="12"/>
      <c r="IGT22" s="12"/>
      <c r="IGU22" s="12"/>
      <c r="IGV22" s="12"/>
      <c r="IGW22" s="12"/>
      <c r="IGX22" s="12"/>
      <c r="IGY22" s="12"/>
      <c r="IGZ22" s="12"/>
      <c r="IHA22" s="12"/>
      <c r="IHB22" s="12"/>
      <c r="IHC22" s="12"/>
      <c r="IHD22" s="12"/>
      <c r="IHE22" s="12"/>
      <c r="IHF22" s="12"/>
      <c r="IHG22" s="12"/>
      <c r="IHH22" s="12"/>
      <c r="IHI22" s="12"/>
      <c r="IHJ22" s="12"/>
      <c r="IHK22" s="12"/>
      <c r="IHL22" s="12"/>
      <c r="IHM22" s="12"/>
      <c r="IHN22" s="12"/>
      <c r="IHO22" s="12"/>
      <c r="IHP22" s="12"/>
      <c r="IHQ22" s="12"/>
      <c r="IHR22" s="12"/>
      <c r="IHS22" s="12"/>
      <c r="IHT22" s="12"/>
      <c r="IHU22" s="12"/>
      <c r="IHV22" s="12"/>
      <c r="IHW22" s="12"/>
      <c r="IHX22" s="12"/>
      <c r="IHY22" s="12"/>
      <c r="IHZ22" s="12"/>
      <c r="IIA22" s="12"/>
      <c r="IIB22" s="12"/>
      <c r="IIC22" s="12"/>
      <c r="IID22" s="12"/>
      <c r="IIE22" s="12"/>
      <c r="IIF22" s="12"/>
      <c r="IIG22" s="12"/>
      <c r="IIH22" s="12"/>
      <c r="III22" s="12"/>
      <c r="IIJ22" s="12"/>
      <c r="IIK22" s="12"/>
      <c r="IIL22" s="12"/>
      <c r="IIM22" s="12"/>
      <c r="IIN22" s="12"/>
      <c r="IIO22" s="12"/>
      <c r="IIP22" s="12"/>
      <c r="IIQ22" s="12"/>
      <c r="IIR22" s="12"/>
      <c r="IIS22" s="12"/>
      <c r="IIT22" s="12"/>
      <c r="IIU22" s="12"/>
      <c r="IIV22" s="12"/>
      <c r="IIW22" s="12"/>
      <c r="IIX22" s="12"/>
      <c r="IIY22" s="12"/>
      <c r="IIZ22" s="12"/>
      <c r="IJA22" s="12"/>
      <c r="IJB22" s="12"/>
      <c r="IJC22" s="12"/>
      <c r="IJD22" s="12"/>
      <c r="IJE22" s="12"/>
      <c r="IJF22" s="12"/>
      <c r="IJG22" s="12"/>
      <c r="IJH22" s="12"/>
      <c r="IJI22" s="12"/>
      <c r="IJJ22" s="12"/>
      <c r="IJK22" s="12"/>
      <c r="IJL22" s="12"/>
      <c r="IJM22" s="12"/>
      <c r="IJN22" s="12"/>
      <c r="IJO22" s="12"/>
      <c r="IJP22" s="12"/>
      <c r="IJQ22" s="12"/>
      <c r="IJR22" s="12"/>
      <c r="IJS22" s="12"/>
      <c r="IJT22" s="12"/>
      <c r="IJU22" s="12"/>
      <c r="IJV22" s="12"/>
      <c r="IJW22" s="12"/>
      <c r="IJX22" s="12"/>
      <c r="IJY22" s="12"/>
      <c r="IJZ22" s="12"/>
      <c r="IKA22" s="12"/>
      <c r="IKB22" s="12"/>
      <c r="IKC22" s="12"/>
      <c r="IKD22" s="12"/>
      <c r="IKE22" s="12"/>
      <c r="IKF22" s="12"/>
      <c r="IKG22" s="12"/>
      <c r="IKH22" s="12"/>
      <c r="IKI22" s="12"/>
      <c r="IKJ22" s="12"/>
      <c r="IKK22" s="12"/>
      <c r="IKL22" s="12"/>
      <c r="IKM22" s="12"/>
      <c r="IKN22" s="12"/>
      <c r="IKO22" s="12"/>
      <c r="IKP22" s="12"/>
      <c r="IKQ22" s="12"/>
      <c r="IKR22" s="12"/>
      <c r="IKS22" s="12"/>
      <c r="IKT22" s="12"/>
      <c r="IKU22" s="12"/>
      <c r="IKV22" s="12"/>
      <c r="IKW22" s="12"/>
      <c r="IKX22" s="12"/>
      <c r="IKY22" s="12"/>
      <c r="IKZ22" s="12"/>
      <c r="ILA22" s="12"/>
      <c r="ILB22" s="12"/>
      <c r="ILC22" s="12"/>
      <c r="ILD22" s="12"/>
      <c r="ILE22" s="12"/>
      <c r="ILF22" s="12"/>
      <c r="ILG22" s="12"/>
      <c r="ILH22" s="12"/>
      <c r="ILI22" s="12"/>
      <c r="ILJ22" s="12"/>
      <c r="ILK22" s="12"/>
      <c r="ILL22" s="12"/>
      <c r="ILM22" s="12"/>
      <c r="ILN22" s="12"/>
      <c r="ILO22" s="12"/>
      <c r="ILP22" s="12"/>
      <c r="ILQ22" s="12"/>
      <c r="ILR22" s="12"/>
      <c r="ILS22" s="12"/>
      <c r="ILT22" s="12"/>
      <c r="ILU22" s="12"/>
      <c r="ILV22" s="12"/>
      <c r="ILW22" s="12"/>
      <c r="ILX22" s="12"/>
      <c r="ILY22" s="12"/>
      <c r="ILZ22" s="12"/>
      <c r="IMA22" s="12"/>
      <c r="IMB22" s="12"/>
      <c r="IMC22" s="12"/>
      <c r="IMD22" s="12"/>
      <c r="IME22" s="12"/>
      <c r="IMF22" s="12"/>
      <c r="IMG22" s="12"/>
      <c r="IMH22" s="12"/>
      <c r="IMI22" s="12"/>
      <c r="IMJ22" s="12"/>
      <c r="IMK22" s="12"/>
      <c r="IML22" s="12"/>
      <c r="IMM22" s="12"/>
      <c r="IMN22" s="12"/>
      <c r="IMO22" s="12"/>
      <c r="IMP22" s="12"/>
      <c r="IMQ22" s="12"/>
      <c r="IMR22" s="12"/>
      <c r="IMS22" s="12"/>
      <c r="IMT22" s="12"/>
      <c r="IMU22" s="12"/>
      <c r="IMV22" s="12"/>
      <c r="IMW22" s="12"/>
      <c r="IMX22" s="12"/>
      <c r="IMY22" s="12"/>
      <c r="IMZ22" s="12"/>
      <c r="INA22" s="12"/>
      <c r="INB22" s="12"/>
      <c r="INC22" s="12"/>
      <c r="IND22" s="12"/>
      <c r="INE22" s="12"/>
      <c r="INF22" s="12"/>
      <c r="ING22" s="12"/>
      <c r="INH22" s="12"/>
      <c r="INI22" s="12"/>
      <c r="INJ22" s="12"/>
      <c r="INK22" s="12"/>
      <c r="INL22" s="12"/>
      <c r="INM22" s="12"/>
      <c r="INN22" s="12"/>
      <c r="INO22" s="12"/>
      <c r="INP22" s="12"/>
      <c r="INQ22" s="12"/>
      <c r="INR22" s="12"/>
      <c r="INS22" s="12"/>
      <c r="INT22" s="12"/>
      <c r="INU22" s="12"/>
      <c r="INV22" s="12"/>
      <c r="INW22" s="12"/>
      <c r="INX22" s="12"/>
      <c r="INY22" s="12"/>
      <c r="INZ22" s="12"/>
      <c r="IOA22" s="12"/>
      <c r="IOB22" s="12"/>
      <c r="IOC22" s="12"/>
      <c r="IOD22" s="12"/>
      <c r="IOE22" s="12"/>
      <c r="IOF22" s="12"/>
      <c r="IOG22" s="12"/>
      <c r="IOH22" s="12"/>
      <c r="IOI22" s="12"/>
      <c r="IOJ22" s="12"/>
      <c r="IOK22" s="12"/>
      <c r="IOL22" s="12"/>
      <c r="IOM22" s="12"/>
      <c r="ION22" s="12"/>
      <c r="IOO22" s="12"/>
      <c r="IOP22" s="12"/>
      <c r="IOQ22" s="12"/>
      <c r="IOR22" s="12"/>
      <c r="IOS22" s="12"/>
      <c r="IOT22" s="12"/>
      <c r="IOU22" s="12"/>
      <c r="IOV22" s="12"/>
      <c r="IOW22" s="12"/>
      <c r="IOX22" s="12"/>
      <c r="IOY22" s="12"/>
      <c r="IOZ22" s="12"/>
      <c r="IPA22" s="12"/>
      <c r="IPB22" s="12"/>
      <c r="IPC22" s="12"/>
      <c r="IPD22" s="12"/>
      <c r="IPE22" s="12"/>
      <c r="IPF22" s="12"/>
      <c r="IPG22" s="12"/>
      <c r="IPH22" s="12"/>
      <c r="IPI22" s="12"/>
      <c r="IPJ22" s="12"/>
      <c r="IPK22" s="12"/>
      <c r="IPL22" s="12"/>
      <c r="IPM22" s="12"/>
      <c r="IPN22" s="12"/>
      <c r="IPO22" s="12"/>
      <c r="IPP22" s="12"/>
      <c r="IPQ22" s="12"/>
      <c r="IPR22" s="12"/>
      <c r="IPS22" s="12"/>
      <c r="IPT22" s="12"/>
      <c r="IPU22" s="12"/>
      <c r="IPV22" s="12"/>
      <c r="IPW22" s="12"/>
      <c r="IPX22" s="12"/>
      <c r="IPY22" s="12"/>
      <c r="IPZ22" s="12"/>
      <c r="IQA22" s="12"/>
      <c r="IQB22" s="12"/>
      <c r="IQC22" s="12"/>
      <c r="IQD22" s="12"/>
      <c r="IQE22" s="12"/>
      <c r="IQF22" s="12"/>
      <c r="IQG22" s="12"/>
      <c r="IQH22" s="12"/>
      <c r="IQI22" s="12"/>
      <c r="IQJ22" s="12"/>
      <c r="IQK22" s="12"/>
      <c r="IQL22" s="12"/>
      <c r="IQM22" s="12"/>
      <c r="IQN22" s="12"/>
      <c r="IQO22" s="12"/>
      <c r="IQP22" s="12"/>
      <c r="IQQ22" s="12"/>
      <c r="IQR22" s="12"/>
      <c r="IQS22" s="12"/>
      <c r="IQT22" s="12"/>
      <c r="IQU22" s="12"/>
      <c r="IQV22" s="12"/>
      <c r="IQW22" s="12"/>
      <c r="IQX22" s="12"/>
      <c r="IQY22" s="12"/>
      <c r="IQZ22" s="12"/>
      <c r="IRA22" s="12"/>
      <c r="IRB22" s="12"/>
      <c r="IRC22" s="12"/>
      <c r="IRD22" s="12"/>
      <c r="IRE22" s="12"/>
      <c r="IRF22" s="12"/>
      <c r="IRG22" s="12"/>
      <c r="IRH22" s="12"/>
      <c r="IRI22" s="12"/>
      <c r="IRJ22" s="12"/>
      <c r="IRK22" s="12"/>
      <c r="IRL22" s="12"/>
      <c r="IRM22" s="12"/>
      <c r="IRN22" s="12"/>
      <c r="IRO22" s="12"/>
      <c r="IRP22" s="12"/>
      <c r="IRQ22" s="12"/>
      <c r="IRR22" s="12"/>
      <c r="IRS22" s="12"/>
      <c r="IRT22" s="12"/>
      <c r="IRU22" s="12"/>
      <c r="IRV22" s="12"/>
      <c r="IRW22" s="12"/>
      <c r="IRX22" s="12"/>
      <c r="IRY22" s="12"/>
      <c r="IRZ22" s="12"/>
      <c r="ISA22" s="12"/>
      <c r="ISB22" s="12"/>
      <c r="ISC22" s="12"/>
      <c r="ISD22" s="12"/>
      <c r="ISE22" s="12"/>
      <c r="ISF22" s="12"/>
      <c r="ISG22" s="12"/>
      <c r="ISH22" s="12"/>
      <c r="ISI22" s="12"/>
      <c r="ISJ22" s="12"/>
      <c r="ISK22" s="12"/>
      <c r="ISL22" s="12"/>
      <c r="ISM22" s="12"/>
      <c r="ISN22" s="12"/>
      <c r="ISO22" s="12"/>
      <c r="ISP22" s="12"/>
      <c r="ISQ22" s="12"/>
      <c r="ISR22" s="12"/>
      <c r="ISS22" s="12"/>
      <c r="IST22" s="12"/>
      <c r="ISU22" s="12"/>
      <c r="ISV22" s="12"/>
      <c r="ISW22" s="12"/>
      <c r="ISX22" s="12"/>
      <c r="ISY22" s="12"/>
      <c r="ISZ22" s="12"/>
      <c r="ITA22" s="12"/>
      <c r="ITB22" s="12"/>
      <c r="ITC22" s="12"/>
      <c r="ITD22" s="12"/>
      <c r="ITE22" s="12"/>
      <c r="ITF22" s="12"/>
      <c r="ITG22" s="12"/>
      <c r="ITH22" s="12"/>
      <c r="ITI22" s="12"/>
      <c r="ITJ22" s="12"/>
      <c r="ITK22" s="12"/>
      <c r="ITL22" s="12"/>
      <c r="ITM22" s="12"/>
      <c r="ITN22" s="12"/>
      <c r="ITO22" s="12"/>
      <c r="ITP22" s="12"/>
      <c r="ITQ22" s="12"/>
      <c r="ITR22" s="12"/>
      <c r="ITS22" s="12"/>
      <c r="ITT22" s="12"/>
      <c r="ITU22" s="12"/>
      <c r="ITV22" s="12"/>
      <c r="ITW22" s="12"/>
      <c r="ITX22" s="12"/>
      <c r="ITY22" s="12"/>
      <c r="ITZ22" s="12"/>
      <c r="IUA22" s="12"/>
      <c r="IUB22" s="12"/>
      <c r="IUC22" s="12"/>
      <c r="IUD22" s="12"/>
      <c r="IUE22" s="12"/>
      <c r="IUF22" s="12"/>
      <c r="IUG22" s="12"/>
      <c r="IUH22" s="12"/>
      <c r="IUI22" s="12"/>
      <c r="IUJ22" s="12"/>
      <c r="IUK22" s="12"/>
      <c r="IUL22" s="12"/>
      <c r="IUM22" s="12"/>
      <c r="IUN22" s="12"/>
      <c r="IUO22" s="12"/>
      <c r="IUP22" s="12"/>
      <c r="IUQ22" s="12"/>
      <c r="IUR22" s="12"/>
      <c r="IUS22" s="12"/>
      <c r="IUT22" s="12"/>
      <c r="IUU22" s="12"/>
      <c r="IUV22" s="12"/>
      <c r="IUW22" s="12"/>
      <c r="IUX22" s="12"/>
      <c r="IUY22" s="12"/>
      <c r="IUZ22" s="12"/>
      <c r="IVA22" s="12"/>
      <c r="IVB22" s="12"/>
      <c r="IVC22" s="12"/>
      <c r="IVD22" s="12"/>
      <c r="IVE22" s="12"/>
      <c r="IVF22" s="12"/>
      <c r="IVG22" s="12"/>
      <c r="IVH22" s="12"/>
      <c r="IVI22" s="12"/>
      <c r="IVJ22" s="12"/>
      <c r="IVK22" s="12"/>
      <c r="IVL22" s="12"/>
      <c r="IVM22" s="12"/>
      <c r="IVN22" s="12"/>
      <c r="IVO22" s="12"/>
      <c r="IVP22" s="12"/>
      <c r="IVQ22" s="12"/>
      <c r="IVR22" s="12"/>
      <c r="IVS22" s="12"/>
      <c r="IVT22" s="12"/>
      <c r="IVU22" s="12"/>
      <c r="IVV22" s="12"/>
      <c r="IVW22" s="12"/>
      <c r="IVX22" s="12"/>
      <c r="IVY22" s="12"/>
      <c r="IVZ22" s="12"/>
      <c r="IWA22" s="12"/>
      <c r="IWB22" s="12"/>
      <c r="IWC22" s="12"/>
      <c r="IWD22" s="12"/>
      <c r="IWE22" s="12"/>
      <c r="IWF22" s="12"/>
      <c r="IWG22" s="12"/>
      <c r="IWH22" s="12"/>
      <c r="IWI22" s="12"/>
      <c r="IWJ22" s="12"/>
      <c r="IWK22" s="12"/>
      <c r="IWL22" s="12"/>
      <c r="IWM22" s="12"/>
      <c r="IWN22" s="12"/>
      <c r="IWO22" s="12"/>
      <c r="IWP22" s="12"/>
      <c r="IWQ22" s="12"/>
      <c r="IWR22" s="12"/>
      <c r="IWS22" s="12"/>
      <c r="IWT22" s="12"/>
      <c r="IWU22" s="12"/>
      <c r="IWV22" s="12"/>
      <c r="IWW22" s="12"/>
      <c r="IWX22" s="12"/>
      <c r="IWY22" s="12"/>
      <c r="IWZ22" s="12"/>
      <c r="IXA22" s="12"/>
      <c r="IXB22" s="12"/>
      <c r="IXC22" s="12"/>
      <c r="IXD22" s="12"/>
      <c r="IXE22" s="12"/>
      <c r="IXF22" s="12"/>
      <c r="IXG22" s="12"/>
      <c r="IXH22" s="12"/>
      <c r="IXI22" s="12"/>
      <c r="IXJ22" s="12"/>
      <c r="IXK22" s="12"/>
      <c r="IXL22" s="12"/>
      <c r="IXM22" s="12"/>
      <c r="IXN22" s="12"/>
      <c r="IXO22" s="12"/>
      <c r="IXP22" s="12"/>
      <c r="IXQ22" s="12"/>
      <c r="IXR22" s="12"/>
      <c r="IXS22" s="12"/>
      <c r="IXT22" s="12"/>
      <c r="IXU22" s="12"/>
      <c r="IXV22" s="12"/>
      <c r="IXW22" s="12"/>
      <c r="IXX22" s="12"/>
      <c r="IXY22" s="12"/>
      <c r="IXZ22" s="12"/>
      <c r="IYA22" s="12"/>
      <c r="IYB22" s="12"/>
      <c r="IYC22" s="12"/>
      <c r="IYD22" s="12"/>
      <c r="IYE22" s="12"/>
      <c r="IYF22" s="12"/>
      <c r="IYG22" s="12"/>
      <c r="IYH22" s="12"/>
      <c r="IYI22" s="12"/>
      <c r="IYJ22" s="12"/>
      <c r="IYK22" s="12"/>
      <c r="IYL22" s="12"/>
      <c r="IYM22" s="12"/>
      <c r="IYN22" s="12"/>
      <c r="IYO22" s="12"/>
      <c r="IYP22" s="12"/>
      <c r="IYQ22" s="12"/>
      <c r="IYR22" s="12"/>
      <c r="IYS22" s="12"/>
      <c r="IYT22" s="12"/>
      <c r="IYU22" s="12"/>
      <c r="IYV22" s="12"/>
      <c r="IYW22" s="12"/>
      <c r="IYX22" s="12"/>
      <c r="IYY22" s="12"/>
      <c r="IYZ22" s="12"/>
      <c r="IZA22" s="12"/>
      <c r="IZB22" s="12"/>
      <c r="IZC22" s="12"/>
      <c r="IZD22" s="12"/>
      <c r="IZE22" s="12"/>
      <c r="IZF22" s="12"/>
      <c r="IZG22" s="12"/>
      <c r="IZH22" s="12"/>
      <c r="IZI22" s="12"/>
      <c r="IZJ22" s="12"/>
      <c r="IZK22" s="12"/>
      <c r="IZL22" s="12"/>
      <c r="IZM22" s="12"/>
      <c r="IZN22" s="12"/>
      <c r="IZO22" s="12"/>
      <c r="IZP22" s="12"/>
      <c r="IZQ22" s="12"/>
      <c r="IZR22" s="12"/>
      <c r="IZS22" s="12"/>
      <c r="IZT22" s="12"/>
      <c r="IZU22" s="12"/>
      <c r="IZV22" s="12"/>
      <c r="IZW22" s="12"/>
      <c r="IZX22" s="12"/>
      <c r="IZY22" s="12"/>
      <c r="IZZ22" s="12"/>
      <c r="JAA22" s="12"/>
      <c r="JAB22" s="12"/>
      <c r="JAC22" s="12"/>
      <c r="JAD22" s="12"/>
      <c r="JAE22" s="12"/>
      <c r="JAF22" s="12"/>
      <c r="JAG22" s="12"/>
      <c r="JAH22" s="12"/>
      <c r="JAI22" s="12"/>
      <c r="JAJ22" s="12"/>
      <c r="JAK22" s="12"/>
      <c r="JAL22" s="12"/>
      <c r="JAM22" s="12"/>
      <c r="JAN22" s="12"/>
      <c r="JAO22" s="12"/>
      <c r="JAP22" s="12"/>
      <c r="JAQ22" s="12"/>
      <c r="JAR22" s="12"/>
      <c r="JAS22" s="12"/>
      <c r="JAT22" s="12"/>
      <c r="JAU22" s="12"/>
      <c r="JAV22" s="12"/>
      <c r="JAW22" s="12"/>
      <c r="JAX22" s="12"/>
      <c r="JAY22" s="12"/>
      <c r="JAZ22" s="12"/>
      <c r="JBA22" s="12"/>
      <c r="JBB22" s="12"/>
      <c r="JBC22" s="12"/>
      <c r="JBD22" s="12"/>
      <c r="JBE22" s="12"/>
      <c r="JBF22" s="12"/>
      <c r="JBG22" s="12"/>
      <c r="JBH22" s="12"/>
      <c r="JBI22" s="12"/>
      <c r="JBJ22" s="12"/>
      <c r="JBK22" s="12"/>
      <c r="JBL22" s="12"/>
      <c r="JBM22" s="12"/>
      <c r="JBN22" s="12"/>
      <c r="JBO22" s="12"/>
      <c r="JBP22" s="12"/>
      <c r="JBQ22" s="12"/>
      <c r="JBR22" s="12"/>
      <c r="JBS22" s="12"/>
      <c r="JBT22" s="12"/>
      <c r="JBU22" s="12"/>
      <c r="JBV22" s="12"/>
      <c r="JBW22" s="12"/>
      <c r="JBX22" s="12"/>
      <c r="JBY22" s="12"/>
      <c r="JBZ22" s="12"/>
      <c r="JCA22" s="12"/>
      <c r="JCB22" s="12"/>
      <c r="JCC22" s="12"/>
      <c r="JCD22" s="12"/>
      <c r="JCE22" s="12"/>
      <c r="JCF22" s="12"/>
      <c r="JCG22" s="12"/>
      <c r="JCH22" s="12"/>
      <c r="JCI22" s="12"/>
      <c r="JCJ22" s="12"/>
      <c r="JCK22" s="12"/>
      <c r="JCL22" s="12"/>
      <c r="JCM22" s="12"/>
      <c r="JCN22" s="12"/>
      <c r="JCO22" s="12"/>
      <c r="JCP22" s="12"/>
      <c r="JCQ22" s="12"/>
      <c r="JCR22" s="12"/>
      <c r="JCS22" s="12"/>
      <c r="JCT22" s="12"/>
      <c r="JCU22" s="12"/>
      <c r="JCV22" s="12"/>
      <c r="JCW22" s="12"/>
      <c r="JCX22" s="12"/>
      <c r="JCY22" s="12"/>
      <c r="JCZ22" s="12"/>
      <c r="JDA22" s="12"/>
      <c r="JDB22" s="12"/>
      <c r="JDC22" s="12"/>
      <c r="JDD22" s="12"/>
      <c r="JDE22" s="12"/>
      <c r="JDF22" s="12"/>
      <c r="JDG22" s="12"/>
      <c r="JDH22" s="12"/>
      <c r="JDI22" s="12"/>
      <c r="JDJ22" s="12"/>
      <c r="JDK22" s="12"/>
      <c r="JDL22" s="12"/>
      <c r="JDM22" s="12"/>
      <c r="JDN22" s="12"/>
      <c r="JDO22" s="12"/>
      <c r="JDP22" s="12"/>
      <c r="JDQ22" s="12"/>
      <c r="JDR22" s="12"/>
      <c r="JDS22" s="12"/>
      <c r="JDT22" s="12"/>
      <c r="JDU22" s="12"/>
      <c r="JDV22" s="12"/>
      <c r="JDW22" s="12"/>
      <c r="JDX22" s="12"/>
      <c r="JDY22" s="12"/>
      <c r="JDZ22" s="12"/>
      <c r="JEA22" s="12"/>
      <c r="JEB22" s="12"/>
      <c r="JEC22" s="12"/>
      <c r="JED22" s="12"/>
      <c r="JEE22" s="12"/>
      <c r="JEF22" s="12"/>
      <c r="JEG22" s="12"/>
      <c r="JEH22" s="12"/>
      <c r="JEI22" s="12"/>
      <c r="JEJ22" s="12"/>
      <c r="JEK22" s="12"/>
      <c r="JEL22" s="12"/>
      <c r="JEM22" s="12"/>
      <c r="JEN22" s="12"/>
      <c r="JEO22" s="12"/>
      <c r="JEP22" s="12"/>
      <c r="JEQ22" s="12"/>
      <c r="JER22" s="12"/>
      <c r="JES22" s="12"/>
      <c r="JET22" s="12"/>
      <c r="JEU22" s="12"/>
      <c r="JEV22" s="12"/>
      <c r="JEW22" s="12"/>
      <c r="JEX22" s="12"/>
      <c r="JEY22" s="12"/>
      <c r="JEZ22" s="12"/>
      <c r="JFA22" s="12"/>
      <c r="JFB22" s="12"/>
      <c r="JFC22" s="12"/>
      <c r="JFD22" s="12"/>
      <c r="JFE22" s="12"/>
      <c r="JFF22" s="12"/>
      <c r="JFG22" s="12"/>
      <c r="JFH22" s="12"/>
      <c r="JFI22" s="12"/>
      <c r="JFJ22" s="12"/>
      <c r="JFK22" s="12"/>
      <c r="JFL22" s="12"/>
      <c r="JFM22" s="12"/>
      <c r="JFN22" s="12"/>
      <c r="JFO22" s="12"/>
      <c r="JFP22" s="12"/>
      <c r="JFQ22" s="12"/>
      <c r="JFR22" s="12"/>
      <c r="JFS22" s="12"/>
      <c r="JFT22" s="12"/>
      <c r="JFU22" s="12"/>
      <c r="JFV22" s="12"/>
      <c r="JFW22" s="12"/>
      <c r="JFX22" s="12"/>
      <c r="JFY22" s="12"/>
      <c r="JFZ22" s="12"/>
      <c r="JGA22" s="12"/>
      <c r="JGB22" s="12"/>
      <c r="JGC22" s="12"/>
      <c r="JGD22" s="12"/>
      <c r="JGE22" s="12"/>
      <c r="JGF22" s="12"/>
      <c r="JGG22" s="12"/>
      <c r="JGH22" s="12"/>
      <c r="JGI22" s="12"/>
      <c r="JGJ22" s="12"/>
      <c r="JGK22" s="12"/>
      <c r="JGL22" s="12"/>
      <c r="JGM22" s="12"/>
      <c r="JGN22" s="12"/>
      <c r="JGO22" s="12"/>
      <c r="JGP22" s="12"/>
      <c r="JGQ22" s="12"/>
      <c r="JGR22" s="12"/>
      <c r="JGS22" s="12"/>
      <c r="JGT22" s="12"/>
      <c r="JGU22" s="12"/>
      <c r="JGV22" s="12"/>
      <c r="JGW22" s="12"/>
      <c r="JGX22" s="12"/>
      <c r="JGY22" s="12"/>
      <c r="JGZ22" s="12"/>
      <c r="JHA22" s="12"/>
      <c r="JHB22" s="12"/>
      <c r="JHC22" s="12"/>
      <c r="JHD22" s="12"/>
      <c r="JHE22" s="12"/>
      <c r="JHF22" s="12"/>
      <c r="JHG22" s="12"/>
      <c r="JHH22" s="12"/>
      <c r="JHI22" s="12"/>
      <c r="JHJ22" s="12"/>
      <c r="JHK22" s="12"/>
      <c r="JHL22" s="12"/>
      <c r="JHM22" s="12"/>
      <c r="JHN22" s="12"/>
      <c r="JHO22" s="12"/>
      <c r="JHP22" s="12"/>
      <c r="JHQ22" s="12"/>
      <c r="JHR22" s="12"/>
      <c r="JHS22" s="12"/>
      <c r="JHT22" s="12"/>
      <c r="JHU22" s="12"/>
      <c r="JHV22" s="12"/>
      <c r="JHW22" s="12"/>
      <c r="JHX22" s="12"/>
      <c r="JHY22" s="12"/>
      <c r="JHZ22" s="12"/>
      <c r="JIA22" s="12"/>
      <c r="JIB22" s="12"/>
      <c r="JIC22" s="12"/>
      <c r="JID22" s="12"/>
      <c r="JIE22" s="12"/>
      <c r="JIF22" s="12"/>
      <c r="JIG22" s="12"/>
      <c r="JIH22" s="12"/>
      <c r="JII22" s="12"/>
      <c r="JIJ22" s="12"/>
      <c r="JIK22" s="12"/>
      <c r="JIL22" s="12"/>
      <c r="JIM22" s="12"/>
      <c r="JIN22" s="12"/>
      <c r="JIO22" s="12"/>
      <c r="JIP22" s="12"/>
      <c r="JIQ22" s="12"/>
      <c r="JIR22" s="12"/>
      <c r="JIS22" s="12"/>
      <c r="JIT22" s="12"/>
      <c r="JIU22" s="12"/>
      <c r="JIV22" s="12"/>
      <c r="JIW22" s="12"/>
      <c r="JIX22" s="12"/>
      <c r="JIY22" s="12"/>
      <c r="JIZ22" s="12"/>
      <c r="JJA22" s="12"/>
      <c r="JJB22" s="12"/>
      <c r="JJC22" s="12"/>
      <c r="JJD22" s="12"/>
      <c r="JJE22" s="12"/>
      <c r="JJF22" s="12"/>
      <c r="JJG22" s="12"/>
      <c r="JJH22" s="12"/>
      <c r="JJI22" s="12"/>
      <c r="JJJ22" s="12"/>
      <c r="JJK22" s="12"/>
      <c r="JJL22" s="12"/>
      <c r="JJM22" s="12"/>
      <c r="JJN22" s="12"/>
      <c r="JJO22" s="12"/>
      <c r="JJP22" s="12"/>
      <c r="JJQ22" s="12"/>
      <c r="JJR22" s="12"/>
      <c r="JJS22" s="12"/>
      <c r="JJT22" s="12"/>
      <c r="JJU22" s="12"/>
      <c r="JJV22" s="12"/>
      <c r="JJW22" s="12"/>
      <c r="JJX22" s="12"/>
      <c r="JJY22" s="12"/>
      <c r="JJZ22" s="12"/>
      <c r="JKA22" s="12"/>
      <c r="JKB22" s="12"/>
      <c r="JKC22" s="12"/>
      <c r="JKD22" s="12"/>
      <c r="JKE22" s="12"/>
      <c r="JKF22" s="12"/>
      <c r="JKG22" s="12"/>
      <c r="JKH22" s="12"/>
      <c r="JKI22" s="12"/>
      <c r="JKJ22" s="12"/>
      <c r="JKK22" s="12"/>
      <c r="JKL22" s="12"/>
      <c r="JKM22" s="12"/>
      <c r="JKN22" s="12"/>
      <c r="JKO22" s="12"/>
      <c r="JKP22" s="12"/>
      <c r="JKQ22" s="12"/>
      <c r="JKR22" s="12"/>
      <c r="JKS22" s="12"/>
      <c r="JKT22" s="12"/>
      <c r="JKU22" s="12"/>
      <c r="JKV22" s="12"/>
      <c r="JKW22" s="12"/>
      <c r="JKX22" s="12"/>
      <c r="JKY22" s="12"/>
      <c r="JKZ22" s="12"/>
      <c r="JLA22" s="12"/>
      <c r="JLB22" s="12"/>
      <c r="JLC22" s="12"/>
      <c r="JLD22" s="12"/>
      <c r="JLE22" s="12"/>
      <c r="JLF22" s="12"/>
      <c r="JLG22" s="12"/>
      <c r="JLH22" s="12"/>
      <c r="JLI22" s="12"/>
      <c r="JLJ22" s="12"/>
      <c r="JLK22" s="12"/>
      <c r="JLL22" s="12"/>
      <c r="JLM22" s="12"/>
      <c r="JLN22" s="12"/>
      <c r="JLO22" s="12"/>
      <c r="JLP22" s="12"/>
      <c r="JLQ22" s="12"/>
      <c r="JLR22" s="12"/>
      <c r="JLS22" s="12"/>
      <c r="JLT22" s="12"/>
      <c r="JLU22" s="12"/>
      <c r="JLV22" s="12"/>
      <c r="JLW22" s="12"/>
      <c r="JLX22" s="12"/>
      <c r="JLY22" s="12"/>
      <c r="JLZ22" s="12"/>
      <c r="JMA22" s="12"/>
      <c r="JMB22" s="12"/>
      <c r="JMC22" s="12"/>
      <c r="JMD22" s="12"/>
      <c r="JME22" s="12"/>
      <c r="JMF22" s="12"/>
      <c r="JMG22" s="12"/>
      <c r="JMH22" s="12"/>
      <c r="JMI22" s="12"/>
      <c r="JMJ22" s="12"/>
      <c r="JMK22" s="12"/>
      <c r="JML22" s="12"/>
      <c r="JMM22" s="12"/>
      <c r="JMN22" s="12"/>
      <c r="JMO22" s="12"/>
      <c r="JMP22" s="12"/>
      <c r="JMQ22" s="12"/>
      <c r="JMR22" s="12"/>
      <c r="JMS22" s="12"/>
      <c r="JMT22" s="12"/>
      <c r="JMU22" s="12"/>
      <c r="JMV22" s="12"/>
      <c r="JMW22" s="12"/>
      <c r="JMX22" s="12"/>
      <c r="JMY22" s="12"/>
      <c r="JMZ22" s="12"/>
      <c r="JNA22" s="12"/>
      <c r="JNB22" s="12"/>
      <c r="JNC22" s="12"/>
      <c r="JND22" s="12"/>
      <c r="JNE22" s="12"/>
      <c r="JNF22" s="12"/>
      <c r="JNG22" s="12"/>
      <c r="JNH22" s="12"/>
      <c r="JNI22" s="12"/>
      <c r="JNJ22" s="12"/>
      <c r="JNK22" s="12"/>
      <c r="JNL22" s="12"/>
      <c r="JNM22" s="12"/>
      <c r="JNN22" s="12"/>
      <c r="JNO22" s="12"/>
      <c r="JNP22" s="12"/>
      <c r="JNQ22" s="12"/>
      <c r="JNR22" s="12"/>
      <c r="JNS22" s="12"/>
      <c r="JNT22" s="12"/>
      <c r="JNU22" s="12"/>
      <c r="JNV22" s="12"/>
      <c r="JNW22" s="12"/>
      <c r="JNX22" s="12"/>
      <c r="JNY22" s="12"/>
      <c r="JNZ22" s="12"/>
      <c r="JOA22" s="12"/>
      <c r="JOB22" s="12"/>
      <c r="JOC22" s="12"/>
      <c r="JOD22" s="12"/>
      <c r="JOE22" s="12"/>
      <c r="JOF22" s="12"/>
      <c r="JOG22" s="12"/>
      <c r="JOH22" s="12"/>
      <c r="JOI22" s="12"/>
      <c r="JOJ22" s="12"/>
      <c r="JOK22" s="12"/>
      <c r="JOL22" s="12"/>
      <c r="JOM22" s="12"/>
      <c r="JON22" s="12"/>
      <c r="JOO22" s="12"/>
      <c r="JOP22" s="12"/>
      <c r="JOQ22" s="12"/>
      <c r="JOR22" s="12"/>
      <c r="JOS22" s="12"/>
      <c r="JOT22" s="12"/>
      <c r="JOU22" s="12"/>
      <c r="JOV22" s="12"/>
      <c r="JOW22" s="12"/>
      <c r="JOX22" s="12"/>
      <c r="JOY22" s="12"/>
      <c r="JOZ22" s="12"/>
      <c r="JPA22" s="12"/>
      <c r="JPB22" s="12"/>
      <c r="JPC22" s="12"/>
      <c r="JPD22" s="12"/>
      <c r="JPE22" s="12"/>
      <c r="JPF22" s="12"/>
      <c r="JPG22" s="12"/>
      <c r="JPH22" s="12"/>
      <c r="JPI22" s="12"/>
      <c r="JPJ22" s="12"/>
      <c r="JPK22" s="12"/>
      <c r="JPL22" s="12"/>
      <c r="JPM22" s="12"/>
      <c r="JPN22" s="12"/>
      <c r="JPO22" s="12"/>
      <c r="JPP22" s="12"/>
      <c r="JPQ22" s="12"/>
      <c r="JPR22" s="12"/>
      <c r="JPS22" s="12"/>
      <c r="JPT22" s="12"/>
      <c r="JPU22" s="12"/>
      <c r="JPV22" s="12"/>
      <c r="JPW22" s="12"/>
      <c r="JPX22" s="12"/>
      <c r="JPY22" s="12"/>
      <c r="JPZ22" s="12"/>
      <c r="JQA22" s="12"/>
      <c r="JQB22" s="12"/>
      <c r="JQC22" s="12"/>
      <c r="JQD22" s="12"/>
      <c r="JQE22" s="12"/>
      <c r="JQF22" s="12"/>
      <c r="JQG22" s="12"/>
      <c r="JQH22" s="12"/>
      <c r="JQI22" s="12"/>
      <c r="JQJ22" s="12"/>
      <c r="JQK22" s="12"/>
      <c r="JQL22" s="12"/>
      <c r="JQM22" s="12"/>
      <c r="JQN22" s="12"/>
      <c r="JQO22" s="12"/>
      <c r="JQP22" s="12"/>
      <c r="JQQ22" s="12"/>
      <c r="JQR22" s="12"/>
      <c r="JQS22" s="12"/>
      <c r="JQT22" s="12"/>
      <c r="JQU22" s="12"/>
      <c r="JQV22" s="12"/>
      <c r="JQW22" s="12"/>
      <c r="JQX22" s="12"/>
      <c r="JQY22" s="12"/>
      <c r="JQZ22" s="12"/>
      <c r="JRA22" s="12"/>
      <c r="JRB22" s="12"/>
      <c r="JRC22" s="12"/>
      <c r="JRD22" s="12"/>
      <c r="JRE22" s="12"/>
      <c r="JRF22" s="12"/>
      <c r="JRG22" s="12"/>
      <c r="JRH22" s="12"/>
      <c r="JRI22" s="12"/>
      <c r="JRJ22" s="12"/>
      <c r="JRK22" s="12"/>
      <c r="JRL22" s="12"/>
      <c r="JRM22" s="12"/>
      <c r="JRN22" s="12"/>
      <c r="JRO22" s="12"/>
      <c r="JRP22" s="12"/>
      <c r="JRQ22" s="12"/>
      <c r="JRR22" s="12"/>
      <c r="JRS22" s="12"/>
      <c r="JRT22" s="12"/>
      <c r="JRU22" s="12"/>
      <c r="JRV22" s="12"/>
      <c r="JRW22" s="12"/>
      <c r="JRX22" s="12"/>
      <c r="JRY22" s="12"/>
      <c r="JRZ22" s="12"/>
      <c r="JSA22" s="12"/>
      <c r="JSB22" s="12"/>
      <c r="JSC22" s="12"/>
      <c r="JSD22" s="12"/>
      <c r="JSE22" s="12"/>
      <c r="JSF22" s="12"/>
      <c r="JSG22" s="12"/>
      <c r="JSH22" s="12"/>
      <c r="JSI22" s="12"/>
      <c r="JSJ22" s="12"/>
      <c r="JSK22" s="12"/>
      <c r="JSL22" s="12"/>
      <c r="JSM22" s="12"/>
      <c r="JSN22" s="12"/>
      <c r="JSO22" s="12"/>
      <c r="JSP22" s="12"/>
      <c r="JSQ22" s="12"/>
      <c r="JSR22" s="12"/>
      <c r="JSS22" s="12"/>
      <c r="JST22" s="12"/>
      <c r="JSU22" s="12"/>
      <c r="JSV22" s="12"/>
      <c r="JSW22" s="12"/>
      <c r="JSX22" s="12"/>
      <c r="JSY22" s="12"/>
      <c r="JSZ22" s="12"/>
      <c r="JTA22" s="12"/>
      <c r="JTB22" s="12"/>
      <c r="JTC22" s="12"/>
      <c r="JTD22" s="12"/>
      <c r="JTE22" s="12"/>
      <c r="JTF22" s="12"/>
      <c r="JTG22" s="12"/>
      <c r="JTH22" s="12"/>
      <c r="JTI22" s="12"/>
      <c r="JTJ22" s="12"/>
      <c r="JTK22" s="12"/>
      <c r="JTL22" s="12"/>
      <c r="JTM22" s="12"/>
      <c r="JTN22" s="12"/>
      <c r="JTO22" s="12"/>
      <c r="JTP22" s="12"/>
      <c r="JTQ22" s="12"/>
      <c r="JTR22" s="12"/>
      <c r="JTS22" s="12"/>
      <c r="JTT22" s="12"/>
      <c r="JTU22" s="12"/>
      <c r="JTV22" s="12"/>
      <c r="JTW22" s="12"/>
      <c r="JTX22" s="12"/>
      <c r="JTY22" s="12"/>
      <c r="JTZ22" s="12"/>
      <c r="JUA22" s="12"/>
      <c r="JUB22" s="12"/>
      <c r="JUC22" s="12"/>
      <c r="JUD22" s="12"/>
      <c r="JUE22" s="12"/>
      <c r="JUF22" s="12"/>
      <c r="JUG22" s="12"/>
      <c r="JUH22" s="12"/>
      <c r="JUI22" s="12"/>
      <c r="JUJ22" s="12"/>
      <c r="JUK22" s="12"/>
      <c r="JUL22" s="12"/>
      <c r="JUM22" s="12"/>
      <c r="JUN22" s="12"/>
      <c r="JUO22" s="12"/>
      <c r="JUP22" s="12"/>
      <c r="JUQ22" s="12"/>
      <c r="JUR22" s="12"/>
      <c r="JUS22" s="12"/>
      <c r="JUT22" s="12"/>
      <c r="JUU22" s="12"/>
      <c r="JUV22" s="12"/>
      <c r="JUW22" s="12"/>
      <c r="JUX22" s="12"/>
      <c r="JUY22" s="12"/>
      <c r="JUZ22" s="12"/>
      <c r="JVA22" s="12"/>
      <c r="JVB22" s="12"/>
      <c r="JVC22" s="12"/>
      <c r="JVD22" s="12"/>
      <c r="JVE22" s="12"/>
      <c r="JVF22" s="12"/>
      <c r="JVG22" s="12"/>
      <c r="JVH22" s="12"/>
      <c r="JVI22" s="12"/>
      <c r="JVJ22" s="12"/>
      <c r="JVK22" s="12"/>
      <c r="JVL22" s="12"/>
      <c r="JVM22" s="12"/>
      <c r="JVN22" s="12"/>
      <c r="JVO22" s="12"/>
      <c r="JVP22" s="12"/>
      <c r="JVQ22" s="12"/>
      <c r="JVR22" s="12"/>
      <c r="JVS22" s="12"/>
      <c r="JVT22" s="12"/>
      <c r="JVU22" s="12"/>
      <c r="JVV22" s="12"/>
      <c r="JVW22" s="12"/>
      <c r="JVX22" s="12"/>
      <c r="JVY22" s="12"/>
      <c r="JVZ22" s="12"/>
      <c r="JWA22" s="12"/>
      <c r="JWB22" s="12"/>
      <c r="JWC22" s="12"/>
      <c r="JWD22" s="12"/>
      <c r="JWE22" s="12"/>
      <c r="JWF22" s="12"/>
      <c r="JWG22" s="12"/>
      <c r="JWH22" s="12"/>
      <c r="JWI22" s="12"/>
      <c r="JWJ22" s="12"/>
      <c r="JWK22" s="12"/>
      <c r="JWL22" s="12"/>
      <c r="JWM22" s="12"/>
      <c r="JWN22" s="12"/>
      <c r="JWO22" s="12"/>
      <c r="JWP22" s="12"/>
      <c r="JWQ22" s="12"/>
      <c r="JWR22" s="12"/>
      <c r="JWS22" s="12"/>
      <c r="JWT22" s="12"/>
      <c r="JWU22" s="12"/>
      <c r="JWV22" s="12"/>
      <c r="JWW22" s="12"/>
      <c r="JWX22" s="12"/>
      <c r="JWY22" s="12"/>
      <c r="JWZ22" s="12"/>
      <c r="JXA22" s="12"/>
      <c r="JXB22" s="12"/>
      <c r="JXC22" s="12"/>
      <c r="JXD22" s="12"/>
      <c r="JXE22" s="12"/>
      <c r="JXF22" s="12"/>
      <c r="JXG22" s="12"/>
      <c r="JXH22" s="12"/>
      <c r="JXI22" s="12"/>
      <c r="JXJ22" s="12"/>
      <c r="JXK22" s="12"/>
      <c r="JXL22" s="12"/>
      <c r="JXM22" s="12"/>
      <c r="JXN22" s="12"/>
      <c r="JXO22" s="12"/>
      <c r="JXP22" s="12"/>
      <c r="JXQ22" s="12"/>
      <c r="JXR22" s="12"/>
      <c r="JXS22" s="12"/>
      <c r="JXT22" s="12"/>
      <c r="JXU22" s="12"/>
      <c r="JXV22" s="12"/>
      <c r="JXW22" s="12"/>
      <c r="JXX22" s="12"/>
      <c r="JXY22" s="12"/>
      <c r="JXZ22" s="12"/>
      <c r="JYA22" s="12"/>
      <c r="JYB22" s="12"/>
      <c r="JYC22" s="12"/>
      <c r="JYD22" s="12"/>
      <c r="JYE22" s="12"/>
      <c r="JYF22" s="12"/>
      <c r="JYG22" s="12"/>
      <c r="JYH22" s="12"/>
      <c r="JYI22" s="12"/>
      <c r="JYJ22" s="12"/>
      <c r="JYK22" s="12"/>
      <c r="JYL22" s="12"/>
      <c r="JYM22" s="12"/>
      <c r="JYN22" s="12"/>
      <c r="JYO22" s="12"/>
      <c r="JYP22" s="12"/>
      <c r="JYQ22" s="12"/>
      <c r="JYR22" s="12"/>
      <c r="JYS22" s="12"/>
      <c r="JYT22" s="12"/>
      <c r="JYU22" s="12"/>
      <c r="JYV22" s="12"/>
      <c r="JYW22" s="12"/>
      <c r="JYX22" s="12"/>
      <c r="JYY22" s="12"/>
      <c r="JYZ22" s="12"/>
      <c r="JZA22" s="12"/>
      <c r="JZB22" s="12"/>
      <c r="JZC22" s="12"/>
      <c r="JZD22" s="12"/>
      <c r="JZE22" s="12"/>
      <c r="JZF22" s="12"/>
      <c r="JZG22" s="12"/>
      <c r="JZH22" s="12"/>
      <c r="JZI22" s="12"/>
      <c r="JZJ22" s="12"/>
      <c r="JZK22" s="12"/>
      <c r="JZL22" s="12"/>
      <c r="JZM22" s="12"/>
      <c r="JZN22" s="12"/>
      <c r="JZO22" s="12"/>
      <c r="JZP22" s="12"/>
      <c r="JZQ22" s="12"/>
      <c r="JZR22" s="12"/>
      <c r="JZS22" s="12"/>
      <c r="JZT22" s="12"/>
      <c r="JZU22" s="12"/>
      <c r="JZV22" s="12"/>
      <c r="JZW22" s="12"/>
      <c r="JZX22" s="12"/>
      <c r="JZY22" s="12"/>
      <c r="JZZ22" s="12"/>
      <c r="KAA22" s="12"/>
      <c r="KAB22" s="12"/>
      <c r="KAC22" s="12"/>
      <c r="KAD22" s="12"/>
      <c r="KAE22" s="12"/>
      <c r="KAF22" s="12"/>
      <c r="KAG22" s="12"/>
      <c r="KAH22" s="12"/>
      <c r="KAI22" s="12"/>
      <c r="KAJ22" s="12"/>
      <c r="KAK22" s="12"/>
      <c r="KAL22" s="12"/>
      <c r="KAM22" s="12"/>
      <c r="KAN22" s="12"/>
      <c r="KAO22" s="12"/>
      <c r="KAP22" s="12"/>
      <c r="KAQ22" s="12"/>
      <c r="KAR22" s="12"/>
      <c r="KAS22" s="12"/>
      <c r="KAT22" s="12"/>
      <c r="KAU22" s="12"/>
      <c r="KAV22" s="12"/>
      <c r="KAW22" s="12"/>
      <c r="KAX22" s="12"/>
      <c r="KAY22" s="12"/>
      <c r="KAZ22" s="12"/>
      <c r="KBA22" s="12"/>
      <c r="KBB22" s="12"/>
      <c r="KBC22" s="12"/>
      <c r="KBD22" s="12"/>
      <c r="KBE22" s="12"/>
      <c r="KBF22" s="12"/>
      <c r="KBG22" s="12"/>
      <c r="KBH22" s="12"/>
      <c r="KBI22" s="12"/>
      <c r="KBJ22" s="12"/>
      <c r="KBK22" s="12"/>
      <c r="KBL22" s="12"/>
      <c r="KBM22" s="12"/>
      <c r="KBN22" s="12"/>
      <c r="KBO22" s="12"/>
      <c r="KBP22" s="12"/>
      <c r="KBQ22" s="12"/>
      <c r="KBR22" s="12"/>
      <c r="KBS22" s="12"/>
      <c r="KBT22" s="12"/>
      <c r="KBU22" s="12"/>
      <c r="KBV22" s="12"/>
      <c r="KBW22" s="12"/>
      <c r="KBX22" s="12"/>
      <c r="KBY22" s="12"/>
      <c r="KBZ22" s="12"/>
      <c r="KCA22" s="12"/>
      <c r="KCB22" s="12"/>
      <c r="KCC22" s="12"/>
      <c r="KCD22" s="12"/>
      <c r="KCE22" s="12"/>
      <c r="KCF22" s="12"/>
      <c r="KCG22" s="12"/>
      <c r="KCH22" s="12"/>
      <c r="KCI22" s="12"/>
      <c r="KCJ22" s="12"/>
      <c r="KCK22" s="12"/>
      <c r="KCL22" s="12"/>
      <c r="KCM22" s="12"/>
      <c r="KCN22" s="12"/>
      <c r="KCO22" s="12"/>
      <c r="KCP22" s="12"/>
      <c r="KCQ22" s="12"/>
      <c r="KCR22" s="12"/>
      <c r="KCS22" s="12"/>
      <c r="KCT22" s="12"/>
      <c r="KCU22" s="12"/>
      <c r="KCV22" s="12"/>
      <c r="KCW22" s="12"/>
      <c r="KCX22" s="12"/>
      <c r="KCY22" s="12"/>
      <c r="KCZ22" s="12"/>
      <c r="KDA22" s="12"/>
      <c r="KDB22" s="12"/>
      <c r="KDC22" s="12"/>
      <c r="KDD22" s="12"/>
      <c r="KDE22" s="12"/>
      <c r="KDF22" s="12"/>
      <c r="KDG22" s="12"/>
      <c r="KDH22" s="12"/>
      <c r="KDI22" s="12"/>
      <c r="KDJ22" s="12"/>
      <c r="KDK22" s="12"/>
      <c r="KDL22" s="12"/>
      <c r="KDM22" s="12"/>
      <c r="KDN22" s="12"/>
      <c r="KDO22" s="12"/>
      <c r="KDP22" s="12"/>
      <c r="KDQ22" s="12"/>
      <c r="KDR22" s="12"/>
      <c r="KDS22" s="12"/>
      <c r="KDT22" s="12"/>
      <c r="KDU22" s="12"/>
      <c r="KDV22" s="12"/>
      <c r="KDW22" s="12"/>
      <c r="KDX22" s="12"/>
      <c r="KDY22" s="12"/>
      <c r="KDZ22" s="12"/>
      <c r="KEA22" s="12"/>
      <c r="KEB22" s="12"/>
      <c r="KEC22" s="12"/>
      <c r="KED22" s="12"/>
      <c r="KEE22" s="12"/>
      <c r="KEF22" s="12"/>
      <c r="KEG22" s="12"/>
      <c r="KEH22" s="12"/>
      <c r="KEI22" s="12"/>
      <c r="KEJ22" s="12"/>
      <c r="KEK22" s="12"/>
      <c r="KEL22" s="12"/>
      <c r="KEM22" s="12"/>
      <c r="KEN22" s="12"/>
      <c r="KEO22" s="12"/>
      <c r="KEP22" s="12"/>
      <c r="KEQ22" s="12"/>
      <c r="KER22" s="12"/>
      <c r="KES22" s="12"/>
      <c r="KET22" s="12"/>
      <c r="KEU22" s="12"/>
      <c r="KEV22" s="12"/>
      <c r="KEW22" s="12"/>
      <c r="KEX22" s="12"/>
      <c r="KEY22" s="12"/>
      <c r="KEZ22" s="12"/>
      <c r="KFA22" s="12"/>
      <c r="KFB22" s="12"/>
      <c r="KFC22" s="12"/>
      <c r="KFD22" s="12"/>
      <c r="KFE22" s="12"/>
      <c r="KFF22" s="12"/>
      <c r="KFG22" s="12"/>
      <c r="KFH22" s="12"/>
      <c r="KFI22" s="12"/>
      <c r="KFJ22" s="12"/>
      <c r="KFK22" s="12"/>
      <c r="KFL22" s="12"/>
      <c r="KFM22" s="12"/>
      <c r="KFN22" s="12"/>
      <c r="KFO22" s="12"/>
      <c r="KFP22" s="12"/>
      <c r="KFQ22" s="12"/>
      <c r="KFR22" s="12"/>
      <c r="KFS22" s="12"/>
      <c r="KFT22" s="12"/>
      <c r="KFU22" s="12"/>
      <c r="KFV22" s="12"/>
      <c r="KFW22" s="12"/>
      <c r="KFX22" s="12"/>
      <c r="KFY22" s="12"/>
      <c r="KFZ22" s="12"/>
      <c r="KGA22" s="12"/>
      <c r="KGB22" s="12"/>
      <c r="KGC22" s="12"/>
      <c r="KGD22" s="12"/>
      <c r="KGE22" s="12"/>
      <c r="KGF22" s="12"/>
      <c r="KGG22" s="12"/>
      <c r="KGH22" s="12"/>
      <c r="KGI22" s="12"/>
      <c r="KGJ22" s="12"/>
      <c r="KGK22" s="12"/>
      <c r="KGL22" s="12"/>
      <c r="KGM22" s="12"/>
      <c r="KGN22" s="12"/>
      <c r="KGO22" s="12"/>
      <c r="KGP22" s="12"/>
      <c r="KGQ22" s="12"/>
      <c r="KGR22" s="12"/>
      <c r="KGS22" s="12"/>
      <c r="KGT22" s="12"/>
      <c r="KGU22" s="12"/>
      <c r="KGV22" s="12"/>
      <c r="KGW22" s="12"/>
      <c r="KGX22" s="12"/>
      <c r="KGY22" s="12"/>
      <c r="KGZ22" s="12"/>
      <c r="KHA22" s="12"/>
      <c r="KHB22" s="12"/>
      <c r="KHC22" s="12"/>
      <c r="KHD22" s="12"/>
      <c r="KHE22" s="12"/>
      <c r="KHF22" s="12"/>
      <c r="KHG22" s="12"/>
      <c r="KHH22" s="12"/>
      <c r="KHI22" s="12"/>
      <c r="KHJ22" s="12"/>
      <c r="KHK22" s="12"/>
      <c r="KHL22" s="12"/>
      <c r="KHM22" s="12"/>
      <c r="KHN22" s="12"/>
      <c r="KHO22" s="12"/>
      <c r="KHP22" s="12"/>
      <c r="KHQ22" s="12"/>
      <c r="KHR22" s="12"/>
      <c r="KHS22" s="12"/>
      <c r="KHT22" s="12"/>
      <c r="KHU22" s="12"/>
      <c r="KHV22" s="12"/>
      <c r="KHW22" s="12"/>
      <c r="KHX22" s="12"/>
      <c r="KHY22" s="12"/>
      <c r="KHZ22" s="12"/>
      <c r="KIA22" s="12"/>
      <c r="KIB22" s="12"/>
      <c r="KIC22" s="12"/>
      <c r="KID22" s="12"/>
      <c r="KIE22" s="12"/>
      <c r="KIF22" s="12"/>
      <c r="KIG22" s="12"/>
      <c r="KIH22" s="12"/>
      <c r="KII22" s="12"/>
      <c r="KIJ22" s="12"/>
      <c r="KIK22" s="12"/>
      <c r="KIL22" s="12"/>
      <c r="KIM22" s="12"/>
      <c r="KIN22" s="12"/>
      <c r="KIO22" s="12"/>
      <c r="KIP22" s="12"/>
      <c r="KIQ22" s="12"/>
      <c r="KIR22" s="12"/>
      <c r="KIS22" s="12"/>
      <c r="KIT22" s="12"/>
      <c r="KIU22" s="12"/>
      <c r="KIV22" s="12"/>
      <c r="KIW22" s="12"/>
      <c r="KIX22" s="12"/>
      <c r="KIY22" s="12"/>
      <c r="KIZ22" s="12"/>
      <c r="KJA22" s="12"/>
      <c r="KJB22" s="12"/>
      <c r="KJC22" s="12"/>
      <c r="KJD22" s="12"/>
      <c r="KJE22" s="12"/>
      <c r="KJF22" s="12"/>
      <c r="KJG22" s="12"/>
      <c r="KJH22" s="12"/>
      <c r="KJI22" s="12"/>
      <c r="KJJ22" s="12"/>
      <c r="KJK22" s="12"/>
      <c r="KJL22" s="12"/>
      <c r="KJM22" s="12"/>
      <c r="KJN22" s="12"/>
      <c r="KJO22" s="12"/>
      <c r="KJP22" s="12"/>
      <c r="KJQ22" s="12"/>
      <c r="KJR22" s="12"/>
      <c r="KJS22" s="12"/>
      <c r="KJT22" s="12"/>
      <c r="KJU22" s="12"/>
      <c r="KJV22" s="12"/>
      <c r="KJW22" s="12"/>
      <c r="KJX22" s="12"/>
      <c r="KJY22" s="12"/>
      <c r="KJZ22" s="12"/>
      <c r="KKA22" s="12"/>
      <c r="KKB22" s="12"/>
      <c r="KKC22" s="12"/>
      <c r="KKD22" s="12"/>
      <c r="KKE22" s="12"/>
      <c r="KKF22" s="12"/>
      <c r="KKG22" s="12"/>
      <c r="KKH22" s="12"/>
      <c r="KKI22" s="12"/>
      <c r="KKJ22" s="12"/>
      <c r="KKK22" s="12"/>
      <c r="KKL22" s="12"/>
      <c r="KKM22" s="12"/>
      <c r="KKN22" s="12"/>
      <c r="KKO22" s="12"/>
      <c r="KKP22" s="12"/>
      <c r="KKQ22" s="12"/>
      <c r="KKR22" s="12"/>
      <c r="KKS22" s="12"/>
      <c r="KKT22" s="12"/>
      <c r="KKU22" s="12"/>
      <c r="KKV22" s="12"/>
      <c r="KKW22" s="12"/>
      <c r="KKX22" s="12"/>
      <c r="KKY22" s="12"/>
      <c r="KKZ22" s="12"/>
      <c r="KLA22" s="12"/>
      <c r="KLB22" s="12"/>
      <c r="KLC22" s="12"/>
      <c r="KLD22" s="12"/>
      <c r="KLE22" s="12"/>
      <c r="KLF22" s="12"/>
      <c r="KLG22" s="12"/>
      <c r="KLH22" s="12"/>
      <c r="KLI22" s="12"/>
      <c r="KLJ22" s="12"/>
      <c r="KLK22" s="12"/>
      <c r="KLL22" s="12"/>
      <c r="KLM22" s="12"/>
      <c r="KLN22" s="12"/>
      <c r="KLO22" s="12"/>
      <c r="KLP22" s="12"/>
      <c r="KLQ22" s="12"/>
      <c r="KLR22" s="12"/>
      <c r="KLS22" s="12"/>
      <c r="KLT22" s="12"/>
      <c r="KLU22" s="12"/>
      <c r="KLV22" s="12"/>
      <c r="KLW22" s="12"/>
      <c r="KLX22" s="12"/>
      <c r="KLY22" s="12"/>
      <c r="KLZ22" s="12"/>
      <c r="KMA22" s="12"/>
      <c r="KMB22" s="12"/>
      <c r="KMC22" s="12"/>
      <c r="KMD22" s="12"/>
      <c r="KME22" s="12"/>
      <c r="KMF22" s="12"/>
      <c r="KMG22" s="12"/>
      <c r="KMH22" s="12"/>
      <c r="KMI22" s="12"/>
      <c r="KMJ22" s="12"/>
      <c r="KMK22" s="12"/>
      <c r="KML22" s="12"/>
      <c r="KMM22" s="12"/>
      <c r="KMN22" s="12"/>
      <c r="KMO22" s="12"/>
      <c r="KMP22" s="12"/>
      <c r="KMQ22" s="12"/>
      <c r="KMR22" s="12"/>
      <c r="KMS22" s="12"/>
      <c r="KMT22" s="12"/>
      <c r="KMU22" s="12"/>
      <c r="KMV22" s="12"/>
      <c r="KMW22" s="12"/>
      <c r="KMX22" s="12"/>
      <c r="KMY22" s="12"/>
      <c r="KMZ22" s="12"/>
      <c r="KNA22" s="12"/>
      <c r="KNB22" s="12"/>
      <c r="KNC22" s="12"/>
      <c r="KND22" s="12"/>
      <c r="KNE22" s="12"/>
      <c r="KNF22" s="12"/>
      <c r="KNG22" s="12"/>
      <c r="KNH22" s="12"/>
      <c r="KNI22" s="12"/>
      <c r="KNJ22" s="12"/>
      <c r="KNK22" s="12"/>
      <c r="KNL22" s="12"/>
      <c r="KNM22" s="12"/>
      <c r="KNN22" s="12"/>
      <c r="KNO22" s="12"/>
      <c r="KNP22" s="12"/>
      <c r="KNQ22" s="12"/>
      <c r="KNR22" s="12"/>
      <c r="KNS22" s="12"/>
      <c r="KNT22" s="12"/>
      <c r="KNU22" s="12"/>
      <c r="KNV22" s="12"/>
      <c r="KNW22" s="12"/>
      <c r="KNX22" s="12"/>
      <c r="KNY22" s="12"/>
      <c r="KNZ22" s="12"/>
      <c r="KOA22" s="12"/>
      <c r="KOB22" s="12"/>
      <c r="KOC22" s="12"/>
      <c r="KOD22" s="12"/>
      <c r="KOE22" s="12"/>
      <c r="KOF22" s="12"/>
      <c r="KOG22" s="12"/>
      <c r="KOH22" s="12"/>
      <c r="KOI22" s="12"/>
      <c r="KOJ22" s="12"/>
      <c r="KOK22" s="12"/>
      <c r="KOL22" s="12"/>
      <c r="KOM22" s="12"/>
      <c r="KON22" s="12"/>
      <c r="KOO22" s="12"/>
      <c r="KOP22" s="12"/>
      <c r="KOQ22" s="12"/>
      <c r="KOR22" s="12"/>
      <c r="KOS22" s="12"/>
      <c r="KOT22" s="12"/>
      <c r="KOU22" s="12"/>
      <c r="KOV22" s="12"/>
      <c r="KOW22" s="12"/>
      <c r="KOX22" s="12"/>
      <c r="KOY22" s="12"/>
      <c r="KOZ22" s="12"/>
      <c r="KPA22" s="12"/>
      <c r="KPB22" s="12"/>
      <c r="KPC22" s="12"/>
      <c r="KPD22" s="12"/>
      <c r="KPE22" s="12"/>
      <c r="KPF22" s="12"/>
      <c r="KPG22" s="12"/>
      <c r="KPH22" s="12"/>
      <c r="KPI22" s="12"/>
      <c r="KPJ22" s="12"/>
      <c r="KPK22" s="12"/>
      <c r="KPL22" s="12"/>
      <c r="KPM22" s="12"/>
      <c r="KPN22" s="12"/>
      <c r="KPO22" s="12"/>
      <c r="KPP22" s="12"/>
      <c r="KPQ22" s="12"/>
      <c r="KPR22" s="12"/>
      <c r="KPS22" s="12"/>
      <c r="KPT22" s="12"/>
      <c r="KPU22" s="12"/>
      <c r="KPV22" s="12"/>
      <c r="KPW22" s="12"/>
      <c r="KPX22" s="12"/>
      <c r="KPY22" s="12"/>
      <c r="KPZ22" s="12"/>
      <c r="KQA22" s="12"/>
      <c r="KQB22" s="12"/>
      <c r="KQC22" s="12"/>
      <c r="KQD22" s="12"/>
      <c r="KQE22" s="12"/>
      <c r="KQF22" s="12"/>
      <c r="KQG22" s="12"/>
      <c r="KQH22" s="12"/>
      <c r="KQI22" s="12"/>
      <c r="KQJ22" s="12"/>
      <c r="KQK22" s="12"/>
      <c r="KQL22" s="12"/>
      <c r="KQM22" s="12"/>
      <c r="KQN22" s="12"/>
      <c r="KQO22" s="12"/>
      <c r="KQP22" s="12"/>
      <c r="KQQ22" s="12"/>
      <c r="KQR22" s="12"/>
      <c r="KQS22" s="12"/>
      <c r="KQT22" s="12"/>
      <c r="KQU22" s="12"/>
      <c r="KQV22" s="12"/>
      <c r="KQW22" s="12"/>
      <c r="KQX22" s="12"/>
      <c r="KQY22" s="12"/>
      <c r="KQZ22" s="12"/>
      <c r="KRA22" s="12"/>
      <c r="KRB22" s="12"/>
      <c r="KRC22" s="12"/>
      <c r="KRD22" s="12"/>
      <c r="KRE22" s="12"/>
      <c r="KRF22" s="12"/>
      <c r="KRG22" s="12"/>
      <c r="KRH22" s="12"/>
      <c r="KRI22" s="12"/>
      <c r="KRJ22" s="12"/>
      <c r="KRK22" s="12"/>
      <c r="KRL22" s="12"/>
      <c r="KRM22" s="12"/>
      <c r="KRN22" s="12"/>
      <c r="KRO22" s="12"/>
      <c r="KRP22" s="12"/>
      <c r="KRQ22" s="12"/>
      <c r="KRR22" s="12"/>
      <c r="KRS22" s="12"/>
      <c r="KRT22" s="12"/>
      <c r="KRU22" s="12"/>
      <c r="KRV22" s="12"/>
      <c r="KRW22" s="12"/>
      <c r="KRX22" s="12"/>
      <c r="KRY22" s="12"/>
      <c r="KRZ22" s="12"/>
      <c r="KSA22" s="12"/>
      <c r="KSB22" s="12"/>
      <c r="KSC22" s="12"/>
      <c r="KSD22" s="12"/>
      <c r="KSE22" s="12"/>
      <c r="KSF22" s="12"/>
      <c r="KSG22" s="12"/>
      <c r="KSH22" s="12"/>
      <c r="KSI22" s="12"/>
      <c r="KSJ22" s="12"/>
      <c r="KSK22" s="12"/>
      <c r="KSL22" s="12"/>
      <c r="KSM22" s="12"/>
      <c r="KSN22" s="12"/>
      <c r="KSO22" s="12"/>
      <c r="KSP22" s="12"/>
      <c r="KSQ22" s="12"/>
      <c r="KSR22" s="12"/>
      <c r="KSS22" s="12"/>
      <c r="KST22" s="12"/>
      <c r="KSU22" s="12"/>
      <c r="KSV22" s="12"/>
      <c r="KSW22" s="12"/>
      <c r="KSX22" s="12"/>
      <c r="KSY22" s="12"/>
      <c r="KSZ22" s="12"/>
      <c r="KTA22" s="12"/>
      <c r="KTB22" s="12"/>
      <c r="KTC22" s="12"/>
      <c r="KTD22" s="12"/>
      <c r="KTE22" s="12"/>
      <c r="KTF22" s="12"/>
      <c r="KTG22" s="12"/>
      <c r="KTH22" s="12"/>
      <c r="KTI22" s="12"/>
      <c r="KTJ22" s="12"/>
      <c r="KTK22" s="12"/>
      <c r="KTL22" s="12"/>
      <c r="KTM22" s="12"/>
      <c r="KTN22" s="12"/>
      <c r="KTO22" s="12"/>
      <c r="KTP22" s="12"/>
      <c r="KTQ22" s="12"/>
      <c r="KTR22" s="12"/>
      <c r="KTS22" s="12"/>
      <c r="KTT22" s="12"/>
      <c r="KTU22" s="12"/>
      <c r="KTV22" s="12"/>
      <c r="KTW22" s="12"/>
      <c r="KTX22" s="12"/>
      <c r="KTY22" s="12"/>
      <c r="KTZ22" s="12"/>
      <c r="KUA22" s="12"/>
      <c r="KUB22" s="12"/>
      <c r="KUC22" s="12"/>
      <c r="KUD22" s="12"/>
      <c r="KUE22" s="12"/>
      <c r="KUF22" s="12"/>
      <c r="KUG22" s="12"/>
      <c r="KUH22" s="12"/>
      <c r="KUI22" s="12"/>
      <c r="KUJ22" s="12"/>
      <c r="KUK22" s="12"/>
      <c r="KUL22" s="12"/>
      <c r="KUM22" s="12"/>
      <c r="KUN22" s="12"/>
      <c r="KUO22" s="12"/>
      <c r="KUP22" s="12"/>
      <c r="KUQ22" s="12"/>
      <c r="KUR22" s="12"/>
      <c r="KUS22" s="12"/>
      <c r="KUT22" s="12"/>
      <c r="KUU22" s="12"/>
      <c r="KUV22" s="12"/>
      <c r="KUW22" s="12"/>
      <c r="KUX22" s="12"/>
      <c r="KUY22" s="12"/>
      <c r="KUZ22" s="12"/>
      <c r="KVA22" s="12"/>
      <c r="KVB22" s="12"/>
      <c r="KVC22" s="12"/>
      <c r="KVD22" s="12"/>
      <c r="KVE22" s="12"/>
      <c r="KVF22" s="12"/>
      <c r="KVG22" s="12"/>
      <c r="KVH22" s="12"/>
      <c r="KVI22" s="12"/>
      <c r="KVJ22" s="12"/>
      <c r="KVK22" s="12"/>
      <c r="KVL22" s="12"/>
      <c r="KVM22" s="12"/>
      <c r="KVN22" s="12"/>
      <c r="KVO22" s="12"/>
      <c r="KVP22" s="12"/>
      <c r="KVQ22" s="12"/>
      <c r="KVR22" s="12"/>
      <c r="KVS22" s="12"/>
      <c r="KVT22" s="12"/>
      <c r="KVU22" s="12"/>
      <c r="KVV22" s="12"/>
      <c r="KVW22" s="12"/>
      <c r="KVX22" s="12"/>
      <c r="KVY22" s="12"/>
      <c r="KVZ22" s="12"/>
      <c r="KWA22" s="12"/>
      <c r="KWB22" s="12"/>
      <c r="KWC22" s="12"/>
      <c r="KWD22" s="12"/>
      <c r="KWE22" s="12"/>
      <c r="KWF22" s="12"/>
      <c r="KWG22" s="12"/>
      <c r="KWH22" s="12"/>
      <c r="KWI22" s="12"/>
      <c r="KWJ22" s="12"/>
      <c r="KWK22" s="12"/>
      <c r="KWL22" s="12"/>
      <c r="KWM22" s="12"/>
      <c r="KWN22" s="12"/>
      <c r="KWO22" s="12"/>
      <c r="KWP22" s="12"/>
      <c r="KWQ22" s="12"/>
      <c r="KWR22" s="12"/>
      <c r="KWS22" s="12"/>
      <c r="KWT22" s="12"/>
      <c r="KWU22" s="12"/>
      <c r="KWV22" s="12"/>
      <c r="KWW22" s="12"/>
      <c r="KWX22" s="12"/>
      <c r="KWY22" s="12"/>
      <c r="KWZ22" s="12"/>
      <c r="KXA22" s="12"/>
      <c r="KXB22" s="12"/>
      <c r="KXC22" s="12"/>
      <c r="KXD22" s="12"/>
      <c r="KXE22" s="12"/>
      <c r="KXF22" s="12"/>
      <c r="KXG22" s="12"/>
      <c r="KXH22" s="12"/>
      <c r="KXI22" s="12"/>
      <c r="KXJ22" s="12"/>
      <c r="KXK22" s="12"/>
      <c r="KXL22" s="12"/>
      <c r="KXM22" s="12"/>
      <c r="KXN22" s="12"/>
      <c r="KXO22" s="12"/>
      <c r="KXP22" s="12"/>
      <c r="KXQ22" s="12"/>
      <c r="KXR22" s="12"/>
      <c r="KXS22" s="12"/>
      <c r="KXT22" s="12"/>
      <c r="KXU22" s="12"/>
      <c r="KXV22" s="12"/>
      <c r="KXW22" s="12"/>
      <c r="KXX22" s="12"/>
      <c r="KXY22" s="12"/>
      <c r="KXZ22" s="12"/>
      <c r="KYA22" s="12"/>
      <c r="KYB22" s="12"/>
      <c r="KYC22" s="12"/>
      <c r="KYD22" s="12"/>
      <c r="KYE22" s="12"/>
      <c r="KYF22" s="12"/>
      <c r="KYG22" s="12"/>
      <c r="KYH22" s="12"/>
      <c r="KYI22" s="12"/>
      <c r="KYJ22" s="12"/>
      <c r="KYK22" s="12"/>
      <c r="KYL22" s="12"/>
      <c r="KYM22" s="12"/>
      <c r="KYN22" s="12"/>
      <c r="KYO22" s="12"/>
      <c r="KYP22" s="12"/>
      <c r="KYQ22" s="12"/>
      <c r="KYR22" s="12"/>
      <c r="KYS22" s="12"/>
      <c r="KYT22" s="12"/>
      <c r="KYU22" s="12"/>
      <c r="KYV22" s="12"/>
      <c r="KYW22" s="12"/>
      <c r="KYX22" s="12"/>
      <c r="KYY22" s="12"/>
      <c r="KYZ22" s="12"/>
      <c r="KZA22" s="12"/>
      <c r="KZB22" s="12"/>
      <c r="KZC22" s="12"/>
      <c r="KZD22" s="12"/>
      <c r="KZE22" s="12"/>
      <c r="KZF22" s="12"/>
      <c r="KZG22" s="12"/>
      <c r="KZH22" s="12"/>
      <c r="KZI22" s="12"/>
      <c r="KZJ22" s="12"/>
      <c r="KZK22" s="12"/>
      <c r="KZL22" s="12"/>
      <c r="KZM22" s="12"/>
      <c r="KZN22" s="12"/>
      <c r="KZO22" s="12"/>
      <c r="KZP22" s="12"/>
      <c r="KZQ22" s="12"/>
      <c r="KZR22" s="12"/>
      <c r="KZS22" s="12"/>
      <c r="KZT22" s="12"/>
      <c r="KZU22" s="12"/>
      <c r="KZV22" s="12"/>
      <c r="KZW22" s="12"/>
      <c r="KZX22" s="12"/>
      <c r="KZY22" s="12"/>
      <c r="KZZ22" s="12"/>
      <c r="LAA22" s="12"/>
      <c r="LAB22" s="12"/>
      <c r="LAC22" s="12"/>
      <c r="LAD22" s="12"/>
      <c r="LAE22" s="12"/>
      <c r="LAF22" s="12"/>
      <c r="LAG22" s="12"/>
      <c r="LAH22" s="12"/>
      <c r="LAI22" s="12"/>
      <c r="LAJ22" s="12"/>
      <c r="LAK22" s="12"/>
      <c r="LAL22" s="12"/>
      <c r="LAM22" s="12"/>
      <c r="LAN22" s="12"/>
      <c r="LAO22" s="12"/>
      <c r="LAP22" s="12"/>
      <c r="LAQ22" s="12"/>
      <c r="LAR22" s="12"/>
      <c r="LAS22" s="12"/>
      <c r="LAT22" s="12"/>
      <c r="LAU22" s="12"/>
      <c r="LAV22" s="12"/>
      <c r="LAW22" s="12"/>
      <c r="LAX22" s="12"/>
      <c r="LAY22" s="12"/>
      <c r="LAZ22" s="12"/>
      <c r="LBA22" s="12"/>
      <c r="LBB22" s="12"/>
      <c r="LBC22" s="12"/>
      <c r="LBD22" s="12"/>
      <c r="LBE22" s="12"/>
      <c r="LBF22" s="12"/>
      <c r="LBG22" s="12"/>
      <c r="LBH22" s="12"/>
      <c r="LBI22" s="12"/>
      <c r="LBJ22" s="12"/>
      <c r="LBK22" s="12"/>
      <c r="LBL22" s="12"/>
      <c r="LBM22" s="12"/>
      <c r="LBN22" s="12"/>
      <c r="LBO22" s="12"/>
      <c r="LBP22" s="12"/>
      <c r="LBQ22" s="12"/>
      <c r="LBR22" s="12"/>
      <c r="LBS22" s="12"/>
      <c r="LBT22" s="12"/>
      <c r="LBU22" s="12"/>
      <c r="LBV22" s="12"/>
      <c r="LBW22" s="12"/>
      <c r="LBX22" s="12"/>
      <c r="LBY22" s="12"/>
      <c r="LBZ22" s="12"/>
      <c r="LCA22" s="12"/>
      <c r="LCB22" s="12"/>
      <c r="LCC22" s="12"/>
      <c r="LCD22" s="12"/>
      <c r="LCE22" s="12"/>
      <c r="LCF22" s="12"/>
      <c r="LCG22" s="12"/>
      <c r="LCH22" s="12"/>
      <c r="LCI22" s="12"/>
      <c r="LCJ22" s="12"/>
      <c r="LCK22" s="12"/>
      <c r="LCL22" s="12"/>
      <c r="LCM22" s="12"/>
      <c r="LCN22" s="12"/>
      <c r="LCO22" s="12"/>
      <c r="LCP22" s="12"/>
      <c r="LCQ22" s="12"/>
      <c r="LCR22" s="12"/>
      <c r="LCS22" s="12"/>
      <c r="LCT22" s="12"/>
      <c r="LCU22" s="12"/>
      <c r="LCV22" s="12"/>
      <c r="LCW22" s="12"/>
      <c r="LCX22" s="12"/>
      <c r="LCY22" s="12"/>
      <c r="LCZ22" s="12"/>
      <c r="LDA22" s="12"/>
      <c r="LDB22" s="12"/>
      <c r="LDC22" s="12"/>
      <c r="LDD22" s="12"/>
      <c r="LDE22" s="12"/>
      <c r="LDF22" s="12"/>
      <c r="LDG22" s="12"/>
      <c r="LDH22" s="12"/>
      <c r="LDI22" s="12"/>
      <c r="LDJ22" s="12"/>
      <c r="LDK22" s="12"/>
      <c r="LDL22" s="12"/>
      <c r="LDM22" s="12"/>
      <c r="LDN22" s="12"/>
      <c r="LDO22" s="12"/>
      <c r="LDP22" s="12"/>
      <c r="LDQ22" s="12"/>
      <c r="LDR22" s="12"/>
      <c r="LDS22" s="12"/>
      <c r="LDT22" s="12"/>
      <c r="LDU22" s="12"/>
      <c r="LDV22" s="12"/>
      <c r="LDW22" s="12"/>
      <c r="LDX22" s="12"/>
      <c r="LDY22" s="12"/>
      <c r="LDZ22" s="12"/>
      <c r="LEA22" s="12"/>
      <c r="LEB22" s="12"/>
      <c r="LEC22" s="12"/>
      <c r="LED22" s="12"/>
      <c r="LEE22" s="12"/>
      <c r="LEF22" s="12"/>
      <c r="LEG22" s="12"/>
      <c r="LEH22" s="12"/>
      <c r="LEI22" s="12"/>
      <c r="LEJ22" s="12"/>
      <c r="LEK22" s="12"/>
      <c r="LEL22" s="12"/>
      <c r="LEM22" s="12"/>
      <c r="LEN22" s="12"/>
      <c r="LEO22" s="12"/>
      <c r="LEP22" s="12"/>
      <c r="LEQ22" s="12"/>
      <c r="LER22" s="12"/>
      <c r="LES22" s="12"/>
      <c r="LET22" s="12"/>
      <c r="LEU22" s="12"/>
      <c r="LEV22" s="12"/>
      <c r="LEW22" s="12"/>
      <c r="LEX22" s="12"/>
      <c r="LEY22" s="12"/>
      <c r="LEZ22" s="12"/>
      <c r="LFA22" s="12"/>
      <c r="LFB22" s="12"/>
      <c r="LFC22" s="12"/>
      <c r="LFD22" s="12"/>
      <c r="LFE22" s="12"/>
      <c r="LFF22" s="12"/>
      <c r="LFG22" s="12"/>
      <c r="LFH22" s="12"/>
      <c r="LFI22" s="12"/>
      <c r="LFJ22" s="12"/>
      <c r="LFK22" s="12"/>
      <c r="LFL22" s="12"/>
      <c r="LFM22" s="12"/>
      <c r="LFN22" s="12"/>
      <c r="LFO22" s="12"/>
      <c r="LFP22" s="12"/>
      <c r="LFQ22" s="12"/>
      <c r="LFR22" s="12"/>
      <c r="LFS22" s="12"/>
      <c r="LFT22" s="12"/>
      <c r="LFU22" s="12"/>
      <c r="LFV22" s="12"/>
      <c r="LFW22" s="12"/>
      <c r="LFX22" s="12"/>
      <c r="LFY22" s="12"/>
      <c r="LFZ22" s="12"/>
      <c r="LGA22" s="12"/>
      <c r="LGB22" s="12"/>
      <c r="LGC22" s="12"/>
      <c r="LGD22" s="12"/>
      <c r="LGE22" s="12"/>
      <c r="LGF22" s="12"/>
      <c r="LGG22" s="12"/>
      <c r="LGH22" s="12"/>
      <c r="LGI22" s="12"/>
      <c r="LGJ22" s="12"/>
      <c r="LGK22" s="12"/>
      <c r="LGL22" s="12"/>
      <c r="LGM22" s="12"/>
      <c r="LGN22" s="12"/>
      <c r="LGO22" s="12"/>
      <c r="LGP22" s="12"/>
      <c r="LGQ22" s="12"/>
      <c r="LGR22" s="12"/>
      <c r="LGS22" s="12"/>
      <c r="LGT22" s="12"/>
      <c r="LGU22" s="12"/>
      <c r="LGV22" s="12"/>
      <c r="LGW22" s="12"/>
      <c r="LGX22" s="12"/>
      <c r="LGY22" s="12"/>
      <c r="LGZ22" s="12"/>
      <c r="LHA22" s="12"/>
      <c r="LHB22" s="12"/>
      <c r="LHC22" s="12"/>
      <c r="LHD22" s="12"/>
      <c r="LHE22" s="12"/>
      <c r="LHF22" s="12"/>
      <c r="LHG22" s="12"/>
      <c r="LHH22" s="12"/>
      <c r="LHI22" s="12"/>
      <c r="LHJ22" s="12"/>
      <c r="LHK22" s="12"/>
      <c r="LHL22" s="12"/>
      <c r="LHM22" s="12"/>
      <c r="LHN22" s="12"/>
      <c r="LHO22" s="12"/>
      <c r="LHP22" s="12"/>
      <c r="LHQ22" s="12"/>
      <c r="LHR22" s="12"/>
      <c r="LHS22" s="12"/>
      <c r="LHT22" s="12"/>
      <c r="LHU22" s="12"/>
      <c r="LHV22" s="12"/>
      <c r="LHW22" s="12"/>
      <c r="LHX22" s="12"/>
      <c r="LHY22" s="12"/>
      <c r="LHZ22" s="12"/>
      <c r="LIA22" s="12"/>
      <c r="LIB22" s="12"/>
      <c r="LIC22" s="12"/>
      <c r="LID22" s="12"/>
      <c r="LIE22" s="12"/>
      <c r="LIF22" s="12"/>
      <c r="LIG22" s="12"/>
      <c r="LIH22" s="12"/>
      <c r="LII22" s="12"/>
      <c r="LIJ22" s="12"/>
      <c r="LIK22" s="12"/>
      <c r="LIL22" s="12"/>
      <c r="LIM22" s="12"/>
      <c r="LIN22" s="12"/>
      <c r="LIO22" s="12"/>
      <c r="LIP22" s="12"/>
      <c r="LIQ22" s="12"/>
      <c r="LIR22" s="12"/>
      <c r="LIS22" s="12"/>
      <c r="LIT22" s="12"/>
      <c r="LIU22" s="12"/>
      <c r="LIV22" s="12"/>
      <c r="LIW22" s="12"/>
      <c r="LIX22" s="12"/>
      <c r="LIY22" s="12"/>
      <c r="LIZ22" s="12"/>
      <c r="LJA22" s="12"/>
      <c r="LJB22" s="12"/>
      <c r="LJC22" s="12"/>
      <c r="LJD22" s="12"/>
      <c r="LJE22" s="12"/>
      <c r="LJF22" s="12"/>
      <c r="LJG22" s="12"/>
      <c r="LJH22" s="12"/>
      <c r="LJI22" s="12"/>
      <c r="LJJ22" s="12"/>
      <c r="LJK22" s="12"/>
      <c r="LJL22" s="12"/>
      <c r="LJM22" s="12"/>
      <c r="LJN22" s="12"/>
      <c r="LJO22" s="12"/>
      <c r="LJP22" s="12"/>
      <c r="LJQ22" s="12"/>
      <c r="LJR22" s="12"/>
      <c r="LJS22" s="12"/>
      <c r="LJT22" s="12"/>
      <c r="LJU22" s="12"/>
      <c r="LJV22" s="12"/>
      <c r="LJW22" s="12"/>
      <c r="LJX22" s="12"/>
      <c r="LJY22" s="12"/>
      <c r="LJZ22" s="12"/>
      <c r="LKA22" s="12"/>
      <c r="LKB22" s="12"/>
      <c r="LKC22" s="12"/>
      <c r="LKD22" s="12"/>
      <c r="LKE22" s="12"/>
      <c r="LKF22" s="12"/>
      <c r="LKG22" s="12"/>
      <c r="LKH22" s="12"/>
      <c r="LKI22" s="12"/>
      <c r="LKJ22" s="12"/>
      <c r="LKK22" s="12"/>
      <c r="LKL22" s="12"/>
      <c r="LKM22" s="12"/>
      <c r="LKN22" s="12"/>
      <c r="LKO22" s="12"/>
      <c r="LKP22" s="12"/>
      <c r="LKQ22" s="12"/>
      <c r="LKR22" s="12"/>
      <c r="LKS22" s="12"/>
      <c r="LKT22" s="12"/>
      <c r="LKU22" s="12"/>
      <c r="LKV22" s="12"/>
      <c r="LKW22" s="12"/>
      <c r="LKX22" s="12"/>
      <c r="LKY22" s="12"/>
      <c r="LKZ22" s="12"/>
      <c r="LLA22" s="12"/>
      <c r="LLB22" s="12"/>
      <c r="LLC22" s="12"/>
      <c r="LLD22" s="12"/>
      <c r="LLE22" s="12"/>
      <c r="LLF22" s="12"/>
      <c r="LLG22" s="12"/>
      <c r="LLH22" s="12"/>
      <c r="LLI22" s="12"/>
      <c r="LLJ22" s="12"/>
      <c r="LLK22" s="12"/>
      <c r="LLL22" s="12"/>
      <c r="LLM22" s="12"/>
      <c r="LLN22" s="12"/>
      <c r="LLO22" s="12"/>
      <c r="LLP22" s="12"/>
      <c r="LLQ22" s="12"/>
      <c r="LLR22" s="12"/>
      <c r="LLS22" s="12"/>
      <c r="LLT22" s="12"/>
      <c r="LLU22" s="12"/>
      <c r="LLV22" s="12"/>
      <c r="LLW22" s="12"/>
      <c r="LLX22" s="12"/>
      <c r="LLY22" s="12"/>
      <c r="LLZ22" s="12"/>
      <c r="LMA22" s="12"/>
      <c r="LMB22" s="12"/>
      <c r="LMC22" s="12"/>
      <c r="LMD22" s="12"/>
      <c r="LME22" s="12"/>
      <c r="LMF22" s="12"/>
      <c r="LMG22" s="12"/>
      <c r="LMH22" s="12"/>
      <c r="LMI22" s="12"/>
      <c r="LMJ22" s="12"/>
      <c r="LMK22" s="12"/>
      <c r="LML22" s="12"/>
      <c r="LMM22" s="12"/>
      <c r="LMN22" s="12"/>
      <c r="LMO22" s="12"/>
      <c r="LMP22" s="12"/>
      <c r="LMQ22" s="12"/>
      <c r="LMR22" s="12"/>
      <c r="LMS22" s="12"/>
      <c r="LMT22" s="12"/>
      <c r="LMU22" s="12"/>
      <c r="LMV22" s="12"/>
      <c r="LMW22" s="12"/>
      <c r="LMX22" s="12"/>
      <c r="LMY22" s="12"/>
      <c r="LMZ22" s="12"/>
      <c r="LNA22" s="12"/>
      <c r="LNB22" s="12"/>
      <c r="LNC22" s="12"/>
      <c r="LND22" s="12"/>
      <c r="LNE22" s="12"/>
      <c r="LNF22" s="12"/>
      <c r="LNG22" s="12"/>
      <c r="LNH22" s="12"/>
      <c r="LNI22" s="12"/>
      <c r="LNJ22" s="12"/>
      <c r="LNK22" s="12"/>
      <c r="LNL22" s="12"/>
      <c r="LNM22" s="12"/>
      <c r="LNN22" s="12"/>
      <c r="LNO22" s="12"/>
      <c r="LNP22" s="12"/>
      <c r="LNQ22" s="12"/>
      <c r="LNR22" s="12"/>
      <c r="LNS22" s="12"/>
      <c r="LNT22" s="12"/>
      <c r="LNU22" s="12"/>
      <c r="LNV22" s="12"/>
      <c r="LNW22" s="12"/>
      <c r="LNX22" s="12"/>
      <c r="LNY22" s="12"/>
      <c r="LNZ22" s="12"/>
      <c r="LOA22" s="12"/>
      <c r="LOB22" s="12"/>
      <c r="LOC22" s="12"/>
      <c r="LOD22" s="12"/>
      <c r="LOE22" s="12"/>
      <c r="LOF22" s="12"/>
      <c r="LOG22" s="12"/>
      <c r="LOH22" s="12"/>
      <c r="LOI22" s="12"/>
      <c r="LOJ22" s="12"/>
      <c r="LOK22" s="12"/>
      <c r="LOL22" s="12"/>
      <c r="LOM22" s="12"/>
      <c r="LON22" s="12"/>
      <c r="LOO22" s="12"/>
      <c r="LOP22" s="12"/>
      <c r="LOQ22" s="12"/>
      <c r="LOR22" s="12"/>
      <c r="LOS22" s="12"/>
      <c r="LOT22" s="12"/>
      <c r="LOU22" s="12"/>
      <c r="LOV22" s="12"/>
      <c r="LOW22" s="12"/>
      <c r="LOX22" s="12"/>
      <c r="LOY22" s="12"/>
      <c r="LOZ22" s="12"/>
      <c r="LPA22" s="12"/>
      <c r="LPB22" s="12"/>
      <c r="LPC22" s="12"/>
      <c r="LPD22" s="12"/>
      <c r="LPE22" s="12"/>
      <c r="LPF22" s="12"/>
      <c r="LPG22" s="12"/>
      <c r="LPH22" s="12"/>
      <c r="LPI22" s="12"/>
      <c r="LPJ22" s="12"/>
      <c r="LPK22" s="12"/>
      <c r="LPL22" s="12"/>
      <c r="LPM22" s="12"/>
      <c r="LPN22" s="12"/>
      <c r="LPO22" s="12"/>
      <c r="LPP22" s="12"/>
      <c r="LPQ22" s="12"/>
      <c r="LPR22" s="12"/>
      <c r="LPS22" s="12"/>
      <c r="LPT22" s="12"/>
      <c r="LPU22" s="12"/>
      <c r="LPV22" s="12"/>
      <c r="LPW22" s="12"/>
      <c r="LPX22" s="12"/>
      <c r="LPY22" s="12"/>
      <c r="LPZ22" s="12"/>
      <c r="LQA22" s="12"/>
      <c r="LQB22" s="12"/>
      <c r="LQC22" s="12"/>
      <c r="LQD22" s="12"/>
      <c r="LQE22" s="12"/>
      <c r="LQF22" s="12"/>
      <c r="LQG22" s="12"/>
      <c r="LQH22" s="12"/>
      <c r="LQI22" s="12"/>
      <c r="LQJ22" s="12"/>
      <c r="LQK22" s="12"/>
      <c r="LQL22" s="12"/>
      <c r="LQM22" s="12"/>
      <c r="LQN22" s="12"/>
      <c r="LQO22" s="12"/>
      <c r="LQP22" s="12"/>
      <c r="LQQ22" s="12"/>
      <c r="LQR22" s="12"/>
      <c r="LQS22" s="12"/>
      <c r="LQT22" s="12"/>
      <c r="LQU22" s="12"/>
      <c r="LQV22" s="12"/>
      <c r="LQW22" s="12"/>
      <c r="LQX22" s="12"/>
      <c r="LQY22" s="12"/>
      <c r="LQZ22" s="12"/>
      <c r="LRA22" s="12"/>
      <c r="LRB22" s="12"/>
      <c r="LRC22" s="12"/>
      <c r="LRD22" s="12"/>
      <c r="LRE22" s="12"/>
      <c r="LRF22" s="12"/>
      <c r="LRG22" s="12"/>
      <c r="LRH22" s="12"/>
      <c r="LRI22" s="12"/>
      <c r="LRJ22" s="12"/>
      <c r="LRK22" s="12"/>
      <c r="LRL22" s="12"/>
      <c r="LRM22" s="12"/>
      <c r="LRN22" s="12"/>
      <c r="LRO22" s="12"/>
      <c r="LRP22" s="12"/>
      <c r="LRQ22" s="12"/>
      <c r="LRR22" s="12"/>
      <c r="LRS22" s="12"/>
      <c r="LRT22" s="12"/>
      <c r="LRU22" s="12"/>
      <c r="LRV22" s="12"/>
      <c r="LRW22" s="12"/>
      <c r="LRX22" s="12"/>
      <c r="LRY22" s="12"/>
      <c r="LRZ22" s="12"/>
      <c r="LSA22" s="12"/>
      <c r="LSB22" s="12"/>
      <c r="LSC22" s="12"/>
      <c r="LSD22" s="12"/>
      <c r="LSE22" s="12"/>
      <c r="LSF22" s="12"/>
      <c r="LSG22" s="12"/>
      <c r="LSH22" s="12"/>
      <c r="LSI22" s="12"/>
      <c r="LSJ22" s="12"/>
      <c r="LSK22" s="12"/>
      <c r="LSL22" s="12"/>
      <c r="LSM22" s="12"/>
      <c r="LSN22" s="12"/>
      <c r="LSO22" s="12"/>
      <c r="LSP22" s="12"/>
      <c r="LSQ22" s="12"/>
      <c r="LSR22" s="12"/>
      <c r="LSS22" s="12"/>
      <c r="LST22" s="12"/>
      <c r="LSU22" s="12"/>
      <c r="LSV22" s="12"/>
      <c r="LSW22" s="12"/>
      <c r="LSX22" s="12"/>
      <c r="LSY22" s="12"/>
      <c r="LSZ22" s="12"/>
      <c r="LTA22" s="12"/>
      <c r="LTB22" s="12"/>
      <c r="LTC22" s="12"/>
      <c r="LTD22" s="12"/>
      <c r="LTE22" s="12"/>
      <c r="LTF22" s="12"/>
      <c r="LTG22" s="12"/>
      <c r="LTH22" s="12"/>
      <c r="LTI22" s="12"/>
      <c r="LTJ22" s="12"/>
      <c r="LTK22" s="12"/>
      <c r="LTL22" s="12"/>
      <c r="LTM22" s="12"/>
      <c r="LTN22" s="12"/>
      <c r="LTO22" s="12"/>
      <c r="LTP22" s="12"/>
      <c r="LTQ22" s="12"/>
      <c r="LTR22" s="12"/>
      <c r="LTS22" s="12"/>
      <c r="LTT22" s="12"/>
      <c r="LTU22" s="12"/>
      <c r="LTV22" s="12"/>
      <c r="LTW22" s="12"/>
      <c r="LTX22" s="12"/>
      <c r="LTY22" s="12"/>
      <c r="LTZ22" s="12"/>
      <c r="LUA22" s="12"/>
      <c r="LUB22" s="12"/>
      <c r="LUC22" s="12"/>
      <c r="LUD22" s="12"/>
      <c r="LUE22" s="12"/>
      <c r="LUF22" s="12"/>
      <c r="LUG22" s="12"/>
      <c r="LUH22" s="12"/>
      <c r="LUI22" s="12"/>
      <c r="LUJ22" s="12"/>
      <c r="LUK22" s="12"/>
      <c r="LUL22" s="12"/>
      <c r="LUM22" s="12"/>
      <c r="LUN22" s="12"/>
      <c r="LUO22" s="12"/>
      <c r="LUP22" s="12"/>
      <c r="LUQ22" s="12"/>
      <c r="LUR22" s="12"/>
      <c r="LUS22" s="12"/>
      <c r="LUT22" s="12"/>
      <c r="LUU22" s="12"/>
      <c r="LUV22" s="12"/>
      <c r="LUW22" s="12"/>
      <c r="LUX22" s="12"/>
      <c r="LUY22" s="12"/>
      <c r="LUZ22" s="12"/>
      <c r="LVA22" s="12"/>
      <c r="LVB22" s="12"/>
      <c r="LVC22" s="12"/>
      <c r="LVD22" s="12"/>
      <c r="LVE22" s="12"/>
      <c r="LVF22" s="12"/>
      <c r="LVG22" s="12"/>
      <c r="LVH22" s="12"/>
      <c r="LVI22" s="12"/>
      <c r="LVJ22" s="12"/>
      <c r="LVK22" s="12"/>
      <c r="LVL22" s="12"/>
      <c r="LVM22" s="12"/>
      <c r="LVN22" s="12"/>
      <c r="LVO22" s="12"/>
      <c r="LVP22" s="12"/>
      <c r="LVQ22" s="12"/>
      <c r="LVR22" s="12"/>
      <c r="LVS22" s="12"/>
      <c r="LVT22" s="12"/>
      <c r="LVU22" s="12"/>
      <c r="LVV22" s="12"/>
      <c r="LVW22" s="12"/>
      <c r="LVX22" s="12"/>
      <c r="LVY22" s="12"/>
      <c r="LVZ22" s="12"/>
      <c r="LWA22" s="12"/>
      <c r="LWB22" s="12"/>
      <c r="LWC22" s="12"/>
      <c r="LWD22" s="12"/>
      <c r="LWE22" s="12"/>
      <c r="LWF22" s="12"/>
      <c r="LWG22" s="12"/>
      <c r="LWH22" s="12"/>
      <c r="LWI22" s="12"/>
      <c r="LWJ22" s="12"/>
      <c r="LWK22" s="12"/>
      <c r="LWL22" s="12"/>
      <c r="LWM22" s="12"/>
      <c r="LWN22" s="12"/>
      <c r="LWO22" s="12"/>
      <c r="LWP22" s="12"/>
      <c r="LWQ22" s="12"/>
      <c r="LWR22" s="12"/>
      <c r="LWS22" s="12"/>
      <c r="LWT22" s="12"/>
      <c r="LWU22" s="12"/>
      <c r="LWV22" s="12"/>
      <c r="LWW22" s="12"/>
      <c r="LWX22" s="12"/>
      <c r="LWY22" s="12"/>
      <c r="LWZ22" s="12"/>
      <c r="LXA22" s="12"/>
      <c r="LXB22" s="12"/>
      <c r="LXC22" s="12"/>
      <c r="LXD22" s="12"/>
      <c r="LXE22" s="12"/>
      <c r="LXF22" s="12"/>
      <c r="LXG22" s="12"/>
      <c r="LXH22" s="12"/>
      <c r="LXI22" s="12"/>
      <c r="LXJ22" s="12"/>
      <c r="LXK22" s="12"/>
      <c r="LXL22" s="12"/>
      <c r="LXM22" s="12"/>
      <c r="LXN22" s="12"/>
      <c r="LXO22" s="12"/>
      <c r="LXP22" s="12"/>
      <c r="LXQ22" s="12"/>
      <c r="LXR22" s="12"/>
      <c r="LXS22" s="12"/>
      <c r="LXT22" s="12"/>
      <c r="LXU22" s="12"/>
      <c r="LXV22" s="12"/>
      <c r="LXW22" s="12"/>
      <c r="LXX22" s="12"/>
      <c r="LXY22" s="12"/>
      <c r="LXZ22" s="12"/>
      <c r="LYA22" s="12"/>
      <c r="LYB22" s="12"/>
      <c r="LYC22" s="12"/>
      <c r="LYD22" s="12"/>
      <c r="LYE22" s="12"/>
      <c r="LYF22" s="12"/>
      <c r="LYG22" s="12"/>
      <c r="LYH22" s="12"/>
      <c r="LYI22" s="12"/>
      <c r="LYJ22" s="12"/>
      <c r="LYK22" s="12"/>
      <c r="LYL22" s="12"/>
      <c r="LYM22" s="12"/>
      <c r="LYN22" s="12"/>
      <c r="LYO22" s="12"/>
      <c r="LYP22" s="12"/>
      <c r="LYQ22" s="12"/>
      <c r="LYR22" s="12"/>
      <c r="LYS22" s="12"/>
      <c r="LYT22" s="12"/>
      <c r="LYU22" s="12"/>
      <c r="LYV22" s="12"/>
      <c r="LYW22" s="12"/>
      <c r="LYX22" s="12"/>
      <c r="LYY22" s="12"/>
      <c r="LYZ22" s="12"/>
      <c r="LZA22" s="12"/>
      <c r="LZB22" s="12"/>
      <c r="LZC22" s="12"/>
      <c r="LZD22" s="12"/>
      <c r="LZE22" s="12"/>
      <c r="LZF22" s="12"/>
      <c r="LZG22" s="12"/>
      <c r="LZH22" s="12"/>
      <c r="LZI22" s="12"/>
      <c r="LZJ22" s="12"/>
      <c r="LZK22" s="12"/>
      <c r="LZL22" s="12"/>
      <c r="LZM22" s="12"/>
      <c r="LZN22" s="12"/>
      <c r="LZO22" s="12"/>
      <c r="LZP22" s="12"/>
      <c r="LZQ22" s="12"/>
      <c r="LZR22" s="12"/>
      <c r="LZS22" s="12"/>
      <c r="LZT22" s="12"/>
      <c r="LZU22" s="12"/>
      <c r="LZV22" s="12"/>
      <c r="LZW22" s="12"/>
      <c r="LZX22" s="12"/>
      <c r="LZY22" s="12"/>
      <c r="LZZ22" s="12"/>
      <c r="MAA22" s="12"/>
      <c r="MAB22" s="12"/>
      <c r="MAC22" s="12"/>
      <c r="MAD22" s="12"/>
      <c r="MAE22" s="12"/>
      <c r="MAF22" s="12"/>
      <c r="MAG22" s="12"/>
      <c r="MAH22" s="12"/>
      <c r="MAI22" s="12"/>
      <c r="MAJ22" s="12"/>
      <c r="MAK22" s="12"/>
      <c r="MAL22" s="12"/>
      <c r="MAM22" s="12"/>
      <c r="MAN22" s="12"/>
      <c r="MAO22" s="12"/>
      <c r="MAP22" s="12"/>
      <c r="MAQ22" s="12"/>
      <c r="MAR22" s="12"/>
      <c r="MAS22" s="12"/>
      <c r="MAT22" s="12"/>
      <c r="MAU22" s="12"/>
      <c r="MAV22" s="12"/>
      <c r="MAW22" s="12"/>
      <c r="MAX22" s="12"/>
      <c r="MAY22" s="12"/>
      <c r="MAZ22" s="12"/>
      <c r="MBA22" s="12"/>
      <c r="MBB22" s="12"/>
      <c r="MBC22" s="12"/>
      <c r="MBD22" s="12"/>
      <c r="MBE22" s="12"/>
      <c r="MBF22" s="12"/>
      <c r="MBG22" s="12"/>
      <c r="MBH22" s="12"/>
      <c r="MBI22" s="12"/>
      <c r="MBJ22" s="12"/>
      <c r="MBK22" s="12"/>
      <c r="MBL22" s="12"/>
      <c r="MBM22" s="12"/>
      <c r="MBN22" s="12"/>
      <c r="MBO22" s="12"/>
      <c r="MBP22" s="12"/>
      <c r="MBQ22" s="12"/>
      <c r="MBR22" s="12"/>
      <c r="MBS22" s="12"/>
      <c r="MBT22" s="12"/>
      <c r="MBU22" s="12"/>
      <c r="MBV22" s="12"/>
      <c r="MBW22" s="12"/>
      <c r="MBX22" s="12"/>
      <c r="MBY22" s="12"/>
      <c r="MBZ22" s="12"/>
      <c r="MCA22" s="12"/>
      <c r="MCB22" s="12"/>
      <c r="MCC22" s="12"/>
      <c r="MCD22" s="12"/>
      <c r="MCE22" s="12"/>
      <c r="MCF22" s="12"/>
      <c r="MCG22" s="12"/>
      <c r="MCH22" s="12"/>
      <c r="MCI22" s="12"/>
      <c r="MCJ22" s="12"/>
      <c r="MCK22" s="12"/>
      <c r="MCL22" s="12"/>
      <c r="MCM22" s="12"/>
      <c r="MCN22" s="12"/>
      <c r="MCO22" s="12"/>
      <c r="MCP22" s="12"/>
      <c r="MCQ22" s="12"/>
      <c r="MCR22" s="12"/>
      <c r="MCS22" s="12"/>
      <c r="MCT22" s="12"/>
      <c r="MCU22" s="12"/>
      <c r="MCV22" s="12"/>
      <c r="MCW22" s="12"/>
      <c r="MCX22" s="12"/>
      <c r="MCY22" s="12"/>
      <c r="MCZ22" s="12"/>
      <c r="MDA22" s="12"/>
      <c r="MDB22" s="12"/>
      <c r="MDC22" s="12"/>
      <c r="MDD22" s="12"/>
      <c r="MDE22" s="12"/>
      <c r="MDF22" s="12"/>
      <c r="MDG22" s="12"/>
      <c r="MDH22" s="12"/>
      <c r="MDI22" s="12"/>
      <c r="MDJ22" s="12"/>
      <c r="MDK22" s="12"/>
      <c r="MDL22" s="12"/>
      <c r="MDM22" s="12"/>
      <c r="MDN22" s="12"/>
      <c r="MDO22" s="12"/>
      <c r="MDP22" s="12"/>
      <c r="MDQ22" s="12"/>
      <c r="MDR22" s="12"/>
      <c r="MDS22" s="12"/>
      <c r="MDT22" s="12"/>
      <c r="MDU22" s="12"/>
      <c r="MDV22" s="12"/>
      <c r="MDW22" s="12"/>
      <c r="MDX22" s="12"/>
      <c r="MDY22" s="12"/>
      <c r="MDZ22" s="12"/>
      <c r="MEA22" s="12"/>
      <c r="MEB22" s="12"/>
      <c r="MEC22" s="12"/>
      <c r="MED22" s="12"/>
      <c r="MEE22" s="12"/>
      <c r="MEF22" s="12"/>
      <c r="MEG22" s="12"/>
      <c r="MEH22" s="12"/>
      <c r="MEI22" s="12"/>
      <c r="MEJ22" s="12"/>
      <c r="MEK22" s="12"/>
      <c r="MEL22" s="12"/>
      <c r="MEM22" s="12"/>
      <c r="MEN22" s="12"/>
      <c r="MEO22" s="12"/>
      <c r="MEP22" s="12"/>
      <c r="MEQ22" s="12"/>
      <c r="MER22" s="12"/>
      <c r="MES22" s="12"/>
      <c r="MET22" s="12"/>
      <c r="MEU22" s="12"/>
      <c r="MEV22" s="12"/>
      <c r="MEW22" s="12"/>
      <c r="MEX22" s="12"/>
      <c r="MEY22" s="12"/>
      <c r="MEZ22" s="12"/>
      <c r="MFA22" s="12"/>
      <c r="MFB22" s="12"/>
      <c r="MFC22" s="12"/>
      <c r="MFD22" s="12"/>
      <c r="MFE22" s="12"/>
      <c r="MFF22" s="12"/>
      <c r="MFG22" s="12"/>
      <c r="MFH22" s="12"/>
      <c r="MFI22" s="12"/>
      <c r="MFJ22" s="12"/>
      <c r="MFK22" s="12"/>
      <c r="MFL22" s="12"/>
      <c r="MFM22" s="12"/>
      <c r="MFN22" s="12"/>
      <c r="MFO22" s="12"/>
      <c r="MFP22" s="12"/>
      <c r="MFQ22" s="12"/>
      <c r="MFR22" s="12"/>
      <c r="MFS22" s="12"/>
      <c r="MFT22" s="12"/>
      <c r="MFU22" s="12"/>
      <c r="MFV22" s="12"/>
      <c r="MFW22" s="12"/>
      <c r="MFX22" s="12"/>
      <c r="MFY22" s="12"/>
      <c r="MFZ22" s="12"/>
      <c r="MGA22" s="12"/>
      <c r="MGB22" s="12"/>
      <c r="MGC22" s="12"/>
      <c r="MGD22" s="12"/>
      <c r="MGE22" s="12"/>
      <c r="MGF22" s="12"/>
      <c r="MGG22" s="12"/>
      <c r="MGH22" s="12"/>
      <c r="MGI22" s="12"/>
      <c r="MGJ22" s="12"/>
      <c r="MGK22" s="12"/>
      <c r="MGL22" s="12"/>
      <c r="MGM22" s="12"/>
      <c r="MGN22" s="12"/>
      <c r="MGO22" s="12"/>
      <c r="MGP22" s="12"/>
      <c r="MGQ22" s="12"/>
      <c r="MGR22" s="12"/>
      <c r="MGS22" s="12"/>
      <c r="MGT22" s="12"/>
      <c r="MGU22" s="12"/>
      <c r="MGV22" s="12"/>
      <c r="MGW22" s="12"/>
      <c r="MGX22" s="12"/>
      <c r="MGY22" s="12"/>
      <c r="MGZ22" s="12"/>
      <c r="MHA22" s="12"/>
      <c r="MHB22" s="12"/>
      <c r="MHC22" s="12"/>
      <c r="MHD22" s="12"/>
      <c r="MHE22" s="12"/>
      <c r="MHF22" s="12"/>
      <c r="MHG22" s="12"/>
      <c r="MHH22" s="12"/>
      <c r="MHI22" s="12"/>
      <c r="MHJ22" s="12"/>
      <c r="MHK22" s="12"/>
      <c r="MHL22" s="12"/>
      <c r="MHM22" s="12"/>
      <c r="MHN22" s="12"/>
      <c r="MHO22" s="12"/>
      <c r="MHP22" s="12"/>
      <c r="MHQ22" s="12"/>
      <c r="MHR22" s="12"/>
      <c r="MHS22" s="12"/>
      <c r="MHT22" s="12"/>
      <c r="MHU22" s="12"/>
      <c r="MHV22" s="12"/>
      <c r="MHW22" s="12"/>
      <c r="MHX22" s="12"/>
      <c r="MHY22" s="12"/>
      <c r="MHZ22" s="12"/>
      <c r="MIA22" s="12"/>
      <c r="MIB22" s="12"/>
      <c r="MIC22" s="12"/>
      <c r="MID22" s="12"/>
      <c r="MIE22" s="12"/>
      <c r="MIF22" s="12"/>
      <c r="MIG22" s="12"/>
      <c r="MIH22" s="12"/>
      <c r="MII22" s="12"/>
      <c r="MIJ22" s="12"/>
      <c r="MIK22" s="12"/>
      <c r="MIL22" s="12"/>
      <c r="MIM22" s="12"/>
      <c r="MIN22" s="12"/>
      <c r="MIO22" s="12"/>
      <c r="MIP22" s="12"/>
      <c r="MIQ22" s="12"/>
      <c r="MIR22" s="12"/>
      <c r="MIS22" s="12"/>
      <c r="MIT22" s="12"/>
      <c r="MIU22" s="12"/>
      <c r="MIV22" s="12"/>
      <c r="MIW22" s="12"/>
      <c r="MIX22" s="12"/>
      <c r="MIY22" s="12"/>
      <c r="MIZ22" s="12"/>
      <c r="MJA22" s="12"/>
      <c r="MJB22" s="12"/>
      <c r="MJC22" s="12"/>
      <c r="MJD22" s="12"/>
      <c r="MJE22" s="12"/>
      <c r="MJF22" s="12"/>
      <c r="MJG22" s="12"/>
      <c r="MJH22" s="12"/>
      <c r="MJI22" s="12"/>
      <c r="MJJ22" s="12"/>
      <c r="MJK22" s="12"/>
      <c r="MJL22" s="12"/>
      <c r="MJM22" s="12"/>
      <c r="MJN22" s="12"/>
      <c r="MJO22" s="12"/>
      <c r="MJP22" s="12"/>
      <c r="MJQ22" s="12"/>
      <c r="MJR22" s="12"/>
      <c r="MJS22" s="12"/>
      <c r="MJT22" s="12"/>
      <c r="MJU22" s="12"/>
      <c r="MJV22" s="12"/>
      <c r="MJW22" s="12"/>
      <c r="MJX22" s="12"/>
      <c r="MJY22" s="12"/>
      <c r="MJZ22" s="12"/>
      <c r="MKA22" s="12"/>
      <c r="MKB22" s="12"/>
      <c r="MKC22" s="12"/>
      <c r="MKD22" s="12"/>
      <c r="MKE22" s="12"/>
      <c r="MKF22" s="12"/>
      <c r="MKG22" s="12"/>
      <c r="MKH22" s="12"/>
      <c r="MKI22" s="12"/>
      <c r="MKJ22" s="12"/>
      <c r="MKK22" s="12"/>
      <c r="MKL22" s="12"/>
      <c r="MKM22" s="12"/>
      <c r="MKN22" s="12"/>
      <c r="MKO22" s="12"/>
      <c r="MKP22" s="12"/>
      <c r="MKQ22" s="12"/>
      <c r="MKR22" s="12"/>
      <c r="MKS22" s="12"/>
      <c r="MKT22" s="12"/>
      <c r="MKU22" s="12"/>
      <c r="MKV22" s="12"/>
      <c r="MKW22" s="12"/>
      <c r="MKX22" s="12"/>
      <c r="MKY22" s="12"/>
      <c r="MKZ22" s="12"/>
      <c r="MLA22" s="12"/>
      <c r="MLB22" s="12"/>
      <c r="MLC22" s="12"/>
      <c r="MLD22" s="12"/>
      <c r="MLE22" s="12"/>
      <c r="MLF22" s="12"/>
      <c r="MLG22" s="12"/>
      <c r="MLH22" s="12"/>
      <c r="MLI22" s="12"/>
      <c r="MLJ22" s="12"/>
      <c r="MLK22" s="12"/>
      <c r="MLL22" s="12"/>
      <c r="MLM22" s="12"/>
      <c r="MLN22" s="12"/>
      <c r="MLO22" s="12"/>
      <c r="MLP22" s="12"/>
      <c r="MLQ22" s="12"/>
      <c r="MLR22" s="12"/>
      <c r="MLS22" s="12"/>
      <c r="MLT22" s="12"/>
      <c r="MLU22" s="12"/>
      <c r="MLV22" s="12"/>
      <c r="MLW22" s="12"/>
      <c r="MLX22" s="12"/>
      <c r="MLY22" s="12"/>
      <c r="MLZ22" s="12"/>
      <c r="MMA22" s="12"/>
      <c r="MMB22" s="12"/>
      <c r="MMC22" s="12"/>
      <c r="MMD22" s="12"/>
      <c r="MME22" s="12"/>
      <c r="MMF22" s="12"/>
      <c r="MMG22" s="12"/>
      <c r="MMH22" s="12"/>
      <c r="MMI22" s="12"/>
      <c r="MMJ22" s="12"/>
      <c r="MMK22" s="12"/>
      <c r="MML22" s="12"/>
      <c r="MMM22" s="12"/>
      <c r="MMN22" s="12"/>
      <c r="MMO22" s="12"/>
      <c r="MMP22" s="12"/>
      <c r="MMQ22" s="12"/>
      <c r="MMR22" s="12"/>
      <c r="MMS22" s="12"/>
      <c r="MMT22" s="12"/>
      <c r="MMU22" s="12"/>
      <c r="MMV22" s="12"/>
      <c r="MMW22" s="12"/>
      <c r="MMX22" s="12"/>
      <c r="MMY22" s="12"/>
      <c r="MMZ22" s="12"/>
      <c r="MNA22" s="12"/>
      <c r="MNB22" s="12"/>
      <c r="MNC22" s="12"/>
      <c r="MND22" s="12"/>
      <c r="MNE22" s="12"/>
      <c r="MNF22" s="12"/>
      <c r="MNG22" s="12"/>
      <c r="MNH22" s="12"/>
      <c r="MNI22" s="12"/>
      <c r="MNJ22" s="12"/>
      <c r="MNK22" s="12"/>
      <c r="MNL22" s="12"/>
      <c r="MNM22" s="12"/>
      <c r="MNN22" s="12"/>
      <c r="MNO22" s="12"/>
      <c r="MNP22" s="12"/>
      <c r="MNQ22" s="12"/>
      <c r="MNR22" s="12"/>
      <c r="MNS22" s="12"/>
      <c r="MNT22" s="12"/>
      <c r="MNU22" s="12"/>
      <c r="MNV22" s="12"/>
      <c r="MNW22" s="12"/>
      <c r="MNX22" s="12"/>
      <c r="MNY22" s="12"/>
      <c r="MNZ22" s="12"/>
      <c r="MOA22" s="12"/>
      <c r="MOB22" s="12"/>
      <c r="MOC22" s="12"/>
      <c r="MOD22" s="12"/>
      <c r="MOE22" s="12"/>
      <c r="MOF22" s="12"/>
      <c r="MOG22" s="12"/>
      <c r="MOH22" s="12"/>
      <c r="MOI22" s="12"/>
      <c r="MOJ22" s="12"/>
      <c r="MOK22" s="12"/>
      <c r="MOL22" s="12"/>
      <c r="MOM22" s="12"/>
      <c r="MON22" s="12"/>
      <c r="MOO22" s="12"/>
      <c r="MOP22" s="12"/>
      <c r="MOQ22" s="12"/>
      <c r="MOR22" s="12"/>
      <c r="MOS22" s="12"/>
      <c r="MOT22" s="12"/>
      <c r="MOU22" s="12"/>
      <c r="MOV22" s="12"/>
      <c r="MOW22" s="12"/>
      <c r="MOX22" s="12"/>
      <c r="MOY22" s="12"/>
      <c r="MOZ22" s="12"/>
      <c r="MPA22" s="12"/>
      <c r="MPB22" s="12"/>
      <c r="MPC22" s="12"/>
      <c r="MPD22" s="12"/>
      <c r="MPE22" s="12"/>
      <c r="MPF22" s="12"/>
      <c r="MPG22" s="12"/>
      <c r="MPH22" s="12"/>
      <c r="MPI22" s="12"/>
      <c r="MPJ22" s="12"/>
      <c r="MPK22" s="12"/>
      <c r="MPL22" s="12"/>
      <c r="MPM22" s="12"/>
      <c r="MPN22" s="12"/>
      <c r="MPO22" s="12"/>
      <c r="MPP22" s="12"/>
      <c r="MPQ22" s="12"/>
      <c r="MPR22" s="12"/>
      <c r="MPS22" s="12"/>
      <c r="MPT22" s="12"/>
      <c r="MPU22" s="12"/>
      <c r="MPV22" s="12"/>
      <c r="MPW22" s="12"/>
      <c r="MPX22" s="12"/>
      <c r="MPY22" s="12"/>
      <c r="MPZ22" s="12"/>
      <c r="MQA22" s="12"/>
      <c r="MQB22" s="12"/>
      <c r="MQC22" s="12"/>
      <c r="MQD22" s="12"/>
      <c r="MQE22" s="12"/>
      <c r="MQF22" s="12"/>
      <c r="MQG22" s="12"/>
      <c r="MQH22" s="12"/>
      <c r="MQI22" s="12"/>
      <c r="MQJ22" s="12"/>
      <c r="MQK22" s="12"/>
      <c r="MQL22" s="12"/>
      <c r="MQM22" s="12"/>
      <c r="MQN22" s="12"/>
      <c r="MQO22" s="12"/>
      <c r="MQP22" s="12"/>
      <c r="MQQ22" s="12"/>
      <c r="MQR22" s="12"/>
      <c r="MQS22" s="12"/>
      <c r="MQT22" s="12"/>
      <c r="MQU22" s="12"/>
      <c r="MQV22" s="12"/>
      <c r="MQW22" s="12"/>
      <c r="MQX22" s="12"/>
      <c r="MQY22" s="12"/>
      <c r="MQZ22" s="12"/>
      <c r="MRA22" s="12"/>
      <c r="MRB22" s="12"/>
      <c r="MRC22" s="12"/>
      <c r="MRD22" s="12"/>
      <c r="MRE22" s="12"/>
      <c r="MRF22" s="12"/>
      <c r="MRG22" s="12"/>
      <c r="MRH22" s="12"/>
      <c r="MRI22" s="12"/>
      <c r="MRJ22" s="12"/>
      <c r="MRK22" s="12"/>
      <c r="MRL22" s="12"/>
      <c r="MRM22" s="12"/>
      <c r="MRN22" s="12"/>
      <c r="MRO22" s="12"/>
      <c r="MRP22" s="12"/>
      <c r="MRQ22" s="12"/>
      <c r="MRR22" s="12"/>
      <c r="MRS22" s="12"/>
      <c r="MRT22" s="12"/>
      <c r="MRU22" s="12"/>
      <c r="MRV22" s="12"/>
      <c r="MRW22" s="12"/>
      <c r="MRX22" s="12"/>
      <c r="MRY22" s="12"/>
      <c r="MRZ22" s="12"/>
      <c r="MSA22" s="12"/>
      <c r="MSB22" s="12"/>
      <c r="MSC22" s="12"/>
      <c r="MSD22" s="12"/>
      <c r="MSE22" s="12"/>
      <c r="MSF22" s="12"/>
      <c r="MSG22" s="12"/>
      <c r="MSH22" s="12"/>
      <c r="MSI22" s="12"/>
      <c r="MSJ22" s="12"/>
      <c r="MSK22" s="12"/>
      <c r="MSL22" s="12"/>
      <c r="MSM22" s="12"/>
      <c r="MSN22" s="12"/>
      <c r="MSO22" s="12"/>
      <c r="MSP22" s="12"/>
      <c r="MSQ22" s="12"/>
      <c r="MSR22" s="12"/>
      <c r="MSS22" s="12"/>
      <c r="MST22" s="12"/>
      <c r="MSU22" s="12"/>
      <c r="MSV22" s="12"/>
      <c r="MSW22" s="12"/>
      <c r="MSX22" s="12"/>
      <c r="MSY22" s="12"/>
      <c r="MSZ22" s="12"/>
      <c r="MTA22" s="12"/>
      <c r="MTB22" s="12"/>
      <c r="MTC22" s="12"/>
      <c r="MTD22" s="12"/>
      <c r="MTE22" s="12"/>
      <c r="MTF22" s="12"/>
      <c r="MTG22" s="12"/>
      <c r="MTH22" s="12"/>
      <c r="MTI22" s="12"/>
      <c r="MTJ22" s="12"/>
      <c r="MTK22" s="12"/>
      <c r="MTL22" s="12"/>
      <c r="MTM22" s="12"/>
      <c r="MTN22" s="12"/>
      <c r="MTO22" s="12"/>
      <c r="MTP22" s="12"/>
      <c r="MTQ22" s="12"/>
      <c r="MTR22" s="12"/>
      <c r="MTS22" s="12"/>
      <c r="MTT22" s="12"/>
      <c r="MTU22" s="12"/>
      <c r="MTV22" s="12"/>
      <c r="MTW22" s="12"/>
      <c r="MTX22" s="12"/>
      <c r="MTY22" s="12"/>
      <c r="MTZ22" s="12"/>
      <c r="MUA22" s="12"/>
      <c r="MUB22" s="12"/>
      <c r="MUC22" s="12"/>
      <c r="MUD22" s="12"/>
      <c r="MUE22" s="12"/>
      <c r="MUF22" s="12"/>
      <c r="MUG22" s="12"/>
      <c r="MUH22" s="12"/>
      <c r="MUI22" s="12"/>
      <c r="MUJ22" s="12"/>
      <c r="MUK22" s="12"/>
      <c r="MUL22" s="12"/>
      <c r="MUM22" s="12"/>
      <c r="MUN22" s="12"/>
      <c r="MUO22" s="12"/>
      <c r="MUP22" s="12"/>
      <c r="MUQ22" s="12"/>
      <c r="MUR22" s="12"/>
      <c r="MUS22" s="12"/>
      <c r="MUT22" s="12"/>
      <c r="MUU22" s="12"/>
      <c r="MUV22" s="12"/>
      <c r="MUW22" s="12"/>
      <c r="MUX22" s="12"/>
      <c r="MUY22" s="12"/>
      <c r="MUZ22" s="12"/>
      <c r="MVA22" s="12"/>
      <c r="MVB22" s="12"/>
      <c r="MVC22" s="12"/>
      <c r="MVD22" s="12"/>
      <c r="MVE22" s="12"/>
      <c r="MVF22" s="12"/>
      <c r="MVG22" s="12"/>
      <c r="MVH22" s="12"/>
      <c r="MVI22" s="12"/>
      <c r="MVJ22" s="12"/>
      <c r="MVK22" s="12"/>
      <c r="MVL22" s="12"/>
      <c r="MVM22" s="12"/>
      <c r="MVN22" s="12"/>
      <c r="MVO22" s="12"/>
      <c r="MVP22" s="12"/>
      <c r="MVQ22" s="12"/>
      <c r="MVR22" s="12"/>
      <c r="MVS22" s="12"/>
      <c r="MVT22" s="12"/>
      <c r="MVU22" s="12"/>
      <c r="MVV22" s="12"/>
      <c r="MVW22" s="12"/>
      <c r="MVX22" s="12"/>
      <c r="MVY22" s="12"/>
      <c r="MVZ22" s="12"/>
      <c r="MWA22" s="12"/>
      <c r="MWB22" s="12"/>
      <c r="MWC22" s="12"/>
      <c r="MWD22" s="12"/>
      <c r="MWE22" s="12"/>
      <c r="MWF22" s="12"/>
      <c r="MWG22" s="12"/>
      <c r="MWH22" s="12"/>
      <c r="MWI22" s="12"/>
      <c r="MWJ22" s="12"/>
      <c r="MWK22" s="12"/>
      <c r="MWL22" s="12"/>
      <c r="MWM22" s="12"/>
      <c r="MWN22" s="12"/>
      <c r="MWO22" s="12"/>
      <c r="MWP22" s="12"/>
      <c r="MWQ22" s="12"/>
      <c r="MWR22" s="12"/>
      <c r="MWS22" s="12"/>
      <c r="MWT22" s="12"/>
      <c r="MWU22" s="12"/>
      <c r="MWV22" s="12"/>
      <c r="MWW22" s="12"/>
      <c r="MWX22" s="12"/>
      <c r="MWY22" s="12"/>
      <c r="MWZ22" s="12"/>
      <c r="MXA22" s="12"/>
      <c r="MXB22" s="12"/>
      <c r="MXC22" s="12"/>
      <c r="MXD22" s="12"/>
      <c r="MXE22" s="12"/>
      <c r="MXF22" s="12"/>
      <c r="MXG22" s="12"/>
      <c r="MXH22" s="12"/>
      <c r="MXI22" s="12"/>
      <c r="MXJ22" s="12"/>
      <c r="MXK22" s="12"/>
      <c r="MXL22" s="12"/>
      <c r="MXM22" s="12"/>
      <c r="MXN22" s="12"/>
      <c r="MXO22" s="12"/>
      <c r="MXP22" s="12"/>
      <c r="MXQ22" s="12"/>
      <c r="MXR22" s="12"/>
      <c r="MXS22" s="12"/>
      <c r="MXT22" s="12"/>
      <c r="MXU22" s="12"/>
      <c r="MXV22" s="12"/>
      <c r="MXW22" s="12"/>
      <c r="MXX22" s="12"/>
      <c r="MXY22" s="12"/>
      <c r="MXZ22" s="12"/>
      <c r="MYA22" s="12"/>
      <c r="MYB22" s="12"/>
      <c r="MYC22" s="12"/>
      <c r="MYD22" s="12"/>
      <c r="MYE22" s="12"/>
      <c r="MYF22" s="12"/>
      <c r="MYG22" s="12"/>
      <c r="MYH22" s="12"/>
      <c r="MYI22" s="12"/>
      <c r="MYJ22" s="12"/>
      <c r="MYK22" s="12"/>
      <c r="MYL22" s="12"/>
      <c r="MYM22" s="12"/>
      <c r="MYN22" s="12"/>
      <c r="MYO22" s="12"/>
      <c r="MYP22" s="12"/>
      <c r="MYQ22" s="12"/>
      <c r="MYR22" s="12"/>
      <c r="MYS22" s="12"/>
      <c r="MYT22" s="12"/>
      <c r="MYU22" s="12"/>
      <c r="MYV22" s="12"/>
      <c r="MYW22" s="12"/>
      <c r="MYX22" s="12"/>
      <c r="MYY22" s="12"/>
      <c r="MYZ22" s="12"/>
      <c r="MZA22" s="12"/>
      <c r="MZB22" s="12"/>
      <c r="MZC22" s="12"/>
      <c r="MZD22" s="12"/>
      <c r="MZE22" s="12"/>
      <c r="MZF22" s="12"/>
      <c r="MZG22" s="12"/>
      <c r="MZH22" s="12"/>
      <c r="MZI22" s="12"/>
      <c r="MZJ22" s="12"/>
      <c r="MZK22" s="12"/>
      <c r="MZL22" s="12"/>
      <c r="MZM22" s="12"/>
      <c r="MZN22" s="12"/>
      <c r="MZO22" s="12"/>
      <c r="MZP22" s="12"/>
      <c r="MZQ22" s="12"/>
      <c r="MZR22" s="12"/>
      <c r="MZS22" s="12"/>
      <c r="MZT22" s="12"/>
      <c r="MZU22" s="12"/>
      <c r="MZV22" s="12"/>
      <c r="MZW22" s="12"/>
      <c r="MZX22" s="12"/>
      <c r="MZY22" s="12"/>
      <c r="MZZ22" s="12"/>
      <c r="NAA22" s="12"/>
      <c r="NAB22" s="12"/>
      <c r="NAC22" s="12"/>
      <c r="NAD22" s="12"/>
      <c r="NAE22" s="12"/>
      <c r="NAF22" s="12"/>
      <c r="NAG22" s="12"/>
      <c r="NAH22" s="12"/>
      <c r="NAI22" s="12"/>
      <c r="NAJ22" s="12"/>
      <c r="NAK22" s="12"/>
      <c r="NAL22" s="12"/>
      <c r="NAM22" s="12"/>
      <c r="NAN22" s="12"/>
      <c r="NAO22" s="12"/>
      <c r="NAP22" s="12"/>
      <c r="NAQ22" s="12"/>
      <c r="NAR22" s="12"/>
      <c r="NAS22" s="12"/>
      <c r="NAT22" s="12"/>
      <c r="NAU22" s="12"/>
      <c r="NAV22" s="12"/>
      <c r="NAW22" s="12"/>
      <c r="NAX22" s="12"/>
      <c r="NAY22" s="12"/>
      <c r="NAZ22" s="12"/>
      <c r="NBA22" s="12"/>
      <c r="NBB22" s="12"/>
      <c r="NBC22" s="12"/>
      <c r="NBD22" s="12"/>
      <c r="NBE22" s="12"/>
      <c r="NBF22" s="12"/>
      <c r="NBG22" s="12"/>
      <c r="NBH22" s="12"/>
      <c r="NBI22" s="12"/>
      <c r="NBJ22" s="12"/>
      <c r="NBK22" s="12"/>
      <c r="NBL22" s="12"/>
      <c r="NBM22" s="12"/>
      <c r="NBN22" s="12"/>
      <c r="NBO22" s="12"/>
      <c r="NBP22" s="12"/>
      <c r="NBQ22" s="12"/>
      <c r="NBR22" s="12"/>
      <c r="NBS22" s="12"/>
      <c r="NBT22" s="12"/>
      <c r="NBU22" s="12"/>
      <c r="NBV22" s="12"/>
      <c r="NBW22" s="12"/>
      <c r="NBX22" s="12"/>
      <c r="NBY22" s="12"/>
      <c r="NBZ22" s="12"/>
      <c r="NCA22" s="12"/>
      <c r="NCB22" s="12"/>
      <c r="NCC22" s="12"/>
      <c r="NCD22" s="12"/>
      <c r="NCE22" s="12"/>
      <c r="NCF22" s="12"/>
      <c r="NCG22" s="12"/>
      <c r="NCH22" s="12"/>
      <c r="NCI22" s="12"/>
      <c r="NCJ22" s="12"/>
      <c r="NCK22" s="12"/>
      <c r="NCL22" s="12"/>
      <c r="NCM22" s="12"/>
      <c r="NCN22" s="12"/>
      <c r="NCO22" s="12"/>
      <c r="NCP22" s="12"/>
      <c r="NCQ22" s="12"/>
      <c r="NCR22" s="12"/>
      <c r="NCS22" s="12"/>
      <c r="NCT22" s="12"/>
      <c r="NCU22" s="12"/>
      <c r="NCV22" s="12"/>
      <c r="NCW22" s="12"/>
      <c r="NCX22" s="12"/>
      <c r="NCY22" s="12"/>
      <c r="NCZ22" s="12"/>
      <c r="NDA22" s="12"/>
      <c r="NDB22" s="12"/>
      <c r="NDC22" s="12"/>
      <c r="NDD22" s="12"/>
      <c r="NDE22" s="12"/>
      <c r="NDF22" s="12"/>
      <c r="NDG22" s="12"/>
      <c r="NDH22" s="12"/>
      <c r="NDI22" s="12"/>
      <c r="NDJ22" s="12"/>
      <c r="NDK22" s="12"/>
      <c r="NDL22" s="12"/>
      <c r="NDM22" s="12"/>
      <c r="NDN22" s="12"/>
      <c r="NDO22" s="12"/>
      <c r="NDP22" s="12"/>
      <c r="NDQ22" s="12"/>
      <c r="NDR22" s="12"/>
      <c r="NDS22" s="12"/>
      <c r="NDT22" s="12"/>
      <c r="NDU22" s="12"/>
      <c r="NDV22" s="12"/>
      <c r="NDW22" s="12"/>
      <c r="NDX22" s="12"/>
      <c r="NDY22" s="12"/>
      <c r="NDZ22" s="12"/>
      <c r="NEA22" s="12"/>
      <c r="NEB22" s="12"/>
      <c r="NEC22" s="12"/>
      <c r="NED22" s="12"/>
      <c r="NEE22" s="12"/>
      <c r="NEF22" s="12"/>
      <c r="NEG22" s="12"/>
      <c r="NEH22" s="12"/>
      <c r="NEI22" s="12"/>
      <c r="NEJ22" s="12"/>
      <c r="NEK22" s="12"/>
      <c r="NEL22" s="12"/>
      <c r="NEM22" s="12"/>
      <c r="NEN22" s="12"/>
      <c r="NEO22" s="12"/>
      <c r="NEP22" s="12"/>
      <c r="NEQ22" s="12"/>
      <c r="NER22" s="12"/>
      <c r="NES22" s="12"/>
      <c r="NET22" s="12"/>
      <c r="NEU22" s="12"/>
      <c r="NEV22" s="12"/>
      <c r="NEW22" s="12"/>
      <c r="NEX22" s="12"/>
      <c r="NEY22" s="12"/>
      <c r="NEZ22" s="12"/>
      <c r="NFA22" s="12"/>
      <c r="NFB22" s="12"/>
      <c r="NFC22" s="12"/>
      <c r="NFD22" s="12"/>
      <c r="NFE22" s="12"/>
      <c r="NFF22" s="12"/>
      <c r="NFG22" s="12"/>
      <c r="NFH22" s="12"/>
      <c r="NFI22" s="12"/>
      <c r="NFJ22" s="12"/>
      <c r="NFK22" s="12"/>
      <c r="NFL22" s="12"/>
      <c r="NFM22" s="12"/>
      <c r="NFN22" s="12"/>
      <c r="NFO22" s="12"/>
      <c r="NFP22" s="12"/>
      <c r="NFQ22" s="12"/>
      <c r="NFR22" s="12"/>
      <c r="NFS22" s="12"/>
      <c r="NFT22" s="12"/>
      <c r="NFU22" s="12"/>
      <c r="NFV22" s="12"/>
      <c r="NFW22" s="12"/>
      <c r="NFX22" s="12"/>
      <c r="NFY22" s="12"/>
      <c r="NFZ22" s="12"/>
      <c r="NGA22" s="12"/>
      <c r="NGB22" s="12"/>
      <c r="NGC22" s="12"/>
      <c r="NGD22" s="12"/>
      <c r="NGE22" s="12"/>
      <c r="NGF22" s="12"/>
      <c r="NGG22" s="12"/>
      <c r="NGH22" s="12"/>
      <c r="NGI22" s="12"/>
      <c r="NGJ22" s="12"/>
      <c r="NGK22" s="12"/>
      <c r="NGL22" s="12"/>
      <c r="NGM22" s="12"/>
      <c r="NGN22" s="12"/>
      <c r="NGO22" s="12"/>
      <c r="NGP22" s="12"/>
      <c r="NGQ22" s="12"/>
      <c r="NGR22" s="12"/>
      <c r="NGS22" s="12"/>
      <c r="NGT22" s="12"/>
      <c r="NGU22" s="12"/>
      <c r="NGV22" s="12"/>
      <c r="NGW22" s="12"/>
      <c r="NGX22" s="12"/>
      <c r="NGY22" s="12"/>
      <c r="NGZ22" s="12"/>
      <c r="NHA22" s="12"/>
      <c r="NHB22" s="12"/>
      <c r="NHC22" s="12"/>
      <c r="NHD22" s="12"/>
      <c r="NHE22" s="12"/>
      <c r="NHF22" s="12"/>
      <c r="NHG22" s="12"/>
      <c r="NHH22" s="12"/>
      <c r="NHI22" s="12"/>
      <c r="NHJ22" s="12"/>
      <c r="NHK22" s="12"/>
      <c r="NHL22" s="12"/>
      <c r="NHM22" s="12"/>
      <c r="NHN22" s="12"/>
      <c r="NHO22" s="12"/>
      <c r="NHP22" s="12"/>
      <c r="NHQ22" s="12"/>
      <c r="NHR22" s="12"/>
      <c r="NHS22" s="12"/>
      <c r="NHT22" s="12"/>
      <c r="NHU22" s="12"/>
      <c r="NHV22" s="12"/>
      <c r="NHW22" s="12"/>
      <c r="NHX22" s="12"/>
      <c r="NHY22" s="12"/>
      <c r="NHZ22" s="12"/>
      <c r="NIA22" s="12"/>
      <c r="NIB22" s="12"/>
      <c r="NIC22" s="12"/>
      <c r="NID22" s="12"/>
      <c r="NIE22" s="12"/>
      <c r="NIF22" s="12"/>
      <c r="NIG22" s="12"/>
      <c r="NIH22" s="12"/>
      <c r="NII22" s="12"/>
      <c r="NIJ22" s="12"/>
      <c r="NIK22" s="12"/>
      <c r="NIL22" s="12"/>
      <c r="NIM22" s="12"/>
      <c r="NIN22" s="12"/>
      <c r="NIO22" s="12"/>
      <c r="NIP22" s="12"/>
      <c r="NIQ22" s="12"/>
      <c r="NIR22" s="12"/>
      <c r="NIS22" s="12"/>
      <c r="NIT22" s="12"/>
      <c r="NIU22" s="12"/>
      <c r="NIV22" s="12"/>
      <c r="NIW22" s="12"/>
      <c r="NIX22" s="12"/>
      <c r="NIY22" s="12"/>
      <c r="NIZ22" s="12"/>
      <c r="NJA22" s="12"/>
      <c r="NJB22" s="12"/>
      <c r="NJC22" s="12"/>
      <c r="NJD22" s="12"/>
      <c r="NJE22" s="12"/>
      <c r="NJF22" s="12"/>
      <c r="NJG22" s="12"/>
      <c r="NJH22" s="12"/>
      <c r="NJI22" s="12"/>
      <c r="NJJ22" s="12"/>
      <c r="NJK22" s="12"/>
      <c r="NJL22" s="12"/>
      <c r="NJM22" s="12"/>
      <c r="NJN22" s="12"/>
      <c r="NJO22" s="12"/>
      <c r="NJP22" s="12"/>
      <c r="NJQ22" s="12"/>
      <c r="NJR22" s="12"/>
      <c r="NJS22" s="12"/>
      <c r="NJT22" s="12"/>
      <c r="NJU22" s="12"/>
      <c r="NJV22" s="12"/>
      <c r="NJW22" s="12"/>
      <c r="NJX22" s="12"/>
      <c r="NJY22" s="12"/>
      <c r="NJZ22" s="12"/>
      <c r="NKA22" s="12"/>
      <c r="NKB22" s="12"/>
      <c r="NKC22" s="12"/>
      <c r="NKD22" s="12"/>
      <c r="NKE22" s="12"/>
      <c r="NKF22" s="12"/>
      <c r="NKG22" s="12"/>
      <c r="NKH22" s="12"/>
      <c r="NKI22" s="12"/>
      <c r="NKJ22" s="12"/>
      <c r="NKK22" s="12"/>
      <c r="NKL22" s="12"/>
      <c r="NKM22" s="12"/>
      <c r="NKN22" s="12"/>
      <c r="NKO22" s="12"/>
      <c r="NKP22" s="12"/>
      <c r="NKQ22" s="12"/>
      <c r="NKR22" s="12"/>
      <c r="NKS22" s="12"/>
      <c r="NKT22" s="12"/>
      <c r="NKU22" s="12"/>
      <c r="NKV22" s="12"/>
      <c r="NKW22" s="12"/>
      <c r="NKX22" s="12"/>
      <c r="NKY22" s="12"/>
      <c r="NKZ22" s="12"/>
      <c r="NLA22" s="12"/>
      <c r="NLB22" s="12"/>
      <c r="NLC22" s="12"/>
      <c r="NLD22" s="12"/>
      <c r="NLE22" s="12"/>
      <c r="NLF22" s="12"/>
      <c r="NLG22" s="12"/>
      <c r="NLH22" s="12"/>
      <c r="NLI22" s="12"/>
      <c r="NLJ22" s="12"/>
      <c r="NLK22" s="12"/>
      <c r="NLL22" s="12"/>
      <c r="NLM22" s="12"/>
      <c r="NLN22" s="12"/>
      <c r="NLO22" s="12"/>
      <c r="NLP22" s="12"/>
      <c r="NLQ22" s="12"/>
      <c r="NLR22" s="12"/>
      <c r="NLS22" s="12"/>
      <c r="NLT22" s="12"/>
      <c r="NLU22" s="12"/>
      <c r="NLV22" s="12"/>
      <c r="NLW22" s="12"/>
      <c r="NLX22" s="12"/>
      <c r="NLY22" s="12"/>
      <c r="NLZ22" s="12"/>
      <c r="NMA22" s="12"/>
      <c r="NMB22" s="12"/>
      <c r="NMC22" s="12"/>
      <c r="NMD22" s="12"/>
      <c r="NME22" s="12"/>
      <c r="NMF22" s="12"/>
      <c r="NMG22" s="12"/>
      <c r="NMH22" s="12"/>
      <c r="NMI22" s="12"/>
      <c r="NMJ22" s="12"/>
      <c r="NMK22" s="12"/>
      <c r="NML22" s="12"/>
      <c r="NMM22" s="12"/>
      <c r="NMN22" s="12"/>
      <c r="NMO22" s="12"/>
      <c r="NMP22" s="12"/>
      <c r="NMQ22" s="12"/>
      <c r="NMR22" s="12"/>
      <c r="NMS22" s="12"/>
      <c r="NMT22" s="12"/>
      <c r="NMU22" s="12"/>
      <c r="NMV22" s="12"/>
      <c r="NMW22" s="12"/>
      <c r="NMX22" s="12"/>
      <c r="NMY22" s="12"/>
      <c r="NMZ22" s="12"/>
      <c r="NNA22" s="12"/>
      <c r="NNB22" s="12"/>
      <c r="NNC22" s="12"/>
      <c r="NND22" s="12"/>
      <c r="NNE22" s="12"/>
      <c r="NNF22" s="12"/>
      <c r="NNG22" s="12"/>
      <c r="NNH22" s="12"/>
      <c r="NNI22" s="12"/>
      <c r="NNJ22" s="12"/>
      <c r="NNK22" s="12"/>
      <c r="NNL22" s="12"/>
      <c r="NNM22" s="12"/>
      <c r="NNN22" s="12"/>
      <c r="NNO22" s="12"/>
      <c r="NNP22" s="12"/>
      <c r="NNQ22" s="12"/>
      <c r="NNR22" s="12"/>
      <c r="NNS22" s="12"/>
      <c r="NNT22" s="12"/>
      <c r="NNU22" s="12"/>
      <c r="NNV22" s="12"/>
      <c r="NNW22" s="12"/>
      <c r="NNX22" s="12"/>
      <c r="NNY22" s="12"/>
      <c r="NNZ22" s="12"/>
      <c r="NOA22" s="12"/>
      <c r="NOB22" s="12"/>
      <c r="NOC22" s="12"/>
      <c r="NOD22" s="12"/>
      <c r="NOE22" s="12"/>
      <c r="NOF22" s="12"/>
      <c r="NOG22" s="12"/>
      <c r="NOH22" s="12"/>
      <c r="NOI22" s="12"/>
      <c r="NOJ22" s="12"/>
      <c r="NOK22" s="12"/>
      <c r="NOL22" s="12"/>
      <c r="NOM22" s="12"/>
      <c r="NON22" s="12"/>
      <c r="NOO22" s="12"/>
      <c r="NOP22" s="12"/>
      <c r="NOQ22" s="12"/>
      <c r="NOR22" s="12"/>
      <c r="NOS22" s="12"/>
      <c r="NOT22" s="12"/>
      <c r="NOU22" s="12"/>
      <c r="NOV22" s="12"/>
      <c r="NOW22" s="12"/>
      <c r="NOX22" s="12"/>
      <c r="NOY22" s="12"/>
      <c r="NOZ22" s="12"/>
      <c r="NPA22" s="12"/>
      <c r="NPB22" s="12"/>
      <c r="NPC22" s="12"/>
      <c r="NPD22" s="12"/>
      <c r="NPE22" s="12"/>
      <c r="NPF22" s="12"/>
      <c r="NPG22" s="12"/>
      <c r="NPH22" s="12"/>
      <c r="NPI22" s="12"/>
      <c r="NPJ22" s="12"/>
      <c r="NPK22" s="12"/>
      <c r="NPL22" s="12"/>
      <c r="NPM22" s="12"/>
      <c r="NPN22" s="12"/>
      <c r="NPO22" s="12"/>
      <c r="NPP22" s="12"/>
      <c r="NPQ22" s="12"/>
      <c r="NPR22" s="12"/>
      <c r="NPS22" s="12"/>
      <c r="NPT22" s="12"/>
      <c r="NPU22" s="12"/>
      <c r="NPV22" s="12"/>
      <c r="NPW22" s="12"/>
      <c r="NPX22" s="12"/>
      <c r="NPY22" s="12"/>
      <c r="NPZ22" s="12"/>
      <c r="NQA22" s="12"/>
      <c r="NQB22" s="12"/>
      <c r="NQC22" s="12"/>
      <c r="NQD22" s="12"/>
      <c r="NQE22" s="12"/>
      <c r="NQF22" s="12"/>
      <c r="NQG22" s="12"/>
      <c r="NQH22" s="12"/>
      <c r="NQI22" s="12"/>
      <c r="NQJ22" s="12"/>
      <c r="NQK22" s="12"/>
      <c r="NQL22" s="12"/>
      <c r="NQM22" s="12"/>
      <c r="NQN22" s="12"/>
      <c r="NQO22" s="12"/>
      <c r="NQP22" s="12"/>
      <c r="NQQ22" s="12"/>
      <c r="NQR22" s="12"/>
      <c r="NQS22" s="12"/>
      <c r="NQT22" s="12"/>
      <c r="NQU22" s="12"/>
      <c r="NQV22" s="12"/>
      <c r="NQW22" s="12"/>
      <c r="NQX22" s="12"/>
      <c r="NQY22" s="12"/>
      <c r="NQZ22" s="12"/>
      <c r="NRA22" s="12"/>
      <c r="NRB22" s="12"/>
      <c r="NRC22" s="12"/>
      <c r="NRD22" s="12"/>
      <c r="NRE22" s="12"/>
      <c r="NRF22" s="12"/>
      <c r="NRG22" s="12"/>
      <c r="NRH22" s="12"/>
      <c r="NRI22" s="12"/>
      <c r="NRJ22" s="12"/>
      <c r="NRK22" s="12"/>
      <c r="NRL22" s="12"/>
      <c r="NRM22" s="12"/>
      <c r="NRN22" s="12"/>
      <c r="NRO22" s="12"/>
      <c r="NRP22" s="12"/>
      <c r="NRQ22" s="12"/>
      <c r="NRR22" s="12"/>
      <c r="NRS22" s="12"/>
      <c r="NRT22" s="12"/>
      <c r="NRU22" s="12"/>
      <c r="NRV22" s="12"/>
      <c r="NRW22" s="12"/>
      <c r="NRX22" s="12"/>
      <c r="NRY22" s="12"/>
      <c r="NRZ22" s="12"/>
      <c r="NSA22" s="12"/>
      <c r="NSB22" s="12"/>
      <c r="NSC22" s="12"/>
      <c r="NSD22" s="12"/>
      <c r="NSE22" s="12"/>
      <c r="NSF22" s="12"/>
      <c r="NSG22" s="12"/>
      <c r="NSH22" s="12"/>
      <c r="NSI22" s="12"/>
      <c r="NSJ22" s="12"/>
      <c r="NSK22" s="12"/>
      <c r="NSL22" s="12"/>
      <c r="NSM22" s="12"/>
      <c r="NSN22" s="12"/>
      <c r="NSO22" s="12"/>
      <c r="NSP22" s="12"/>
      <c r="NSQ22" s="12"/>
      <c r="NSR22" s="12"/>
      <c r="NSS22" s="12"/>
      <c r="NST22" s="12"/>
      <c r="NSU22" s="12"/>
      <c r="NSV22" s="12"/>
      <c r="NSW22" s="12"/>
      <c r="NSX22" s="12"/>
      <c r="NSY22" s="12"/>
      <c r="NSZ22" s="12"/>
      <c r="NTA22" s="12"/>
      <c r="NTB22" s="12"/>
      <c r="NTC22" s="12"/>
      <c r="NTD22" s="12"/>
      <c r="NTE22" s="12"/>
      <c r="NTF22" s="12"/>
      <c r="NTG22" s="12"/>
      <c r="NTH22" s="12"/>
      <c r="NTI22" s="12"/>
      <c r="NTJ22" s="12"/>
      <c r="NTK22" s="12"/>
      <c r="NTL22" s="12"/>
      <c r="NTM22" s="12"/>
      <c r="NTN22" s="12"/>
      <c r="NTO22" s="12"/>
      <c r="NTP22" s="12"/>
      <c r="NTQ22" s="12"/>
      <c r="NTR22" s="12"/>
      <c r="NTS22" s="12"/>
      <c r="NTT22" s="12"/>
      <c r="NTU22" s="12"/>
      <c r="NTV22" s="12"/>
      <c r="NTW22" s="12"/>
      <c r="NTX22" s="12"/>
      <c r="NTY22" s="12"/>
      <c r="NTZ22" s="12"/>
      <c r="NUA22" s="12"/>
      <c r="NUB22" s="12"/>
      <c r="NUC22" s="12"/>
      <c r="NUD22" s="12"/>
      <c r="NUE22" s="12"/>
      <c r="NUF22" s="12"/>
      <c r="NUG22" s="12"/>
      <c r="NUH22" s="12"/>
      <c r="NUI22" s="12"/>
      <c r="NUJ22" s="12"/>
      <c r="NUK22" s="12"/>
      <c r="NUL22" s="12"/>
      <c r="NUM22" s="12"/>
      <c r="NUN22" s="12"/>
      <c r="NUO22" s="12"/>
      <c r="NUP22" s="12"/>
      <c r="NUQ22" s="12"/>
      <c r="NUR22" s="12"/>
      <c r="NUS22" s="12"/>
      <c r="NUT22" s="12"/>
      <c r="NUU22" s="12"/>
      <c r="NUV22" s="12"/>
      <c r="NUW22" s="12"/>
      <c r="NUX22" s="12"/>
      <c r="NUY22" s="12"/>
      <c r="NUZ22" s="12"/>
      <c r="NVA22" s="12"/>
      <c r="NVB22" s="12"/>
      <c r="NVC22" s="12"/>
      <c r="NVD22" s="12"/>
      <c r="NVE22" s="12"/>
      <c r="NVF22" s="12"/>
      <c r="NVG22" s="12"/>
      <c r="NVH22" s="12"/>
      <c r="NVI22" s="12"/>
      <c r="NVJ22" s="12"/>
      <c r="NVK22" s="12"/>
      <c r="NVL22" s="12"/>
      <c r="NVM22" s="12"/>
      <c r="NVN22" s="12"/>
      <c r="NVO22" s="12"/>
      <c r="NVP22" s="12"/>
      <c r="NVQ22" s="12"/>
      <c r="NVR22" s="12"/>
      <c r="NVS22" s="12"/>
      <c r="NVT22" s="12"/>
      <c r="NVU22" s="12"/>
      <c r="NVV22" s="12"/>
      <c r="NVW22" s="12"/>
      <c r="NVX22" s="12"/>
      <c r="NVY22" s="12"/>
      <c r="NVZ22" s="12"/>
      <c r="NWA22" s="12"/>
      <c r="NWB22" s="12"/>
      <c r="NWC22" s="12"/>
      <c r="NWD22" s="12"/>
      <c r="NWE22" s="12"/>
      <c r="NWF22" s="12"/>
      <c r="NWG22" s="12"/>
      <c r="NWH22" s="12"/>
      <c r="NWI22" s="12"/>
      <c r="NWJ22" s="12"/>
      <c r="NWK22" s="12"/>
      <c r="NWL22" s="12"/>
      <c r="NWM22" s="12"/>
      <c r="NWN22" s="12"/>
      <c r="NWO22" s="12"/>
      <c r="NWP22" s="12"/>
      <c r="NWQ22" s="12"/>
      <c r="NWR22" s="12"/>
      <c r="NWS22" s="12"/>
      <c r="NWT22" s="12"/>
      <c r="NWU22" s="12"/>
      <c r="NWV22" s="12"/>
      <c r="NWW22" s="12"/>
      <c r="NWX22" s="12"/>
      <c r="NWY22" s="12"/>
      <c r="NWZ22" s="12"/>
      <c r="NXA22" s="12"/>
      <c r="NXB22" s="12"/>
      <c r="NXC22" s="12"/>
      <c r="NXD22" s="12"/>
      <c r="NXE22" s="12"/>
      <c r="NXF22" s="12"/>
      <c r="NXG22" s="12"/>
      <c r="NXH22" s="12"/>
      <c r="NXI22" s="12"/>
      <c r="NXJ22" s="12"/>
      <c r="NXK22" s="12"/>
      <c r="NXL22" s="12"/>
      <c r="NXM22" s="12"/>
      <c r="NXN22" s="12"/>
      <c r="NXO22" s="12"/>
      <c r="NXP22" s="12"/>
      <c r="NXQ22" s="12"/>
      <c r="NXR22" s="12"/>
      <c r="NXS22" s="12"/>
      <c r="NXT22" s="12"/>
      <c r="NXU22" s="12"/>
      <c r="NXV22" s="12"/>
      <c r="NXW22" s="12"/>
      <c r="NXX22" s="12"/>
      <c r="NXY22" s="12"/>
      <c r="NXZ22" s="12"/>
      <c r="NYA22" s="12"/>
      <c r="NYB22" s="12"/>
      <c r="NYC22" s="12"/>
      <c r="NYD22" s="12"/>
      <c r="NYE22" s="12"/>
      <c r="NYF22" s="12"/>
      <c r="NYG22" s="12"/>
      <c r="NYH22" s="12"/>
      <c r="NYI22" s="12"/>
      <c r="NYJ22" s="12"/>
      <c r="NYK22" s="12"/>
      <c r="NYL22" s="12"/>
      <c r="NYM22" s="12"/>
      <c r="NYN22" s="12"/>
      <c r="NYO22" s="12"/>
      <c r="NYP22" s="12"/>
      <c r="NYQ22" s="12"/>
      <c r="NYR22" s="12"/>
      <c r="NYS22" s="12"/>
      <c r="NYT22" s="12"/>
      <c r="NYU22" s="12"/>
      <c r="NYV22" s="12"/>
      <c r="NYW22" s="12"/>
      <c r="NYX22" s="12"/>
      <c r="NYY22" s="12"/>
      <c r="NYZ22" s="12"/>
      <c r="NZA22" s="12"/>
      <c r="NZB22" s="12"/>
      <c r="NZC22" s="12"/>
      <c r="NZD22" s="12"/>
      <c r="NZE22" s="12"/>
      <c r="NZF22" s="12"/>
      <c r="NZG22" s="12"/>
      <c r="NZH22" s="12"/>
      <c r="NZI22" s="12"/>
      <c r="NZJ22" s="12"/>
      <c r="NZK22" s="12"/>
      <c r="NZL22" s="12"/>
      <c r="NZM22" s="12"/>
      <c r="NZN22" s="12"/>
      <c r="NZO22" s="12"/>
      <c r="NZP22" s="12"/>
      <c r="NZQ22" s="12"/>
      <c r="NZR22" s="12"/>
      <c r="NZS22" s="12"/>
      <c r="NZT22" s="12"/>
      <c r="NZU22" s="12"/>
      <c r="NZV22" s="12"/>
      <c r="NZW22" s="12"/>
      <c r="NZX22" s="12"/>
      <c r="NZY22" s="12"/>
      <c r="NZZ22" s="12"/>
      <c r="OAA22" s="12"/>
      <c r="OAB22" s="12"/>
      <c r="OAC22" s="12"/>
      <c r="OAD22" s="12"/>
      <c r="OAE22" s="12"/>
      <c r="OAF22" s="12"/>
      <c r="OAG22" s="12"/>
      <c r="OAH22" s="12"/>
      <c r="OAI22" s="12"/>
      <c r="OAJ22" s="12"/>
      <c r="OAK22" s="12"/>
      <c r="OAL22" s="12"/>
      <c r="OAM22" s="12"/>
      <c r="OAN22" s="12"/>
      <c r="OAO22" s="12"/>
      <c r="OAP22" s="12"/>
      <c r="OAQ22" s="12"/>
      <c r="OAR22" s="12"/>
      <c r="OAS22" s="12"/>
      <c r="OAT22" s="12"/>
      <c r="OAU22" s="12"/>
      <c r="OAV22" s="12"/>
      <c r="OAW22" s="12"/>
      <c r="OAX22" s="12"/>
      <c r="OAY22" s="12"/>
      <c r="OAZ22" s="12"/>
      <c r="OBA22" s="12"/>
      <c r="OBB22" s="12"/>
      <c r="OBC22" s="12"/>
      <c r="OBD22" s="12"/>
      <c r="OBE22" s="12"/>
      <c r="OBF22" s="12"/>
      <c r="OBG22" s="12"/>
      <c r="OBH22" s="12"/>
      <c r="OBI22" s="12"/>
      <c r="OBJ22" s="12"/>
      <c r="OBK22" s="12"/>
      <c r="OBL22" s="12"/>
      <c r="OBM22" s="12"/>
      <c r="OBN22" s="12"/>
      <c r="OBO22" s="12"/>
      <c r="OBP22" s="12"/>
      <c r="OBQ22" s="12"/>
      <c r="OBR22" s="12"/>
      <c r="OBS22" s="12"/>
      <c r="OBT22" s="12"/>
      <c r="OBU22" s="12"/>
      <c r="OBV22" s="12"/>
      <c r="OBW22" s="12"/>
      <c r="OBX22" s="12"/>
      <c r="OBY22" s="12"/>
      <c r="OBZ22" s="12"/>
      <c r="OCA22" s="12"/>
      <c r="OCB22" s="12"/>
      <c r="OCC22" s="12"/>
      <c r="OCD22" s="12"/>
      <c r="OCE22" s="12"/>
      <c r="OCF22" s="12"/>
      <c r="OCG22" s="12"/>
      <c r="OCH22" s="12"/>
      <c r="OCI22" s="12"/>
      <c r="OCJ22" s="12"/>
      <c r="OCK22" s="12"/>
      <c r="OCL22" s="12"/>
      <c r="OCM22" s="12"/>
      <c r="OCN22" s="12"/>
      <c r="OCO22" s="12"/>
      <c r="OCP22" s="12"/>
      <c r="OCQ22" s="12"/>
      <c r="OCR22" s="12"/>
      <c r="OCS22" s="12"/>
      <c r="OCT22" s="12"/>
      <c r="OCU22" s="12"/>
      <c r="OCV22" s="12"/>
      <c r="OCW22" s="12"/>
      <c r="OCX22" s="12"/>
      <c r="OCY22" s="12"/>
      <c r="OCZ22" s="12"/>
      <c r="ODA22" s="12"/>
      <c r="ODB22" s="12"/>
      <c r="ODC22" s="12"/>
      <c r="ODD22" s="12"/>
      <c r="ODE22" s="12"/>
      <c r="ODF22" s="12"/>
      <c r="ODG22" s="12"/>
      <c r="ODH22" s="12"/>
      <c r="ODI22" s="12"/>
      <c r="ODJ22" s="12"/>
      <c r="ODK22" s="12"/>
      <c r="ODL22" s="12"/>
      <c r="ODM22" s="12"/>
      <c r="ODN22" s="12"/>
      <c r="ODO22" s="12"/>
      <c r="ODP22" s="12"/>
      <c r="ODQ22" s="12"/>
      <c r="ODR22" s="12"/>
      <c r="ODS22" s="12"/>
      <c r="ODT22" s="12"/>
      <c r="ODU22" s="12"/>
      <c r="ODV22" s="12"/>
      <c r="ODW22" s="12"/>
      <c r="ODX22" s="12"/>
      <c r="ODY22" s="12"/>
      <c r="ODZ22" s="12"/>
      <c r="OEA22" s="12"/>
      <c r="OEB22" s="12"/>
      <c r="OEC22" s="12"/>
      <c r="OED22" s="12"/>
      <c r="OEE22" s="12"/>
      <c r="OEF22" s="12"/>
      <c r="OEG22" s="12"/>
      <c r="OEH22" s="12"/>
      <c r="OEI22" s="12"/>
      <c r="OEJ22" s="12"/>
      <c r="OEK22" s="12"/>
      <c r="OEL22" s="12"/>
      <c r="OEM22" s="12"/>
      <c r="OEN22" s="12"/>
      <c r="OEO22" s="12"/>
      <c r="OEP22" s="12"/>
      <c r="OEQ22" s="12"/>
      <c r="OER22" s="12"/>
      <c r="OES22" s="12"/>
      <c r="OET22" s="12"/>
      <c r="OEU22" s="12"/>
      <c r="OEV22" s="12"/>
      <c r="OEW22" s="12"/>
      <c r="OEX22" s="12"/>
      <c r="OEY22" s="12"/>
      <c r="OEZ22" s="12"/>
      <c r="OFA22" s="12"/>
      <c r="OFB22" s="12"/>
      <c r="OFC22" s="12"/>
      <c r="OFD22" s="12"/>
      <c r="OFE22" s="12"/>
      <c r="OFF22" s="12"/>
      <c r="OFG22" s="12"/>
      <c r="OFH22" s="12"/>
      <c r="OFI22" s="12"/>
      <c r="OFJ22" s="12"/>
      <c r="OFK22" s="12"/>
      <c r="OFL22" s="12"/>
      <c r="OFM22" s="12"/>
      <c r="OFN22" s="12"/>
      <c r="OFO22" s="12"/>
      <c r="OFP22" s="12"/>
      <c r="OFQ22" s="12"/>
      <c r="OFR22" s="12"/>
      <c r="OFS22" s="12"/>
      <c r="OFT22" s="12"/>
      <c r="OFU22" s="12"/>
      <c r="OFV22" s="12"/>
      <c r="OFW22" s="12"/>
      <c r="OFX22" s="12"/>
      <c r="OFY22" s="12"/>
      <c r="OFZ22" s="12"/>
      <c r="OGA22" s="12"/>
      <c r="OGB22" s="12"/>
      <c r="OGC22" s="12"/>
      <c r="OGD22" s="12"/>
      <c r="OGE22" s="12"/>
      <c r="OGF22" s="12"/>
      <c r="OGG22" s="12"/>
      <c r="OGH22" s="12"/>
      <c r="OGI22" s="12"/>
      <c r="OGJ22" s="12"/>
      <c r="OGK22" s="12"/>
      <c r="OGL22" s="12"/>
      <c r="OGM22" s="12"/>
      <c r="OGN22" s="12"/>
      <c r="OGO22" s="12"/>
      <c r="OGP22" s="12"/>
      <c r="OGQ22" s="12"/>
      <c r="OGR22" s="12"/>
      <c r="OGS22" s="12"/>
      <c r="OGT22" s="12"/>
      <c r="OGU22" s="12"/>
      <c r="OGV22" s="12"/>
      <c r="OGW22" s="12"/>
      <c r="OGX22" s="12"/>
      <c r="OGY22" s="12"/>
      <c r="OGZ22" s="12"/>
      <c r="OHA22" s="12"/>
      <c r="OHB22" s="12"/>
      <c r="OHC22" s="12"/>
      <c r="OHD22" s="12"/>
      <c r="OHE22" s="12"/>
      <c r="OHF22" s="12"/>
      <c r="OHG22" s="12"/>
      <c r="OHH22" s="12"/>
      <c r="OHI22" s="12"/>
      <c r="OHJ22" s="12"/>
      <c r="OHK22" s="12"/>
      <c r="OHL22" s="12"/>
      <c r="OHM22" s="12"/>
      <c r="OHN22" s="12"/>
      <c r="OHO22" s="12"/>
      <c r="OHP22" s="12"/>
      <c r="OHQ22" s="12"/>
      <c r="OHR22" s="12"/>
      <c r="OHS22" s="12"/>
      <c r="OHT22" s="12"/>
      <c r="OHU22" s="12"/>
      <c r="OHV22" s="12"/>
      <c r="OHW22" s="12"/>
      <c r="OHX22" s="12"/>
      <c r="OHY22" s="12"/>
      <c r="OHZ22" s="12"/>
      <c r="OIA22" s="12"/>
      <c r="OIB22" s="12"/>
      <c r="OIC22" s="12"/>
      <c r="OID22" s="12"/>
      <c r="OIE22" s="12"/>
      <c r="OIF22" s="12"/>
      <c r="OIG22" s="12"/>
      <c r="OIH22" s="12"/>
      <c r="OII22" s="12"/>
      <c r="OIJ22" s="12"/>
      <c r="OIK22" s="12"/>
      <c r="OIL22" s="12"/>
      <c r="OIM22" s="12"/>
      <c r="OIN22" s="12"/>
      <c r="OIO22" s="12"/>
      <c r="OIP22" s="12"/>
      <c r="OIQ22" s="12"/>
      <c r="OIR22" s="12"/>
      <c r="OIS22" s="12"/>
      <c r="OIT22" s="12"/>
      <c r="OIU22" s="12"/>
      <c r="OIV22" s="12"/>
      <c r="OIW22" s="12"/>
      <c r="OIX22" s="12"/>
      <c r="OIY22" s="12"/>
      <c r="OIZ22" s="12"/>
      <c r="OJA22" s="12"/>
      <c r="OJB22" s="12"/>
      <c r="OJC22" s="12"/>
      <c r="OJD22" s="12"/>
      <c r="OJE22" s="12"/>
      <c r="OJF22" s="12"/>
      <c r="OJG22" s="12"/>
      <c r="OJH22" s="12"/>
      <c r="OJI22" s="12"/>
      <c r="OJJ22" s="12"/>
      <c r="OJK22" s="12"/>
      <c r="OJL22" s="12"/>
      <c r="OJM22" s="12"/>
      <c r="OJN22" s="12"/>
      <c r="OJO22" s="12"/>
      <c r="OJP22" s="12"/>
      <c r="OJQ22" s="12"/>
      <c r="OJR22" s="12"/>
      <c r="OJS22" s="12"/>
      <c r="OJT22" s="12"/>
      <c r="OJU22" s="12"/>
      <c r="OJV22" s="12"/>
      <c r="OJW22" s="12"/>
      <c r="OJX22" s="12"/>
      <c r="OJY22" s="12"/>
      <c r="OJZ22" s="12"/>
      <c r="OKA22" s="12"/>
      <c r="OKB22" s="12"/>
      <c r="OKC22" s="12"/>
      <c r="OKD22" s="12"/>
      <c r="OKE22" s="12"/>
      <c r="OKF22" s="12"/>
      <c r="OKG22" s="12"/>
      <c r="OKH22" s="12"/>
      <c r="OKI22" s="12"/>
      <c r="OKJ22" s="12"/>
      <c r="OKK22" s="12"/>
      <c r="OKL22" s="12"/>
      <c r="OKM22" s="12"/>
      <c r="OKN22" s="12"/>
      <c r="OKO22" s="12"/>
      <c r="OKP22" s="12"/>
      <c r="OKQ22" s="12"/>
      <c r="OKR22" s="12"/>
      <c r="OKS22" s="12"/>
      <c r="OKT22" s="12"/>
      <c r="OKU22" s="12"/>
      <c r="OKV22" s="12"/>
      <c r="OKW22" s="12"/>
      <c r="OKX22" s="12"/>
      <c r="OKY22" s="12"/>
      <c r="OKZ22" s="12"/>
      <c r="OLA22" s="12"/>
      <c r="OLB22" s="12"/>
      <c r="OLC22" s="12"/>
      <c r="OLD22" s="12"/>
      <c r="OLE22" s="12"/>
      <c r="OLF22" s="12"/>
      <c r="OLG22" s="12"/>
      <c r="OLH22" s="12"/>
      <c r="OLI22" s="12"/>
      <c r="OLJ22" s="12"/>
      <c r="OLK22" s="12"/>
      <c r="OLL22" s="12"/>
      <c r="OLM22" s="12"/>
      <c r="OLN22" s="12"/>
      <c r="OLO22" s="12"/>
      <c r="OLP22" s="12"/>
      <c r="OLQ22" s="12"/>
      <c r="OLR22" s="12"/>
      <c r="OLS22" s="12"/>
      <c r="OLT22" s="12"/>
      <c r="OLU22" s="12"/>
      <c r="OLV22" s="12"/>
      <c r="OLW22" s="12"/>
      <c r="OLX22" s="12"/>
      <c r="OLY22" s="12"/>
      <c r="OLZ22" s="12"/>
      <c r="OMA22" s="12"/>
      <c r="OMB22" s="12"/>
      <c r="OMC22" s="12"/>
      <c r="OMD22" s="12"/>
      <c r="OME22" s="12"/>
      <c r="OMF22" s="12"/>
      <c r="OMG22" s="12"/>
      <c r="OMH22" s="12"/>
      <c r="OMI22" s="12"/>
      <c r="OMJ22" s="12"/>
      <c r="OMK22" s="12"/>
      <c r="OML22" s="12"/>
      <c r="OMM22" s="12"/>
      <c r="OMN22" s="12"/>
      <c r="OMO22" s="12"/>
      <c r="OMP22" s="12"/>
      <c r="OMQ22" s="12"/>
      <c r="OMR22" s="12"/>
      <c r="OMS22" s="12"/>
      <c r="OMT22" s="12"/>
      <c r="OMU22" s="12"/>
      <c r="OMV22" s="12"/>
      <c r="OMW22" s="12"/>
      <c r="OMX22" s="12"/>
      <c r="OMY22" s="12"/>
      <c r="OMZ22" s="12"/>
      <c r="ONA22" s="12"/>
      <c r="ONB22" s="12"/>
      <c r="ONC22" s="12"/>
      <c r="OND22" s="12"/>
      <c r="ONE22" s="12"/>
      <c r="ONF22" s="12"/>
      <c r="ONG22" s="12"/>
      <c r="ONH22" s="12"/>
      <c r="ONI22" s="12"/>
      <c r="ONJ22" s="12"/>
      <c r="ONK22" s="12"/>
      <c r="ONL22" s="12"/>
      <c r="ONM22" s="12"/>
      <c r="ONN22" s="12"/>
      <c r="ONO22" s="12"/>
      <c r="ONP22" s="12"/>
      <c r="ONQ22" s="12"/>
      <c r="ONR22" s="12"/>
      <c r="ONS22" s="12"/>
      <c r="ONT22" s="12"/>
      <c r="ONU22" s="12"/>
      <c r="ONV22" s="12"/>
      <c r="ONW22" s="12"/>
      <c r="ONX22" s="12"/>
      <c r="ONY22" s="12"/>
      <c r="ONZ22" s="12"/>
      <c r="OOA22" s="12"/>
      <c r="OOB22" s="12"/>
      <c r="OOC22" s="12"/>
      <c r="OOD22" s="12"/>
      <c r="OOE22" s="12"/>
      <c r="OOF22" s="12"/>
      <c r="OOG22" s="12"/>
      <c r="OOH22" s="12"/>
      <c r="OOI22" s="12"/>
      <c r="OOJ22" s="12"/>
      <c r="OOK22" s="12"/>
      <c r="OOL22" s="12"/>
      <c r="OOM22" s="12"/>
      <c r="OON22" s="12"/>
      <c r="OOO22" s="12"/>
      <c r="OOP22" s="12"/>
      <c r="OOQ22" s="12"/>
      <c r="OOR22" s="12"/>
      <c r="OOS22" s="12"/>
      <c r="OOT22" s="12"/>
      <c r="OOU22" s="12"/>
      <c r="OOV22" s="12"/>
      <c r="OOW22" s="12"/>
      <c r="OOX22" s="12"/>
      <c r="OOY22" s="12"/>
      <c r="OOZ22" s="12"/>
      <c r="OPA22" s="12"/>
      <c r="OPB22" s="12"/>
      <c r="OPC22" s="12"/>
      <c r="OPD22" s="12"/>
      <c r="OPE22" s="12"/>
      <c r="OPF22" s="12"/>
      <c r="OPG22" s="12"/>
      <c r="OPH22" s="12"/>
      <c r="OPI22" s="12"/>
      <c r="OPJ22" s="12"/>
      <c r="OPK22" s="12"/>
      <c r="OPL22" s="12"/>
      <c r="OPM22" s="12"/>
      <c r="OPN22" s="12"/>
      <c r="OPO22" s="12"/>
      <c r="OPP22" s="12"/>
      <c r="OPQ22" s="12"/>
      <c r="OPR22" s="12"/>
      <c r="OPS22" s="12"/>
      <c r="OPT22" s="12"/>
      <c r="OPU22" s="12"/>
      <c r="OPV22" s="12"/>
      <c r="OPW22" s="12"/>
      <c r="OPX22" s="12"/>
      <c r="OPY22" s="12"/>
      <c r="OPZ22" s="12"/>
      <c r="OQA22" s="12"/>
      <c r="OQB22" s="12"/>
      <c r="OQC22" s="12"/>
      <c r="OQD22" s="12"/>
      <c r="OQE22" s="12"/>
      <c r="OQF22" s="12"/>
      <c r="OQG22" s="12"/>
      <c r="OQH22" s="12"/>
      <c r="OQI22" s="12"/>
      <c r="OQJ22" s="12"/>
      <c r="OQK22" s="12"/>
      <c r="OQL22" s="12"/>
      <c r="OQM22" s="12"/>
      <c r="OQN22" s="12"/>
      <c r="OQO22" s="12"/>
      <c r="OQP22" s="12"/>
      <c r="OQQ22" s="12"/>
      <c r="OQR22" s="12"/>
      <c r="OQS22" s="12"/>
      <c r="OQT22" s="12"/>
      <c r="OQU22" s="12"/>
      <c r="OQV22" s="12"/>
      <c r="OQW22" s="12"/>
      <c r="OQX22" s="12"/>
      <c r="OQY22" s="12"/>
      <c r="OQZ22" s="12"/>
      <c r="ORA22" s="12"/>
      <c r="ORB22" s="12"/>
      <c r="ORC22" s="12"/>
      <c r="ORD22" s="12"/>
      <c r="ORE22" s="12"/>
      <c r="ORF22" s="12"/>
      <c r="ORG22" s="12"/>
      <c r="ORH22" s="12"/>
      <c r="ORI22" s="12"/>
      <c r="ORJ22" s="12"/>
      <c r="ORK22" s="12"/>
      <c r="ORL22" s="12"/>
      <c r="ORM22" s="12"/>
      <c r="ORN22" s="12"/>
      <c r="ORO22" s="12"/>
      <c r="ORP22" s="12"/>
      <c r="ORQ22" s="12"/>
      <c r="ORR22" s="12"/>
      <c r="ORS22" s="12"/>
      <c r="ORT22" s="12"/>
      <c r="ORU22" s="12"/>
      <c r="ORV22" s="12"/>
      <c r="ORW22" s="12"/>
      <c r="ORX22" s="12"/>
      <c r="ORY22" s="12"/>
      <c r="ORZ22" s="12"/>
      <c r="OSA22" s="12"/>
      <c r="OSB22" s="12"/>
      <c r="OSC22" s="12"/>
      <c r="OSD22" s="12"/>
      <c r="OSE22" s="12"/>
      <c r="OSF22" s="12"/>
      <c r="OSG22" s="12"/>
      <c r="OSH22" s="12"/>
      <c r="OSI22" s="12"/>
      <c r="OSJ22" s="12"/>
      <c r="OSK22" s="12"/>
      <c r="OSL22" s="12"/>
      <c r="OSM22" s="12"/>
      <c r="OSN22" s="12"/>
      <c r="OSO22" s="12"/>
      <c r="OSP22" s="12"/>
      <c r="OSQ22" s="12"/>
      <c r="OSR22" s="12"/>
      <c r="OSS22" s="12"/>
      <c r="OST22" s="12"/>
      <c r="OSU22" s="12"/>
      <c r="OSV22" s="12"/>
      <c r="OSW22" s="12"/>
      <c r="OSX22" s="12"/>
      <c r="OSY22" s="12"/>
      <c r="OSZ22" s="12"/>
      <c r="OTA22" s="12"/>
      <c r="OTB22" s="12"/>
      <c r="OTC22" s="12"/>
      <c r="OTD22" s="12"/>
      <c r="OTE22" s="12"/>
      <c r="OTF22" s="12"/>
      <c r="OTG22" s="12"/>
      <c r="OTH22" s="12"/>
      <c r="OTI22" s="12"/>
      <c r="OTJ22" s="12"/>
      <c r="OTK22" s="12"/>
      <c r="OTL22" s="12"/>
      <c r="OTM22" s="12"/>
      <c r="OTN22" s="12"/>
      <c r="OTO22" s="12"/>
      <c r="OTP22" s="12"/>
      <c r="OTQ22" s="12"/>
      <c r="OTR22" s="12"/>
      <c r="OTS22" s="12"/>
      <c r="OTT22" s="12"/>
      <c r="OTU22" s="12"/>
      <c r="OTV22" s="12"/>
      <c r="OTW22" s="12"/>
      <c r="OTX22" s="12"/>
      <c r="OTY22" s="12"/>
      <c r="OTZ22" s="12"/>
      <c r="OUA22" s="12"/>
      <c r="OUB22" s="12"/>
      <c r="OUC22" s="12"/>
      <c r="OUD22" s="12"/>
      <c r="OUE22" s="12"/>
      <c r="OUF22" s="12"/>
      <c r="OUG22" s="12"/>
      <c r="OUH22" s="12"/>
      <c r="OUI22" s="12"/>
      <c r="OUJ22" s="12"/>
      <c r="OUK22" s="12"/>
      <c r="OUL22" s="12"/>
      <c r="OUM22" s="12"/>
      <c r="OUN22" s="12"/>
      <c r="OUO22" s="12"/>
      <c r="OUP22" s="12"/>
      <c r="OUQ22" s="12"/>
      <c r="OUR22" s="12"/>
      <c r="OUS22" s="12"/>
      <c r="OUT22" s="12"/>
      <c r="OUU22" s="12"/>
      <c r="OUV22" s="12"/>
      <c r="OUW22" s="12"/>
      <c r="OUX22" s="12"/>
      <c r="OUY22" s="12"/>
      <c r="OUZ22" s="12"/>
      <c r="OVA22" s="12"/>
      <c r="OVB22" s="12"/>
      <c r="OVC22" s="12"/>
      <c r="OVD22" s="12"/>
      <c r="OVE22" s="12"/>
      <c r="OVF22" s="12"/>
      <c r="OVG22" s="12"/>
      <c r="OVH22" s="12"/>
      <c r="OVI22" s="12"/>
      <c r="OVJ22" s="12"/>
      <c r="OVK22" s="12"/>
      <c r="OVL22" s="12"/>
      <c r="OVM22" s="12"/>
      <c r="OVN22" s="12"/>
      <c r="OVO22" s="12"/>
      <c r="OVP22" s="12"/>
      <c r="OVQ22" s="12"/>
      <c r="OVR22" s="12"/>
      <c r="OVS22" s="12"/>
      <c r="OVT22" s="12"/>
      <c r="OVU22" s="12"/>
      <c r="OVV22" s="12"/>
      <c r="OVW22" s="12"/>
      <c r="OVX22" s="12"/>
      <c r="OVY22" s="12"/>
      <c r="OVZ22" s="12"/>
      <c r="OWA22" s="12"/>
      <c r="OWB22" s="12"/>
      <c r="OWC22" s="12"/>
      <c r="OWD22" s="12"/>
      <c r="OWE22" s="12"/>
      <c r="OWF22" s="12"/>
      <c r="OWG22" s="12"/>
      <c r="OWH22" s="12"/>
      <c r="OWI22" s="12"/>
      <c r="OWJ22" s="12"/>
      <c r="OWK22" s="12"/>
      <c r="OWL22" s="12"/>
      <c r="OWM22" s="12"/>
      <c r="OWN22" s="12"/>
      <c r="OWO22" s="12"/>
      <c r="OWP22" s="12"/>
      <c r="OWQ22" s="12"/>
      <c r="OWR22" s="12"/>
      <c r="OWS22" s="12"/>
      <c r="OWT22" s="12"/>
      <c r="OWU22" s="12"/>
      <c r="OWV22" s="12"/>
      <c r="OWW22" s="12"/>
      <c r="OWX22" s="12"/>
      <c r="OWY22" s="12"/>
      <c r="OWZ22" s="12"/>
      <c r="OXA22" s="12"/>
      <c r="OXB22" s="12"/>
      <c r="OXC22" s="12"/>
      <c r="OXD22" s="12"/>
      <c r="OXE22" s="12"/>
      <c r="OXF22" s="12"/>
      <c r="OXG22" s="12"/>
      <c r="OXH22" s="12"/>
      <c r="OXI22" s="12"/>
      <c r="OXJ22" s="12"/>
      <c r="OXK22" s="12"/>
      <c r="OXL22" s="12"/>
      <c r="OXM22" s="12"/>
      <c r="OXN22" s="12"/>
      <c r="OXO22" s="12"/>
      <c r="OXP22" s="12"/>
      <c r="OXQ22" s="12"/>
      <c r="OXR22" s="12"/>
      <c r="OXS22" s="12"/>
      <c r="OXT22" s="12"/>
      <c r="OXU22" s="12"/>
      <c r="OXV22" s="12"/>
      <c r="OXW22" s="12"/>
      <c r="OXX22" s="12"/>
      <c r="OXY22" s="12"/>
      <c r="OXZ22" s="12"/>
      <c r="OYA22" s="12"/>
      <c r="OYB22" s="12"/>
      <c r="OYC22" s="12"/>
      <c r="OYD22" s="12"/>
      <c r="OYE22" s="12"/>
      <c r="OYF22" s="12"/>
      <c r="OYG22" s="12"/>
      <c r="OYH22" s="12"/>
      <c r="OYI22" s="12"/>
      <c r="OYJ22" s="12"/>
      <c r="OYK22" s="12"/>
      <c r="OYL22" s="12"/>
      <c r="OYM22" s="12"/>
      <c r="OYN22" s="12"/>
      <c r="OYO22" s="12"/>
      <c r="OYP22" s="12"/>
      <c r="OYQ22" s="12"/>
      <c r="OYR22" s="12"/>
      <c r="OYS22" s="12"/>
      <c r="OYT22" s="12"/>
      <c r="OYU22" s="12"/>
      <c r="OYV22" s="12"/>
      <c r="OYW22" s="12"/>
      <c r="OYX22" s="12"/>
      <c r="OYY22" s="12"/>
      <c r="OYZ22" s="12"/>
      <c r="OZA22" s="12"/>
      <c r="OZB22" s="12"/>
      <c r="OZC22" s="12"/>
      <c r="OZD22" s="12"/>
      <c r="OZE22" s="12"/>
      <c r="OZF22" s="12"/>
      <c r="OZG22" s="12"/>
      <c r="OZH22" s="12"/>
      <c r="OZI22" s="12"/>
      <c r="OZJ22" s="12"/>
      <c r="OZK22" s="12"/>
      <c r="OZL22" s="12"/>
      <c r="OZM22" s="12"/>
      <c r="OZN22" s="12"/>
      <c r="OZO22" s="12"/>
      <c r="OZP22" s="12"/>
      <c r="OZQ22" s="12"/>
      <c r="OZR22" s="12"/>
      <c r="OZS22" s="12"/>
      <c r="OZT22" s="12"/>
      <c r="OZU22" s="12"/>
      <c r="OZV22" s="12"/>
      <c r="OZW22" s="12"/>
      <c r="OZX22" s="12"/>
      <c r="OZY22" s="12"/>
      <c r="OZZ22" s="12"/>
      <c r="PAA22" s="12"/>
      <c r="PAB22" s="12"/>
      <c r="PAC22" s="12"/>
      <c r="PAD22" s="12"/>
      <c r="PAE22" s="12"/>
      <c r="PAF22" s="12"/>
      <c r="PAG22" s="12"/>
      <c r="PAH22" s="12"/>
      <c r="PAI22" s="12"/>
      <c r="PAJ22" s="12"/>
      <c r="PAK22" s="12"/>
      <c r="PAL22" s="12"/>
      <c r="PAM22" s="12"/>
      <c r="PAN22" s="12"/>
      <c r="PAO22" s="12"/>
      <c r="PAP22" s="12"/>
      <c r="PAQ22" s="12"/>
      <c r="PAR22" s="12"/>
      <c r="PAS22" s="12"/>
      <c r="PAT22" s="12"/>
      <c r="PAU22" s="12"/>
      <c r="PAV22" s="12"/>
      <c r="PAW22" s="12"/>
      <c r="PAX22" s="12"/>
      <c r="PAY22" s="12"/>
      <c r="PAZ22" s="12"/>
      <c r="PBA22" s="12"/>
      <c r="PBB22" s="12"/>
      <c r="PBC22" s="12"/>
      <c r="PBD22" s="12"/>
      <c r="PBE22" s="12"/>
      <c r="PBF22" s="12"/>
      <c r="PBG22" s="12"/>
      <c r="PBH22" s="12"/>
      <c r="PBI22" s="12"/>
      <c r="PBJ22" s="12"/>
      <c r="PBK22" s="12"/>
      <c r="PBL22" s="12"/>
      <c r="PBM22" s="12"/>
      <c r="PBN22" s="12"/>
      <c r="PBO22" s="12"/>
      <c r="PBP22" s="12"/>
      <c r="PBQ22" s="12"/>
      <c r="PBR22" s="12"/>
      <c r="PBS22" s="12"/>
      <c r="PBT22" s="12"/>
      <c r="PBU22" s="12"/>
      <c r="PBV22" s="12"/>
      <c r="PBW22" s="12"/>
      <c r="PBX22" s="12"/>
      <c r="PBY22" s="12"/>
      <c r="PBZ22" s="12"/>
      <c r="PCA22" s="12"/>
      <c r="PCB22" s="12"/>
      <c r="PCC22" s="12"/>
      <c r="PCD22" s="12"/>
      <c r="PCE22" s="12"/>
      <c r="PCF22" s="12"/>
      <c r="PCG22" s="12"/>
      <c r="PCH22" s="12"/>
      <c r="PCI22" s="12"/>
      <c r="PCJ22" s="12"/>
      <c r="PCK22" s="12"/>
      <c r="PCL22" s="12"/>
      <c r="PCM22" s="12"/>
      <c r="PCN22" s="12"/>
      <c r="PCO22" s="12"/>
      <c r="PCP22" s="12"/>
      <c r="PCQ22" s="12"/>
      <c r="PCR22" s="12"/>
      <c r="PCS22" s="12"/>
      <c r="PCT22" s="12"/>
      <c r="PCU22" s="12"/>
      <c r="PCV22" s="12"/>
      <c r="PCW22" s="12"/>
      <c r="PCX22" s="12"/>
      <c r="PCY22" s="12"/>
      <c r="PCZ22" s="12"/>
      <c r="PDA22" s="12"/>
      <c r="PDB22" s="12"/>
      <c r="PDC22" s="12"/>
      <c r="PDD22" s="12"/>
      <c r="PDE22" s="12"/>
      <c r="PDF22" s="12"/>
      <c r="PDG22" s="12"/>
      <c r="PDH22" s="12"/>
      <c r="PDI22" s="12"/>
      <c r="PDJ22" s="12"/>
      <c r="PDK22" s="12"/>
      <c r="PDL22" s="12"/>
      <c r="PDM22" s="12"/>
      <c r="PDN22" s="12"/>
      <c r="PDO22" s="12"/>
      <c r="PDP22" s="12"/>
      <c r="PDQ22" s="12"/>
      <c r="PDR22" s="12"/>
      <c r="PDS22" s="12"/>
      <c r="PDT22" s="12"/>
      <c r="PDU22" s="12"/>
      <c r="PDV22" s="12"/>
      <c r="PDW22" s="12"/>
      <c r="PDX22" s="12"/>
      <c r="PDY22" s="12"/>
      <c r="PDZ22" s="12"/>
      <c r="PEA22" s="12"/>
      <c r="PEB22" s="12"/>
      <c r="PEC22" s="12"/>
      <c r="PED22" s="12"/>
      <c r="PEE22" s="12"/>
      <c r="PEF22" s="12"/>
      <c r="PEG22" s="12"/>
      <c r="PEH22" s="12"/>
      <c r="PEI22" s="12"/>
      <c r="PEJ22" s="12"/>
      <c r="PEK22" s="12"/>
      <c r="PEL22" s="12"/>
      <c r="PEM22" s="12"/>
      <c r="PEN22" s="12"/>
      <c r="PEO22" s="12"/>
      <c r="PEP22" s="12"/>
      <c r="PEQ22" s="12"/>
      <c r="PER22" s="12"/>
      <c r="PES22" s="12"/>
      <c r="PET22" s="12"/>
      <c r="PEU22" s="12"/>
      <c r="PEV22" s="12"/>
      <c r="PEW22" s="12"/>
      <c r="PEX22" s="12"/>
      <c r="PEY22" s="12"/>
      <c r="PEZ22" s="12"/>
      <c r="PFA22" s="12"/>
      <c r="PFB22" s="12"/>
      <c r="PFC22" s="12"/>
      <c r="PFD22" s="12"/>
      <c r="PFE22" s="12"/>
      <c r="PFF22" s="12"/>
      <c r="PFG22" s="12"/>
      <c r="PFH22" s="12"/>
      <c r="PFI22" s="12"/>
      <c r="PFJ22" s="12"/>
      <c r="PFK22" s="12"/>
      <c r="PFL22" s="12"/>
      <c r="PFM22" s="12"/>
      <c r="PFN22" s="12"/>
      <c r="PFO22" s="12"/>
      <c r="PFP22" s="12"/>
      <c r="PFQ22" s="12"/>
      <c r="PFR22" s="12"/>
      <c r="PFS22" s="12"/>
      <c r="PFT22" s="12"/>
      <c r="PFU22" s="12"/>
      <c r="PFV22" s="12"/>
      <c r="PFW22" s="12"/>
      <c r="PFX22" s="12"/>
      <c r="PFY22" s="12"/>
      <c r="PFZ22" s="12"/>
      <c r="PGA22" s="12"/>
      <c r="PGB22" s="12"/>
      <c r="PGC22" s="12"/>
      <c r="PGD22" s="12"/>
      <c r="PGE22" s="12"/>
      <c r="PGF22" s="12"/>
      <c r="PGG22" s="12"/>
      <c r="PGH22" s="12"/>
      <c r="PGI22" s="12"/>
      <c r="PGJ22" s="12"/>
      <c r="PGK22" s="12"/>
      <c r="PGL22" s="12"/>
      <c r="PGM22" s="12"/>
      <c r="PGN22" s="12"/>
      <c r="PGO22" s="12"/>
      <c r="PGP22" s="12"/>
      <c r="PGQ22" s="12"/>
      <c r="PGR22" s="12"/>
      <c r="PGS22" s="12"/>
      <c r="PGT22" s="12"/>
      <c r="PGU22" s="12"/>
      <c r="PGV22" s="12"/>
      <c r="PGW22" s="12"/>
      <c r="PGX22" s="12"/>
      <c r="PGY22" s="12"/>
      <c r="PGZ22" s="12"/>
      <c r="PHA22" s="12"/>
      <c r="PHB22" s="12"/>
      <c r="PHC22" s="12"/>
      <c r="PHD22" s="12"/>
      <c r="PHE22" s="12"/>
      <c r="PHF22" s="12"/>
      <c r="PHG22" s="12"/>
      <c r="PHH22" s="12"/>
      <c r="PHI22" s="12"/>
      <c r="PHJ22" s="12"/>
      <c r="PHK22" s="12"/>
      <c r="PHL22" s="12"/>
      <c r="PHM22" s="12"/>
      <c r="PHN22" s="12"/>
      <c r="PHO22" s="12"/>
      <c r="PHP22" s="12"/>
      <c r="PHQ22" s="12"/>
      <c r="PHR22" s="12"/>
      <c r="PHS22" s="12"/>
      <c r="PHT22" s="12"/>
      <c r="PHU22" s="12"/>
      <c r="PHV22" s="12"/>
      <c r="PHW22" s="12"/>
      <c r="PHX22" s="12"/>
      <c r="PHY22" s="12"/>
      <c r="PHZ22" s="12"/>
      <c r="PIA22" s="12"/>
      <c r="PIB22" s="12"/>
      <c r="PIC22" s="12"/>
      <c r="PID22" s="12"/>
      <c r="PIE22" s="12"/>
      <c r="PIF22" s="12"/>
      <c r="PIG22" s="12"/>
      <c r="PIH22" s="12"/>
      <c r="PII22" s="12"/>
      <c r="PIJ22" s="12"/>
      <c r="PIK22" s="12"/>
      <c r="PIL22" s="12"/>
      <c r="PIM22" s="12"/>
      <c r="PIN22" s="12"/>
      <c r="PIO22" s="12"/>
      <c r="PIP22" s="12"/>
      <c r="PIQ22" s="12"/>
      <c r="PIR22" s="12"/>
      <c r="PIS22" s="12"/>
      <c r="PIT22" s="12"/>
      <c r="PIU22" s="12"/>
      <c r="PIV22" s="12"/>
      <c r="PIW22" s="12"/>
      <c r="PIX22" s="12"/>
      <c r="PIY22" s="12"/>
      <c r="PIZ22" s="12"/>
      <c r="PJA22" s="12"/>
      <c r="PJB22" s="12"/>
      <c r="PJC22" s="12"/>
      <c r="PJD22" s="12"/>
      <c r="PJE22" s="12"/>
      <c r="PJF22" s="12"/>
      <c r="PJG22" s="12"/>
      <c r="PJH22" s="12"/>
      <c r="PJI22" s="12"/>
      <c r="PJJ22" s="12"/>
      <c r="PJK22" s="12"/>
      <c r="PJL22" s="12"/>
      <c r="PJM22" s="12"/>
      <c r="PJN22" s="12"/>
      <c r="PJO22" s="12"/>
      <c r="PJP22" s="12"/>
      <c r="PJQ22" s="12"/>
      <c r="PJR22" s="12"/>
      <c r="PJS22" s="12"/>
      <c r="PJT22" s="12"/>
      <c r="PJU22" s="12"/>
      <c r="PJV22" s="12"/>
      <c r="PJW22" s="12"/>
      <c r="PJX22" s="12"/>
      <c r="PJY22" s="12"/>
      <c r="PJZ22" s="12"/>
      <c r="PKA22" s="12"/>
      <c r="PKB22" s="12"/>
      <c r="PKC22" s="12"/>
      <c r="PKD22" s="12"/>
      <c r="PKE22" s="12"/>
      <c r="PKF22" s="12"/>
      <c r="PKG22" s="12"/>
      <c r="PKH22" s="12"/>
      <c r="PKI22" s="12"/>
      <c r="PKJ22" s="12"/>
      <c r="PKK22" s="12"/>
      <c r="PKL22" s="12"/>
      <c r="PKM22" s="12"/>
      <c r="PKN22" s="12"/>
      <c r="PKO22" s="12"/>
      <c r="PKP22" s="12"/>
      <c r="PKQ22" s="12"/>
      <c r="PKR22" s="12"/>
      <c r="PKS22" s="12"/>
      <c r="PKT22" s="12"/>
      <c r="PKU22" s="12"/>
      <c r="PKV22" s="12"/>
      <c r="PKW22" s="12"/>
      <c r="PKX22" s="12"/>
      <c r="PKY22" s="12"/>
      <c r="PKZ22" s="12"/>
      <c r="PLA22" s="12"/>
      <c r="PLB22" s="12"/>
      <c r="PLC22" s="12"/>
      <c r="PLD22" s="12"/>
      <c r="PLE22" s="12"/>
      <c r="PLF22" s="12"/>
      <c r="PLG22" s="12"/>
      <c r="PLH22" s="12"/>
      <c r="PLI22" s="12"/>
      <c r="PLJ22" s="12"/>
      <c r="PLK22" s="12"/>
      <c r="PLL22" s="12"/>
      <c r="PLM22" s="12"/>
      <c r="PLN22" s="12"/>
      <c r="PLO22" s="12"/>
      <c r="PLP22" s="12"/>
      <c r="PLQ22" s="12"/>
      <c r="PLR22" s="12"/>
      <c r="PLS22" s="12"/>
      <c r="PLT22" s="12"/>
      <c r="PLU22" s="12"/>
      <c r="PLV22" s="12"/>
      <c r="PLW22" s="12"/>
      <c r="PLX22" s="12"/>
      <c r="PLY22" s="12"/>
      <c r="PLZ22" s="12"/>
      <c r="PMA22" s="12"/>
      <c r="PMB22" s="12"/>
      <c r="PMC22" s="12"/>
      <c r="PMD22" s="12"/>
      <c r="PME22" s="12"/>
      <c r="PMF22" s="12"/>
      <c r="PMG22" s="12"/>
      <c r="PMH22" s="12"/>
      <c r="PMI22" s="12"/>
      <c r="PMJ22" s="12"/>
      <c r="PMK22" s="12"/>
      <c r="PML22" s="12"/>
      <c r="PMM22" s="12"/>
      <c r="PMN22" s="12"/>
      <c r="PMO22" s="12"/>
      <c r="PMP22" s="12"/>
      <c r="PMQ22" s="12"/>
      <c r="PMR22" s="12"/>
      <c r="PMS22" s="12"/>
      <c r="PMT22" s="12"/>
      <c r="PMU22" s="12"/>
      <c r="PMV22" s="12"/>
      <c r="PMW22" s="12"/>
      <c r="PMX22" s="12"/>
      <c r="PMY22" s="12"/>
      <c r="PMZ22" s="12"/>
      <c r="PNA22" s="12"/>
      <c r="PNB22" s="12"/>
      <c r="PNC22" s="12"/>
      <c r="PND22" s="12"/>
      <c r="PNE22" s="12"/>
      <c r="PNF22" s="12"/>
      <c r="PNG22" s="12"/>
      <c r="PNH22" s="12"/>
      <c r="PNI22" s="12"/>
      <c r="PNJ22" s="12"/>
      <c r="PNK22" s="12"/>
      <c r="PNL22" s="12"/>
      <c r="PNM22" s="12"/>
      <c r="PNN22" s="12"/>
      <c r="PNO22" s="12"/>
      <c r="PNP22" s="12"/>
      <c r="PNQ22" s="12"/>
      <c r="PNR22" s="12"/>
      <c r="PNS22" s="12"/>
      <c r="PNT22" s="12"/>
      <c r="PNU22" s="12"/>
      <c r="PNV22" s="12"/>
      <c r="PNW22" s="12"/>
      <c r="PNX22" s="12"/>
      <c r="PNY22" s="12"/>
      <c r="PNZ22" s="12"/>
      <c r="POA22" s="12"/>
      <c r="POB22" s="12"/>
      <c r="POC22" s="12"/>
      <c r="POD22" s="12"/>
      <c r="POE22" s="12"/>
      <c r="POF22" s="12"/>
      <c r="POG22" s="12"/>
      <c r="POH22" s="12"/>
      <c r="POI22" s="12"/>
      <c r="POJ22" s="12"/>
      <c r="POK22" s="12"/>
      <c r="POL22" s="12"/>
      <c r="POM22" s="12"/>
      <c r="PON22" s="12"/>
      <c r="POO22" s="12"/>
      <c r="POP22" s="12"/>
      <c r="POQ22" s="12"/>
      <c r="POR22" s="12"/>
      <c r="POS22" s="12"/>
      <c r="POT22" s="12"/>
      <c r="POU22" s="12"/>
      <c r="POV22" s="12"/>
      <c r="POW22" s="12"/>
      <c r="POX22" s="12"/>
      <c r="POY22" s="12"/>
      <c r="POZ22" s="12"/>
      <c r="PPA22" s="12"/>
      <c r="PPB22" s="12"/>
      <c r="PPC22" s="12"/>
      <c r="PPD22" s="12"/>
      <c r="PPE22" s="12"/>
      <c r="PPF22" s="12"/>
      <c r="PPG22" s="12"/>
      <c r="PPH22" s="12"/>
      <c r="PPI22" s="12"/>
      <c r="PPJ22" s="12"/>
      <c r="PPK22" s="12"/>
      <c r="PPL22" s="12"/>
      <c r="PPM22" s="12"/>
      <c r="PPN22" s="12"/>
      <c r="PPO22" s="12"/>
      <c r="PPP22" s="12"/>
      <c r="PPQ22" s="12"/>
      <c r="PPR22" s="12"/>
      <c r="PPS22" s="12"/>
      <c r="PPT22" s="12"/>
      <c r="PPU22" s="12"/>
      <c r="PPV22" s="12"/>
      <c r="PPW22" s="12"/>
      <c r="PPX22" s="12"/>
      <c r="PPY22" s="12"/>
      <c r="PPZ22" s="12"/>
      <c r="PQA22" s="12"/>
      <c r="PQB22" s="12"/>
      <c r="PQC22" s="12"/>
      <c r="PQD22" s="12"/>
      <c r="PQE22" s="12"/>
      <c r="PQF22" s="12"/>
      <c r="PQG22" s="12"/>
      <c r="PQH22" s="12"/>
      <c r="PQI22" s="12"/>
      <c r="PQJ22" s="12"/>
      <c r="PQK22" s="12"/>
      <c r="PQL22" s="12"/>
      <c r="PQM22" s="12"/>
      <c r="PQN22" s="12"/>
      <c r="PQO22" s="12"/>
      <c r="PQP22" s="12"/>
      <c r="PQQ22" s="12"/>
      <c r="PQR22" s="12"/>
      <c r="PQS22" s="12"/>
      <c r="PQT22" s="12"/>
      <c r="PQU22" s="12"/>
      <c r="PQV22" s="12"/>
      <c r="PQW22" s="12"/>
      <c r="PQX22" s="12"/>
      <c r="PQY22" s="12"/>
      <c r="PQZ22" s="12"/>
      <c r="PRA22" s="12"/>
      <c r="PRB22" s="12"/>
      <c r="PRC22" s="12"/>
      <c r="PRD22" s="12"/>
      <c r="PRE22" s="12"/>
      <c r="PRF22" s="12"/>
      <c r="PRG22" s="12"/>
      <c r="PRH22" s="12"/>
      <c r="PRI22" s="12"/>
      <c r="PRJ22" s="12"/>
      <c r="PRK22" s="12"/>
      <c r="PRL22" s="12"/>
      <c r="PRM22" s="12"/>
      <c r="PRN22" s="12"/>
      <c r="PRO22" s="12"/>
      <c r="PRP22" s="12"/>
      <c r="PRQ22" s="12"/>
      <c r="PRR22" s="12"/>
      <c r="PRS22" s="12"/>
      <c r="PRT22" s="12"/>
      <c r="PRU22" s="12"/>
      <c r="PRV22" s="12"/>
      <c r="PRW22" s="12"/>
      <c r="PRX22" s="12"/>
      <c r="PRY22" s="12"/>
      <c r="PRZ22" s="12"/>
      <c r="PSA22" s="12"/>
      <c r="PSB22" s="12"/>
      <c r="PSC22" s="12"/>
      <c r="PSD22" s="12"/>
      <c r="PSE22" s="12"/>
      <c r="PSF22" s="12"/>
      <c r="PSG22" s="12"/>
      <c r="PSH22" s="12"/>
      <c r="PSI22" s="12"/>
      <c r="PSJ22" s="12"/>
      <c r="PSK22" s="12"/>
      <c r="PSL22" s="12"/>
      <c r="PSM22" s="12"/>
      <c r="PSN22" s="12"/>
      <c r="PSO22" s="12"/>
      <c r="PSP22" s="12"/>
      <c r="PSQ22" s="12"/>
      <c r="PSR22" s="12"/>
      <c r="PSS22" s="12"/>
      <c r="PST22" s="12"/>
      <c r="PSU22" s="12"/>
      <c r="PSV22" s="12"/>
      <c r="PSW22" s="12"/>
      <c r="PSX22" s="12"/>
      <c r="PSY22" s="12"/>
      <c r="PSZ22" s="12"/>
      <c r="PTA22" s="12"/>
      <c r="PTB22" s="12"/>
      <c r="PTC22" s="12"/>
      <c r="PTD22" s="12"/>
      <c r="PTE22" s="12"/>
      <c r="PTF22" s="12"/>
      <c r="PTG22" s="12"/>
      <c r="PTH22" s="12"/>
      <c r="PTI22" s="12"/>
      <c r="PTJ22" s="12"/>
      <c r="PTK22" s="12"/>
      <c r="PTL22" s="12"/>
      <c r="PTM22" s="12"/>
      <c r="PTN22" s="12"/>
      <c r="PTO22" s="12"/>
      <c r="PTP22" s="12"/>
      <c r="PTQ22" s="12"/>
      <c r="PTR22" s="12"/>
      <c r="PTS22" s="12"/>
      <c r="PTT22" s="12"/>
      <c r="PTU22" s="12"/>
      <c r="PTV22" s="12"/>
      <c r="PTW22" s="12"/>
      <c r="PTX22" s="12"/>
      <c r="PTY22" s="12"/>
      <c r="PTZ22" s="12"/>
      <c r="PUA22" s="12"/>
      <c r="PUB22" s="12"/>
      <c r="PUC22" s="12"/>
      <c r="PUD22" s="12"/>
      <c r="PUE22" s="12"/>
      <c r="PUF22" s="12"/>
      <c r="PUG22" s="12"/>
      <c r="PUH22" s="12"/>
      <c r="PUI22" s="12"/>
      <c r="PUJ22" s="12"/>
      <c r="PUK22" s="12"/>
      <c r="PUL22" s="12"/>
      <c r="PUM22" s="12"/>
      <c r="PUN22" s="12"/>
      <c r="PUO22" s="12"/>
      <c r="PUP22" s="12"/>
      <c r="PUQ22" s="12"/>
      <c r="PUR22" s="12"/>
      <c r="PUS22" s="12"/>
      <c r="PUT22" s="12"/>
      <c r="PUU22" s="12"/>
      <c r="PUV22" s="12"/>
      <c r="PUW22" s="12"/>
      <c r="PUX22" s="12"/>
      <c r="PUY22" s="12"/>
      <c r="PUZ22" s="12"/>
      <c r="PVA22" s="12"/>
      <c r="PVB22" s="12"/>
      <c r="PVC22" s="12"/>
      <c r="PVD22" s="12"/>
      <c r="PVE22" s="12"/>
      <c r="PVF22" s="12"/>
      <c r="PVG22" s="12"/>
      <c r="PVH22" s="12"/>
      <c r="PVI22" s="12"/>
      <c r="PVJ22" s="12"/>
      <c r="PVK22" s="12"/>
      <c r="PVL22" s="12"/>
      <c r="PVM22" s="12"/>
      <c r="PVN22" s="12"/>
      <c r="PVO22" s="12"/>
      <c r="PVP22" s="12"/>
      <c r="PVQ22" s="12"/>
      <c r="PVR22" s="12"/>
      <c r="PVS22" s="12"/>
      <c r="PVT22" s="12"/>
      <c r="PVU22" s="12"/>
      <c r="PVV22" s="12"/>
      <c r="PVW22" s="12"/>
      <c r="PVX22" s="12"/>
      <c r="PVY22" s="12"/>
      <c r="PVZ22" s="12"/>
      <c r="PWA22" s="12"/>
      <c r="PWB22" s="12"/>
      <c r="PWC22" s="12"/>
      <c r="PWD22" s="12"/>
      <c r="PWE22" s="12"/>
      <c r="PWF22" s="12"/>
      <c r="PWG22" s="12"/>
      <c r="PWH22" s="12"/>
      <c r="PWI22" s="12"/>
      <c r="PWJ22" s="12"/>
      <c r="PWK22" s="12"/>
      <c r="PWL22" s="12"/>
      <c r="PWM22" s="12"/>
      <c r="PWN22" s="12"/>
      <c r="PWO22" s="12"/>
      <c r="PWP22" s="12"/>
      <c r="PWQ22" s="12"/>
      <c r="PWR22" s="12"/>
      <c r="PWS22" s="12"/>
      <c r="PWT22" s="12"/>
      <c r="PWU22" s="12"/>
      <c r="PWV22" s="12"/>
      <c r="PWW22" s="12"/>
      <c r="PWX22" s="12"/>
      <c r="PWY22" s="12"/>
      <c r="PWZ22" s="12"/>
      <c r="PXA22" s="12"/>
      <c r="PXB22" s="12"/>
      <c r="PXC22" s="12"/>
      <c r="PXD22" s="12"/>
      <c r="PXE22" s="12"/>
      <c r="PXF22" s="12"/>
      <c r="PXG22" s="12"/>
      <c r="PXH22" s="12"/>
      <c r="PXI22" s="12"/>
      <c r="PXJ22" s="12"/>
      <c r="PXK22" s="12"/>
      <c r="PXL22" s="12"/>
      <c r="PXM22" s="12"/>
      <c r="PXN22" s="12"/>
      <c r="PXO22" s="12"/>
      <c r="PXP22" s="12"/>
      <c r="PXQ22" s="12"/>
      <c r="PXR22" s="12"/>
      <c r="PXS22" s="12"/>
      <c r="PXT22" s="12"/>
      <c r="PXU22" s="12"/>
      <c r="PXV22" s="12"/>
      <c r="PXW22" s="12"/>
      <c r="PXX22" s="12"/>
      <c r="PXY22" s="12"/>
      <c r="PXZ22" s="12"/>
      <c r="PYA22" s="12"/>
      <c r="PYB22" s="12"/>
      <c r="PYC22" s="12"/>
      <c r="PYD22" s="12"/>
      <c r="PYE22" s="12"/>
      <c r="PYF22" s="12"/>
      <c r="PYG22" s="12"/>
      <c r="PYH22" s="12"/>
      <c r="PYI22" s="12"/>
      <c r="PYJ22" s="12"/>
      <c r="PYK22" s="12"/>
      <c r="PYL22" s="12"/>
      <c r="PYM22" s="12"/>
      <c r="PYN22" s="12"/>
      <c r="PYO22" s="12"/>
      <c r="PYP22" s="12"/>
      <c r="PYQ22" s="12"/>
      <c r="PYR22" s="12"/>
      <c r="PYS22" s="12"/>
      <c r="PYT22" s="12"/>
      <c r="PYU22" s="12"/>
      <c r="PYV22" s="12"/>
      <c r="PYW22" s="12"/>
      <c r="PYX22" s="12"/>
      <c r="PYY22" s="12"/>
      <c r="PYZ22" s="12"/>
      <c r="PZA22" s="12"/>
      <c r="PZB22" s="12"/>
      <c r="PZC22" s="12"/>
      <c r="PZD22" s="12"/>
      <c r="PZE22" s="12"/>
      <c r="PZF22" s="12"/>
      <c r="PZG22" s="12"/>
      <c r="PZH22" s="12"/>
      <c r="PZI22" s="12"/>
      <c r="PZJ22" s="12"/>
      <c r="PZK22" s="12"/>
      <c r="PZL22" s="12"/>
      <c r="PZM22" s="12"/>
      <c r="PZN22" s="12"/>
      <c r="PZO22" s="12"/>
      <c r="PZP22" s="12"/>
      <c r="PZQ22" s="12"/>
      <c r="PZR22" s="12"/>
      <c r="PZS22" s="12"/>
      <c r="PZT22" s="12"/>
      <c r="PZU22" s="12"/>
      <c r="PZV22" s="12"/>
      <c r="PZW22" s="12"/>
      <c r="PZX22" s="12"/>
      <c r="PZY22" s="12"/>
      <c r="PZZ22" s="12"/>
      <c r="QAA22" s="12"/>
      <c r="QAB22" s="12"/>
      <c r="QAC22" s="12"/>
      <c r="QAD22" s="12"/>
      <c r="QAE22" s="12"/>
      <c r="QAF22" s="12"/>
      <c r="QAG22" s="12"/>
      <c r="QAH22" s="12"/>
      <c r="QAI22" s="12"/>
      <c r="QAJ22" s="12"/>
      <c r="QAK22" s="12"/>
      <c r="QAL22" s="12"/>
      <c r="QAM22" s="12"/>
      <c r="QAN22" s="12"/>
      <c r="QAO22" s="12"/>
      <c r="QAP22" s="12"/>
      <c r="QAQ22" s="12"/>
      <c r="QAR22" s="12"/>
      <c r="QAS22" s="12"/>
      <c r="QAT22" s="12"/>
      <c r="QAU22" s="12"/>
      <c r="QAV22" s="12"/>
      <c r="QAW22" s="12"/>
      <c r="QAX22" s="12"/>
      <c r="QAY22" s="12"/>
      <c r="QAZ22" s="12"/>
      <c r="QBA22" s="12"/>
      <c r="QBB22" s="12"/>
      <c r="QBC22" s="12"/>
      <c r="QBD22" s="12"/>
      <c r="QBE22" s="12"/>
      <c r="QBF22" s="12"/>
      <c r="QBG22" s="12"/>
      <c r="QBH22" s="12"/>
      <c r="QBI22" s="12"/>
      <c r="QBJ22" s="12"/>
      <c r="QBK22" s="12"/>
      <c r="QBL22" s="12"/>
      <c r="QBM22" s="12"/>
      <c r="QBN22" s="12"/>
      <c r="QBO22" s="12"/>
      <c r="QBP22" s="12"/>
      <c r="QBQ22" s="12"/>
      <c r="QBR22" s="12"/>
      <c r="QBS22" s="12"/>
      <c r="QBT22" s="12"/>
      <c r="QBU22" s="12"/>
      <c r="QBV22" s="12"/>
      <c r="QBW22" s="12"/>
      <c r="QBX22" s="12"/>
      <c r="QBY22" s="12"/>
      <c r="QBZ22" s="12"/>
      <c r="QCA22" s="12"/>
      <c r="QCB22" s="12"/>
      <c r="QCC22" s="12"/>
      <c r="QCD22" s="12"/>
      <c r="QCE22" s="12"/>
      <c r="QCF22" s="12"/>
      <c r="QCG22" s="12"/>
      <c r="QCH22" s="12"/>
      <c r="QCI22" s="12"/>
      <c r="QCJ22" s="12"/>
      <c r="QCK22" s="12"/>
      <c r="QCL22" s="12"/>
      <c r="QCM22" s="12"/>
      <c r="QCN22" s="12"/>
      <c r="QCO22" s="12"/>
      <c r="QCP22" s="12"/>
      <c r="QCQ22" s="12"/>
      <c r="QCR22" s="12"/>
      <c r="QCS22" s="12"/>
      <c r="QCT22" s="12"/>
      <c r="QCU22" s="12"/>
      <c r="QCV22" s="12"/>
      <c r="QCW22" s="12"/>
      <c r="QCX22" s="12"/>
      <c r="QCY22" s="12"/>
      <c r="QCZ22" s="12"/>
      <c r="QDA22" s="12"/>
      <c r="QDB22" s="12"/>
      <c r="QDC22" s="12"/>
      <c r="QDD22" s="12"/>
      <c r="QDE22" s="12"/>
      <c r="QDF22" s="12"/>
      <c r="QDG22" s="12"/>
      <c r="QDH22" s="12"/>
      <c r="QDI22" s="12"/>
      <c r="QDJ22" s="12"/>
      <c r="QDK22" s="12"/>
      <c r="QDL22" s="12"/>
      <c r="QDM22" s="12"/>
      <c r="QDN22" s="12"/>
      <c r="QDO22" s="12"/>
      <c r="QDP22" s="12"/>
      <c r="QDQ22" s="12"/>
      <c r="QDR22" s="12"/>
      <c r="QDS22" s="12"/>
      <c r="QDT22" s="12"/>
      <c r="QDU22" s="12"/>
      <c r="QDV22" s="12"/>
      <c r="QDW22" s="12"/>
      <c r="QDX22" s="12"/>
      <c r="QDY22" s="12"/>
      <c r="QDZ22" s="12"/>
      <c r="QEA22" s="12"/>
      <c r="QEB22" s="12"/>
      <c r="QEC22" s="12"/>
      <c r="QED22" s="12"/>
      <c r="QEE22" s="12"/>
      <c r="QEF22" s="12"/>
      <c r="QEG22" s="12"/>
      <c r="QEH22" s="12"/>
      <c r="QEI22" s="12"/>
      <c r="QEJ22" s="12"/>
      <c r="QEK22" s="12"/>
      <c r="QEL22" s="12"/>
      <c r="QEM22" s="12"/>
      <c r="QEN22" s="12"/>
      <c r="QEO22" s="12"/>
      <c r="QEP22" s="12"/>
      <c r="QEQ22" s="12"/>
      <c r="QER22" s="12"/>
      <c r="QES22" s="12"/>
      <c r="QET22" s="12"/>
      <c r="QEU22" s="12"/>
      <c r="QEV22" s="12"/>
      <c r="QEW22" s="12"/>
      <c r="QEX22" s="12"/>
      <c r="QEY22" s="12"/>
      <c r="QEZ22" s="12"/>
      <c r="QFA22" s="12"/>
      <c r="QFB22" s="12"/>
      <c r="QFC22" s="12"/>
      <c r="QFD22" s="12"/>
      <c r="QFE22" s="12"/>
      <c r="QFF22" s="12"/>
      <c r="QFG22" s="12"/>
      <c r="QFH22" s="12"/>
      <c r="QFI22" s="12"/>
      <c r="QFJ22" s="12"/>
      <c r="QFK22" s="12"/>
      <c r="QFL22" s="12"/>
      <c r="QFM22" s="12"/>
      <c r="QFN22" s="12"/>
      <c r="QFO22" s="12"/>
      <c r="QFP22" s="12"/>
      <c r="QFQ22" s="12"/>
      <c r="QFR22" s="12"/>
      <c r="QFS22" s="12"/>
      <c r="QFT22" s="12"/>
      <c r="QFU22" s="12"/>
      <c r="QFV22" s="12"/>
      <c r="QFW22" s="12"/>
      <c r="QFX22" s="12"/>
      <c r="QFY22" s="12"/>
      <c r="QFZ22" s="12"/>
      <c r="QGA22" s="12"/>
      <c r="QGB22" s="12"/>
      <c r="QGC22" s="12"/>
      <c r="QGD22" s="12"/>
      <c r="QGE22" s="12"/>
      <c r="QGF22" s="12"/>
      <c r="QGG22" s="12"/>
      <c r="QGH22" s="12"/>
      <c r="QGI22" s="12"/>
      <c r="QGJ22" s="12"/>
      <c r="QGK22" s="12"/>
      <c r="QGL22" s="12"/>
      <c r="QGM22" s="12"/>
      <c r="QGN22" s="12"/>
      <c r="QGO22" s="12"/>
      <c r="QGP22" s="12"/>
      <c r="QGQ22" s="12"/>
      <c r="QGR22" s="12"/>
      <c r="QGS22" s="12"/>
      <c r="QGT22" s="12"/>
      <c r="QGU22" s="12"/>
      <c r="QGV22" s="12"/>
      <c r="QGW22" s="12"/>
      <c r="QGX22" s="12"/>
      <c r="QGY22" s="12"/>
      <c r="QGZ22" s="12"/>
      <c r="QHA22" s="12"/>
      <c r="QHB22" s="12"/>
      <c r="QHC22" s="12"/>
      <c r="QHD22" s="12"/>
      <c r="QHE22" s="12"/>
      <c r="QHF22" s="12"/>
      <c r="QHG22" s="12"/>
      <c r="QHH22" s="12"/>
      <c r="QHI22" s="12"/>
      <c r="QHJ22" s="12"/>
      <c r="QHK22" s="12"/>
      <c r="QHL22" s="12"/>
      <c r="QHM22" s="12"/>
      <c r="QHN22" s="12"/>
      <c r="QHO22" s="12"/>
      <c r="QHP22" s="12"/>
      <c r="QHQ22" s="12"/>
      <c r="QHR22" s="12"/>
      <c r="QHS22" s="12"/>
      <c r="QHT22" s="12"/>
      <c r="QHU22" s="12"/>
      <c r="QHV22" s="12"/>
      <c r="QHW22" s="12"/>
      <c r="QHX22" s="12"/>
      <c r="QHY22" s="12"/>
      <c r="QHZ22" s="12"/>
      <c r="QIA22" s="12"/>
      <c r="QIB22" s="12"/>
      <c r="QIC22" s="12"/>
      <c r="QID22" s="12"/>
      <c r="QIE22" s="12"/>
      <c r="QIF22" s="12"/>
      <c r="QIG22" s="12"/>
      <c r="QIH22" s="12"/>
      <c r="QII22" s="12"/>
      <c r="QIJ22" s="12"/>
      <c r="QIK22" s="12"/>
      <c r="QIL22" s="12"/>
      <c r="QIM22" s="12"/>
      <c r="QIN22" s="12"/>
      <c r="QIO22" s="12"/>
      <c r="QIP22" s="12"/>
      <c r="QIQ22" s="12"/>
      <c r="QIR22" s="12"/>
      <c r="QIS22" s="12"/>
      <c r="QIT22" s="12"/>
      <c r="QIU22" s="12"/>
      <c r="QIV22" s="12"/>
      <c r="QIW22" s="12"/>
      <c r="QIX22" s="12"/>
      <c r="QIY22" s="12"/>
      <c r="QIZ22" s="12"/>
      <c r="QJA22" s="12"/>
      <c r="QJB22" s="12"/>
      <c r="QJC22" s="12"/>
      <c r="QJD22" s="12"/>
      <c r="QJE22" s="12"/>
      <c r="QJF22" s="12"/>
      <c r="QJG22" s="12"/>
      <c r="QJH22" s="12"/>
      <c r="QJI22" s="12"/>
      <c r="QJJ22" s="12"/>
      <c r="QJK22" s="12"/>
      <c r="QJL22" s="12"/>
      <c r="QJM22" s="12"/>
      <c r="QJN22" s="12"/>
      <c r="QJO22" s="12"/>
      <c r="QJP22" s="12"/>
      <c r="QJQ22" s="12"/>
      <c r="QJR22" s="12"/>
      <c r="QJS22" s="12"/>
      <c r="QJT22" s="12"/>
      <c r="QJU22" s="12"/>
      <c r="QJV22" s="12"/>
      <c r="QJW22" s="12"/>
      <c r="QJX22" s="12"/>
      <c r="QJY22" s="12"/>
      <c r="QJZ22" s="12"/>
      <c r="QKA22" s="12"/>
      <c r="QKB22" s="12"/>
      <c r="QKC22" s="12"/>
      <c r="QKD22" s="12"/>
      <c r="QKE22" s="12"/>
      <c r="QKF22" s="12"/>
      <c r="QKG22" s="12"/>
      <c r="QKH22" s="12"/>
      <c r="QKI22" s="12"/>
      <c r="QKJ22" s="12"/>
      <c r="QKK22" s="12"/>
      <c r="QKL22" s="12"/>
      <c r="QKM22" s="12"/>
      <c r="QKN22" s="12"/>
      <c r="QKO22" s="12"/>
      <c r="QKP22" s="12"/>
      <c r="QKQ22" s="12"/>
      <c r="QKR22" s="12"/>
      <c r="QKS22" s="12"/>
      <c r="QKT22" s="12"/>
      <c r="QKU22" s="12"/>
      <c r="QKV22" s="12"/>
      <c r="QKW22" s="12"/>
      <c r="QKX22" s="12"/>
      <c r="QKY22" s="12"/>
      <c r="QKZ22" s="12"/>
      <c r="QLA22" s="12"/>
      <c r="QLB22" s="12"/>
      <c r="QLC22" s="12"/>
      <c r="QLD22" s="12"/>
      <c r="QLE22" s="12"/>
      <c r="QLF22" s="12"/>
      <c r="QLG22" s="12"/>
      <c r="QLH22" s="12"/>
      <c r="QLI22" s="12"/>
      <c r="QLJ22" s="12"/>
      <c r="QLK22" s="12"/>
      <c r="QLL22" s="12"/>
      <c r="QLM22" s="12"/>
      <c r="QLN22" s="12"/>
      <c r="QLO22" s="12"/>
      <c r="QLP22" s="12"/>
      <c r="QLQ22" s="12"/>
      <c r="QLR22" s="12"/>
      <c r="QLS22" s="12"/>
      <c r="QLT22" s="12"/>
      <c r="QLU22" s="12"/>
      <c r="QLV22" s="12"/>
      <c r="QLW22" s="12"/>
      <c r="QLX22" s="12"/>
      <c r="QLY22" s="12"/>
      <c r="QLZ22" s="12"/>
      <c r="QMA22" s="12"/>
      <c r="QMB22" s="12"/>
      <c r="QMC22" s="12"/>
      <c r="QMD22" s="12"/>
      <c r="QME22" s="12"/>
      <c r="QMF22" s="12"/>
      <c r="QMG22" s="12"/>
      <c r="QMH22" s="12"/>
      <c r="QMI22" s="12"/>
      <c r="QMJ22" s="12"/>
      <c r="QMK22" s="12"/>
      <c r="QML22" s="12"/>
      <c r="QMM22" s="12"/>
      <c r="QMN22" s="12"/>
      <c r="QMO22" s="12"/>
      <c r="QMP22" s="12"/>
      <c r="QMQ22" s="12"/>
      <c r="QMR22" s="12"/>
      <c r="QMS22" s="12"/>
      <c r="QMT22" s="12"/>
      <c r="QMU22" s="12"/>
      <c r="QMV22" s="12"/>
      <c r="QMW22" s="12"/>
      <c r="QMX22" s="12"/>
      <c r="QMY22" s="12"/>
      <c r="QMZ22" s="12"/>
      <c r="QNA22" s="12"/>
      <c r="QNB22" s="12"/>
      <c r="QNC22" s="12"/>
      <c r="QND22" s="12"/>
      <c r="QNE22" s="12"/>
      <c r="QNF22" s="12"/>
      <c r="QNG22" s="12"/>
      <c r="QNH22" s="12"/>
      <c r="QNI22" s="12"/>
      <c r="QNJ22" s="12"/>
      <c r="QNK22" s="12"/>
      <c r="QNL22" s="12"/>
      <c r="QNM22" s="12"/>
      <c r="QNN22" s="12"/>
      <c r="QNO22" s="12"/>
      <c r="QNP22" s="12"/>
      <c r="QNQ22" s="12"/>
      <c r="QNR22" s="12"/>
      <c r="QNS22" s="12"/>
      <c r="QNT22" s="12"/>
      <c r="QNU22" s="12"/>
      <c r="QNV22" s="12"/>
      <c r="QNW22" s="12"/>
      <c r="QNX22" s="12"/>
      <c r="QNY22" s="12"/>
      <c r="QNZ22" s="12"/>
      <c r="QOA22" s="12"/>
      <c r="QOB22" s="12"/>
      <c r="QOC22" s="12"/>
      <c r="QOD22" s="12"/>
      <c r="QOE22" s="12"/>
      <c r="QOF22" s="12"/>
      <c r="QOG22" s="12"/>
      <c r="QOH22" s="12"/>
      <c r="QOI22" s="12"/>
      <c r="QOJ22" s="12"/>
      <c r="QOK22" s="12"/>
      <c r="QOL22" s="12"/>
      <c r="QOM22" s="12"/>
      <c r="QON22" s="12"/>
      <c r="QOO22" s="12"/>
      <c r="QOP22" s="12"/>
      <c r="QOQ22" s="12"/>
      <c r="QOR22" s="12"/>
      <c r="QOS22" s="12"/>
      <c r="QOT22" s="12"/>
      <c r="QOU22" s="12"/>
      <c r="QOV22" s="12"/>
      <c r="QOW22" s="12"/>
      <c r="QOX22" s="12"/>
      <c r="QOY22" s="12"/>
      <c r="QOZ22" s="12"/>
      <c r="QPA22" s="12"/>
      <c r="QPB22" s="12"/>
      <c r="QPC22" s="12"/>
      <c r="QPD22" s="12"/>
      <c r="QPE22" s="12"/>
      <c r="QPF22" s="12"/>
      <c r="QPG22" s="12"/>
      <c r="QPH22" s="12"/>
      <c r="QPI22" s="12"/>
      <c r="QPJ22" s="12"/>
      <c r="QPK22" s="12"/>
      <c r="QPL22" s="12"/>
      <c r="QPM22" s="12"/>
      <c r="QPN22" s="12"/>
      <c r="QPO22" s="12"/>
      <c r="QPP22" s="12"/>
      <c r="QPQ22" s="12"/>
      <c r="QPR22" s="12"/>
      <c r="QPS22" s="12"/>
      <c r="QPT22" s="12"/>
      <c r="QPU22" s="12"/>
      <c r="QPV22" s="12"/>
      <c r="QPW22" s="12"/>
      <c r="QPX22" s="12"/>
      <c r="QPY22" s="12"/>
      <c r="QPZ22" s="12"/>
      <c r="QQA22" s="12"/>
      <c r="QQB22" s="12"/>
      <c r="QQC22" s="12"/>
      <c r="QQD22" s="12"/>
      <c r="QQE22" s="12"/>
      <c r="QQF22" s="12"/>
      <c r="QQG22" s="12"/>
      <c r="QQH22" s="12"/>
      <c r="QQI22" s="12"/>
      <c r="QQJ22" s="12"/>
      <c r="QQK22" s="12"/>
      <c r="QQL22" s="12"/>
      <c r="QQM22" s="12"/>
      <c r="QQN22" s="12"/>
      <c r="QQO22" s="12"/>
      <c r="QQP22" s="12"/>
      <c r="QQQ22" s="12"/>
      <c r="QQR22" s="12"/>
      <c r="QQS22" s="12"/>
      <c r="QQT22" s="12"/>
      <c r="QQU22" s="12"/>
      <c r="QQV22" s="12"/>
      <c r="QQW22" s="12"/>
      <c r="QQX22" s="12"/>
      <c r="QQY22" s="12"/>
      <c r="QQZ22" s="12"/>
      <c r="QRA22" s="12"/>
      <c r="QRB22" s="12"/>
      <c r="QRC22" s="12"/>
      <c r="QRD22" s="12"/>
      <c r="QRE22" s="12"/>
      <c r="QRF22" s="12"/>
      <c r="QRG22" s="12"/>
      <c r="QRH22" s="12"/>
      <c r="QRI22" s="12"/>
      <c r="QRJ22" s="12"/>
      <c r="QRK22" s="12"/>
      <c r="QRL22" s="12"/>
      <c r="QRM22" s="12"/>
      <c r="QRN22" s="12"/>
      <c r="QRO22" s="12"/>
      <c r="QRP22" s="12"/>
      <c r="QRQ22" s="12"/>
      <c r="QRR22" s="12"/>
      <c r="QRS22" s="12"/>
      <c r="QRT22" s="12"/>
      <c r="QRU22" s="12"/>
      <c r="QRV22" s="12"/>
      <c r="QRW22" s="12"/>
      <c r="QRX22" s="12"/>
      <c r="QRY22" s="12"/>
      <c r="QRZ22" s="12"/>
      <c r="QSA22" s="12"/>
      <c r="QSB22" s="12"/>
      <c r="QSC22" s="12"/>
      <c r="QSD22" s="12"/>
      <c r="QSE22" s="12"/>
      <c r="QSF22" s="12"/>
      <c r="QSG22" s="12"/>
      <c r="QSH22" s="12"/>
      <c r="QSI22" s="12"/>
      <c r="QSJ22" s="12"/>
      <c r="QSK22" s="12"/>
      <c r="QSL22" s="12"/>
      <c r="QSM22" s="12"/>
      <c r="QSN22" s="12"/>
      <c r="QSO22" s="12"/>
      <c r="QSP22" s="12"/>
      <c r="QSQ22" s="12"/>
      <c r="QSR22" s="12"/>
      <c r="QSS22" s="12"/>
      <c r="QST22" s="12"/>
      <c r="QSU22" s="12"/>
      <c r="QSV22" s="12"/>
      <c r="QSW22" s="12"/>
      <c r="QSX22" s="12"/>
      <c r="QSY22" s="12"/>
      <c r="QSZ22" s="12"/>
      <c r="QTA22" s="12"/>
      <c r="QTB22" s="12"/>
      <c r="QTC22" s="12"/>
      <c r="QTD22" s="12"/>
      <c r="QTE22" s="12"/>
      <c r="QTF22" s="12"/>
      <c r="QTG22" s="12"/>
      <c r="QTH22" s="12"/>
      <c r="QTI22" s="12"/>
      <c r="QTJ22" s="12"/>
      <c r="QTK22" s="12"/>
      <c r="QTL22" s="12"/>
      <c r="QTM22" s="12"/>
      <c r="QTN22" s="12"/>
      <c r="QTO22" s="12"/>
      <c r="QTP22" s="12"/>
      <c r="QTQ22" s="12"/>
      <c r="QTR22" s="12"/>
      <c r="QTS22" s="12"/>
      <c r="QTT22" s="12"/>
      <c r="QTU22" s="12"/>
      <c r="QTV22" s="12"/>
      <c r="QTW22" s="12"/>
      <c r="QTX22" s="12"/>
      <c r="QTY22" s="12"/>
      <c r="QTZ22" s="12"/>
      <c r="QUA22" s="12"/>
      <c r="QUB22" s="12"/>
      <c r="QUC22" s="12"/>
      <c r="QUD22" s="12"/>
      <c r="QUE22" s="12"/>
      <c r="QUF22" s="12"/>
      <c r="QUG22" s="12"/>
      <c r="QUH22" s="12"/>
      <c r="QUI22" s="12"/>
      <c r="QUJ22" s="12"/>
      <c r="QUK22" s="12"/>
      <c r="QUL22" s="12"/>
      <c r="QUM22" s="12"/>
      <c r="QUN22" s="12"/>
      <c r="QUO22" s="12"/>
      <c r="QUP22" s="12"/>
      <c r="QUQ22" s="12"/>
      <c r="QUR22" s="12"/>
      <c r="QUS22" s="12"/>
      <c r="QUT22" s="12"/>
      <c r="QUU22" s="12"/>
      <c r="QUV22" s="12"/>
      <c r="QUW22" s="12"/>
      <c r="QUX22" s="12"/>
      <c r="QUY22" s="12"/>
      <c r="QUZ22" s="12"/>
      <c r="QVA22" s="12"/>
      <c r="QVB22" s="12"/>
      <c r="QVC22" s="12"/>
      <c r="QVD22" s="12"/>
      <c r="QVE22" s="12"/>
      <c r="QVF22" s="12"/>
      <c r="QVG22" s="12"/>
      <c r="QVH22" s="12"/>
      <c r="QVI22" s="12"/>
      <c r="QVJ22" s="12"/>
      <c r="QVK22" s="12"/>
      <c r="QVL22" s="12"/>
      <c r="QVM22" s="12"/>
      <c r="QVN22" s="12"/>
      <c r="QVO22" s="12"/>
      <c r="QVP22" s="12"/>
      <c r="QVQ22" s="12"/>
      <c r="QVR22" s="12"/>
      <c r="QVS22" s="12"/>
      <c r="QVT22" s="12"/>
      <c r="QVU22" s="12"/>
      <c r="QVV22" s="12"/>
      <c r="QVW22" s="12"/>
      <c r="QVX22" s="12"/>
      <c r="QVY22" s="12"/>
      <c r="QVZ22" s="12"/>
      <c r="QWA22" s="12"/>
      <c r="QWB22" s="12"/>
      <c r="QWC22" s="12"/>
      <c r="QWD22" s="12"/>
      <c r="QWE22" s="12"/>
      <c r="QWF22" s="12"/>
      <c r="QWG22" s="12"/>
      <c r="QWH22" s="12"/>
      <c r="QWI22" s="12"/>
      <c r="QWJ22" s="12"/>
      <c r="QWK22" s="12"/>
      <c r="QWL22" s="12"/>
      <c r="QWM22" s="12"/>
      <c r="QWN22" s="12"/>
      <c r="QWO22" s="12"/>
      <c r="QWP22" s="12"/>
      <c r="QWQ22" s="12"/>
      <c r="QWR22" s="12"/>
      <c r="QWS22" s="12"/>
      <c r="QWT22" s="12"/>
      <c r="QWU22" s="12"/>
      <c r="QWV22" s="12"/>
      <c r="QWW22" s="12"/>
      <c r="QWX22" s="12"/>
      <c r="QWY22" s="12"/>
      <c r="QWZ22" s="12"/>
      <c r="QXA22" s="12"/>
      <c r="QXB22" s="12"/>
      <c r="QXC22" s="12"/>
      <c r="QXD22" s="12"/>
      <c r="QXE22" s="12"/>
      <c r="QXF22" s="12"/>
      <c r="QXG22" s="12"/>
      <c r="QXH22" s="12"/>
      <c r="QXI22" s="12"/>
      <c r="QXJ22" s="12"/>
      <c r="QXK22" s="12"/>
      <c r="QXL22" s="12"/>
      <c r="QXM22" s="12"/>
      <c r="QXN22" s="12"/>
      <c r="QXO22" s="12"/>
      <c r="QXP22" s="12"/>
      <c r="QXQ22" s="12"/>
      <c r="QXR22" s="12"/>
      <c r="QXS22" s="12"/>
      <c r="QXT22" s="12"/>
      <c r="QXU22" s="12"/>
      <c r="QXV22" s="12"/>
      <c r="QXW22" s="12"/>
      <c r="QXX22" s="12"/>
      <c r="QXY22" s="12"/>
      <c r="QXZ22" s="12"/>
      <c r="QYA22" s="12"/>
      <c r="QYB22" s="12"/>
      <c r="QYC22" s="12"/>
      <c r="QYD22" s="12"/>
      <c r="QYE22" s="12"/>
      <c r="QYF22" s="12"/>
      <c r="QYG22" s="12"/>
      <c r="QYH22" s="12"/>
      <c r="QYI22" s="12"/>
      <c r="QYJ22" s="12"/>
      <c r="QYK22" s="12"/>
      <c r="QYL22" s="12"/>
      <c r="QYM22" s="12"/>
      <c r="QYN22" s="12"/>
      <c r="QYO22" s="12"/>
      <c r="QYP22" s="12"/>
      <c r="QYQ22" s="12"/>
      <c r="QYR22" s="12"/>
      <c r="QYS22" s="12"/>
      <c r="QYT22" s="12"/>
      <c r="QYU22" s="12"/>
      <c r="QYV22" s="12"/>
      <c r="QYW22" s="12"/>
      <c r="QYX22" s="12"/>
      <c r="QYY22" s="12"/>
      <c r="QYZ22" s="12"/>
      <c r="QZA22" s="12"/>
      <c r="QZB22" s="12"/>
      <c r="QZC22" s="12"/>
      <c r="QZD22" s="12"/>
      <c r="QZE22" s="12"/>
      <c r="QZF22" s="12"/>
      <c r="QZG22" s="12"/>
      <c r="QZH22" s="12"/>
      <c r="QZI22" s="12"/>
      <c r="QZJ22" s="12"/>
      <c r="QZK22" s="12"/>
      <c r="QZL22" s="12"/>
      <c r="QZM22" s="12"/>
      <c r="QZN22" s="12"/>
      <c r="QZO22" s="12"/>
      <c r="QZP22" s="12"/>
      <c r="QZQ22" s="12"/>
      <c r="QZR22" s="12"/>
      <c r="QZS22" s="12"/>
      <c r="QZT22" s="12"/>
      <c r="QZU22" s="12"/>
      <c r="QZV22" s="12"/>
      <c r="QZW22" s="12"/>
      <c r="QZX22" s="12"/>
      <c r="QZY22" s="12"/>
      <c r="QZZ22" s="12"/>
      <c r="RAA22" s="12"/>
      <c r="RAB22" s="12"/>
      <c r="RAC22" s="12"/>
      <c r="RAD22" s="12"/>
      <c r="RAE22" s="12"/>
      <c r="RAF22" s="12"/>
      <c r="RAG22" s="12"/>
      <c r="RAH22" s="12"/>
      <c r="RAI22" s="12"/>
      <c r="RAJ22" s="12"/>
      <c r="RAK22" s="12"/>
      <c r="RAL22" s="12"/>
      <c r="RAM22" s="12"/>
      <c r="RAN22" s="12"/>
      <c r="RAO22" s="12"/>
      <c r="RAP22" s="12"/>
      <c r="RAQ22" s="12"/>
      <c r="RAR22" s="12"/>
      <c r="RAS22" s="12"/>
      <c r="RAT22" s="12"/>
      <c r="RAU22" s="12"/>
      <c r="RAV22" s="12"/>
      <c r="RAW22" s="12"/>
      <c r="RAX22" s="12"/>
      <c r="RAY22" s="12"/>
      <c r="RAZ22" s="12"/>
      <c r="RBA22" s="12"/>
      <c r="RBB22" s="12"/>
      <c r="RBC22" s="12"/>
      <c r="RBD22" s="12"/>
      <c r="RBE22" s="12"/>
      <c r="RBF22" s="12"/>
      <c r="RBG22" s="12"/>
      <c r="RBH22" s="12"/>
      <c r="RBI22" s="12"/>
      <c r="RBJ22" s="12"/>
      <c r="RBK22" s="12"/>
      <c r="RBL22" s="12"/>
      <c r="RBM22" s="12"/>
      <c r="RBN22" s="12"/>
      <c r="RBO22" s="12"/>
      <c r="RBP22" s="12"/>
      <c r="RBQ22" s="12"/>
      <c r="RBR22" s="12"/>
      <c r="RBS22" s="12"/>
      <c r="RBT22" s="12"/>
      <c r="RBU22" s="12"/>
      <c r="RBV22" s="12"/>
      <c r="RBW22" s="12"/>
      <c r="RBX22" s="12"/>
      <c r="RBY22" s="12"/>
      <c r="RBZ22" s="12"/>
      <c r="RCA22" s="12"/>
      <c r="RCB22" s="12"/>
      <c r="RCC22" s="12"/>
      <c r="RCD22" s="12"/>
      <c r="RCE22" s="12"/>
      <c r="RCF22" s="12"/>
      <c r="RCG22" s="12"/>
      <c r="RCH22" s="12"/>
      <c r="RCI22" s="12"/>
      <c r="RCJ22" s="12"/>
      <c r="RCK22" s="12"/>
      <c r="RCL22" s="12"/>
      <c r="RCM22" s="12"/>
      <c r="RCN22" s="12"/>
      <c r="RCO22" s="12"/>
      <c r="RCP22" s="12"/>
      <c r="RCQ22" s="12"/>
      <c r="RCR22" s="12"/>
      <c r="RCS22" s="12"/>
      <c r="RCT22" s="12"/>
      <c r="RCU22" s="12"/>
      <c r="RCV22" s="12"/>
      <c r="RCW22" s="12"/>
      <c r="RCX22" s="12"/>
      <c r="RCY22" s="12"/>
      <c r="RCZ22" s="12"/>
      <c r="RDA22" s="12"/>
      <c r="RDB22" s="12"/>
      <c r="RDC22" s="12"/>
      <c r="RDD22" s="12"/>
      <c r="RDE22" s="12"/>
      <c r="RDF22" s="12"/>
      <c r="RDG22" s="12"/>
      <c r="RDH22" s="12"/>
      <c r="RDI22" s="12"/>
      <c r="RDJ22" s="12"/>
      <c r="RDK22" s="12"/>
      <c r="RDL22" s="12"/>
      <c r="RDM22" s="12"/>
      <c r="RDN22" s="12"/>
      <c r="RDO22" s="12"/>
      <c r="RDP22" s="12"/>
      <c r="RDQ22" s="12"/>
      <c r="RDR22" s="12"/>
      <c r="RDS22" s="12"/>
      <c r="RDT22" s="12"/>
      <c r="RDU22" s="12"/>
      <c r="RDV22" s="12"/>
      <c r="RDW22" s="12"/>
      <c r="RDX22" s="12"/>
      <c r="RDY22" s="12"/>
      <c r="RDZ22" s="12"/>
      <c r="REA22" s="12"/>
      <c r="REB22" s="12"/>
      <c r="REC22" s="12"/>
      <c r="RED22" s="12"/>
      <c r="REE22" s="12"/>
      <c r="REF22" s="12"/>
      <c r="REG22" s="12"/>
      <c r="REH22" s="12"/>
      <c r="REI22" s="12"/>
      <c r="REJ22" s="12"/>
      <c r="REK22" s="12"/>
      <c r="REL22" s="12"/>
      <c r="REM22" s="12"/>
      <c r="REN22" s="12"/>
      <c r="REO22" s="12"/>
      <c r="REP22" s="12"/>
      <c r="REQ22" s="12"/>
      <c r="RER22" s="12"/>
      <c r="RES22" s="12"/>
      <c r="RET22" s="12"/>
      <c r="REU22" s="12"/>
      <c r="REV22" s="12"/>
      <c r="REW22" s="12"/>
      <c r="REX22" s="12"/>
      <c r="REY22" s="12"/>
      <c r="REZ22" s="12"/>
      <c r="RFA22" s="12"/>
      <c r="RFB22" s="12"/>
      <c r="RFC22" s="12"/>
      <c r="RFD22" s="12"/>
      <c r="RFE22" s="12"/>
      <c r="RFF22" s="12"/>
      <c r="RFG22" s="12"/>
      <c r="RFH22" s="12"/>
      <c r="RFI22" s="12"/>
      <c r="RFJ22" s="12"/>
      <c r="RFK22" s="12"/>
      <c r="RFL22" s="12"/>
      <c r="RFM22" s="12"/>
      <c r="RFN22" s="12"/>
      <c r="RFO22" s="12"/>
      <c r="RFP22" s="12"/>
      <c r="RFQ22" s="12"/>
      <c r="RFR22" s="12"/>
      <c r="RFS22" s="12"/>
      <c r="RFT22" s="12"/>
      <c r="RFU22" s="12"/>
      <c r="RFV22" s="12"/>
      <c r="RFW22" s="12"/>
      <c r="RFX22" s="12"/>
      <c r="RFY22" s="12"/>
      <c r="RFZ22" s="12"/>
      <c r="RGA22" s="12"/>
      <c r="RGB22" s="12"/>
      <c r="RGC22" s="12"/>
      <c r="RGD22" s="12"/>
      <c r="RGE22" s="12"/>
      <c r="RGF22" s="12"/>
      <c r="RGG22" s="12"/>
      <c r="RGH22" s="12"/>
      <c r="RGI22" s="12"/>
      <c r="RGJ22" s="12"/>
      <c r="RGK22" s="12"/>
      <c r="RGL22" s="12"/>
      <c r="RGM22" s="12"/>
      <c r="RGN22" s="12"/>
      <c r="RGO22" s="12"/>
      <c r="RGP22" s="12"/>
      <c r="RGQ22" s="12"/>
      <c r="RGR22" s="12"/>
      <c r="RGS22" s="12"/>
      <c r="RGT22" s="12"/>
      <c r="RGU22" s="12"/>
      <c r="RGV22" s="12"/>
      <c r="RGW22" s="12"/>
      <c r="RGX22" s="12"/>
      <c r="RGY22" s="12"/>
      <c r="RGZ22" s="12"/>
      <c r="RHA22" s="12"/>
      <c r="RHB22" s="12"/>
      <c r="RHC22" s="12"/>
      <c r="RHD22" s="12"/>
      <c r="RHE22" s="12"/>
      <c r="RHF22" s="12"/>
      <c r="RHG22" s="12"/>
      <c r="RHH22" s="12"/>
      <c r="RHI22" s="12"/>
      <c r="RHJ22" s="12"/>
      <c r="RHK22" s="12"/>
      <c r="RHL22" s="12"/>
      <c r="RHM22" s="12"/>
      <c r="RHN22" s="12"/>
      <c r="RHO22" s="12"/>
      <c r="RHP22" s="12"/>
      <c r="RHQ22" s="12"/>
      <c r="RHR22" s="12"/>
      <c r="RHS22" s="12"/>
      <c r="RHT22" s="12"/>
      <c r="RHU22" s="12"/>
      <c r="RHV22" s="12"/>
      <c r="RHW22" s="12"/>
      <c r="RHX22" s="12"/>
      <c r="RHY22" s="12"/>
      <c r="RHZ22" s="12"/>
      <c r="RIA22" s="12"/>
      <c r="RIB22" s="12"/>
      <c r="RIC22" s="12"/>
      <c r="RID22" s="12"/>
      <c r="RIE22" s="12"/>
      <c r="RIF22" s="12"/>
      <c r="RIG22" s="12"/>
      <c r="RIH22" s="12"/>
      <c r="RII22" s="12"/>
      <c r="RIJ22" s="12"/>
      <c r="RIK22" s="12"/>
      <c r="RIL22" s="12"/>
      <c r="RIM22" s="12"/>
      <c r="RIN22" s="12"/>
      <c r="RIO22" s="12"/>
      <c r="RIP22" s="12"/>
      <c r="RIQ22" s="12"/>
      <c r="RIR22" s="12"/>
      <c r="RIS22" s="12"/>
      <c r="RIT22" s="12"/>
      <c r="RIU22" s="12"/>
      <c r="RIV22" s="12"/>
      <c r="RIW22" s="12"/>
      <c r="RIX22" s="12"/>
      <c r="RIY22" s="12"/>
      <c r="RIZ22" s="12"/>
      <c r="RJA22" s="12"/>
      <c r="RJB22" s="12"/>
      <c r="RJC22" s="12"/>
      <c r="RJD22" s="12"/>
      <c r="RJE22" s="12"/>
      <c r="RJF22" s="12"/>
      <c r="RJG22" s="12"/>
      <c r="RJH22" s="12"/>
      <c r="RJI22" s="12"/>
      <c r="RJJ22" s="12"/>
      <c r="RJK22" s="12"/>
      <c r="RJL22" s="12"/>
      <c r="RJM22" s="12"/>
      <c r="RJN22" s="12"/>
      <c r="RJO22" s="12"/>
      <c r="RJP22" s="12"/>
      <c r="RJQ22" s="12"/>
      <c r="RJR22" s="12"/>
      <c r="RJS22" s="12"/>
      <c r="RJT22" s="12"/>
      <c r="RJU22" s="12"/>
      <c r="RJV22" s="12"/>
      <c r="RJW22" s="12"/>
      <c r="RJX22" s="12"/>
      <c r="RJY22" s="12"/>
      <c r="RJZ22" s="12"/>
      <c r="RKA22" s="12"/>
      <c r="RKB22" s="12"/>
      <c r="RKC22" s="12"/>
      <c r="RKD22" s="12"/>
      <c r="RKE22" s="12"/>
      <c r="RKF22" s="12"/>
      <c r="RKG22" s="12"/>
      <c r="RKH22" s="12"/>
      <c r="RKI22" s="12"/>
      <c r="RKJ22" s="12"/>
      <c r="RKK22" s="12"/>
      <c r="RKL22" s="12"/>
      <c r="RKM22" s="12"/>
      <c r="RKN22" s="12"/>
      <c r="RKO22" s="12"/>
      <c r="RKP22" s="12"/>
      <c r="RKQ22" s="12"/>
      <c r="RKR22" s="12"/>
      <c r="RKS22" s="12"/>
      <c r="RKT22" s="12"/>
      <c r="RKU22" s="12"/>
      <c r="RKV22" s="12"/>
      <c r="RKW22" s="12"/>
      <c r="RKX22" s="12"/>
      <c r="RKY22" s="12"/>
      <c r="RKZ22" s="12"/>
      <c r="RLA22" s="12"/>
      <c r="RLB22" s="12"/>
      <c r="RLC22" s="12"/>
      <c r="RLD22" s="12"/>
      <c r="RLE22" s="12"/>
      <c r="RLF22" s="12"/>
      <c r="RLG22" s="12"/>
      <c r="RLH22" s="12"/>
      <c r="RLI22" s="12"/>
      <c r="RLJ22" s="12"/>
      <c r="RLK22" s="12"/>
      <c r="RLL22" s="12"/>
      <c r="RLM22" s="12"/>
      <c r="RLN22" s="12"/>
      <c r="RLO22" s="12"/>
      <c r="RLP22" s="12"/>
      <c r="RLQ22" s="12"/>
      <c r="RLR22" s="12"/>
      <c r="RLS22" s="12"/>
      <c r="RLT22" s="12"/>
      <c r="RLU22" s="12"/>
      <c r="RLV22" s="12"/>
      <c r="RLW22" s="12"/>
      <c r="RLX22" s="12"/>
      <c r="RLY22" s="12"/>
      <c r="RLZ22" s="12"/>
      <c r="RMA22" s="12"/>
      <c r="RMB22" s="12"/>
      <c r="RMC22" s="12"/>
      <c r="RMD22" s="12"/>
      <c r="RME22" s="12"/>
      <c r="RMF22" s="12"/>
      <c r="RMG22" s="12"/>
      <c r="RMH22" s="12"/>
      <c r="RMI22" s="12"/>
      <c r="RMJ22" s="12"/>
      <c r="RMK22" s="12"/>
      <c r="RML22" s="12"/>
      <c r="RMM22" s="12"/>
      <c r="RMN22" s="12"/>
      <c r="RMO22" s="12"/>
      <c r="RMP22" s="12"/>
      <c r="RMQ22" s="12"/>
      <c r="RMR22" s="12"/>
      <c r="RMS22" s="12"/>
      <c r="RMT22" s="12"/>
      <c r="RMU22" s="12"/>
      <c r="RMV22" s="12"/>
      <c r="RMW22" s="12"/>
      <c r="RMX22" s="12"/>
      <c r="RMY22" s="12"/>
      <c r="RMZ22" s="12"/>
      <c r="RNA22" s="12"/>
      <c r="RNB22" s="12"/>
      <c r="RNC22" s="12"/>
      <c r="RND22" s="12"/>
      <c r="RNE22" s="12"/>
      <c r="RNF22" s="12"/>
      <c r="RNG22" s="12"/>
      <c r="RNH22" s="12"/>
      <c r="RNI22" s="12"/>
      <c r="RNJ22" s="12"/>
      <c r="RNK22" s="12"/>
      <c r="RNL22" s="12"/>
      <c r="RNM22" s="12"/>
      <c r="RNN22" s="12"/>
      <c r="RNO22" s="12"/>
      <c r="RNP22" s="12"/>
      <c r="RNQ22" s="12"/>
      <c r="RNR22" s="12"/>
      <c r="RNS22" s="12"/>
      <c r="RNT22" s="12"/>
      <c r="RNU22" s="12"/>
      <c r="RNV22" s="12"/>
      <c r="RNW22" s="12"/>
      <c r="RNX22" s="12"/>
      <c r="RNY22" s="12"/>
      <c r="RNZ22" s="12"/>
      <c r="ROA22" s="12"/>
      <c r="ROB22" s="12"/>
      <c r="ROC22" s="12"/>
      <c r="ROD22" s="12"/>
      <c r="ROE22" s="12"/>
      <c r="ROF22" s="12"/>
      <c r="ROG22" s="12"/>
      <c r="ROH22" s="12"/>
      <c r="ROI22" s="12"/>
      <c r="ROJ22" s="12"/>
      <c r="ROK22" s="12"/>
      <c r="ROL22" s="12"/>
      <c r="ROM22" s="12"/>
      <c r="RON22" s="12"/>
      <c r="ROO22" s="12"/>
      <c r="ROP22" s="12"/>
      <c r="ROQ22" s="12"/>
      <c r="ROR22" s="12"/>
      <c r="ROS22" s="12"/>
      <c r="ROT22" s="12"/>
      <c r="ROU22" s="12"/>
      <c r="ROV22" s="12"/>
      <c r="ROW22" s="12"/>
      <c r="ROX22" s="12"/>
      <c r="ROY22" s="12"/>
      <c r="ROZ22" s="12"/>
      <c r="RPA22" s="12"/>
      <c r="RPB22" s="12"/>
      <c r="RPC22" s="12"/>
      <c r="RPD22" s="12"/>
      <c r="RPE22" s="12"/>
      <c r="RPF22" s="12"/>
      <c r="RPG22" s="12"/>
      <c r="RPH22" s="12"/>
      <c r="RPI22" s="12"/>
      <c r="RPJ22" s="12"/>
      <c r="RPK22" s="12"/>
      <c r="RPL22" s="12"/>
      <c r="RPM22" s="12"/>
      <c r="RPN22" s="12"/>
      <c r="RPO22" s="12"/>
      <c r="RPP22" s="12"/>
      <c r="RPQ22" s="12"/>
      <c r="RPR22" s="12"/>
      <c r="RPS22" s="12"/>
      <c r="RPT22" s="12"/>
      <c r="RPU22" s="12"/>
      <c r="RPV22" s="12"/>
      <c r="RPW22" s="12"/>
      <c r="RPX22" s="12"/>
      <c r="RPY22" s="12"/>
      <c r="RPZ22" s="12"/>
      <c r="RQA22" s="12"/>
      <c r="RQB22" s="12"/>
      <c r="RQC22" s="12"/>
      <c r="RQD22" s="12"/>
      <c r="RQE22" s="12"/>
      <c r="RQF22" s="12"/>
      <c r="RQG22" s="12"/>
      <c r="RQH22" s="12"/>
      <c r="RQI22" s="12"/>
      <c r="RQJ22" s="12"/>
      <c r="RQK22" s="12"/>
      <c r="RQL22" s="12"/>
      <c r="RQM22" s="12"/>
      <c r="RQN22" s="12"/>
      <c r="RQO22" s="12"/>
      <c r="RQP22" s="12"/>
      <c r="RQQ22" s="12"/>
      <c r="RQR22" s="12"/>
      <c r="RQS22" s="12"/>
      <c r="RQT22" s="12"/>
      <c r="RQU22" s="12"/>
      <c r="RQV22" s="12"/>
      <c r="RQW22" s="12"/>
      <c r="RQX22" s="12"/>
      <c r="RQY22" s="12"/>
      <c r="RQZ22" s="12"/>
      <c r="RRA22" s="12"/>
      <c r="RRB22" s="12"/>
      <c r="RRC22" s="12"/>
      <c r="RRD22" s="12"/>
      <c r="RRE22" s="12"/>
      <c r="RRF22" s="12"/>
      <c r="RRG22" s="12"/>
      <c r="RRH22" s="12"/>
      <c r="RRI22" s="12"/>
      <c r="RRJ22" s="12"/>
      <c r="RRK22" s="12"/>
      <c r="RRL22" s="12"/>
      <c r="RRM22" s="12"/>
      <c r="RRN22" s="12"/>
      <c r="RRO22" s="12"/>
      <c r="RRP22" s="12"/>
      <c r="RRQ22" s="12"/>
      <c r="RRR22" s="12"/>
      <c r="RRS22" s="12"/>
      <c r="RRT22" s="12"/>
      <c r="RRU22" s="12"/>
      <c r="RRV22" s="12"/>
      <c r="RRW22" s="12"/>
      <c r="RRX22" s="12"/>
      <c r="RRY22" s="12"/>
      <c r="RRZ22" s="12"/>
      <c r="RSA22" s="12"/>
      <c r="RSB22" s="12"/>
      <c r="RSC22" s="12"/>
      <c r="RSD22" s="12"/>
      <c r="RSE22" s="12"/>
      <c r="RSF22" s="12"/>
      <c r="RSG22" s="12"/>
      <c r="RSH22" s="12"/>
      <c r="RSI22" s="12"/>
      <c r="RSJ22" s="12"/>
      <c r="RSK22" s="12"/>
      <c r="RSL22" s="12"/>
      <c r="RSM22" s="12"/>
      <c r="RSN22" s="12"/>
      <c r="RSO22" s="12"/>
      <c r="RSP22" s="12"/>
      <c r="RSQ22" s="12"/>
      <c r="RSR22" s="12"/>
      <c r="RSS22" s="12"/>
      <c r="RST22" s="12"/>
      <c r="RSU22" s="12"/>
      <c r="RSV22" s="12"/>
      <c r="RSW22" s="12"/>
      <c r="RSX22" s="12"/>
      <c r="RSY22" s="12"/>
      <c r="RSZ22" s="12"/>
      <c r="RTA22" s="12"/>
      <c r="RTB22" s="12"/>
      <c r="RTC22" s="12"/>
      <c r="RTD22" s="12"/>
      <c r="RTE22" s="12"/>
      <c r="RTF22" s="12"/>
      <c r="RTG22" s="12"/>
      <c r="RTH22" s="12"/>
      <c r="RTI22" s="12"/>
      <c r="RTJ22" s="12"/>
      <c r="RTK22" s="12"/>
      <c r="RTL22" s="12"/>
      <c r="RTM22" s="12"/>
      <c r="RTN22" s="12"/>
      <c r="RTO22" s="12"/>
      <c r="RTP22" s="12"/>
      <c r="RTQ22" s="12"/>
      <c r="RTR22" s="12"/>
      <c r="RTS22" s="12"/>
      <c r="RTT22" s="12"/>
      <c r="RTU22" s="12"/>
      <c r="RTV22" s="12"/>
      <c r="RTW22" s="12"/>
      <c r="RTX22" s="12"/>
      <c r="RTY22" s="12"/>
      <c r="RTZ22" s="12"/>
      <c r="RUA22" s="12"/>
      <c r="RUB22" s="12"/>
      <c r="RUC22" s="12"/>
      <c r="RUD22" s="12"/>
      <c r="RUE22" s="12"/>
      <c r="RUF22" s="12"/>
      <c r="RUG22" s="12"/>
      <c r="RUH22" s="12"/>
      <c r="RUI22" s="12"/>
      <c r="RUJ22" s="12"/>
      <c r="RUK22" s="12"/>
      <c r="RUL22" s="12"/>
      <c r="RUM22" s="12"/>
      <c r="RUN22" s="12"/>
      <c r="RUO22" s="12"/>
      <c r="RUP22" s="12"/>
      <c r="RUQ22" s="12"/>
      <c r="RUR22" s="12"/>
      <c r="RUS22" s="12"/>
      <c r="RUT22" s="12"/>
      <c r="RUU22" s="12"/>
      <c r="RUV22" s="12"/>
      <c r="RUW22" s="12"/>
      <c r="RUX22" s="12"/>
      <c r="RUY22" s="12"/>
      <c r="RUZ22" s="12"/>
      <c r="RVA22" s="12"/>
      <c r="RVB22" s="12"/>
      <c r="RVC22" s="12"/>
      <c r="RVD22" s="12"/>
      <c r="RVE22" s="12"/>
      <c r="RVF22" s="12"/>
      <c r="RVG22" s="12"/>
      <c r="RVH22" s="12"/>
      <c r="RVI22" s="12"/>
      <c r="RVJ22" s="12"/>
      <c r="RVK22" s="12"/>
      <c r="RVL22" s="12"/>
      <c r="RVM22" s="12"/>
      <c r="RVN22" s="12"/>
      <c r="RVO22" s="12"/>
      <c r="RVP22" s="12"/>
      <c r="RVQ22" s="12"/>
      <c r="RVR22" s="12"/>
      <c r="RVS22" s="12"/>
      <c r="RVT22" s="12"/>
      <c r="RVU22" s="12"/>
      <c r="RVV22" s="12"/>
      <c r="RVW22" s="12"/>
      <c r="RVX22" s="12"/>
      <c r="RVY22" s="12"/>
      <c r="RVZ22" s="12"/>
      <c r="RWA22" s="12"/>
      <c r="RWB22" s="12"/>
      <c r="RWC22" s="12"/>
      <c r="RWD22" s="12"/>
      <c r="RWE22" s="12"/>
      <c r="RWF22" s="12"/>
      <c r="RWG22" s="12"/>
      <c r="RWH22" s="12"/>
      <c r="RWI22" s="12"/>
      <c r="RWJ22" s="12"/>
      <c r="RWK22" s="12"/>
      <c r="RWL22" s="12"/>
      <c r="RWM22" s="12"/>
      <c r="RWN22" s="12"/>
      <c r="RWO22" s="12"/>
      <c r="RWP22" s="12"/>
      <c r="RWQ22" s="12"/>
      <c r="RWR22" s="12"/>
      <c r="RWS22" s="12"/>
      <c r="RWT22" s="12"/>
      <c r="RWU22" s="12"/>
      <c r="RWV22" s="12"/>
      <c r="RWW22" s="12"/>
      <c r="RWX22" s="12"/>
      <c r="RWY22" s="12"/>
      <c r="RWZ22" s="12"/>
      <c r="RXA22" s="12"/>
      <c r="RXB22" s="12"/>
      <c r="RXC22" s="12"/>
      <c r="RXD22" s="12"/>
      <c r="RXE22" s="12"/>
      <c r="RXF22" s="12"/>
      <c r="RXG22" s="12"/>
      <c r="RXH22" s="12"/>
      <c r="RXI22" s="12"/>
      <c r="RXJ22" s="12"/>
      <c r="RXK22" s="12"/>
      <c r="RXL22" s="12"/>
      <c r="RXM22" s="12"/>
      <c r="RXN22" s="12"/>
      <c r="RXO22" s="12"/>
      <c r="RXP22" s="12"/>
      <c r="RXQ22" s="12"/>
      <c r="RXR22" s="12"/>
      <c r="RXS22" s="12"/>
      <c r="RXT22" s="12"/>
      <c r="RXU22" s="12"/>
      <c r="RXV22" s="12"/>
      <c r="RXW22" s="12"/>
      <c r="RXX22" s="12"/>
      <c r="RXY22" s="12"/>
      <c r="RXZ22" s="12"/>
      <c r="RYA22" s="12"/>
      <c r="RYB22" s="12"/>
      <c r="RYC22" s="12"/>
      <c r="RYD22" s="12"/>
      <c r="RYE22" s="12"/>
      <c r="RYF22" s="12"/>
      <c r="RYG22" s="12"/>
      <c r="RYH22" s="12"/>
      <c r="RYI22" s="12"/>
      <c r="RYJ22" s="12"/>
      <c r="RYK22" s="12"/>
      <c r="RYL22" s="12"/>
      <c r="RYM22" s="12"/>
      <c r="RYN22" s="12"/>
      <c r="RYO22" s="12"/>
      <c r="RYP22" s="12"/>
      <c r="RYQ22" s="12"/>
      <c r="RYR22" s="12"/>
      <c r="RYS22" s="12"/>
      <c r="RYT22" s="12"/>
      <c r="RYU22" s="12"/>
      <c r="RYV22" s="12"/>
      <c r="RYW22" s="12"/>
      <c r="RYX22" s="12"/>
      <c r="RYY22" s="12"/>
      <c r="RYZ22" s="12"/>
      <c r="RZA22" s="12"/>
      <c r="RZB22" s="12"/>
      <c r="RZC22" s="12"/>
      <c r="RZD22" s="12"/>
      <c r="RZE22" s="12"/>
      <c r="RZF22" s="12"/>
      <c r="RZG22" s="12"/>
      <c r="RZH22" s="12"/>
      <c r="RZI22" s="12"/>
      <c r="RZJ22" s="12"/>
      <c r="RZK22" s="12"/>
      <c r="RZL22" s="12"/>
      <c r="RZM22" s="12"/>
      <c r="RZN22" s="12"/>
      <c r="RZO22" s="12"/>
      <c r="RZP22" s="12"/>
      <c r="RZQ22" s="12"/>
      <c r="RZR22" s="12"/>
      <c r="RZS22" s="12"/>
      <c r="RZT22" s="12"/>
      <c r="RZU22" s="12"/>
      <c r="RZV22" s="12"/>
      <c r="RZW22" s="12"/>
      <c r="RZX22" s="12"/>
      <c r="RZY22" s="12"/>
      <c r="RZZ22" s="12"/>
      <c r="SAA22" s="12"/>
      <c r="SAB22" s="12"/>
      <c r="SAC22" s="12"/>
      <c r="SAD22" s="12"/>
      <c r="SAE22" s="12"/>
      <c r="SAF22" s="12"/>
      <c r="SAG22" s="12"/>
      <c r="SAH22" s="12"/>
      <c r="SAI22" s="12"/>
      <c r="SAJ22" s="12"/>
      <c r="SAK22" s="12"/>
      <c r="SAL22" s="12"/>
      <c r="SAM22" s="12"/>
      <c r="SAN22" s="12"/>
      <c r="SAO22" s="12"/>
      <c r="SAP22" s="12"/>
      <c r="SAQ22" s="12"/>
      <c r="SAR22" s="12"/>
      <c r="SAS22" s="12"/>
      <c r="SAT22" s="12"/>
      <c r="SAU22" s="12"/>
      <c r="SAV22" s="12"/>
      <c r="SAW22" s="12"/>
      <c r="SAX22" s="12"/>
      <c r="SAY22" s="12"/>
      <c r="SAZ22" s="12"/>
      <c r="SBA22" s="12"/>
      <c r="SBB22" s="12"/>
      <c r="SBC22" s="12"/>
      <c r="SBD22" s="12"/>
      <c r="SBE22" s="12"/>
      <c r="SBF22" s="12"/>
      <c r="SBG22" s="12"/>
      <c r="SBH22" s="12"/>
      <c r="SBI22" s="12"/>
      <c r="SBJ22" s="12"/>
      <c r="SBK22" s="12"/>
      <c r="SBL22" s="12"/>
      <c r="SBM22" s="12"/>
      <c r="SBN22" s="12"/>
      <c r="SBO22" s="12"/>
      <c r="SBP22" s="12"/>
      <c r="SBQ22" s="12"/>
      <c r="SBR22" s="12"/>
      <c r="SBS22" s="12"/>
      <c r="SBT22" s="12"/>
      <c r="SBU22" s="12"/>
      <c r="SBV22" s="12"/>
      <c r="SBW22" s="12"/>
      <c r="SBX22" s="12"/>
      <c r="SBY22" s="12"/>
      <c r="SBZ22" s="12"/>
      <c r="SCA22" s="12"/>
      <c r="SCB22" s="12"/>
      <c r="SCC22" s="12"/>
      <c r="SCD22" s="12"/>
      <c r="SCE22" s="12"/>
      <c r="SCF22" s="12"/>
      <c r="SCG22" s="12"/>
      <c r="SCH22" s="12"/>
      <c r="SCI22" s="12"/>
      <c r="SCJ22" s="12"/>
      <c r="SCK22" s="12"/>
      <c r="SCL22" s="12"/>
      <c r="SCM22" s="12"/>
      <c r="SCN22" s="12"/>
      <c r="SCO22" s="12"/>
      <c r="SCP22" s="12"/>
      <c r="SCQ22" s="12"/>
      <c r="SCR22" s="12"/>
      <c r="SCS22" s="12"/>
      <c r="SCT22" s="12"/>
      <c r="SCU22" s="12"/>
      <c r="SCV22" s="12"/>
      <c r="SCW22" s="12"/>
      <c r="SCX22" s="12"/>
      <c r="SCY22" s="12"/>
      <c r="SCZ22" s="12"/>
      <c r="SDA22" s="12"/>
      <c r="SDB22" s="12"/>
      <c r="SDC22" s="12"/>
      <c r="SDD22" s="12"/>
      <c r="SDE22" s="12"/>
      <c r="SDF22" s="12"/>
      <c r="SDG22" s="12"/>
      <c r="SDH22" s="12"/>
      <c r="SDI22" s="12"/>
      <c r="SDJ22" s="12"/>
      <c r="SDK22" s="12"/>
      <c r="SDL22" s="12"/>
      <c r="SDM22" s="12"/>
      <c r="SDN22" s="12"/>
      <c r="SDO22" s="12"/>
      <c r="SDP22" s="12"/>
      <c r="SDQ22" s="12"/>
      <c r="SDR22" s="12"/>
      <c r="SDS22" s="12"/>
      <c r="SDT22" s="12"/>
      <c r="SDU22" s="12"/>
      <c r="SDV22" s="12"/>
      <c r="SDW22" s="12"/>
      <c r="SDX22" s="12"/>
      <c r="SDY22" s="12"/>
      <c r="SDZ22" s="12"/>
      <c r="SEA22" s="12"/>
      <c r="SEB22" s="12"/>
      <c r="SEC22" s="12"/>
      <c r="SED22" s="12"/>
      <c r="SEE22" s="12"/>
      <c r="SEF22" s="12"/>
      <c r="SEG22" s="12"/>
      <c r="SEH22" s="12"/>
      <c r="SEI22" s="12"/>
      <c r="SEJ22" s="12"/>
      <c r="SEK22" s="12"/>
      <c r="SEL22" s="12"/>
      <c r="SEM22" s="12"/>
      <c r="SEN22" s="12"/>
      <c r="SEO22" s="12"/>
      <c r="SEP22" s="12"/>
      <c r="SEQ22" s="12"/>
      <c r="SER22" s="12"/>
      <c r="SES22" s="12"/>
      <c r="SET22" s="12"/>
      <c r="SEU22" s="12"/>
      <c r="SEV22" s="12"/>
      <c r="SEW22" s="12"/>
      <c r="SEX22" s="12"/>
      <c r="SEY22" s="12"/>
      <c r="SEZ22" s="12"/>
      <c r="SFA22" s="12"/>
      <c r="SFB22" s="12"/>
      <c r="SFC22" s="12"/>
      <c r="SFD22" s="12"/>
      <c r="SFE22" s="12"/>
      <c r="SFF22" s="12"/>
      <c r="SFG22" s="12"/>
      <c r="SFH22" s="12"/>
      <c r="SFI22" s="12"/>
      <c r="SFJ22" s="12"/>
      <c r="SFK22" s="12"/>
      <c r="SFL22" s="12"/>
      <c r="SFM22" s="12"/>
      <c r="SFN22" s="12"/>
      <c r="SFO22" s="12"/>
      <c r="SFP22" s="12"/>
      <c r="SFQ22" s="12"/>
      <c r="SFR22" s="12"/>
      <c r="SFS22" s="12"/>
      <c r="SFT22" s="12"/>
      <c r="SFU22" s="12"/>
      <c r="SFV22" s="12"/>
      <c r="SFW22" s="12"/>
      <c r="SFX22" s="12"/>
      <c r="SFY22" s="12"/>
      <c r="SFZ22" s="12"/>
      <c r="SGA22" s="12"/>
      <c r="SGB22" s="12"/>
      <c r="SGC22" s="12"/>
      <c r="SGD22" s="12"/>
      <c r="SGE22" s="12"/>
      <c r="SGF22" s="12"/>
      <c r="SGG22" s="12"/>
      <c r="SGH22" s="12"/>
      <c r="SGI22" s="12"/>
      <c r="SGJ22" s="12"/>
      <c r="SGK22" s="12"/>
      <c r="SGL22" s="12"/>
      <c r="SGM22" s="12"/>
      <c r="SGN22" s="12"/>
      <c r="SGO22" s="12"/>
      <c r="SGP22" s="12"/>
      <c r="SGQ22" s="12"/>
      <c r="SGR22" s="12"/>
      <c r="SGS22" s="12"/>
      <c r="SGT22" s="12"/>
      <c r="SGU22" s="12"/>
      <c r="SGV22" s="12"/>
      <c r="SGW22" s="12"/>
      <c r="SGX22" s="12"/>
      <c r="SGY22" s="12"/>
      <c r="SGZ22" s="12"/>
      <c r="SHA22" s="12"/>
      <c r="SHB22" s="12"/>
      <c r="SHC22" s="12"/>
      <c r="SHD22" s="12"/>
      <c r="SHE22" s="12"/>
      <c r="SHF22" s="12"/>
      <c r="SHG22" s="12"/>
      <c r="SHH22" s="12"/>
      <c r="SHI22" s="12"/>
      <c r="SHJ22" s="12"/>
      <c r="SHK22" s="12"/>
      <c r="SHL22" s="12"/>
      <c r="SHM22" s="12"/>
      <c r="SHN22" s="12"/>
      <c r="SHO22" s="12"/>
      <c r="SHP22" s="12"/>
      <c r="SHQ22" s="12"/>
      <c r="SHR22" s="12"/>
      <c r="SHS22" s="12"/>
      <c r="SHT22" s="12"/>
      <c r="SHU22" s="12"/>
      <c r="SHV22" s="12"/>
      <c r="SHW22" s="12"/>
      <c r="SHX22" s="12"/>
      <c r="SHY22" s="12"/>
      <c r="SHZ22" s="12"/>
      <c r="SIA22" s="12"/>
      <c r="SIB22" s="12"/>
      <c r="SIC22" s="12"/>
      <c r="SID22" s="12"/>
      <c r="SIE22" s="12"/>
      <c r="SIF22" s="12"/>
      <c r="SIG22" s="12"/>
      <c r="SIH22" s="12"/>
      <c r="SII22" s="12"/>
      <c r="SIJ22" s="12"/>
      <c r="SIK22" s="12"/>
      <c r="SIL22" s="12"/>
      <c r="SIM22" s="12"/>
      <c r="SIN22" s="12"/>
      <c r="SIO22" s="12"/>
      <c r="SIP22" s="12"/>
      <c r="SIQ22" s="12"/>
      <c r="SIR22" s="12"/>
      <c r="SIS22" s="12"/>
      <c r="SIT22" s="12"/>
      <c r="SIU22" s="12"/>
      <c r="SIV22" s="12"/>
      <c r="SIW22" s="12"/>
      <c r="SIX22" s="12"/>
      <c r="SIY22" s="12"/>
      <c r="SIZ22" s="12"/>
      <c r="SJA22" s="12"/>
      <c r="SJB22" s="12"/>
      <c r="SJC22" s="12"/>
      <c r="SJD22" s="12"/>
      <c r="SJE22" s="12"/>
      <c r="SJF22" s="12"/>
      <c r="SJG22" s="12"/>
      <c r="SJH22" s="12"/>
      <c r="SJI22" s="12"/>
      <c r="SJJ22" s="12"/>
      <c r="SJK22" s="12"/>
      <c r="SJL22" s="12"/>
      <c r="SJM22" s="12"/>
      <c r="SJN22" s="12"/>
      <c r="SJO22" s="12"/>
      <c r="SJP22" s="12"/>
      <c r="SJQ22" s="12"/>
      <c r="SJR22" s="12"/>
      <c r="SJS22" s="12"/>
      <c r="SJT22" s="12"/>
      <c r="SJU22" s="12"/>
      <c r="SJV22" s="12"/>
      <c r="SJW22" s="12"/>
      <c r="SJX22" s="12"/>
      <c r="SJY22" s="12"/>
      <c r="SJZ22" s="12"/>
      <c r="SKA22" s="12"/>
      <c r="SKB22" s="12"/>
      <c r="SKC22" s="12"/>
      <c r="SKD22" s="12"/>
      <c r="SKE22" s="12"/>
      <c r="SKF22" s="12"/>
      <c r="SKG22" s="12"/>
      <c r="SKH22" s="12"/>
      <c r="SKI22" s="12"/>
      <c r="SKJ22" s="12"/>
      <c r="SKK22" s="12"/>
      <c r="SKL22" s="12"/>
      <c r="SKM22" s="12"/>
      <c r="SKN22" s="12"/>
      <c r="SKO22" s="12"/>
      <c r="SKP22" s="12"/>
      <c r="SKQ22" s="12"/>
      <c r="SKR22" s="12"/>
      <c r="SKS22" s="12"/>
      <c r="SKT22" s="12"/>
      <c r="SKU22" s="12"/>
      <c r="SKV22" s="12"/>
      <c r="SKW22" s="12"/>
      <c r="SKX22" s="12"/>
      <c r="SKY22" s="12"/>
      <c r="SKZ22" s="12"/>
      <c r="SLA22" s="12"/>
      <c r="SLB22" s="12"/>
      <c r="SLC22" s="12"/>
      <c r="SLD22" s="12"/>
      <c r="SLE22" s="12"/>
      <c r="SLF22" s="12"/>
      <c r="SLG22" s="12"/>
      <c r="SLH22" s="12"/>
      <c r="SLI22" s="12"/>
      <c r="SLJ22" s="12"/>
      <c r="SLK22" s="12"/>
      <c r="SLL22" s="12"/>
      <c r="SLM22" s="12"/>
      <c r="SLN22" s="12"/>
      <c r="SLO22" s="12"/>
      <c r="SLP22" s="12"/>
      <c r="SLQ22" s="12"/>
      <c r="SLR22" s="12"/>
      <c r="SLS22" s="12"/>
      <c r="SLT22" s="12"/>
      <c r="SLU22" s="12"/>
      <c r="SLV22" s="12"/>
      <c r="SLW22" s="12"/>
      <c r="SLX22" s="12"/>
      <c r="SLY22" s="12"/>
      <c r="SLZ22" s="12"/>
      <c r="SMA22" s="12"/>
      <c r="SMB22" s="12"/>
      <c r="SMC22" s="12"/>
      <c r="SMD22" s="12"/>
      <c r="SME22" s="12"/>
      <c r="SMF22" s="12"/>
      <c r="SMG22" s="12"/>
      <c r="SMH22" s="12"/>
      <c r="SMI22" s="12"/>
      <c r="SMJ22" s="12"/>
      <c r="SMK22" s="12"/>
      <c r="SML22" s="12"/>
      <c r="SMM22" s="12"/>
      <c r="SMN22" s="12"/>
      <c r="SMO22" s="12"/>
      <c r="SMP22" s="12"/>
      <c r="SMQ22" s="12"/>
      <c r="SMR22" s="12"/>
      <c r="SMS22" s="12"/>
      <c r="SMT22" s="12"/>
      <c r="SMU22" s="12"/>
      <c r="SMV22" s="12"/>
      <c r="SMW22" s="12"/>
      <c r="SMX22" s="12"/>
      <c r="SMY22" s="12"/>
      <c r="SMZ22" s="12"/>
      <c r="SNA22" s="12"/>
      <c r="SNB22" s="12"/>
      <c r="SNC22" s="12"/>
      <c r="SND22" s="12"/>
      <c r="SNE22" s="12"/>
      <c r="SNF22" s="12"/>
      <c r="SNG22" s="12"/>
      <c r="SNH22" s="12"/>
      <c r="SNI22" s="12"/>
      <c r="SNJ22" s="12"/>
      <c r="SNK22" s="12"/>
      <c r="SNL22" s="12"/>
      <c r="SNM22" s="12"/>
      <c r="SNN22" s="12"/>
      <c r="SNO22" s="12"/>
      <c r="SNP22" s="12"/>
      <c r="SNQ22" s="12"/>
      <c r="SNR22" s="12"/>
      <c r="SNS22" s="12"/>
      <c r="SNT22" s="12"/>
      <c r="SNU22" s="12"/>
      <c r="SNV22" s="12"/>
      <c r="SNW22" s="12"/>
      <c r="SNX22" s="12"/>
      <c r="SNY22" s="12"/>
      <c r="SNZ22" s="12"/>
      <c r="SOA22" s="12"/>
      <c r="SOB22" s="12"/>
      <c r="SOC22" s="12"/>
      <c r="SOD22" s="12"/>
      <c r="SOE22" s="12"/>
      <c r="SOF22" s="12"/>
      <c r="SOG22" s="12"/>
      <c r="SOH22" s="12"/>
      <c r="SOI22" s="12"/>
      <c r="SOJ22" s="12"/>
      <c r="SOK22" s="12"/>
      <c r="SOL22" s="12"/>
      <c r="SOM22" s="12"/>
      <c r="SON22" s="12"/>
      <c r="SOO22" s="12"/>
      <c r="SOP22" s="12"/>
      <c r="SOQ22" s="12"/>
      <c r="SOR22" s="12"/>
      <c r="SOS22" s="12"/>
      <c r="SOT22" s="12"/>
      <c r="SOU22" s="12"/>
      <c r="SOV22" s="12"/>
      <c r="SOW22" s="12"/>
      <c r="SOX22" s="12"/>
      <c r="SOY22" s="12"/>
      <c r="SOZ22" s="12"/>
      <c r="SPA22" s="12"/>
      <c r="SPB22" s="12"/>
      <c r="SPC22" s="12"/>
      <c r="SPD22" s="12"/>
      <c r="SPE22" s="12"/>
      <c r="SPF22" s="12"/>
      <c r="SPG22" s="12"/>
      <c r="SPH22" s="12"/>
      <c r="SPI22" s="12"/>
      <c r="SPJ22" s="12"/>
      <c r="SPK22" s="12"/>
      <c r="SPL22" s="12"/>
      <c r="SPM22" s="12"/>
      <c r="SPN22" s="12"/>
      <c r="SPO22" s="12"/>
      <c r="SPP22" s="12"/>
      <c r="SPQ22" s="12"/>
      <c r="SPR22" s="12"/>
      <c r="SPS22" s="12"/>
      <c r="SPT22" s="12"/>
      <c r="SPU22" s="12"/>
      <c r="SPV22" s="12"/>
      <c r="SPW22" s="12"/>
      <c r="SPX22" s="12"/>
      <c r="SPY22" s="12"/>
      <c r="SPZ22" s="12"/>
      <c r="SQA22" s="12"/>
      <c r="SQB22" s="12"/>
      <c r="SQC22" s="12"/>
      <c r="SQD22" s="12"/>
      <c r="SQE22" s="12"/>
      <c r="SQF22" s="12"/>
      <c r="SQG22" s="12"/>
      <c r="SQH22" s="12"/>
      <c r="SQI22" s="12"/>
      <c r="SQJ22" s="12"/>
      <c r="SQK22" s="12"/>
      <c r="SQL22" s="12"/>
      <c r="SQM22" s="12"/>
      <c r="SQN22" s="12"/>
      <c r="SQO22" s="12"/>
      <c r="SQP22" s="12"/>
      <c r="SQQ22" s="12"/>
      <c r="SQR22" s="12"/>
      <c r="SQS22" s="12"/>
      <c r="SQT22" s="12"/>
      <c r="SQU22" s="12"/>
      <c r="SQV22" s="12"/>
      <c r="SQW22" s="12"/>
      <c r="SQX22" s="12"/>
      <c r="SQY22" s="12"/>
      <c r="SQZ22" s="12"/>
      <c r="SRA22" s="12"/>
      <c r="SRB22" s="12"/>
      <c r="SRC22" s="12"/>
      <c r="SRD22" s="12"/>
      <c r="SRE22" s="12"/>
      <c r="SRF22" s="12"/>
      <c r="SRG22" s="12"/>
      <c r="SRH22" s="12"/>
      <c r="SRI22" s="12"/>
      <c r="SRJ22" s="12"/>
      <c r="SRK22" s="12"/>
      <c r="SRL22" s="12"/>
      <c r="SRM22" s="12"/>
      <c r="SRN22" s="12"/>
      <c r="SRO22" s="12"/>
      <c r="SRP22" s="12"/>
      <c r="SRQ22" s="12"/>
      <c r="SRR22" s="12"/>
      <c r="SRS22" s="12"/>
      <c r="SRT22" s="12"/>
      <c r="SRU22" s="12"/>
      <c r="SRV22" s="12"/>
      <c r="SRW22" s="12"/>
      <c r="SRX22" s="12"/>
      <c r="SRY22" s="12"/>
      <c r="SRZ22" s="12"/>
      <c r="SSA22" s="12"/>
      <c r="SSB22" s="12"/>
      <c r="SSC22" s="12"/>
      <c r="SSD22" s="12"/>
      <c r="SSE22" s="12"/>
      <c r="SSF22" s="12"/>
      <c r="SSG22" s="12"/>
      <c r="SSH22" s="12"/>
      <c r="SSI22" s="12"/>
      <c r="SSJ22" s="12"/>
      <c r="SSK22" s="12"/>
      <c r="SSL22" s="12"/>
      <c r="SSM22" s="12"/>
      <c r="SSN22" s="12"/>
      <c r="SSO22" s="12"/>
      <c r="SSP22" s="12"/>
      <c r="SSQ22" s="12"/>
      <c r="SSR22" s="12"/>
      <c r="SSS22" s="12"/>
      <c r="SST22" s="12"/>
      <c r="SSU22" s="12"/>
      <c r="SSV22" s="12"/>
      <c r="SSW22" s="12"/>
      <c r="SSX22" s="12"/>
      <c r="SSY22" s="12"/>
      <c r="SSZ22" s="12"/>
      <c r="STA22" s="12"/>
      <c r="STB22" s="12"/>
      <c r="STC22" s="12"/>
      <c r="STD22" s="12"/>
      <c r="STE22" s="12"/>
      <c r="STF22" s="12"/>
      <c r="STG22" s="12"/>
      <c r="STH22" s="12"/>
      <c r="STI22" s="12"/>
      <c r="STJ22" s="12"/>
      <c r="STK22" s="12"/>
      <c r="STL22" s="12"/>
      <c r="STM22" s="12"/>
      <c r="STN22" s="12"/>
      <c r="STO22" s="12"/>
      <c r="STP22" s="12"/>
      <c r="STQ22" s="12"/>
      <c r="STR22" s="12"/>
      <c r="STS22" s="12"/>
      <c r="STT22" s="12"/>
      <c r="STU22" s="12"/>
      <c r="STV22" s="12"/>
      <c r="STW22" s="12"/>
      <c r="STX22" s="12"/>
      <c r="STY22" s="12"/>
      <c r="STZ22" s="12"/>
      <c r="SUA22" s="12"/>
      <c r="SUB22" s="12"/>
      <c r="SUC22" s="12"/>
      <c r="SUD22" s="12"/>
      <c r="SUE22" s="12"/>
      <c r="SUF22" s="12"/>
      <c r="SUG22" s="12"/>
      <c r="SUH22" s="12"/>
      <c r="SUI22" s="12"/>
      <c r="SUJ22" s="12"/>
      <c r="SUK22" s="12"/>
      <c r="SUL22" s="12"/>
      <c r="SUM22" s="12"/>
      <c r="SUN22" s="12"/>
      <c r="SUO22" s="12"/>
      <c r="SUP22" s="12"/>
      <c r="SUQ22" s="12"/>
      <c r="SUR22" s="12"/>
      <c r="SUS22" s="12"/>
      <c r="SUT22" s="12"/>
      <c r="SUU22" s="12"/>
      <c r="SUV22" s="12"/>
      <c r="SUW22" s="12"/>
      <c r="SUX22" s="12"/>
      <c r="SUY22" s="12"/>
      <c r="SUZ22" s="12"/>
      <c r="SVA22" s="12"/>
      <c r="SVB22" s="12"/>
      <c r="SVC22" s="12"/>
      <c r="SVD22" s="12"/>
      <c r="SVE22" s="12"/>
      <c r="SVF22" s="12"/>
      <c r="SVG22" s="12"/>
      <c r="SVH22" s="12"/>
      <c r="SVI22" s="12"/>
      <c r="SVJ22" s="12"/>
      <c r="SVK22" s="12"/>
      <c r="SVL22" s="12"/>
      <c r="SVM22" s="12"/>
      <c r="SVN22" s="12"/>
      <c r="SVO22" s="12"/>
      <c r="SVP22" s="12"/>
      <c r="SVQ22" s="12"/>
      <c r="SVR22" s="12"/>
      <c r="SVS22" s="12"/>
      <c r="SVT22" s="12"/>
      <c r="SVU22" s="12"/>
      <c r="SVV22" s="12"/>
      <c r="SVW22" s="12"/>
      <c r="SVX22" s="12"/>
      <c r="SVY22" s="12"/>
      <c r="SVZ22" s="12"/>
      <c r="SWA22" s="12"/>
      <c r="SWB22" s="12"/>
      <c r="SWC22" s="12"/>
      <c r="SWD22" s="12"/>
      <c r="SWE22" s="12"/>
      <c r="SWF22" s="12"/>
      <c r="SWG22" s="12"/>
      <c r="SWH22" s="12"/>
      <c r="SWI22" s="12"/>
      <c r="SWJ22" s="12"/>
      <c r="SWK22" s="12"/>
      <c r="SWL22" s="12"/>
      <c r="SWM22" s="12"/>
      <c r="SWN22" s="12"/>
      <c r="SWO22" s="12"/>
      <c r="SWP22" s="12"/>
      <c r="SWQ22" s="12"/>
      <c r="SWR22" s="12"/>
      <c r="SWS22" s="12"/>
      <c r="SWT22" s="12"/>
      <c r="SWU22" s="12"/>
      <c r="SWV22" s="12"/>
      <c r="SWW22" s="12"/>
      <c r="SWX22" s="12"/>
      <c r="SWY22" s="12"/>
      <c r="SWZ22" s="12"/>
      <c r="SXA22" s="12"/>
      <c r="SXB22" s="12"/>
      <c r="SXC22" s="12"/>
      <c r="SXD22" s="12"/>
      <c r="SXE22" s="12"/>
      <c r="SXF22" s="12"/>
      <c r="SXG22" s="12"/>
      <c r="SXH22" s="12"/>
      <c r="SXI22" s="12"/>
      <c r="SXJ22" s="12"/>
      <c r="SXK22" s="12"/>
      <c r="SXL22" s="12"/>
      <c r="SXM22" s="12"/>
      <c r="SXN22" s="12"/>
      <c r="SXO22" s="12"/>
      <c r="SXP22" s="12"/>
      <c r="SXQ22" s="12"/>
      <c r="SXR22" s="12"/>
      <c r="SXS22" s="12"/>
      <c r="SXT22" s="12"/>
      <c r="SXU22" s="12"/>
      <c r="SXV22" s="12"/>
      <c r="SXW22" s="12"/>
      <c r="SXX22" s="12"/>
      <c r="SXY22" s="12"/>
      <c r="SXZ22" s="12"/>
      <c r="SYA22" s="12"/>
      <c r="SYB22" s="12"/>
      <c r="SYC22" s="12"/>
      <c r="SYD22" s="12"/>
      <c r="SYE22" s="12"/>
      <c r="SYF22" s="12"/>
      <c r="SYG22" s="12"/>
      <c r="SYH22" s="12"/>
      <c r="SYI22" s="12"/>
      <c r="SYJ22" s="12"/>
      <c r="SYK22" s="12"/>
      <c r="SYL22" s="12"/>
      <c r="SYM22" s="12"/>
      <c r="SYN22" s="12"/>
      <c r="SYO22" s="12"/>
      <c r="SYP22" s="12"/>
      <c r="SYQ22" s="12"/>
      <c r="SYR22" s="12"/>
      <c r="SYS22" s="12"/>
      <c r="SYT22" s="12"/>
      <c r="SYU22" s="12"/>
      <c r="SYV22" s="12"/>
      <c r="SYW22" s="12"/>
      <c r="SYX22" s="12"/>
      <c r="SYY22" s="12"/>
      <c r="SYZ22" s="12"/>
      <c r="SZA22" s="12"/>
      <c r="SZB22" s="12"/>
      <c r="SZC22" s="12"/>
      <c r="SZD22" s="12"/>
      <c r="SZE22" s="12"/>
      <c r="SZF22" s="12"/>
      <c r="SZG22" s="12"/>
      <c r="SZH22" s="12"/>
      <c r="SZI22" s="12"/>
      <c r="SZJ22" s="12"/>
      <c r="SZK22" s="12"/>
      <c r="SZL22" s="12"/>
      <c r="SZM22" s="12"/>
      <c r="SZN22" s="12"/>
      <c r="SZO22" s="12"/>
      <c r="SZP22" s="12"/>
      <c r="SZQ22" s="12"/>
      <c r="SZR22" s="12"/>
      <c r="SZS22" s="12"/>
      <c r="SZT22" s="12"/>
      <c r="SZU22" s="12"/>
      <c r="SZV22" s="12"/>
      <c r="SZW22" s="12"/>
      <c r="SZX22" s="12"/>
      <c r="SZY22" s="12"/>
      <c r="SZZ22" s="12"/>
      <c r="TAA22" s="12"/>
      <c r="TAB22" s="12"/>
      <c r="TAC22" s="12"/>
      <c r="TAD22" s="12"/>
      <c r="TAE22" s="12"/>
      <c r="TAF22" s="12"/>
      <c r="TAG22" s="12"/>
      <c r="TAH22" s="12"/>
      <c r="TAI22" s="12"/>
      <c r="TAJ22" s="12"/>
      <c r="TAK22" s="12"/>
      <c r="TAL22" s="12"/>
      <c r="TAM22" s="12"/>
      <c r="TAN22" s="12"/>
      <c r="TAO22" s="12"/>
      <c r="TAP22" s="12"/>
      <c r="TAQ22" s="12"/>
      <c r="TAR22" s="12"/>
      <c r="TAS22" s="12"/>
      <c r="TAT22" s="12"/>
      <c r="TAU22" s="12"/>
      <c r="TAV22" s="12"/>
      <c r="TAW22" s="12"/>
      <c r="TAX22" s="12"/>
      <c r="TAY22" s="12"/>
      <c r="TAZ22" s="12"/>
      <c r="TBA22" s="12"/>
      <c r="TBB22" s="12"/>
      <c r="TBC22" s="12"/>
      <c r="TBD22" s="12"/>
      <c r="TBE22" s="12"/>
      <c r="TBF22" s="12"/>
      <c r="TBG22" s="12"/>
      <c r="TBH22" s="12"/>
      <c r="TBI22" s="12"/>
      <c r="TBJ22" s="12"/>
      <c r="TBK22" s="12"/>
      <c r="TBL22" s="12"/>
      <c r="TBM22" s="12"/>
      <c r="TBN22" s="12"/>
      <c r="TBO22" s="12"/>
      <c r="TBP22" s="12"/>
      <c r="TBQ22" s="12"/>
      <c r="TBR22" s="12"/>
      <c r="TBS22" s="12"/>
      <c r="TBT22" s="12"/>
      <c r="TBU22" s="12"/>
      <c r="TBV22" s="12"/>
      <c r="TBW22" s="12"/>
      <c r="TBX22" s="12"/>
      <c r="TBY22" s="12"/>
      <c r="TBZ22" s="12"/>
      <c r="TCA22" s="12"/>
      <c r="TCB22" s="12"/>
      <c r="TCC22" s="12"/>
      <c r="TCD22" s="12"/>
      <c r="TCE22" s="12"/>
      <c r="TCF22" s="12"/>
      <c r="TCG22" s="12"/>
      <c r="TCH22" s="12"/>
      <c r="TCI22" s="12"/>
      <c r="TCJ22" s="12"/>
      <c r="TCK22" s="12"/>
      <c r="TCL22" s="12"/>
      <c r="TCM22" s="12"/>
      <c r="TCN22" s="12"/>
      <c r="TCO22" s="12"/>
      <c r="TCP22" s="12"/>
      <c r="TCQ22" s="12"/>
      <c r="TCR22" s="12"/>
      <c r="TCS22" s="12"/>
      <c r="TCT22" s="12"/>
      <c r="TCU22" s="12"/>
      <c r="TCV22" s="12"/>
      <c r="TCW22" s="12"/>
      <c r="TCX22" s="12"/>
      <c r="TCY22" s="12"/>
      <c r="TCZ22" s="12"/>
      <c r="TDA22" s="12"/>
      <c r="TDB22" s="12"/>
      <c r="TDC22" s="12"/>
      <c r="TDD22" s="12"/>
      <c r="TDE22" s="12"/>
      <c r="TDF22" s="12"/>
      <c r="TDG22" s="12"/>
      <c r="TDH22" s="12"/>
      <c r="TDI22" s="12"/>
      <c r="TDJ22" s="12"/>
      <c r="TDK22" s="12"/>
      <c r="TDL22" s="12"/>
      <c r="TDM22" s="12"/>
      <c r="TDN22" s="12"/>
      <c r="TDO22" s="12"/>
      <c r="TDP22" s="12"/>
      <c r="TDQ22" s="12"/>
      <c r="TDR22" s="12"/>
      <c r="TDS22" s="12"/>
      <c r="TDT22" s="12"/>
      <c r="TDU22" s="12"/>
      <c r="TDV22" s="12"/>
      <c r="TDW22" s="12"/>
      <c r="TDX22" s="12"/>
      <c r="TDY22" s="12"/>
      <c r="TDZ22" s="12"/>
      <c r="TEA22" s="12"/>
      <c r="TEB22" s="12"/>
      <c r="TEC22" s="12"/>
      <c r="TED22" s="12"/>
      <c r="TEE22" s="12"/>
      <c r="TEF22" s="12"/>
      <c r="TEG22" s="12"/>
      <c r="TEH22" s="12"/>
      <c r="TEI22" s="12"/>
      <c r="TEJ22" s="12"/>
      <c r="TEK22" s="12"/>
      <c r="TEL22" s="12"/>
      <c r="TEM22" s="12"/>
      <c r="TEN22" s="12"/>
      <c r="TEO22" s="12"/>
      <c r="TEP22" s="12"/>
      <c r="TEQ22" s="12"/>
      <c r="TER22" s="12"/>
      <c r="TES22" s="12"/>
      <c r="TET22" s="12"/>
      <c r="TEU22" s="12"/>
      <c r="TEV22" s="12"/>
      <c r="TEW22" s="12"/>
      <c r="TEX22" s="12"/>
      <c r="TEY22" s="12"/>
      <c r="TEZ22" s="12"/>
      <c r="TFA22" s="12"/>
      <c r="TFB22" s="12"/>
      <c r="TFC22" s="12"/>
      <c r="TFD22" s="12"/>
      <c r="TFE22" s="12"/>
      <c r="TFF22" s="12"/>
      <c r="TFG22" s="12"/>
      <c r="TFH22" s="12"/>
      <c r="TFI22" s="12"/>
      <c r="TFJ22" s="12"/>
      <c r="TFK22" s="12"/>
      <c r="TFL22" s="12"/>
      <c r="TFM22" s="12"/>
      <c r="TFN22" s="12"/>
      <c r="TFO22" s="12"/>
      <c r="TFP22" s="12"/>
      <c r="TFQ22" s="12"/>
      <c r="TFR22" s="12"/>
      <c r="TFS22" s="12"/>
      <c r="TFT22" s="12"/>
      <c r="TFU22" s="12"/>
      <c r="TFV22" s="12"/>
      <c r="TFW22" s="12"/>
      <c r="TFX22" s="12"/>
      <c r="TFY22" s="12"/>
      <c r="TFZ22" s="12"/>
      <c r="TGA22" s="12"/>
      <c r="TGB22" s="12"/>
      <c r="TGC22" s="12"/>
      <c r="TGD22" s="12"/>
      <c r="TGE22" s="12"/>
      <c r="TGF22" s="12"/>
      <c r="TGG22" s="12"/>
      <c r="TGH22" s="12"/>
      <c r="TGI22" s="12"/>
      <c r="TGJ22" s="12"/>
      <c r="TGK22" s="12"/>
      <c r="TGL22" s="12"/>
      <c r="TGM22" s="12"/>
      <c r="TGN22" s="12"/>
      <c r="TGO22" s="12"/>
      <c r="TGP22" s="12"/>
      <c r="TGQ22" s="12"/>
      <c r="TGR22" s="12"/>
      <c r="TGS22" s="12"/>
      <c r="TGT22" s="12"/>
      <c r="TGU22" s="12"/>
      <c r="TGV22" s="12"/>
      <c r="TGW22" s="12"/>
      <c r="TGX22" s="12"/>
      <c r="TGY22" s="12"/>
      <c r="TGZ22" s="12"/>
      <c r="THA22" s="12"/>
      <c r="THB22" s="12"/>
      <c r="THC22" s="12"/>
      <c r="THD22" s="12"/>
      <c r="THE22" s="12"/>
      <c r="THF22" s="12"/>
      <c r="THG22" s="12"/>
      <c r="THH22" s="12"/>
      <c r="THI22" s="12"/>
      <c r="THJ22" s="12"/>
      <c r="THK22" s="12"/>
      <c r="THL22" s="12"/>
      <c r="THM22" s="12"/>
      <c r="THN22" s="12"/>
      <c r="THO22" s="12"/>
      <c r="THP22" s="12"/>
      <c r="THQ22" s="12"/>
      <c r="THR22" s="12"/>
      <c r="THS22" s="12"/>
      <c r="THT22" s="12"/>
      <c r="THU22" s="12"/>
      <c r="THV22" s="12"/>
      <c r="THW22" s="12"/>
      <c r="THX22" s="12"/>
      <c r="THY22" s="12"/>
      <c r="THZ22" s="12"/>
      <c r="TIA22" s="12"/>
      <c r="TIB22" s="12"/>
      <c r="TIC22" s="12"/>
      <c r="TID22" s="12"/>
      <c r="TIE22" s="12"/>
      <c r="TIF22" s="12"/>
      <c r="TIG22" s="12"/>
      <c r="TIH22" s="12"/>
      <c r="TII22" s="12"/>
      <c r="TIJ22" s="12"/>
      <c r="TIK22" s="12"/>
      <c r="TIL22" s="12"/>
      <c r="TIM22" s="12"/>
      <c r="TIN22" s="12"/>
      <c r="TIO22" s="12"/>
      <c r="TIP22" s="12"/>
      <c r="TIQ22" s="12"/>
      <c r="TIR22" s="12"/>
      <c r="TIS22" s="12"/>
      <c r="TIT22" s="12"/>
      <c r="TIU22" s="12"/>
      <c r="TIV22" s="12"/>
      <c r="TIW22" s="12"/>
      <c r="TIX22" s="12"/>
      <c r="TIY22" s="12"/>
      <c r="TIZ22" s="12"/>
      <c r="TJA22" s="12"/>
      <c r="TJB22" s="12"/>
      <c r="TJC22" s="12"/>
      <c r="TJD22" s="12"/>
      <c r="TJE22" s="12"/>
      <c r="TJF22" s="12"/>
      <c r="TJG22" s="12"/>
      <c r="TJH22" s="12"/>
      <c r="TJI22" s="12"/>
      <c r="TJJ22" s="12"/>
      <c r="TJK22" s="12"/>
      <c r="TJL22" s="12"/>
      <c r="TJM22" s="12"/>
      <c r="TJN22" s="12"/>
      <c r="TJO22" s="12"/>
      <c r="TJP22" s="12"/>
      <c r="TJQ22" s="12"/>
      <c r="TJR22" s="12"/>
      <c r="TJS22" s="12"/>
      <c r="TJT22" s="12"/>
      <c r="TJU22" s="12"/>
      <c r="TJV22" s="12"/>
      <c r="TJW22" s="12"/>
      <c r="TJX22" s="12"/>
      <c r="TJY22" s="12"/>
      <c r="TJZ22" s="12"/>
      <c r="TKA22" s="12"/>
      <c r="TKB22" s="12"/>
      <c r="TKC22" s="12"/>
      <c r="TKD22" s="12"/>
      <c r="TKE22" s="12"/>
      <c r="TKF22" s="12"/>
      <c r="TKG22" s="12"/>
      <c r="TKH22" s="12"/>
      <c r="TKI22" s="12"/>
      <c r="TKJ22" s="12"/>
      <c r="TKK22" s="12"/>
      <c r="TKL22" s="12"/>
      <c r="TKM22" s="12"/>
      <c r="TKN22" s="12"/>
      <c r="TKO22" s="12"/>
      <c r="TKP22" s="12"/>
      <c r="TKQ22" s="12"/>
      <c r="TKR22" s="12"/>
      <c r="TKS22" s="12"/>
      <c r="TKT22" s="12"/>
      <c r="TKU22" s="12"/>
      <c r="TKV22" s="12"/>
      <c r="TKW22" s="12"/>
      <c r="TKX22" s="12"/>
      <c r="TKY22" s="12"/>
      <c r="TKZ22" s="12"/>
      <c r="TLA22" s="12"/>
      <c r="TLB22" s="12"/>
      <c r="TLC22" s="12"/>
      <c r="TLD22" s="12"/>
      <c r="TLE22" s="12"/>
      <c r="TLF22" s="12"/>
      <c r="TLG22" s="12"/>
      <c r="TLH22" s="12"/>
      <c r="TLI22" s="12"/>
      <c r="TLJ22" s="12"/>
      <c r="TLK22" s="12"/>
      <c r="TLL22" s="12"/>
      <c r="TLM22" s="12"/>
      <c r="TLN22" s="12"/>
      <c r="TLO22" s="12"/>
      <c r="TLP22" s="12"/>
      <c r="TLQ22" s="12"/>
      <c r="TLR22" s="12"/>
      <c r="TLS22" s="12"/>
      <c r="TLT22" s="12"/>
      <c r="TLU22" s="12"/>
      <c r="TLV22" s="12"/>
      <c r="TLW22" s="12"/>
      <c r="TLX22" s="12"/>
      <c r="TLY22" s="12"/>
      <c r="TLZ22" s="12"/>
      <c r="TMA22" s="12"/>
      <c r="TMB22" s="12"/>
      <c r="TMC22" s="12"/>
      <c r="TMD22" s="12"/>
      <c r="TME22" s="12"/>
      <c r="TMF22" s="12"/>
      <c r="TMG22" s="12"/>
      <c r="TMH22" s="12"/>
      <c r="TMI22" s="12"/>
      <c r="TMJ22" s="12"/>
      <c r="TMK22" s="12"/>
      <c r="TML22" s="12"/>
      <c r="TMM22" s="12"/>
      <c r="TMN22" s="12"/>
      <c r="TMO22" s="12"/>
      <c r="TMP22" s="12"/>
      <c r="TMQ22" s="12"/>
      <c r="TMR22" s="12"/>
      <c r="TMS22" s="12"/>
      <c r="TMT22" s="12"/>
      <c r="TMU22" s="12"/>
      <c r="TMV22" s="12"/>
      <c r="TMW22" s="12"/>
      <c r="TMX22" s="12"/>
      <c r="TMY22" s="12"/>
      <c r="TMZ22" s="12"/>
      <c r="TNA22" s="12"/>
      <c r="TNB22" s="12"/>
      <c r="TNC22" s="12"/>
      <c r="TND22" s="12"/>
      <c r="TNE22" s="12"/>
      <c r="TNF22" s="12"/>
      <c r="TNG22" s="12"/>
      <c r="TNH22" s="12"/>
      <c r="TNI22" s="12"/>
      <c r="TNJ22" s="12"/>
      <c r="TNK22" s="12"/>
      <c r="TNL22" s="12"/>
      <c r="TNM22" s="12"/>
      <c r="TNN22" s="12"/>
      <c r="TNO22" s="12"/>
      <c r="TNP22" s="12"/>
      <c r="TNQ22" s="12"/>
      <c r="TNR22" s="12"/>
      <c r="TNS22" s="12"/>
      <c r="TNT22" s="12"/>
      <c r="TNU22" s="12"/>
      <c r="TNV22" s="12"/>
      <c r="TNW22" s="12"/>
      <c r="TNX22" s="12"/>
      <c r="TNY22" s="12"/>
      <c r="TNZ22" s="12"/>
      <c r="TOA22" s="12"/>
      <c r="TOB22" s="12"/>
      <c r="TOC22" s="12"/>
      <c r="TOD22" s="12"/>
      <c r="TOE22" s="12"/>
      <c r="TOF22" s="12"/>
      <c r="TOG22" s="12"/>
      <c r="TOH22" s="12"/>
      <c r="TOI22" s="12"/>
      <c r="TOJ22" s="12"/>
      <c r="TOK22" s="12"/>
      <c r="TOL22" s="12"/>
      <c r="TOM22" s="12"/>
      <c r="TON22" s="12"/>
      <c r="TOO22" s="12"/>
      <c r="TOP22" s="12"/>
      <c r="TOQ22" s="12"/>
      <c r="TOR22" s="12"/>
      <c r="TOS22" s="12"/>
      <c r="TOT22" s="12"/>
      <c r="TOU22" s="12"/>
      <c r="TOV22" s="12"/>
      <c r="TOW22" s="12"/>
      <c r="TOX22" s="12"/>
      <c r="TOY22" s="12"/>
      <c r="TOZ22" s="12"/>
      <c r="TPA22" s="12"/>
      <c r="TPB22" s="12"/>
      <c r="TPC22" s="12"/>
      <c r="TPD22" s="12"/>
      <c r="TPE22" s="12"/>
      <c r="TPF22" s="12"/>
      <c r="TPG22" s="12"/>
      <c r="TPH22" s="12"/>
      <c r="TPI22" s="12"/>
      <c r="TPJ22" s="12"/>
      <c r="TPK22" s="12"/>
      <c r="TPL22" s="12"/>
      <c r="TPM22" s="12"/>
      <c r="TPN22" s="12"/>
      <c r="TPO22" s="12"/>
      <c r="TPP22" s="12"/>
      <c r="TPQ22" s="12"/>
      <c r="TPR22" s="12"/>
      <c r="TPS22" s="12"/>
      <c r="TPT22" s="12"/>
      <c r="TPU22" s="12"/>
      <c r="TPV22" s="12"/>
      <c r="TPW22" s="12"/>
      <c r="TPX22" s="12"/>
      <c r="TPY22" s="12"/>
      <c r="TPZ22" s="12"/>
      <c r="TQA22" s="12"/>
      <c r="TQB22" s="12"/>
      <c r="TQC22" s="12"/>
      <c r="TQD22" s="12"/>
      <c r="TQE22" s="12"/>
      <c r="TQF22" s="12"/>
      <c r="TQG22" s="12"/>
      <c r="TQH22" s="12"/>
      <c r="TQI22" s="12"/>
      <c r="TQJ22" s="12"/>
      <c r="TQK22" s="12"/>
      <c r="TQL22" s="12"/>
      <c r="TQM22" s="12"/>
      <c r="TQN22" s="12"/>
      <c r="TQO22" s="12"/>
      <c r="TQP22" s="12"/>
      <c r="TQQ22" s="12"/>
      <c r="TQR22" s="12"/>
      <c r="TQS22" s="12"/>
      <c r="TQT22" s="12"/>
      <c r="TQU22" s="12"/>
      <c r="TQV22" s="12"/>
      <c r="TQW22" s="12"/>
      <c r="TQX22" s="12"/>
      <c r="TQY22" s="12"/>
      <c r="TQZ22" s="12"/>
      <c r="TRA22" s="12"/>
      <c r="TRB22" s="12"/>
      <c r="TRC22" s="12"/>
      <c r="TRD22" s="12"/>
      <c r="TRE22" s="12"/>
      <c r="TRF22" s="12"/>
      <c r="TRG22" s="12"/>
      <c r="TRH22" s="12"/>
      <c r="TRI22" s="12"/>
      <c r="TRJ22" s="12"/>
      <c r="TRK22" s="12"/>
      <c r="TRL22" s="12"/>
      <c r="TRM22" s="12"/>
      <c r="TRN22" s="12"/>
      <c r="TRO22" s="12"/>
      <c r="TRP22" s="12"/>
      <c r="TRQ22" s="12"/>
      <c r="TRR22" s="12"/>
      <c r="TRS22" s="12"/>
      <c r="TRT22" s="12"/>
      <c r="TRU22" s="12"/>
      <c r="TRV22" s="12"/>
      <c r="TRW22" s="12"/>
      <c r="TRX22" s="12"/>
      <c r="TRY22" s="12"/>
      <c r="TRZ22" s="12"/>
      <c r="TSA22" s="12"/>
      <c r="TSB22" s="12"/>
      <c r="TSC22" s="12"/>
      <c r="TSD22" s="12"/>
      <c r="TSE22" s="12"/>
      <c r="TSF22" s="12"/>
      <c r="TSG22" s="12"/>
      <c r="TSH22" s="12"/>
      <c r="TSI22" s="12"/>
      <c r="TSJ22" s="12"/>
      <c r="TSK22" s="12"/>
      <c r="TSL22" s="12"/>
      <c r="TSM22" s="12"/>
      <c r="TSN22" s="12"/>
      <c r="TSO22" s="12"/>
      <c r="TSP22" s="12"/>
      <c r="TSQ22" s="12"/>
      <c r="TSR22" s="12"/>
      <c r="TSS22" s="12"/>
      <c r="TST22" s="12"/>
      <c r="TSU22" s="12"/>
      <c r="TSV22" s="12"/>
      <c r="TSW22" s="12"/>
      <c r="TSX22" s="12"/>
      <c r="TSY22" s="12"/>
      <c r="TSZ22" s="12"/>
      <c r="TTA22" s="12"/>
      <c r="TTB22" s="12"/>
      <c r="TTC22" s="12"/>
      <c r="TTD22" s="12"/>
      <c r="TTE22" s="12"/>
      <c r="TTF22" s="12"/>
      <c r="TTG22" s="12"/>
      <c r="TTH22" s="12"/>
      <c r="TTI22" s="12"/>
      <c r="TTJ22" s="12"/>
      <c r="TTK22" s="12"/>
      <c r="TTL22" s="12"/>
      <c r="TTM22" s="12"/>
      <c r="TTN22" s="12"/>
      <c r="TTO22" s="12"/>
      <c r="TTP22" s="12"/>
      <c r="TTQ22" s="12"/>
      <c r="TTR22" s="12"/>
      <c r="TTS22" s="12"/>
      <c r="TTT22" s="12"/>
      <c r="TTU22" s="12"/>
      <c r="TTV22" s="12"/>
      <c r="TTW22" s="12"/>
      <c r="TTX22" s="12"/>
      <c r="TTY22" s="12"/>
      <c r="TTZ22" s="12"/>
      <c r="TUA22" s="12"/>
      <c r="TUB22" s="12"/>
      <c r="TUC22" s="12"/>
      <c r="TUD22" s="12"/>
      <c r="TUE22" s="12"/>
      <c r="TUF22" s="12"/>
      <c r="TUG22" s="12"/>
      <c r="TUH22" s="12"/>
      <c r="TUI22" s="12"/>
      <c r="TUJ22" s="12"/>
      <c r="TUK22" s="12"/>
      <c r="TUL22" s="12"/>
      <c r="TUM22" s="12"/>
      <c r="TUN22" s="12"/>
      <c r="TUO22" s="12"/>
      <c r="TUP22" s="12"/>
      <c r="TUQ22" s="12"/>
      <c r="TUR22" s="12"/>
      <c r="TUS22" s="12"/>
      <c r="TUT22" s="12"/>
      <c r="TUU22" s="12"/>
      <c r="TUV22" s="12"/>
      <c r="TUW22" s="12"/>
      <c r="TUX22" s="12"/>
      <c r="TUY22" s="12"/>
      <c r="TUZ22" s="12"/>
      <c r="TVA22" s="12"/>
      <c r="TVB22" s="12"/>
      <c r="TVC22" s="12"/>
      <c r="TVD22" s="12"/>
      <c r="TVE22" s="12"/>
      <c r="TVF22" s="12"/>
      <c r="TVG22" s="12"/>
      <c r="TVH22" s="12"/>
      <c r="TVI22" s="12"/>
      <c r="TVJ22" s="12"/>
      <c r="TVK22" s="12"/>
      <c r="TVL22" s="12"/>
      <c r="TVM22" s="12"/>
      <c r="TVN22" s="12"/>
      <c r="TVO22" s="12"/>
      <c r="TVP22" s="12"/>
      <c r="TVQ22" s="12"/>
      <c r="TVR22" s="12"/>
      <c r="TVS22" s="12"/>
      <c r="TVT22" s="12"/>
      <c r="TVU22" s="12"/>
      <c r="TVV22" s="12"/>
      <c r="TVW22" s="12"/>
      <c r="TVX22" s="12"/>
      <c r="TVY22" s="12"/>
      <c r="TVZ22" s="12"/>
      <c r="TWA22" s="12"/>
      <c r="TWB22" s="12"/>
      <c r="TWC22" s="12"/>
      <c r="TWD22" s="12"/>
      <c r="TWE22" s="12"/>
      <c r="TWF22" s="12"/>
      <c r="TWG22" s="12"/>
      <c r="TWH22" s="12"/>
      <c r="TWI22" s="12"/>
      <c r="TWJ22" s="12"/>
      <c r="TWK22" s="12"/>
      <c r="TWL22" s="12"/>
      <c r="TWM22" s="12"/>
      <c r="TWN22" s="12"/>
      <c r="TWO22" s="12"/>
      <c r="TWP22" s="12"/>
      <c r="TWQ22" s="12"/>
      <c r="TWR22" s="12"/>
      <c r="TWS22" s="12"/>
      <c r="TWT22" s="12"/>
      <c r="TWU22" s="12"/>
      <c r="TWV22" s="12"/>
      <c r="TWW22" s="12"/>
      <c r="TWX22" s="12"/>
      <c r="TWY22" s="12"/>
      <c r="TWZ22" s="12"/>
      <c r="TXA22" s="12"/>
      <c r="TXB22" s="12"/>
      <c r="TXC22" s="12"/>
      <c r="TXD22" s="12"/>
      <c r="TXE22" s="12"/>
      <c r="TXF22" s="12"/>
      <c r="TXG22" s="12"/>
      <c r="TXH22" s="12"/>
      <c r="TXI22" s="12"/>
      <c r="TXJ22" s="12"/>
      <c r="TXK22" s="12"/>
      <c r="TXL22" s="12"/>
      <c r="TXM22" s="12"/>
      <c r="TXN22" s="12"/>
      <c r="TXO22" s="12"/>
      <c r="TXP22" s="12"/>
      <c r="TXQ22" s="12"/>
      <c r="TXR22" s="12"/>
      <c r="TXS22" s="12"/>
      <c r="TXT22" s="12"/>
      <c r="TXU22" s="12"/>
      <c r="TXV22" s="12"/>
      <c r="TXW22" s="12"/>
      <c r="TXX22" s="12"/>
      <c r="TXY22" s="12"/>
      <c r="TXZ22" s="12"/>
      <c r="TYA22" s="12"/>
      <c r="TYB22" s="12"/>
      <c r="TYC22" s="12"/>
      <c r="TYD22" s="12"/>
      <c r="TYE22" s="12"/>
      <c r="TYF22" s="12"/>
      <c r="TYG22" s="12"/>
      <c r="TYH22" s="12"/>
      <c r="TYI22" s="12"/>
      <c r="TYJ22" s="12"/>
      <c r="TYK22" s="12"/>
      <c r="TYL22" s="12"/>
      <c r="TYM22" s="12"/>
      <c r="TYN22" s="12"/>
      <c r="TYO22" s="12"/>
      <c r="TYP22" s="12"/>
      <c r="TYQ22" s="12"/>
      <c r="TYR22" s="12"/>
      <c r="TYS22" s="12"/>
      <c r="TYT22" s="12"/>
      <c r="TYU22" s="12"/>
      <c r="TYV22" s="12"/>
      <c r="TYW22" s="12"/>
      <c r="TYX22" s="12"/>
      <c r="TYY22" s="12"/>
      <c r="TYZ22" s="12"/>
      <c r="TZA22" s="12"/>
      <c r="TZB22" s="12"/>
      <c r="TZC22" s="12"/>
      <c r="TZD22" s="12"/>
      <c r="TZE22" s="12"/>
      <c r="TZF22" s="12"/>
      <c r="TZG22" s="12"/>
      <c r="TZH22" s="12"/>
      <c r="TZI22" s="12"/>
      <c r="TZJ22" s="12"/>
      <c r="TZK22" s="12"/>
      <c r="TZL22" s="12"/>
      <c r="TZM22" s="12"/>
      <c r="TZN22" s="12"/>
      <c r="TZO22" s="12"/>
      <c r="TZP22" s="12"/>
      <c r="TZQ22" s="12"/>
      <c r="TZR22" s="12"/>
      <c r="TZS22" s="12"/>
      <c r="TZT22" s="12"/>
      <c r="TZU22" s="12"/>
      <c r="TZV22" s="12"/>
      <c r="TZW22" s="12"/>
      <c r="TZX22" s="12"/>
      <c r="TZY22" s="12"/>
      <c r="TZZ22" s="12"/>
      <c r="UAA22" s="12"/>
      <c r="UAB22" s="12"/>
      <c r="UAC22" s="12"/>
      <c r="UAD22" s="12"/>
      <c r="UAE22" s="12"/>
      <c r="UAF22" s="12"/>
      <c r="UAG22" s="12"/>
      <c r="UAH22" s="12"/>
      <c r="UAI22" s="12"/>
      <c r="UAJ22" s="12"/>
      <c r="UAK22" s="12"/>
      <c r="UAL22" s="12"/>
      <c r="UAM22" s="12"/>
      <c r="UAN22" s="12"/>
      <c r="UAO22" s="12"/>
      <c r="UAP22" s="12"/>
      <c r="UAQ22" s="12"/>
      <c r="UAR22" s="12"/>
      <c r="UAS22" s="12"/>
      <c r="UAT22" s="12"/>
      <c r="UAU22" s="12"/>
      <c r="UAV22" s="12"/>
      <c r="UAW22" s="12"/>
      <c r="UAX22" s="12"/>
      <c r="UAY22" s="12"/>
      <c r="UAZ22" s="12"/>
      <c r="UBA22" s="12"/>
      <c r="UBB22" s="12"/>
      <c r="UBC22" s="12"/>
      <c r="UBD22" s="12"/>
      <c r="UBE22" s="12"/>
      <c r="UBF22" s="12"/>
      <c r="UBG22" s="12"/>
      <c r="UBH22" s="12"/>
      <c r="UBI22" s="12"/>
      <c r="UBJ22" s="12"/>
      <c r="UBK22" s="12"/>
      <c r="UBL22" s="12"/>
      <c r="UBM22" s="12"/>
      <c r="UBN22" s="12"/>
      <c r="UBO22" s="12"/>
      <c r="UBP22" s="12"/>
      <c r="UBQ22" s="12"/>
      <c r="UBR22" s="12"/>
      <c r="UBS22" s="12"/>
      <c r="UBT22" s="12"/>
      <c r="UBU22" s="12"/>
      <c r="UBV22" s="12"/>
      <c r="UBW22" s="12"/>
      <c r="UBX22" s="12"/>
      <c r="UBY22" s="12"/>
      <c r="UBZ22" s="12"/>
      <c r="UCA22" s="12"/>
      <c r="UCB22" s="12"/>
      <c r="UCC22" s="12"/>
      <c r="UCD22" s="12"/>
      <c r="UCE22" s="12"/>
      <c r="UCF22" s="12"/>
      <c r="UCG22" s="12"/>
      <c r="UCH22" s="12"/>
      <c r="UCI22" s="12"/>
      <c r="UCJ22" s="12"/>
      <c r="UCK22" s="12"/>
      <c r="UCL22" s="12"/>
      <c r="UCM22" s="12"/>
      <c r="UCN22" s="12"/>
      <c r="UCO22" s="12"/>
      <c r="UCP22" s="12"/>
      <c r="UCQ22" s="12"/>
      <c r="UCR22" s="12"/>
      <c r="UCS22" s="12"/>
      <c r="UCT22" s="12"/>
      <c r="UCU22" s="12"/>
      <c r="UCV22" s="12"/>
      <c r="UCW22" s="12"/>
      <c r="UCX22" s="12"/>
      <c r="UCY22" s="12"/>
      <c r="UCZ22" s="12"/>
      <c r="UDA22" s="12"/>
      <c r="UDB22" s="12"/>
      <c r="UDC22" s="12"/>
      <c r="UDD22" s="12"/>
      <c r="UDE22" s="12"/>
      <c r="UDF22" s="12"/>
      <c r="UDG22" s="12"/>
      <c r="UDH22" s="12"/>
      <c r="UDI22" s="12"/>
      <c r="UDJ22" s="12"/>
      <c r="UDK22" s="12"/>
      <c r="UDL22" s="12"/>
      <c r="UDM22" s="12"/>
      <c r="UDN22" s="12"/>
      <c r="UDO22" s="12"/>
      <c r="UDP22" s="12"/>
      <c r="UDQ22" s="12"/>
      <c r="UDR22" s="12"/>
      <c r="UDS22" s="12"/>
      <c r="UDT22" s="12"/>
      <c r="UDU22" s="12"/>
      <c r="UDV22" s="12"/>
      <c r="UDW22" s="12"/>
      <c r="UDX22" s="12"/>
      <c r="UDY22" s="12"/>
      <c r="UDZ22" s="12"/>
      <c r="UEA22" s="12"/>
      <c r="UEB22" s="12"/>
      <c r="UEC22" s="12"/>
      <c r="UED22" s="12"/>
      <c r="UEE22" s="12"/>
      <c r="UEF22" s="12"/>
      <c r="UEG22" s="12"/>
      <c r="UEH22" s="12"/>
      <c r="UEI22" s="12"/>
      <c r="UEJ22" s="12"/>
      <c r="UEK22" s="12"/>
      <c r="UEL22" s="12"/>
      <c r="UEM22" s="12"/>
      <c r="UEN22" s="12"/>
      <c r="UEO22" s="12"/>
      <c r="UEP22" s="12"/>
      <c r="UEQ22" s="12"/>
      <c r="UER22" s="12"/>
      <c r="UES22" s="12"/>
      <c r="UET22" s="12"/>
      <c r="UEU22" s="12"/>
      <c r="UEV22" s="12"/>
      <c r="UEW22" s="12"/>
      <c r="UEX22" s="12"/>
      <c r="UEY22" s="12"/>
      <c r="UEZ22" s="12"/>
      <c r="UFA22" s="12"/>
      <c r="UFB22" s="12"/>
      <c r="UFC22" s="12"/>
      <c r="UFD22" s="12"/>
      <c r="UFE22" s="12"/>
      <c r="UFF22" s="12"/>
      <c r="UFG22" s="12"/>
      <c r="UFH22" s="12"/>
      <c r="UFI22" s="12"/>
      <c r="UFJ22" s="12"/>
      <c r="UFK22" s="12"/>
      <c r="UFL22" s="12"/>
      <c r="UFM22" s="12"/>
      <c r="UFN22" s="12"/>
      <c r="UFO22" s="12"/>
      <c r="UFP22" s="12"/>
      <c r="UFQ22" s="12"/>
      <c r="UFR22" s="12"/>
      <c r="UFS22" s="12"/>
      <c r="UFT22" s="12"/>
      <c r="UFU22" s="12"/>
      <c r="UFV22" s="12"/>
      <c r="UFW22" s="12"/>
      <c r="UFX22" s="12"/>
      <c r="UFY22" s="12"/>
      <c r="UFZ22" s="12"/>
      <c r="UGA22" s="12"/>
      <c r="UGB22" s="12"/>
      <c r="UGC22" s="12"/>
      <c r="UGD22" s="12"/>
      <c r="UGE22" s="12"/>
      <c r="UGF22" s="12"/>
      <c r="UGG22" s="12"/>
      <c r="UGH22" s="12"/>
      <c r="UGI22" s="12"/>
      <c r="UGJ22" s="12"/>
      <c r="UGK22" s="12"/>
      <c r="UGL22" s="12"/>
      <c r="UGM22" s="12"/>
      <c r="UGN22" s="12"/>
      <c r="UGO22" s="12"/>
      <c r="UGP22" s="12"/>
      <c r="UGQ22" s="12"/>
      <c r="UGR22" s="12"/>
      <c r="UGS22" s="12"/>
      <c r="UGT22" s="12"/>
      <c r="UGU22" s="12"/>
      <c r="UGV22" s="12"/>
      <c r="UGW22" s="12"/>
      <c r="UGX22" s="12"/>
      <c r="UGY22" s="12"/>
      <c r="UGZ22" s="12"/>
      <c r="UHA22" s="12"/>
      <c r="UHB22" s="12"/>
      <c r="UHC22" s="12"/>
      <c r="UHD22" s="12"/>
      <c r="UHE22" s="12"/>
      <c r="UHF22" s="12"/>
      <c r="UHG22" s="12"/>
      <c r="UHH22" s="12"/>
      <c r="UHI22" s="12"/>
      <c r="UHJ22" s="12"/>
      <c r="UHK22" s="12"/>
      <c r="UHL22" s="12"/>
      <c r="UHM22" s="12"/>
      <c r="UHN22" s="12"/>
      <c r="UHO22" s="12"/>
      <c r="UHP22" s="12"/>
      <c r="UHQ22" s="12"/>
      <c r="UHR22" s="12"/>
      <c r="UHS22" s="12"/>
      <c r="UHT22" s="12"/>
      <c r="UHU22" s="12"/>
      <c r="UHV22" s="12"/>
      <c r="UHW22" s="12"/>
      <c r="UHX22" s="12"/>
      <c r="UHY22" s="12"/>
      <c r="UHZ22" s="12"/>
      <c r="UIA22" s="12"/>
      <c r="UIB22" s="12"/>
      <c r="UIC22" s="12"/>
      <c r="UID22" s="12"/>
      <c r="UIE22" s="12"/>
      <c r="UIF22" s="12"/>
      <c r="UIG22" s="12"/>
      <c r="UIH22" s="12"/>
      <c r="UII22" s="12"/>
      <c r="UIJ22" s="12"/>
      <c r="UIK22" s="12"/>
      <c r="UIL22" s="12"/>
      <c r="UIM22" s="12"/>
      <c r="UIN22" s="12"/>
      <c r="UIO22" s="12"/>
      <c r="UIP22" s="12"/>
      <c r="UIQ22" s="12"/>
      <c r="UIR22" s="12"/>
      <c r="UIS22" s="12"/>
      <c r="UIT22" s="12"/>
      <c r="UIU22" s="12"/>
      <c r="UIV22" s="12"/>
      <c r="UIW22" s="12"/>
      <c r="UIX22" s="12"/>
      <c r="UIY22" s="12"/>
      <c r="UIZ22" s="12"/>
      <c r="UJA22" s="12"/>
      <c r="UJB22" s="12"/>
      <c r="UJC22" s="12"/>
      <c r="UJD22" s="12"/>
      <c r="UJE22" s="12"/>
      <c r="UJF22" s="12"/>
      <c r="UJG22" s="12"/>
      <c r="UJH22" s="12"/>
      <c r="UJI22" s="12"/>
      <c r="UJJ22" s="12"/>
      <c r="UJK22" s="12"/>
      <c r="UJL22" s="12"/>
      <c r="UJM22" s="12"/>
      <c r="UJN22" s="12"/>
      <c r="UJO22" s="12"/>
      <c r="UJP22" s="12"/>
      <c r="UJQ22" s="12"/>
      <c r="UJR22" s="12"/>
      <c r="UJS22" s="12"/>
      <c r="UJT22" s="12"/>
      <c r="UJU22" s="12"/>
      <c r="UJV22" s="12"/>
      <c r="UJW22" s="12"/>
      <c r="UJX22" s="12"/>
      <c r="UJY22" s="12"/>
      <c r="UJZ22" s="12"/>
      <c r="UKA22" s="12"/>
      <c r="UKB22" s="12"/>
      <c r="UKC22" s="12"/>
      <c r="UKD22" s="12"/>
      <c r="UKE22" s="12"/>
      <c r="UKF22" s="12"/>
      <c r="UKG22" s="12"/>
      <c r="UKH22" s="12"/>
      <c r="UKI22" s="12"/>
      <c r="UKJ22" s="12"/>
      <c r="UKK22" s="12"/>
      <c r="UKL22" s="12"/>
      <c r="UKM22" s="12"/>
      <c r="UKN22" s="12"/>
      <c r="UKO22" s="12"/>
      <c r="UKP22" s="12"/>
      <c r="UKQ22" s="12"/>
      <c r="UKR22" s="12"/>
      <c r="UKS22" s="12"/>
      <c r="UKT22" s="12"/>
      <c r="UKU22" s="12"/>
      <c r="UKV22" s="12"/>
      <c r="UKW22" s="12"/>
      <c r="UKX22" s="12"/>
      <c r="UKY22" s="12"/>
      <c r="UKZ22" s="12"/>
      <c r="ULA22" s="12"/>
      <c r="ULB22" s="12"/>
      <c r="ULC22" s="12"/>
      <c r="ULD22" s="12"/>
      <c r="ULE22" s="12"/>
      <c r="ULF22" s="12"/>
      <c r="ULG22" s="12"/>
      <c r="ULH22" s="12"/>
      <c r="ULI22" s="12"/>
      <c r="ULJ22" s="12"/>
      <c r="ULK22" s="12"/>
      <c r="ULL22" s="12"/>
      <c r="ULM22" s="12"/>
      <c r="ULN22" s="12"/>
      <c r="ULO22" s="12"/>
      <c r="ULP22" s="12"/>
      <c r="ULQ22" s="12"/>
      <c r="ULR22" s="12"/>
      <c r="ULS22" s="12"/>
      <c r="ULT22" s="12"/>
      <c r="ULU22" s="12"/>
      <c r="ULV22" s="12"/>
      <c r="ULW22" s="12"/>
      <c r="ULX22" s="12"/>
      <c r="ULY22" s="12"/>
      <c r="ULZ22" s="12"/>
      <c r="UMA22" s="12"/>
      <c r="UMB22" s="12"/>
      <c r="UMC22" s="12"/>
      <c r="UMD22" s="12"/>
      <c r="UME22" s="12"/>
      <c r="UMF22" s="12"/>
      <c r="UMG22" s="12"/>
      <c r="UMH22" s="12"/>
      <c r="UMI22" s="12"/>
      <c r="UMJ22" s="12"/>
      <c r="UMK22" s="12"/>
      <c r="UML22" s="12"/>
      <c r="UMM22" s="12"/>
      <c r="UMN22" s="12"/>
      <c r="UMO22" s="12"/>
      <c r="UMP22" s="12"/>
      <c r="UMQ22" s="12"/>
      <c r="UMR22" s="12"/>
      <c r="UMS22" s="12"/>
      <c r="UMT22" s="12"/>
      <c r="UMU22" s="12"/>
      <c r="UMV22" s="12"/>
      <c r="UMW22" s="12"/>
      <c r="UMX22" s="12"/>
      <c r="UMY22" s="12"/>
      <c r="UMZ22" s="12"/>
      <c r="UNA22" s="12"/>
      <c r="UNB22" s="12"/>
      <c r="UNC22" s="12"/>
      <c r="UND22" s="12"/>
      <c r="UNE22" s="12"/>
      <c r="UNF22" s="12"/>
      <c r="UNG22" s="12"/>
      <c r="UNH22" s="12"/>
      <c r="UNI22" s="12"/>
      <c r="UNJ22" s="12"/>
      <c r="UNK22" s="12"/>
      <c r="UNL22" s="12"/>
      <c r="UNM22" s="12"/>
      <c r="UNN22" s="12"/>
      <c r="UNO22" s="12"/>
      <c r="UNP22" s="12"/>
      <c r="UNQ22" s="12"/>
      <c r="UNR22" s="12"/>
      <c r="UNS22" s="12"/>
      <c r="UNT22" s="12"/>
      <c r="UNU22" s="12"/>
      <c r="UNV22" s="12"/>
      <c r="UNW22" s="12"/>
      <c r="UNX22" s="12"/>
      <c r="UNY22" s="12"/>
      <c r="UNZ22" s="12"/>
      <c r="UOA22" s="12"/>
      <c r="UOB22" s="12"/>
      <c r="UOC22" s="12"/>
      <c r="UOD22" s="12"/>
      <c r="UOE22" s="12"/>
      <c r="UOF22" s="12"/>
      <c r="UOG22" s="12"/>
      <c r="UOH22" s="12"/>
      <c r="UOI22" s="12"/>
      <c r="UOJ22" s="12"/>
      <c r="UOK22" s="12"/>
      <c r="UOL22" s="12"/>
      <c r="UOM22" s="12"/>
      <c r="UON22" s="12"/>
      <c r="UOO22" s="12"/>
      <c r="UOP22" s="12"/>
      <c r="UOQ22" s="12"/>
      <c r="UOR22" s="12"/>
      <c r="UOS22" s="12"/>
      <c r="UOT22" s="12"/>
      <c r="UOU22" s="12"/>
      <c r="UOV22" s="12"/>
      <c r="UOW22" s="12"/>
      <c r="UOX22" s="12"/>
      <c r="UOY22" s="12"/>
      <c r="UOZ22" s="12"/>
      <c r="UPA22" s="12"/>
      <c r="UPB22" s="12"/>
      <c r="UPC22" s="12"/>
      <c r="UPD22" s="12"/>
      <c r="UPE22" s="12"/>
      <c r="UPF22" s="12"/>
      <c r="UPG22" s="12"/>
      <c r="UPH22" s="12"/>
      <c r="UPI22" s="12"/>
      <c r="UPJ22" s="12"/>
      <c r="UPK22" s="12"/>
      <c r="UPL22" s="12"/>
      <c r="UPM22" s="12"/>
      <c r="UPN22" s="12"/>
      <c r="UPO22" s="12"/>
      <c r="UPP22" s="12"/>
      <c r="UPQ22" s="12"/>
      <c r="UPR22" s="12"/>
      <c r="UPS22" s="12"/>
      <c r="UPT22" s="12"/>
      <c r="UPU22" s="12"/>
      <c r="UPV22" s="12"/>
      <c r="UPW22" s="12"/>
      <c r="UPX22" s="12"/>
      <c r="UPY22" s="12"/>
      <c r="UPZ22" s="12"/>
      <c r="UQA22" s="12"/>
      <c r="UQB22" s="12"/>
      <c r="UQC22" s="12"/>
      <c r="UQD22" s="12"/>
      <c r="UQE22" s="12"/>
      <c r="UQF22" s="12"/>
      <c r="UQG22" s="12"/>
      <c r="UQH22" s="12"/>
      <c r="UQI22" s="12"/>
      <c r="UQJ22" s="12"/>
      <c r="UQK22" s="12"/>
      <c r="UQL22" s="12"/>
      <c r="UQM22" s="12"/>
      <c r="UQN22" s="12"/>
      <c r="UQO22" s="12"/>
      <c r="UQP22" s="12"/>
      <c r="UQQ22" s="12"/>
      <c r="UQR22" s="12"/>
      <c r="UQS22" s="12"/>
      <c r="UQT22" s="12"/>
      <c r="UQU22" s="12"/>
      <c r="UQV22" s="12"/>
      <c r="UQW22" s="12"/>
      <c r="UQX22" s="12"/>
      <c r="UQY22" s="12"/>
      <c r="UQZ22" s="12"/>
      <c r="URA22" s="12"/>
      <c r="URB22" s="12"/>
      <c r="URC22" s="12"/>
      <c r="URD22" s="12"/>
      <c r="URE22" s="12"/>
      <c r="URF22" s="12"/>
      <c r="URG22" s="12"/>
      <c r="URH22" s="12"/>
      <c r="URI22" s="12"/>
      <c r="URJ22" s="12"/>
      <c r="URK22" s="12"/>
      <c r="URL22" s="12"/>
      <c r="URM22" s="12"/>
      <c r="URN22" s="12"/>
      <c r="URO22" s="12"/>
      <c r="URP22" s="12"/>
      <c r="URQ22" s="12"/>
      <c r="URR22" s="12"/>
      <c r="URS22" s="12"/>
      <c r="URT22" s="12"/>
      <c r="URU22" s="12"/>
      <c r="URV22" s="12"/>
      <c r="URW22" s="12"/>
      <c r="URX22" s="12"/>
      <c r="URY22" s="12"/>
      <c r="URZ22" s="12"/>
      <c r="USA22" s="12"/>
      <c r="USB22" s="12"/>
      <c r="USC22" s="12"/>
      <c r="USD22" s="12"/>
      <c r="USE22" s="12"/>
      <c r="USF22" s="12"/>
      <c r="USG22" s="12"/>
      <c r="USH22" s="12"/>
      <c r="USI22" s="12"/>
      <c r="USJ22" s="12"/>
      <c r="USK22" s="12"/>
      <c r="USL22" s="12"/>
      <c r="USM22" s="12"/>
      <c r="USN22" s="12"/>
      <c r="USO22" s="12"/>
      <c r="USP22" s="12"/>
      <c r="USQ22" s="12"/>
      <c r="USR22" s="12"/>
      <c r="USS22" s="12"/>
      <c r="UST22" s="12"/>
      <c r="USU22" s="12"/>
      <c r="USV22" s="12"/>
      <c r="USW22" s="12"/>
      <c r="USX22" s="12"/>
      <c r="USY22" s="12"/>
      <c r="USZ22" s="12"/>
      <c r="UTA22" s="12"/>
      <c r="UTB22" s="12"/>
      <c r="UTC22" s="12"/>
      <c r="UTD22" s="12"/>
      <c r="UTE22" s="12"/>
      <c r="UTF22" s="12"/>
      <c r="UTG22" s="12"/>
      <c r="UTH22" s="12"/>
      <c r="UTI22" s="12"/>
      <c r="UTJ22" s="12"/>
      <c r="UTK22" s="12"/>
      <c r="UTL22" s="12"/>
      <c r="UTM22" s="12"/>
      <c r="UTN22" s="12"/>
      <c r="UTO22" s="12"/>
      <c r="UTP22" s="12"/>
      <c r="UTQ22" s="12"/>
      <c r="UTR22" s="12"/>
      <c r="UTS22" s="12"/>
      <c r="UTT22" s="12"/>
      <c r="UTU22" s="12"/>
      <c r="UTV22" s="12"/>
      <c r="UTW22" s="12"/>
      <c r="UTX22" s="12"/>
      <c r="UTY22" s="12"/>
      <c r="UTZ22" s="12"/>
      <c r="UUA22" s="12"/>
      <c r="UUB22" s="12"/>
      <c r="UUC22" s="12"/>
      <c r="UUD22" s="12"/>
      <c r="UUE22" s="12"/>
      <c r="UUF22" s="12"/>
      <c r="UUG22" s="12"/>
      <c r="UUH22" s="12"/>
      <c r="UUI22" s="12"/>
      <c r="UUJ22" s="12"/>
      <c r="UUK22" s="12"/>
      <c r="UUL22" s="12"/>
      <c r="UUM22" s="12"/>
      <c r="UUN22" s="12"/>
      <c r="UUO22" s="12"/>
      <c r="UUP22" s="12"/>
      <c r="UUQ22" s="12"/>
      <c r="UUR22" s="12"/>
      <c r="UUS22" s="12"/>
      <c r="UUT22" s="12"/>
      <c r="UUU22" s="12"/>
      <c r="UUV22" s="12"/>
      <c r="UUW22" s="12"/>
      <c r="UUX22" s="12"/>
      <c r="UUY22" s="12"/>
      <c r="UUZ22" s="12"/>
      <c r="UVA22" s="12"/>
      <c r="UVB22" s="12"/>
      <c r="UVC22" s="12"/>
      <c r="UVD22" s="12"/>
      <c r="UVE22" s="12"/>
      <c r="UVF22" s="12"/>
      <c r="UVG22" s="12"/>
      <c r="UVH22" s="12"/>
      <c r="UVI22" s="12"/>
      <c r="UVJ22" s="12"/>
      <c r="UVK22" s="12"/>
      <c r="UVL22" s="12"/>
      <c r="UVM22" s="12"/>
      <c r="UVN22" s="12"/>
      <c r="UVO22" s="12"/>
      <c r="UVP22" s="12"/>
      <c r="UVQ22" s="12"/>
      <c r="UVR22" s="12"/>
      <c r="UVS22" s="12"/>
      <c r="UVT22" s="12"/>
      <c r="UVU22" s="12"/>
      <c r="UVV22" s="12"/>
      <c r="UVW22" s="12"/>
      <c r="UVX22" s="12"/>
      <c r="UVY22" s="12"/>
      <c r="UVZ22" s="12"/>
      <c r="UWA22" s="12"/>
      <c r="UWB22" s="12"/>
      <c r="UWC22" s="12"/>
      <c r="UWD22" s="12"/>
      <c r="UWE22" s="12"/>
      <c r="UWF22" s="12"/>
      <c r="UWG22" s="12"/>
      <c r="UWH22" s="12"/>
      <c r="UWI22" s="12"/>
      <c r="UWJ22" s="12"/>
      <c r="UWK22" s="12"/>
      <c r="UWL22" s="12"/>
      <c r="UWM22" s="12"/>
      <c r="UWN22" s="12"/>
      <c r="UWO22" s="12"/>
      <c r="UWP22" s="12"/>
      <c r="UWQ22" s="12"/>
      <c r="UWR22" s="12"/>
      <c r="UWS22" s="12"/>
      <c r="UWT22" s="12"/>
      <c r="UWU22" s="12"/>
      <c r="UWV22" s="12"/>
      <c r="UWW22" s="12"/>
      <c r="UWX22" s="12"/>
      <c r="UWY22" s="12"/>
      <c r="UWZ22" s="12"/>
      <c r="UXA22" s="12"/>
      <c r="UXB22" s="12"/>
      <c r="UXC22" s="12"/>
      <c r="UXD22" s="12"/>
      <c r="UXE22" s="12"/>
      <c r="UXF22" s="12"/>
      <c r="UXG22" s="12"/>
      <c r="UXH22" s="12"/>
      <c r="UXI22" s="12"/>
      <c r="UXJ22" s="12"/>
      <c r="UXK22" s="12"/>
      <c r="UXL22" s="12"/>
      <c r="UXM22" s="12"/>
      <c r="UXN22" s="12"/>
      <c r="UXO22" s="12"/>
      <c r="UXP22" s="12"/>
      <c r="UXQ22" s="12"/>
      <c r="UXR22" s="12"/>
      <c r="UXS22" s="12"/>
      <c r="UXT22" s="12"/>
      <c r="UXU22" s="12"/>
      <c r="UXV22" s="12"/>
      <c r="UXW22" s="12"/>
      <c r="UXX22" s="12"/>
      <c r="UXY22" s="12"/>
      <c r="UXZ22" s="12"/>
      <c r="UYA22" s="12"/>
      <c r="UYB22" s="12"/>
      <c r="UYC22" s="12"/>
      <c r="UYD22" s="12"/>
      <c r="UYE22" s="12"/>
      <c r="UYF22" s="12"/>
      <c r="UYG22" s="12"/>
      <c r="UYH22" s="12"/>
      <c r="UYI22" s="12"/>
      <c r="UYJ22" s="12"/>
      <c r="UYK22" s="12"/>
      <c r="UYL22" s="12"/>
      <c r="UYM22" s="12"/>
      <c r="UYN22" s="12"/>
      <c r="UYO22" s="12"/>
      <c r="UYP22" s="12"/>
      <c r="UYQ22" s="12"/>
      <c r="UYR22" s="12"/>
      <c r="UYS22" s="12"/>
      <c r="UYT22" s="12"/>
      <c r="UYU22" s="12"/>
      <c r="UYV22" s="12"/>
      <c r="UYW22" s="12"/>
      <c r="UYX22" s="12"/>
      <c r="UYY22" s="12"/>
      <c r="UYZ22" s="12"/>
      <c r="UZA22" s="12"/>
      <c r="UZB22" s="12"/>
      <c r="UZC22" s="12"/>
      <c r="UZD22" s="12"/>
      <c r="UZE22" s="12"/>
      <c r="UZF22" s="12"/>
      <c r="UZG22" s="12"/>
      <c r="UZH22" s="12"/>
      <c r="UZI22" s="12"/>
      <c r="UZJ22" s="12"/>
      <c r="UZK22" s="12"/>
      <c r="UZL22" s="12"/>
      <c r="UZM22" s="12"/>
      <c r="UZN22" s="12"/>
      <c r="UZO22" s="12"/>
      <c r="UZP22" s="12"/>
      <c r="UZQ22" s="12"/>
      <c r="UZR22" s="12"/>
      <c r="UZS22" s="12"/>
      <c r="UZT22" s="12"/>
      <c r="UZU22" s="12"/>
      <c r="UZV22" s="12"/>
      <c r="UZW22" s="12"/>
      <c r="UZX22" s="12"/>
      <c r="UZY22" s="12"/>
      <c r="UZZ22" s="12"/>
      <c r="VAA22" s="12"/>
      <c r="VAB22" s="12"/>
      <c r="VAC22" s="12"/>
      <c r="VAD22" s="12"/>
      <c r="VAE22" s="12"/>
      <c r="VAF22" s="12"/>
      <c r="VAG22" s="12"/>
      <c r="VAH22" s="12"/>
      <c r="VAI22" s="12"/>
      <c r="VAJ22" s="12"/>
      <c r="VAK22" s="12"/>
      <c r="VAL22" s="12"/>
      <c r="VAM22" s="12"/>
      <c r="VAN22" s="12"/>
      <c r="VAO22" s="12"/>
      <c r="VAP22" s="12"/>
      <c r="VAQ22" s="12"/>
      <c r="VAR22" s="12"/>
      <c r="VAS22" s="12"/>
      <c r="VAT22" s="12"/>
      <c r="VAU22" s="12"/>
      <c r="VAV22" s="12"/>
      <c r="VAW22" s="12"/>
      <c r="VAX22" s="12"/>
      <c r="VAY22" s="12"/>
      <c r="VAZ22" s="12"/>
      <c r="VBA22" s="12"/>
      <c r="VBB22" s="12"/>
      <c r="VBC22" s="12"/>
      <c r="VBD22" s="12"/>
      <c r="VBE22" s="12"/>
      <c r="VBF22" s="12"/>
      <c r="VBG22" s="12"/>
      <c r="VBH22" s="12"/>
      <c r="VBI22" s="12"/>
      <c r="VBJ22" s="12"/>
      <c r="VBK22" s="12"/>
      <c r="VBL22" s="12"/>
      <c r="VBM22" s="12"/>
      <c r="VBN22" s="12"/>
      <c r="VBO22" s="12"/>
      <c r="VBP22" s="12"/>
      <c r="VBQ22" s="12"/>
      <c r="VBR22" s="12"/>
      <c r="VBS22" s="12"/>
      <c r="VBT22" s="12"/>
      <c r="VBU22" s="12"/>
      <c r="VBV22" s="12"/>
      <c r="VBW22" s="12"/>
      <c r="VBX22" s="12"/>
      <c r="VBY22" s="12"/>
      <c r="VBZ22" s="12"/>
      <c r="VCA22" s="12"/>
      <c r="VCB22" s="12"/>
      <c r="VCC22" s="12"/>
      <c r="VCD22" s="12"/>
      <c r="VCE22" s="12"/>
      <c r="VCF22" s="12"/>
      <c r="VCG22" s="12"/>
      <c r="VCH22" s="12"/>
      <c r="VCI22" s="12"/>
      <c r="VCJ22" s="12"/>
      <c r="VCK22" s="12"/>
      <c r="VCL22" s="12"/>
      <c r="VCM22" s="12"/>
      <c r="VCN22" s="12"/>
      <c r="VCO22" s="12"/>
      <c r="VCP22" s="12"/>
      <c r="VCQ22" s="12"/>
      <c r="VCR22" s="12"/>
      <c r="VCS22" s="12"/>
      <c r="VCT22" s="12"/>
      <c r="VCU22" s="12"/>
      <c r="VCV22" s="12"/>
      <c r="VCW22" s="12"/>
      <c r="VCX22" s="12"/>
      <c r="VCY22" s="12"/>
      <c r="VCZ22" s="12"/>
      <c r="VDA22" s="12"/>
      <c r="VDB22" s="12"/>
      <c r="VDC22" s="12"/>
      <c r="VDD22" s="12"/>
      <c r="VDE22" s="12"/>
      <c r="VDF22" s="12"/>
      <c r="VDG22" s="12"/>
      <c r="VDH22" s="12"/>
      <c r="VDI22" s="12"/>
      <c r="VDJ22" s="12"/>
      <c r="VDK22" s="12"/>
      <c r="VDL22" s="12"/>
      <c r="VDM22" s="12"/>
      <c r="VDN22" s="12"/>
      <c r="VDO22" s="12"/>
      <c r="VDP22" s="12"/>
      <c r="VDQ22" s="12"/>
      <c r="VDR22" s="12"/>
      <c r="VDS22" s="12"/>
      <c r="VDT22" s="12"/>
      <c r="VDU22" s="12"/>
      <c r="VDV22" s="12"/>
      <c r="VDW22" s="12"/>
      <c r="VDX22" s="12"/>
      <c r="VDY22" s="12"/>
      <c r="VDZ22" s="12"/>
      <c r="VEA22" s="12"/>
      <c r="VEB22" s="12"/>
      <c r="VEC22" s="12"/>
      <c r="VED22" s="12"/>
      <c r="VEE22" s="12"/>
      <c r="VEF22" s="12"/>
      <c r="VEG22" s="12"/>
      <c r="VEH22" s="12"/>
      <c r="VEI22" s="12"/>
      <c r="VEJ22" s="12"/>
      <c r="VEK22" s="12"/>
      <c r="VEL22" s="12"/>
      <c r="VEM22" s="12"/>
      <c r="VEN22" s="12"/>
      <c r="VEO22" s="12"/>
      <c r="VEP22" s="12"/>
      <c r="VEQ22" s="12"/>
      <c r="VER22" s="12"/>
      <c r="VES22" s="12"/>
      <c r="VET22" s="12"/>
      <c r="VEU22" s="12"/>
      <c r="VEV22" s="12"/>
      <c r="VEW22" s="12"/>
      <c r="VEX22" s="12"/>
      <c r="VEY22" s="12"/>
      <c r="VEZ22" s="12"/>
      <c r="VFA22" s="12"/>
      <c r="VFB22" s="12"/>
      <c r="VFC22" s="12"/>
      <c r="VFD22" s="12"/>
      <c r="VFE22" s="12"/>
      <c r="VFF22" s="12"/>
      <c r="VFG22" s="12"/>
      <c r="VFH22" s="12"/>
      <c r="VFI22" s="12"/>
      <c r="VFJ22" s="12"/>
      <c r="VFK22" s="12"/>
      <c r="VFL22" s="12"/>
      <c r="VFM22" s="12"/>
      <c r="VFN22" s="12"/>
      <c r="VFO22" s="12"/>
      <c r="VFP22" s="12"/>
      <c r="VFQ22" s="12"/>
      <c r="VFR22" s="12"/>
      <c r="VFS22" s="12"/>
      <c r="VFT22" s="12"/>
      <c r="VFU22" s="12"/>
      <c r="VFV22" s="12"/>
      <c r="VFW22" s="12"/>
      <c r="VFX22" s="12"/>
      <c r="VFY22" s="12"/>
      <c r="VFZ22" s="12"/>
      <c r="VGA22" s="12"/>
      <c r="VGB22" s="12"/>
      <c r="VGC22" s="12"/>
      <c r="VGD22" s="12"/>
      <c r="VGE22" s="12"/>
      <c r="VGF22" s="12"/>
      <c r="VGG22" s="12"/>
      <c r="VGH22" s="12"/>
      <c r="VGI22" s="12"/>
      <c r="VGJ22" s="12"/>
      <c r="VGK22" s="12"/>
      <c r="VGL22" s="12"/>
      <c r="VGM22" s="12"/>
      <c r="VGN22" s="12"/>
      <c r="VGO22" s="12"/>
      <c r="VGP22" s="12"/>
      <c r="VGQ22" s="12"/>
      <c r="VGR22" s="12"/>
      <c r="VGS22" s="12"/>
      <c r="VGT22" s="12"/>
      <c r="VGU22" s="12"/>
      <c r="VGV22" s="12"/>
      <c r="VGW22" s="12"/>
      <c r="VGX22" s="12"/>
      <c r="VGY22" s="12"/>
      <c r="VGZ22" s="12"/>
      <c r="VHA22" s="12"/>
      <c r="VHB22" s="12"/>
      <c r="VHC22" s="12"/>
      <c r="VHD22" s="12"/>
      <c r="VHE22" s="12"/>
      <c r="VHF22" s="12"/>
      <c r="VHG22" s="12"/>
      <c r="VHH22" s="12"/>
      <c r="VHI22" s="12"/>
      <c r="VHJ22" s="12"/>
      <c r="VHK22" s="12"/>
      <c r="VHL22" s="12"/>
      <c r="VHM22" s="12"/>
      <c r="VHN22" s="12"/>
      <c r="VHO22" s="12"/>
      <c r="VHP22" s="12"/>
      <c r="VHQ22" s="12"/>
      <c r="VHR22" s="12"/>
      <c r="VHS22" s="12"/>
      <c r="VHT22" s="12"/>
      <c r="VHU22" s="12"/>
      <c r="VHV22" s="12"/>
      <c r="VHW22" s="12"/>
      <c r="VHX22" s="12"/>
      <c r="VHY22" s="12"/>
      <c r="VHZ22" s="12"/>
      <c r="VIA22" s="12"/>
      <c r="VIB22" s="12"/>
      <c r="VIC22" s="12"/>
      <c r="VID22" s="12"/>
      <c r="VIE22" s="12"/>
      <c r="VIF22" s="12"/>
      <c r="VIG22" s="12"/>
      <c r="VIH22" s="12"/>
      <c r="VII22" s="12"/>
      <c r="VIJ22" s="12"/>
      <c r="VIK22" s="12"/>
      <c r="VIL22" s="12"/>
      <c r="VIM22" s="12"/>
      <c r="VIN22" s="12"/>
      <c r="VIO22" s="12"/>
      <c r="VIP22" s="12"/>
      <c r="VIQ22" s="12"/>
      <c r="VIR22" s="12"/>
      <c r="VIS22" s="12"/>
      <c r="VIT22" s="12"/>
      <c r="VIU22" s="12"/>
      <c r="VIV22" s="12"/>
      <c r="VIW22" s="12"/>
      <c r="VIX22" s="12"/>
      <c r="VIY22" s="12"/>
      <c r="VIZ22" s="12"/>
      <c r="VJA22" s="12"/>
      <c r="VJB22" s="12"/>
      <c r="VJC22" s="12"/>
      <c r="VJD22" s="12"/>
      <c r="VJE22" s="12"/>
      <c r="VJF22" s="12"/>
      <c r="VJG22" s="12"/>
      <c r="VJH22" s="12"/>
      <c r="VJI22" s="12"/>
      <c r="VJJ22" s="12"/>
      <c r="VJK22" s="12"/>
      <c r="VJL22" s="12"/>
      <c r="VJM22" s="12"/>
      <c r="VJN22" s="12"/>
      <c r="VJO22" s="12"/>
      <c r="VJP22" s="12"/>
      <c r="VJQ22" s="12"/>
      <c r="VJR22" s="12"/>
      <c r="VJS22" s="12"/>
      <c r="VJT22" s="12"/>
      <c r="VJU22" s="12"/>
      <c r="VJV22" s="12"/>
      <c r="VJW22" s="12"/>
      <c r="VJX22" s="12"/>
      <c r="VJY22" s="12"/>
      <c r="VJZ22" s="12"/>
      <c r="VKA22" s="12"/>
      <c r="VKB22" s="12"/>
      <c r="VKC22" s="12"/>
      <c r="VKD22" s="12"/>
      <c r="VKE22" s="12"/>
      <c r="VKF22" s="12"/>
      <c r="VKG22" s="12"/>
      <c r="VKH22" s="12"/>
      <c r="VKI22" s="12"/>
      <c r="VKJ22" s="12"/>
      <c r="VKK22" s="12"/>
      <c r="VKL22" s="12"/>
      <c r="VKM22" s="12"/>
      <c r="VKN22" s="12"/>
      <c r="VKO22" s="12"/>
      <c r="VKP22" s="12"/>
      <c r="VKQ22" s="12"/>
      <c r="VKR22" s="12"/>
      <c r="VKS22" s="12"/>
      <c r="VKT22" s="12"/>
      <c r="VKU22" s="12"/>
      <c r="VKV22" s="12"/>
      <c r="VKW22" s="12"/>
      <c r="VKX22" s="12"/>
      <c r="VKY22" s="12"/>
      <c r="VKZ22" s="12"/>
      <c r="VLA22" s="12"/>
      <c r="VLB22" s="12"/>
      <c r="VLC22" s="12"/>
      <c r="VLD22" s="12"/>
      <c r="VLE22" s="12"/>
      <c r="VLF22" s="12"/>
      <c r="VLG22" s="12"/>
      <c r="VLH22" s="12"/>
      <c r="VLI22" s="12"/>
      <c r="VLJ22" s="12"/>
      <c r="VLK22" s="12"/>
      <c r="VLL22" s="12"/>
      <c r="VLM22" s="12"/>
      <c r="VLN22" s="12"/>
      <c r="VLO22" s="12"/>
      <c r="VLP22" s="12"/>
      <c r="VLQ22" s="12"/>
      <c r="VLR22" s="12"/>
      <c r="VLS22" s="12"/>
      <c r="VLT22" s="12"/>
      <c r="VLU22" s="12"/>
      <c r="VLV22" s="12"/>
      <c r="VLW22" s="12"/>
      <c r="VLX22" s="12"/>
      <c r="VLY22" s="12"/>
      <c r="VLZ22" s="12"/>
      <c r="VMA22" s="12"/>
      <c r="VMB22" s="12"/>
      <c r="VMC22" s="12"/>
      <c r="VMD22" s="12"/>
      <c r="VME22" s="12"/>
      <c r="VMF22" s="12"/>
      <c r="VMG22" s="12"/>
      <c r="VMH22" s="12"/>
      <c r="VMI22" s="12"/>
      <c r="VMJ22" s="12"/>
      <c r="VMK22" s="12"/>
      <c r="VML22" s="12"/>
      <c r="VMM22" s="12"/>
      <c r="VMN22" s="12"/>
      <c r="VMO22" s="12"/>
      <c r="VMP22" s="12"/>
      <c r="VMQ22" s="12"/>
      <c r="VMR22" s="12"/>
      <c r="VMS22" s="12"/>
      <c r="VMT22" s="12"/>
      <c r="VMU22" s="12"/>
      <c r="VMV22" s="12"/>
      <c r="VMW22" s="12"/>
      <c r="VMX22" s="12"/>
      <c r="VMY22" s="12"/>
      <c r="VMZ22" s="12"/>
      <c r="VNA22" s="12"/>
      <c r="VNB22" s="12"/>
      <c r="VNC22" s="12"/>
      <c r="VND22" s="12"/>
      <c r="VNE22" s="12"/>
      <c r="VNF22" s="12"/>
      <c r="VNG22" s="12"/>
      <c r="VNH22" s="12"/>
      <c r="VNI22" s="12"/>
      <c r="VNJ22" s="12"/>
      <c r="VNK22" s="12"/>
      <c r="VNL22" s="12"/>
      <c r="VNM22" s="12"/>
      <c r="VNN22" s="12"/>
      <c r="VNO22" s="12"/>
      <c r="VNP22" s="12"/>
      <c r="VNQ22" s="12"/>
      <c r="VNR22" s="12"/>
      <c r="VNS22" s="12"/>
      <c r="VNT22" s="12"/>
      <c r="VNU22" s="12"/>
      <c r="VNV22" s="12"/>
      <c r="VNW22" s="12"/>
      <c r="VNX22" s="12"/>
      <c r="VNY22" s="12"/>
      <c r="VNZ22" s="12"/>
      <c r="VOA22" s="12"/>
      <c r="VOB22" s="12"/>
      <c r="VOC22" s="12"/>
      <c r="VOD22" s="12"/>
      <c r="VOE22" s="12"/>
      <c r="VOF22" s="12"/>
      <c r="VOG22" s="12"/>
      <c r="VOH22" s="12"/>
      <c r="VOI22" s="12"/>
      <c r="VOJ22" s="12"/>
      <c r="VOK22" s="12"/>
      <c r="VOL22" s="12"/>
      <c r="VOM22" s="12"/>
      <c r="VON22" s="12"/>
      <c r="VOO22" s="12"/>
      <c r="VOP22" s="12"/>
      <c r="VOQ22" s="12"/>
      <c r="VOR22" s="12"/>
      <c r="VOS22" s="12"/>
      <c r="VOT22" s="12"/>
      <c r="VOU22" s="12"/>
      <c r="VOV22" s="12"/>
      <c r="VOW22" s="12"/>
      <c r="VOX22" s="12"/>
      <c r="VOY22" s="12"/>
      <c r="VOZ22" s="12"/>
      <c r="VPA22" s="12"/>
      <c r="VPB22" s="12"/>
      <c r="VPC22" s="12"/>
      <c r="VPD22" s="12"/>
      <c r="VPE22" s="12"/>
      <c r="VPF22" s="12"/>
      <c r="VPG22" s="12"/>
      <c r="VPH22" s="12"/>
      <c r="VPI22" s="12"/>
      <c r="VPJ22" s="12"/>
      <c r="VPK22" s="12"/>
      <c r="VPL22" s="12"/>
      <c r="VPM22" s="12"/>
      <c r="VPN22" s="12"/>
      <c r="VPO22" s="12"/>
      <c r="VPP22" s="12"/>
      <c r="VPQ22" s="12"/>
      <c r="VPR22" s="12"/>
      <c r="VPS22" s="12"/>
      <c r="VPT22" s="12"/>
      <c r="VPU22" s="12"/>
      <c r="VPV22" s="12"/>
      <c r="VPW22" s="12"/>
      <c r="VPX22" s="12"/>
      <c r="VPY22" s="12"/>
      <c r="VPZ22" s="12"/>
      <c r="VQA22" s="12"/>
      <c r="VQB22" s="12"/>
      <c r="VQC22" s="12"/>
      <c r="VQD22" s="12"/>
      <c r="VQE22" s="12"/>
      <c r="VQF22" s="12"/>
      <c r="VQG22" s="12"/>
      <c r="VQH22" s="12"/>
      <c r="VQI22" s="12"/>
      <c r="VQJ22" s="12"/>
      <c r="VQK22" s="12"/>
      <c r="VQL22" s="12"/>
      <c r="VQM22" s="12"/>
      <c r="VQN22" s="12"/>
      <c r="VQO22" s="12"/>
      <c r="VQP22" s="12"/>
      <c r="VQQ22" s="12"/>
      <c r="VQR22" s="12"/>
      <c r="VQS22" s="12"/>
      <c r="VQT22" s="12"/>
      <c r="VQU22" s="12"/>
      <c r="VQV22" s="12"/>
      <c r="VQW22" s="12"/>
      <c r="VQX22" s="12"/>
      <c r="VQY22" s="12"/>
      <c r="VQZ22" s="12"/>
      <c r="VRA22" s="12"/>
      <c r="VRB22" s="12"/>
      <c r="VRC22" s="12"/>
      <c r="VRD22" s="12"/>
      <c r="VRE22" s="12"/>
      <c r="VRF22" s="12"/>
      <c r="VRG22" s="12"/>
      <c r="VRH22" s="12"/>
      <c r="VRI22" s="12"/>
      <c r="VRJ22" s="12"/>
      <c r="VRK22" s="12"/>
      <c r="VRL22" s="12"/>
      <c r="VRM22" s="12"/>
      <c r="VRN22" s="12"/>
      <c r="VRO22" s="12"/>
      <c r="VRP22" s="12"/>
      <c r="VRQ22" s="12"/>
      <c r="VRR22" s="12"/>
      <c r="VRS22" s="12"/>
      <c r="VRT22" s="12"/>
      <c r="VRU22" s="12"/>
      <c r="VRV22" s="12"/>
      <c r="VRW22" s="12"/>
      <c r="VRX22" s="12"/>
      <c r="VRY22" s="12"/>
      <c r="VRZ22" s="12"/>
      <c r="VSA22" s="12"/>
      <c r="VSB22" s="12"/>
      <c r="VSC22" s="12"/>
      <c r="VSD22" s="12"/>
      <c r="VSE22" s="12"/>
      <c r="VSF22" s="12"/>
      <c r="VSG22" s="12"/>
      <c r="VSH22" s="12"/>
      <c r="VSI22" s="12"/>
      <c r="VSJ22" s="12"/>
      <c r="VSK22" s="12"/>
      <c r="VSL22" s="12"/>
      <c r="VSM22" s="12"/>
      <c r="VSN22" s="12"/>
      <c r="VSO22" s="12"/>
      <c r="VSP22" s="12"/>
      <c r="VSQ22" s="12"/>
      <c r="VSR22" s="12"/>
      <c r="VSS22" s="12"/>
      <c r="VST22" s="12"/>
      <c r="VSU22" s="12"/>
      <c r="VSV22" s="12"/>
      <c r="VSW22" s="12"/>
      <c r="VSX22" s="12"/>
      <c r="VSY22" s="12"/>
      <c r="VSZ22" s="12"/>
      <c r="VTA22" s="12"/>
      <c r="VTB22" s="12"/>
      <c r="VTC22" s="12"/>
      <c r="VTD22" s="12"/>
      <c r="VTE22" s="12"/>
      <c r="VTF22" s="12"/>
      <c r="VTG22" s="12"/>
      <c r="VTH22" s="12"/>
      <c r="VTI22" s="12"/>
      <c r="VTJ22" s="12"/>
      <c r="VTK22" s="12"/>
      <c r="VTL22" s="12"/>
      <c r="VTM22" s="12"/>
      <c r="VTN22" s="12"/>
      <c r="VTO22" s="12"/>
      <c r="VTP22" s="12"/>
      <c r="VTQ22" s="12"/>
      <c r="VTR22" s="12"/>
      <c r="VTS22" s="12"/>
      <c r="VTT22" s="12"/>
      <c r="VTU22" s="12"/>
      <c r="VTV22" s="12"/>
      <c r="VTW22" s="12"/>
      <c r="VTX22" s="12"/>
      <c r="VTY22" s="12"/>
      <c r="VTZ22" s="12"/>
      <c r="VUA22" s="12"/>
      <c r="VUB22" s="12"/>
      <c r="VUC22" s="12"/>
      <c r="VUD22" s="12"/>
      <c r="VUE22" s="12"/>
      <c r="VUF22" s="12"/>
      <c r="VUG22" s="12"/>
      <c r="VUH22" s="12"/>
      <c r="VUI22" s="12"/>
      <c r="VUJ22" s="12"/>
      <c r="VUK22" s="12"/>
      <c r="VUL22" s="12"/>
      <c r="VUM22" s="12"/>
      <c r="VUN22" s="12"/>
      <c r="VUO22" s="12"/>
      <c r="VUP22" s="12"/>
      <c r="VUQ22" s="12"/>
      <c r="VUR22" s="12"/>
      <c r="VUS22" s="12"/>
      <c r="VUT22" s="12"/>
      <c r="VUU22" s="12"/>
      <c r="VUV22" s="12"/>
      <c r="VUW22" s="12"/>
      <c r="VUX22" s="12"/>
      <c r="VUY22" s="12"/>
      <c r="VUZ22" s="12"/>
      <c r="VVA22" s="12"/>
      <c r="VVB22" s="12"/>
      <c r="VVC22" s="12"/>
      <c r="VVD22" s="12"/>
      <c r="VVE22" s="12"/>
      <c r="VVF22" s="12"/>
      <c r="VVG22" s="12"/>
      <c r="VVH22" s="12"/>
      <c r="VVI22" s="12"/>
      <c r="VVJ22" s="12"/>
      <c r="VVK22" s="12"/>
      <c r="VVL22" s="12"/>
      <c r="VVM22" s="12"/>
      <c r="VVN22" s="12"/>
      <c r="VVO22" s="12"/>
      <c r="VVP22" s="12"/>
      <c r="VVQ22" s="12"/>
      <c r="VVR22" s="12"/>
      <c r="VVS22" s="12"/>
      <c r="VVT22" s="12"/>
      <c r="VVU22" s="12"/>
      <c r="VVV22" s="12"/>
      <c r="VVW22" s="12"/>
      <c r="VVX22" s="12"/>
      <c r="VVY22" s="12"/>
      <c r="VVZ22" s="12"/>
      <c r="VWA22" s="12"/>
      <c r="VWB22" s="12"/>
      <c r="VWC22" s="12"/>
      <c r="VWD22" s="12"/>
      <c r="VWE22" s="12"/>
      <c r="VWF22" s="12"/>
      <c r="VWG22" s="12"/>
      <c r="VWH22" s="12"/>
      <c r="VWI22" s="12"/>
      <c r="VWJ22" s="12"/>
      <c r="VWK22" s="12"/>
      <c r="VWL22" s="12"/>
      <c r="VWM22" s="12"/>
      <c r="VWN22" s="12"/>
      <c r="VWO22" s="12"/>
      <c r="VWP22" s="12"/>
      <c r="VWQ22" s="12"/>
      <c r="VWR22" s="12"/>
      <c r="VWS22" s="12"/>
      <c r="VWT22" s="12"/>
      <c r="VWU22" s="12"/>
      <c r="VWV22" s="12"/>
      <c r="VWW22" s="12"/>
      <c r="VWX22" s="12"/>
      <c r="VWY22" s="12"/>
      <c r="VWZ22" s="12"/>
      <c r="VXA22" s="12"/>
      <c r="VXB22" s="12"/>
      <c r="VXC22" s="12"/>
      <c r="VXD22" s="12"/>
      <c r="VXE22" s="12"/>
      <c r="VXF22" s="12"/>
      <c r="VXG22" s="12"/>
      <c r="VXH22" s="12"/>
      <c r="VXI22" s="12"/>
      <c r="VXJ22" s="12"/>
      <c r="VXK22" s="12"/>
      <c r="VXL22" s="12"/>
      <c r="VXM22" s="12"/>
      <c r="VXN22" s="12"/>
      <c r="VXO22" s="12"/>
      <c r="VXP22" s="12"/>
      <c r="VXQ22" s="12"/>
      <c r="VXR22" s="12"/>
      <c r="VXS22" s="12"/>
      <c r="VXT22" s="12"/>
      <c r="VXU22" s="12"/>
      <c r="VXV22" s="12"/>
      <c r="VXW22" s="12"/>
      <c r="VXX22" s="12"/>
      <c r="VXY22" s="12"/>
      <c r="VXZ22" s="12"/>
      <c r="VYA22" s="12"/>
      <c r="VYB22" s="12"/>
      <c r="VYC22" s="12"/>
      <c r="VYD22" s="12"/>
      <c r="VYE22" s="12"/>
      <c r="VYF22" s="12"/>
      <c r="VYG22" s="12"/>
      <c r="VYH22" s="12"/>
      <c r="VYI22" s="12"/>
      <c r="VYJ22" s="12"/>
      <c r="VYK22" s="12"/>
      <c r="VYL22" s="12"/>
      <c r="VYM22" s="12"/>
      <c r="VYN22" s="12"/>
      <c r="VYO22" s="12"/>
      <c r="VYP22" s="12"/>
      <c r="VYQ22" s="12"/>
      <c r="VYR22" s="12"/>
      <c r="VYS22" s="12"/>
      <c r="VYT22" s="12"/>
      <c r="VYU22" s="12"/>
      <c r="VYV22" s="12"/>
      <c r="VYW22" s="12"/>
      <c r="VYX22" s="12"/>
      <c r="VYY22" s="12"/>
      <c r="VYZ22" s="12"/>
      <c r="VZA22" s="12"/>
      <c r="VZB22" s="12"/>
      <c r="VZC22" s="12"/>
      <c r="VZD22" s="12"/>
      <c r="VZE22" s="12"/>
      <c r="VZF22" s="12"/>
      <c r="VZG22" s="12"/>
      <c r="VZH22" s="12"/>
      <c r="VZI22" s="12"/>
      <c r="VZJ22" s="12"/>
      <c r="VZK22" s="12"/>
      <c r="VZL22" s="12"/>
      <c r="VZM22" s="12"/>
      <c r="VZN22" s="12"/>
      <c r="VZO22" s="12"/>
      <c r="VZP22" s="12"/>
      <c r="VZQ22" s="12"/>
      <c r="VZR22" s="12"/>
      <c r="VZS22" s="12"/>
      <c r="VZT22" s="12"/>
      <c r="VZU22" s="12"/>
      <c r="VZV22" s="12"/>
      <c r="VZW22" s="12"/>
      <c r="VZX22" s="12"/>
      <c r="VZY22" s="12"/>
      <c r="VZZ22" s="12"/>
      <c r="WAA22" s="12"/>
      <c r="WAB22" s="12"/>
      <c r="WAC22" s="12"/>
      <c r="WAD22" s="12"/>
      <c r="WAE22" s="12"/>
      <c r="WAF22" s="12"/>
      <c r="WAG22" s="12"/>
      <c r="WAH22" s="12"/>
      <c r="WAI22" s="12"/>
      <c r="WAJ22" s="12"/>
      <c r="WAK22" s="12"/>
      <c r="WAL22" s="12"/>
      <c r="WAM22" s="12"/>
      <c r="WAN22" s="12"/>
      <c r="WAO22" s="12"/>
      <c r="WAP22" s="12"/>
      <c r="WAQ22" s="12"/>
      <c r="WAR22" s="12"/>
      <c r="WAS22" s="12"/>
      <c r="WAT22" s="12"/>
      <c r="WAU22" s="12"/>
      <c r="WAV22" s="12"/>
      <c r="WAW22" s="12"/>
      <c r="WAX22" s="12"/>
      <c r="WAY22" s="12"/>
      <c r="WAZ22" s="12"/>
      <c r="WBA22" s="12"/>
      <c r="WBB22" s="12"/>
      <c r="WBC22" s="12"/>
      <c r="WBD22" s="12"/>
      <c r="WBE22" s="12"/>
      <c r="WBF22" s="12"/>
      <c r="WBG22" s="12"/>
      <c r="WBH22" s="12"/>
      <c r="WBI22" s="12"/>
      <c r="WBJ22" s="12"/>
      <c r="WBK22" s="12"/>
      <c r="WBL22" s="12"/>
      <c r="WBM22" s="12"/>
      <c r="WBN22" s="12"/>
      <c r="WBO22" s="12"/>
      <c r="WBP22" s="12"/>
      <c r="WBQ22" s="12"/>
      <c r="WBR22" s="12"/>
      <c r="WBS22" s="12"/>
      <c r="WBT22" s="12"/>
      <c r="WBU22" s="12"/>
      <c r="WBV22" s="12"/>
      <c r="WBW22" s="12"/>
      <c r="WBX22" s="12"/>
      <c r="WBY22" s="12"/>
      <c r="WBZ22" s="12"/>
      <c r="WCA22" s="12"/>
      <c r="WCB22" s="12"/>
      <c r="WCC22" s="12"/>
      <c r="WCD22" s="12"/>
      <c r="WCE22" s="12"/>
      <c r="WCF22" s="12"/>
      <c r="WCG22" s="12"/>
      <c r="WCH22" s="12"/>
      <c r="WCI22" s="12"/>
      <c r="WCJ22" s="12"/>
      <c r="WCK22" s="12"/>
      <c r="WCL22" s="12"/>
      <c r="WCM22" s="12"/>
      <c r="WCN22" s="12"/>
      <c r="WCO22" s="12"/>
      <c r="WCP22" s="12"/>
      <c r="WCQ22" s="12"/>
      <c r="WCR22" s="12"/>
      <c r="WCS22" s="12"/>
      <c r="WCT22" s="12"/>
      <c r="WCU22" s="12"/>
      <c r="WCV22" s="12"/>
      <c r="WCW22" s="12"/>
      <c r="WCX22" s="12"/>
      <c r="WCY22" s="12"/>
      <c r="WCZ22" s="12"/>
      <c r="WDA22" s="12"/>
      <c r="WDB22" s="12"/>
      <c r="WDC22" s="12"/>
      <c r="WDD22" s="12"/>
      <c r="WDE22" s="12"/>
      <c r="WDF22" s="12"/>
      <c r="WDG22" s="12"/>
      <c r="WDH22" s="12"/>
      <c r="WDI22" s="12"/>
      <c r="WDJ22" s="12"/>
      <c r="WDK22" s="12"/>
      <c r="WDL22" s="12"/>
      <c r="WDM22" s="12"/>
      <c r="WDN22" s="12"/>
      <c r="WDO22" s="12"/>
      <c r="WDP22" s="12"/>
      <c r="WDQ22" s="12"/>
      <c r="WDR22" s="12"/>
      <c r="WDS22" s="12"/>
      <c r="WDT22" s="12"/>
      <c r="WDU22" s="12"/>
      <c r="WDV22" s="12"/>
      <c r="WDW22" s="12"/>
      <c r="WDX22" s="12"/>
      <c r="WDY22" s="12"/>
      <c r="WDZ22" s="12"/>
      <c r="WEA22" s="12"/>
      <c r="WEB22" s="12"/>
      <c r="WEC22" s="12"/>
      <c r="WED22" s="12"/>
      <c r="WEE22" s="12"/>
      <c r="WEF22" s="12"/>
      <c r="WEG22" s="12"/>
      <c r="WEH22" s="12"/>
      <c r="WEI22" s="12"/>
      <c r="WEJ22" s="12"/>
      <c r="WEK22" s="12"/>
      <c r="WEL22" s="12"/>
      <c r="WEM22" s="12"/>
      <c r="WEN22" s="12"/>
      <c r="WEO22" s="12"/>
      <c r="WEP22" s="12"/>
      <c r="WEQ22" s="12"/>
      <c r="WER22" s="12"/>
      <c r="WES22" s="12"/>
      <c r="WET22" s="12"/>
      <c r="WEU22" s="12"/>
      <c r="WEV22" s="12"/>
      <c r="WEW22" s="12"/>
      <c r="WEX22" s="12"/>
      <c r="WEY22" s="12"/>
      <c r="WEZ22" s="12"/>
      <c r="WFA22" s="12"/>
      <c r="WFB22" s="12"/>
      <c r="WFC22" s="12"/>
      <c r="WFD22" s="12"/>
      <c r="WFE22" s="12"/>
      <c r="WFF22" s="12"/>
      <c r="WFG22" s="12"/>
      <c r="WFH22" s="12"/>
      <c r="WFI22" s="12"/>
      <c r="WFJ22" s="12"/>
      <c r="WFK22" s="12"/>
      <c r="WFL22" s="12"/>
      <c r="WFM22" s="12"/>
      <c r="WFN22" s="12"/>
      <c r="WFO22" s="12"/>
      <c r="WFP22" s="12"/>
      <c r="WFQ22" s="12"/>
      <c r="WFR22" s="12"/>
      <c r="WFS22" s="12"/>
      <c r="WFT22" s="12"/>
      <c r="WFU22" s="12"/>
      <c r="WFV22" s="12"/>
      <c r="WFW22" s="12"/>
      <c r="WFX22" s="12"/>
      <c r="WFY22" s="12"/>
      <c r="WFZ22" s="12"/>
      <c r="WGA22" s="12"/>
      <c r="WGB22" s="12"/>
      <c r="WGC22" s="12"/>
      <c r="WGD22" s="12"/>
      <c r="WGE22" s="12"/>
      <c r="WGF22" s="12"/>
      <c r="WGG22" s="12"/>
      <c r="WGH22" s="12"/>
      <c r="WGI22" s="12"/>
      <c r="WGJ22" s="12"/>
      <c r="WGK22" s="12"/>
      <c r="WGL22" s="12"/>
      <c r="WGM22" s="12"/>
      <c r="WGN22" s="12"/>
      <c r="WGO22" s="12"/>
      <c r="WGP22" s="12"/>
      <c r="WGQ22" s="12"/>
      <c r="WGR22" s="12"/>
      <c r="WGS22" s="12"/>
      <c r="WGT22" s="12"/>
      <c r="WGU22" s="12"/>
      <c r="WGV22" s="12"/>
      <c r="WGW22" s="12"/>
      <c r="WGX22" s="12"/>
      <c r="WGY22" s="12"/>
      <c r="WGZ22" s="12"/>
      <c r="WHA22" s="12"/>
      <c r="WHB22" s="12"/>
      <c r="WHC22" s="12"/>
      <c r="WHD22" s="12"/>
      <c r="WHE22" s="12"/>
      <c r="WHF22" s="12"/>
      <c r="WHG22" s="12"/>
      <c r="WHH22" s="12"/>
      <c r="WHI22" s="12"/>
      <c r="WHJ22" s="12"/>
      <c r="WHK22" s="12"/>
      <c r="WHL22" s="12"/>
      <c r="WHM22" s="12"/>
      <c r="WHN22" s="12"/>
      <c r="WHO22" s="12"/>
      <c r="WHP22" s="12"/>
      <c r="WHQ22" s="12"/>
      <c r="WHR22" s="12"/>
      <c r="WHS22" s="12"/>
      <c r="WHT22" s="12"/>
      <c r="WHU22" s="12"/>
      <c r="WHV22" s="12"/>
      <c r="WHW22" s="12"/>
      <c r="WHX22" s="12"/>
      <c r="WHY22" s="12"/>
      <c r="WHZ22" s="12"/>
      <c r="WIA22" s="12"/>
      <c r="WIB22" s="12"/>
      <c r="WIC22" s="12"/>
      <c r="WID22" s="12"/>
      <c r="WIE22" s="12"/>
      <c r="WIF22" s="12"/>
      <c r="WIG22" s="12"/>
      <c r="WIH22" s="12"/>
      <c r="WII22" s="12"/>
      <c r="WIJ22" s="12"/>
      <c r="WIK22" s="12"/>
      <c r="WIL22" s="12"/>
      <c r="WIM22" s="12"/>
      <c r="WIN22" s="12"/>
      <c r="WIO22" s="12"/>
      <c r="WIP22" s="12"/>
      <c r="WIQ22" s="12"/>
      <c r="WIR22" s="12"/>
      <c r="WIS22" s="12"/>
      <c r="WIT22" s="12"/>
      <c r="WIU22" s="12"/>
      <c r="WIV22" s="12"/>
      <c r="WIW22" s="12"/>
      <c r="WIX22" s="12"/>
      <c r="WIY22" s="12"/>
      <c r="WIZ22" s="12"/>
      <c r="WJA22" s="12"/>
      <c r="WJB22" s="12"/>
      <c r="WJC22" s="12"/>
      <c r="WJD22" s="12"/>
      <c r="WJE22" s="12"/>
      <c r="WJF22" s="12"/>
      <c r="WJG22" s="12"/>
      <c r="WJH22" s="12"/>
      <c r="WJI22" s="12"/>
      <c r="WJJ22" s="12"/>
      <c r="WJK22" s="12"/>
      <c r="WJL22" s="12"/>
      <c r="WJM22" s="12"/>
      <c r="WJN22" s="12"/>
      <c r="WJO22" s="12"/>
      <c r="WJP22" s="12"/>
      <c r="WJQ22" s="12"/>
      <c r="WJR22" s="12"/>
      <c r="WJS22" s="12"/>
      <c r="WJT22" s="12"/>
      <c r="WJU22" s="12"/>
      <c r="WJV22" s="12"/>
      <c r="WJW22" s="12"/>
      <c r="WJX22" s="12"/>
      <c r="WJY22" s="12"/>
      <c r="WJZ22" s="12"/>
      <c r="WKA22" s="12"/>
      <c r="WKB22" s="12"/>
      <c r="WKC22" s="12"/>
      <c r="WKD22" s="12"/>
      <c r="WKE22" s="12"/>
      <c r="WKF22" s="12"/>
      <c r="WKG22" s="12"/>
      <c r="WKH22" s="12"/>
      <c r="WKI22" s="12"/>
      <c r="WKJ22" s="12"/>
      <c r="WKK22" s="12"/>
      <c r="WKL22" s="12"/>
      <c r="WKM22" s="12"/>
      <c r="WKN22" s="12"/>
      <c r="WKO22" s="12"/>
      <c r="WKP22" s="12"/>
      <c r="WKQ22" s="12"/>
      <c r="WKR22" s="12"/>
      <c r="WKS22" s="12"/>
      <c r="WKT22" s="12"/>
      <c r="WKU22" s="12"/>
      <c r="WKV22" s="12"/>
      <c r="WKW22" s="12"/>
      <c r="WKX22" s="12"/>
      <c r="WKY22" s="12"/>
      <c r="WKZ22" s="12"/>
      <c r="WLA22" s="12"/>
      <c r="WLB22" s="12"/>
      <c r="WLC22" s="12"/>
      <c r="WLD22" s="12"/>
      <c r="WLE22" s="12"/>
      <c r="WLF22" s="12"/>
      <c r="WLG22" s="12"/>
      <c r="WLH22" s="12"/>
      <c r="WLI22" s="12"/>
      <c r="WLJ22" s="12"/>
      <c r="WLK22" s="12"/>
      <c r="WLL22" s="12"/>
      <c r="WLM22" s="12"/>
      <c r="WLN22" s="12"/>
      <c r="WLO22" s="12"/>
      <c r="WLP22" s="12"/>
      <c r="WLQ22" s="12"/>
      <c r="WLR22" s="12"/>
      <c r="WLS22" s="12"/>
      <c r="WLT22" s="12"/>
      <c r="WLU22" s="12"/>
      <c r="WLV22" s="12"/>
      <c r="WLW22" s="12"/>
      <c r="WLX22" s="12"/>
      <c r="WLY22" s="12"/>
      <c r="WLZ22" s="12"/>
      <c r="WMA22" s="12"/>
      <c r="WMB22" s="12"/>
      <c r="WMC22" s="12"/>
      <c r="WMD22" s="12"/>
      <c r="WME22" s="12"/>
      <c r="WMF22" s="12"/>
      <c r="WMG22" s="12"/>
      <c r="WMH22" s="12"/>
      <c r="WMI22" s="12"/>
      <c r="WMJ22" s="12"/>
      <c r="WMK22" s="12"/>
      <c r="WML22" s="12"/>
      <c r="WMM22" s="12"/>
      <c r="WMN22" s="12"/>
      <c r="WMO22" s="12"/>
      <c r="WMP22" s="12"/>
      <c r="WMQ22" s="12"/>
      <c r="WMR22" s="12"/>
      <c r="WMS22" s="12"/>
      <c r="WMT22" s="12"/>
      <c r="WMU22" s="12"/>
      <c r="WMV22" s="12"/>
      <c r="WMW22" s="12"/>
      <c r="WMX22" s="12"/>
      <c r="WMY22" s="12"/>
      <c r="WMZ22" s="12"/>
      <c r="WNA22" s="12"/>
      <c r="WNB22" s="12"/>
      <c r="WNC22" s="12"/>
      <c r="WND22" s="12"/>
      <c r="WNE22" s="12"/>
      <c r="WNF22" s="12"/>
      <c r="WNG22" s="12"/>
      <c r="WNH22" s="12"/>
      <c r="WNI22" s="12"/>
      <c r="WNJ22" s="12"/>
      <c r="WNK22" s="12"/>
      <c r="WNL22" s="12"/>
      <c r="WNM22" s="12"/>
      <c r="WNN22" s="12"/>
      <c r="WNO22" s="12"/>
      <c r="WNP22" s="12"/>
      <c r="WNQ22" s="12"/>
      <c r="WNR22" s="12"/>
      <c r="WNS22" s="12"/>
      <c r="WNT22" s="12"/>
      <c r="WNU22" s="12"/>
      <c r="WNV22" s="12"/>
      <c r="WNW22" s="12"/>
      <c r="WNX22" s="12"/>
      <c r="WNY22" s="12"/>
      <c r="WNZ22" s="12"/>
      <c r="WOA22" s="12"/>
      <c r="WOB22" s="12"/>
      <c r="WOC22" s="12"/>
      <c r="WOD22" s="12"/>
      <c r="WOE22" s="12"/>
      <c r="WOF22" s="12"/>
      <c r="WOG22" s="12"/>
      <c r="WOH22" s="12"/>
      <c r="WOI22" s="12"/>
      <c r="WOJ22" s="12"/>
      <c r="WOK22" s="12"/>
      <c r="WOL22" s="12"/>
      <c r="WOM22" s="12"/>
      <c r="WON22" s="12"/>
      <c r="WOO22" s="12"/>
      <c r="WOP22" s="12"/>
      <c r="WOQ22" s="12"/>
      <c r="WOR22" s="12"/>
      <c r="WOS22" s="12"/>
      <c r="WOT22" s="12"/>
      <c r="WOU22" s="12"/>
      <c r="WOV22" s="12"/>
      <c r="WOW22" s="12"/>
      <c r="WOX22" s="12"/>
      <c r="WOY22" s="12"/>
      <c r="WOZ22" s="12"/>
      <c r="WPA22" s="12"/>
      <c r="WPB22" s="12"/>
      <c r="WPC22" s="12"/>
      <c r="WPD22" s="12"/>
      <c r="WPE22" s="12"/>
      <c r="WPF22" s="12"/>
      <c r="WPG22" s="12"/>
      <c r="WPH22" s="12"/>
      <c r="WPI22" s="12"/>
      <c r="WPJ22" s="12"/>
      <c r="WPK22" s="12"/>
      <c r="WPL22" s="12"/>
      <c r="WPM22" s="12"/>
      <c r="WPN22" s="12"/>
      <c r="WPO22" s="12"/>
      <c r="WPP22" s="12"/>
      <c r="WPQ22" s="12"/>
      <c r="WPR22" s="12"/>
      <c r="WPS22" s="12"/>
      <c r="WPT22" s="12"/>
      <c r="WPU22" s="12"/>
      <c r="WPV22" s="12"/>
      <c r="WPW22" s="12"/>
      <c r="WPX22" s="12"/>
      <c r="WPY22" s="12"/>
      <c r="WPZ22" s="12"/>
      <c r="WQA22" s="12"/>
      <c r="WQB22" s="12"/>
      <c r="WQC22" s="12"/>
      <c r="WQD22" s="12"/>
      <c r="WQE22" s="12"/>
      <c r="WQF22" s="12"/>
      <c r="WQG22" s="12"/>
      <c r="WQH22" s="12"/>
      <c r="WQI22" s="12"/>
      <c r="WQJ22" s="12"/>
      <c r="WQK22" s="12"/>
      <c r="WQL22" s="12"/>
      <c r="WQM22" s="12"/>
      <c r="WQN22" s="12"/>
      <c r="WQO22" s="12"/>
      <c r="WQP22" s="12"/>
      <c r="WQQ22" s="12"/>
      <c r="WQR22" s="12"/>
      <c r="WQS22" s="12"/>
      <c r="WQT22" s="12"/>
      <c r="WQU22" s="12"/>
      <c r="WQV22" s="12"/>
      <c r="WQW22" s="12"/>
      <c r="WQX22" s="12"/>
      <c r="WQY22" s="12"/>
      <c r="WQZ22" s="12"/>
      <c r="WRA22" s="12"/>
      <c r="WRB22" s="12"/>
      <c r="WRC22" s="12"/>
      <c r="WRD22" s="12"/>
      <c r="WRE22" s="12"/>
      <c r="WRF22" s="12"/>
      <c r="WRG22" s="12"/>
      <c r="WRH22" s="12"/>
      <c r="WRI22" s="12"/>
      <c r="WRJ22" s="12"/>
      <c r="WRK22" s="12"/>
      <c r="WRL22" s="12"/>
      <c r="WRM22" s="12"/>
      <c r="WRN22" s="12"/>
      <c r="WRO22" s="12"/>
      <c r="WRP22" s="12"/>
      <c r="WRQ22" s="12"/>
      <c r="WRR22" s="12"/>
      <c r="WRS22" s="12"/>
      <c r="WRT22" s="12"/>
      <c r="WRU22" s="12"/>
      <c r="WRV22" s="12"/>
      <c r="WRW22" s="12"/>
      <c r="WRX22" s="12"/>
      <c r="WRY22" s="12"/>
      <c r="WRZ22" s="12"/>
      <c r="WSA22" s="12"/>
      <c r="WSB22" s="12"/>
      <c r="WSC22" s="12"/>
      <c r="WSD22" s="12"/>
      <c r="WSE22" s="12"/>
      <c r="WSF22" s="12"/>
      <c r="WSG22" s="12"/>
      <c r="WSH22" s="12"/>
      <c r="WSI22" s="12"/>
      <c r="WSJ22" s="12"/>
      <c r="WSK22" s="12"/>
      <c r="WSL22" s="12"/>
      <c r="WSM22" s="12"/>
      <c r="WSN22" s="12"/>
      <c r="WSO22" s="12"/>
      <c r="WSP22" s="12"/>
      <c r="WSQ22" s="12"/>
      <c r="WSR22" s="12"/>
      <c r="WSS22" s="12"/>
      <c r="WST22" s="12"/>
      <c r="WSU22" s="12"/>
      <c r="WSV22" s="12"/>
      <c r="WSW22" s="12"/>
      <c r="WSX22" s="12"/>
      <c r="WSY22" s="12"/>
      <c r="WSZ22" s="12"/>
      <c r="WTA22" s="12"/>
      <c r="WTB22" s="12"/>
      <c r="WTC22" s="12"/>
      <c r="WTD22" s="12"/>
      <c r="WTE22" s="12"/>
      <c r="WTF22" s="12"/>
      <c r="WTG22" s="12"/>
      <c r="WTH22" s="12"/>
      <c r="WTI22" s="12"/>
      <c r="WTJ22" s="12"/>
      <c r="WTK22" s="12"/>
      <c r="WTL22" s="12"/>
      <c r="WTM22" s="12"/>
      <c r="WTN22" s="12"/>
      <c r="WTO22" s="12"/>
      <c r="WTP22" s="12"/>
      <c r="WTQ22" s="12"/>
      <c r="WTR22" s="12"/>
      <c r="WTS22" s="12"/>
      <c r="WTT22" s="12"/>
      <c r="WTU22" s="12"/>
      <c r="WTV22" s="12"/>
      <c r="WTW22" s="12"/>
      <c r="WTX22" s="12"/>
      <c r="WTY22" s="12"/>
      <c r="WTZ22" s="12"/>
      <c r="WUA22" s="12"/>
      <c r="WUB22" s="12"/>
      <c r="WUC22" s="12"/>
      <c r="WUD22" s="12"/>
      <c r="WUE22" s="12"/>
      <c r="WUF22" s="12"/>
      <c r="WUG22" s="12"/>
      <c r="WUH22" s="12"/>
      <c r="WUI22" s="12"/>
      <c r="WUJ22" s="12"/>
      <c r="WUK22" s="12"/>
      <c r="WUL22" s="12"/>
      <c r="WUM22" s="12"/>
      <c r="WUN22" s="12"/>
      <c r="WUO22" s="12"/>
      <c r="WUP22" s="12"/>
      <c r="WUQ22" s="12"/>
      <c r="WUR22" s="12"/>
      <c r="WUS22" s="12"/>
      <c r="WUT22" s="12"/>
      <c r="WUU22" s="12"/>
      <c r="WUV22" s="12"/>
      <c r="WUW22" s="12"/>
      <c r="WUX22" s="12"/>
      <c r="WUY22" s="12"/>
      <c r="WUZ22" s="12"/>
      <c r="WVA22" s="12"/>
      <c r="WVB22" s="12"/>
      <c r="WVC22" s="12"/>
      <c r="WVD22" s="12"/>
      <c r="WVE22" s="12"/>
      <c r="WVF22" s="12"/>
      <c r="WVG22" s="12"/>
      <c r="WVH22" s="12"/>
      <c r="WVI22" s="12"/>
      <c r="WVJ22" s="12"/>
      <c r="WVK22" s="12"/>
      <c r="WVL22" s="12"/>
      <c r="WVM22" s="12"/>
      <c r="WVN22" s="12"/>
      <c r="WVO22" s="12"/>
      <c r="WVP22" s="12"/>
      <c r="WVQ22" s="1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2" t="s">
        <v>2</v>
      </c>
      <c r="D6" s="73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s="41" customFormat="1" x14ac:dyDescent="0.25">
      <c r="A7" s="42"/>
      <c r="B7" s="43"/>
      <c r="C7" s="44">
        <v>42005</v>
      </c>
      <c r="D7" s="45">
        <v>42370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6">
        <v>4</v>
      </c>
      <c r="C9" s="10">
        <v>1813</v>
      </c>
      <c r="D9" s="57">
        <v>1857</v>
      </c>
      <c r="E9" s="19">
        <v>0.18079999999999999</v>
      </c>
      <c r="F9" s="20">
        <f>B9/((C9+D9)/2)</f>
        <v>2.1798365122615805E-3</v>
      </c>
      <c r="G9" s="20">
        <f t="shared" ref="G9:G72" si="0">F9/((1+(1-E9)*F9))</f>
        <v>2.1759508687701442E-3</v>
      </c>
      <c r="H9" s="15">
        <v>100000</v>
      </c>
      <c r="I9" s="15">
        <f>H9*G9</f>
        <v>217.59508687701441</v>
      </c>
      <c r="J9" s="15">
        <f t="shared" ref="J9:J72" si="1">H10+I9*E9</f>
        <v>99821.746104830352</v>
      </c>
      <c r="K9" s="15">
        <f t="shared" ref="K9:K72" si="2">K10+J9</f>
        <v>8206962.2623826675</v>
      </c>
      <c r="L9" s="21">
        <f>K9/H9</f>
        <v>82.069622623826675</v>
      </c>
    </row>
    <row r="10" spans="1:13" x14ac:dyDescent="0.25">
      <c r="A10" s="18">
        <v>1</v>
      </c>
      <c r="B10" s="56">
        <v>0</v>
      </c>
      <c r="C10" s="10">
        <v>1952</v>
      </c>
      <c r="D10" s="57">
        <v>1800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99782.404913122984</v>
      </c>
      <c r="I10" s="15">
        <f t="shared" ref="I10:I73" si="4">H10*G10</f>
        <v>0</v>
      </c>
      <c r="J10" s="15">
        <f t="shared" si="1"/>
        <v>99782.404913122984</v>
      </c>
      <c r="K10" s="15">
        <f t="shared" si="2"/>
        <v>8107140.5162778376</v>
      </c>
      <c r="L10" s="22">
        <f t="shared" ref="L10:L73" si="5">K10/H10</f>
        <v>81.248197248166534</v>
      </c>
    </row>
    <row r="11" spans="1:13" x14ac:dyDescent="0.25">
      <c r="A11" s="18">
        <v>2</v>
      </c>
      <c r="B11" s="56">
        <v>1</v>
      </c>
      <c r="C11" s="10">
        <v>1979</v>
      </c>
      <c r="D11" s="57">
        <v>1833</v>
      </c>
      <c r="E11" s="19">
        <v>0.71779999999999999</v>
      </c>
      <c r="F11" s="20">
        <f t="shared" si="3"/>
        <v>5.2465897166841555E-4</v>
      </c>
      <c r="G11" s="20">
        <f t="shared" si="0"/>
        <v>5.2458130281025548E-4</v>
      </c>
      <c r="H11" s="15">
        <f t="shared" ref="H11:H74" si="6">H10-I10</f>
        <v>99782.404913122984</v>
      </c>
      <c r="I11" s="15">
        <f t="shared" si="4"/>
        <v>52.343983966866489</v>
      </c>
      <c r="J11" s="15">
        <f t="shared" si="1"/>
        <v>99767.633440847523</v>
      </c>
      <c r="K11" s="15">
        <f t="shared" si="2"/>
        <v>8007358.1113647148</v>
      </c>
      <c r="L11" s="22">
        <f t="shared" si="5"/>
        <v>80.248197248166534</v>
      </c>
    </row>
    <row r="12" spans="1:13" x14ac:dyDescent="0.25">
      <c r="A12" s="18">
        <v>3</v>
      </c>
      <c r="B12" s="56">
        <v>0</v>
      </c>
      <c r="C12" s="10">
        <v>2105</v>
      </c>
      <c r="D12" s="57">
        <v>1919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99730.060929156112</v>
      </c>
      <c r="I12" s="15">
        <f t="shared" si="4"/>
        <v>0</v>
      </c>
      <c r="J12" s="15">
        <f t="shared" si="1"/>
        <v>99730.060929156112</v>
      </c>
      <c r="K12" s="15">
        <f t="shared" si="2"/>
        <v>7907590.4779238673</v>
      </c>
      <c r="L12" s="22">
        <f t="shared" si="5"/>
        <v>79.289939304670384</v>
      </c>
    </row>
    <row r="13" spans="1:13" x14ac:dyDescent="0.25">
      <c r="A13" s="18">
        <v>4</v>
      </c>
      <c r="B13" s="56">
        <v>0</v>
      </c>
      <c r="C13" s="10">
        <v>2151</v>
      </c>
      <c r="D13" s="57">
        <v>2073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99730.060929156112</v>
      </c>
      <c r="I13" s="15">
        <f t="shared" si="4"/>
        <v>0</v>
      </c>
      <c r="J13" s="15">
        <f t="shared" si="1"/>
        <v>99730.060929156112</v>
      </c>
      <c r="K13" s="15">
        <f t="shared" si="2"/>
        <v>7807860.4169947114</v>
      </c>
      <c r="L13" s="22">
        <f t="shared" si="5"/>
        <v>78.289939304670384</v>
      </c>
    </row>
    <row r="14" spans="1:13" x14ac:dyDescent="0.25">
      <c r="A14" s="18">
        <v>5</v>
      </c>
      <c r="B14" s="56">
        <v>0</v>
      </c>
      <c r="C14" s="10">
        <v>2001</v>
      </c>
      <c r="D14" s="57">
        <v>2112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99730.060929156112</v>
      </c>
      <c r="I14" s="15">
        <f t="shared" si="4"/>
        <v>0</v>
      </c>
      <c r="J14" s="15">
        <f t="shared" si="1"/>
        <v>99730.060929156112</v>
      </c>
      <c r="K14" s="15">
        <f t="shared" si="2"/>
        <v>7708130.3560655555</v>
      </c>
      <c r="L14" s="22">
        <f t="shared" si="5"/>
        <v>77.289939304670384</v>
      </c>
    </row>
    <row r="15" spans="1:13" x14ac:dyDescent="0.25">
      <c r="A15" s="18">
        <v>6</v>
      </c>
      <c r="B15" s="56">
        <v>0</v>
      </c>
      <c r="C15" s="10">
        <v>2027</v>
      </c>
      <c r="D15" s="57">
        <v>1970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99730.060929156112</v>
      </c>
      <c r="I15" s="15">
        <f t="shared" si="4"/>
        <v>0</v>
      </c>
      <c r="J15" s="15">
        <f t="shared" si="1"/>
        <v>99730.060929156112</v>
      </c>
      <c r="K15" s="15">
        <f t="shared" si="2"/>
        <v>7608400.2951363996</v>
      </c>
      <c r="L15" s="22">
        <f t="shared" si="5"/>
        <v>76.289939304670384</v>
      </c>
    </row>
    <row r="16" spans="1:13" x14ac:dyDescent="0.25">
      <c r="A16" s="18">
        <v>7</v>
      </c>
      <c r="B16" s="56">
        <v>0</v>
      </c>
      <c r="C16" s="10">
        <v>1764</v>
      </c>
      <c r="D16" s="57">
        <v>1996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99730.060929156112</v>
      </c>
      <c r="I16" s="15">
        <f t="shared" si="4"/>
        <v>0</v>
      </c>
      <c r="J16" s="15">
        <f t="shared" si="1"/>
        <v>99730.060929156112</v>
      </c>
      <c r="K16" s="15">
        <f t="shared" si="2"/>
        <v>7508670.2342072437</v>
      </c>
      <c r="L16" s="22">
        <f t="shared" si="5"/>
        <v>75.289939304670398</v>
      </c>
    </row>
    <row r="17" spans="1:12" x14ac:dyDescent="0.25">
      <c r="A17" s="18">
        <v>8</v>
      </c>
      <c r="B17" s="56">
        <v>0</v>
      </c>
      <c r="C17" s="10">
        <v>1580</v>
      </c>
      <c r="D17" s="57">
        <v>1734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99730.060929156112</v>
      </c>
      <c r="I17" s="15">
        <f t="shared" si="4"/>
        <v>0</v>
      </c>
      <c r="J17" s="15">
        <f t="shared" si="1"/>
        <v>99730.060929156112</v>
      </c>
      <c r="K17" s="15">
        <f t="shared" si="2"/>
        <v>7408940.1732780878</v>
      </c>
      <c r="L17" s="22">
        <f t="shared" si="5"/>
        <v>74.289939304670398</v>
      </c>
    </row>
    <row r="18" spans="1:12" x14ac:dyDescent="0.25">
      <c r="A18" s="18">
        <v>9</v>
      </c>
      <c r="B18" s="56">
        <v>1</v>
      </c>
      <c r="C18" s="10">
        <v>1425</v>
      </c>
      <c r="D18" s="57">
        <v>1542</v>
      </c>
      <c r="E18" s="19">
        <v>0.69320000000000004</v>
      </c>
      <c r="F18" s="20">
        <f t="shared" si="3"/>
        <v>6.740815638692282E-4</v>
      </c>
      <c r="G18" s="20">
        <f t="shared" si="0"/>
        <v>6.7394218708257704E-4</v>
      </c>
      <c r="H18" s="15">
        <f t="shared" si="6"/>
        <v>99730.060929156112</v>
      </c>
      <c r="I18" s="15">
        <f t="shared" si="4"/>
        <v>67.212295380474131</v>
      </c>
      <c r="J18" s="15">
        <f t="shared" si="1"/>
        <v>99709.440196933385</v>
      </c>
      <c r="K18" s="15">
        <f t="shared" si="2"/>
        <v>7309210.1123489318</v>
      </c>
      <c r="L18" s="22">
        <f t="shared" si="5"/>
        <v>73.289939304670398</v>
      </c>
    </row>
    <row r="19" spans="1:12" x14ac:dyDescent="0.25">
      <c r="A19" s="18">
        <v>10</v>
      </c>
      <c r="B19" s="56">
        <v>0</v>
      </c>
      <c r="C19" s="10">
        <v>1471</v>
      </c>
      <c r="D19" s="57">
        <v>1392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99662.848633775633</v>
      </c>
      <c r="I19" s="15">
        <f t="shared" si="4"/>
        <v>0</v>
      </c>
      <c r="J19" s="15">
        <f t="shared" si="1"/>
        <v>99662.848633775633</v>
      </c>
      <c r="K19" s="15">
        <f t="shared" si="2"/>
        <v>7209500.6721519986</v>
      </c>
      <c r="L19" s="22">
        <f t="shared" si="5"/>
        <v>72.338898305468533</v>
      </c>
    </row>
    <row r="20" spans="1:12" x14ac:dyDescent="0.25">
      <c r="A20" s="18">
        <v>11</v>
      </c>
      <c r="B20" s="56">
        <v>0</v>
      </c>
      <c r="C20" s="10">
        <v>1434</v>
      </c>
      <c r="D20" s="57">
        <v>1442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99662.848633775633</v>
      </c>
      <c r="I20" s="15">
        <f t="shared" si="4"/>
        <v>0</v>
      </c>
      <c r="J20" s="15">
        <f t="shared" si="1"/>
        <v>99662.848633775633</v>
      </c>
      <c r="K20" s="15">
        <f t="shared" si="2"/>
        <v>7109837.8235182231</v>
      </c>
      <c r="L20" s="22">
        <f t="shared" si="5"/>
        <v>71.338898305468533</v>
      </c>
    </row>
    <row r="21" spans="1:12" x14ac:dyDescent="0.25">
      <c r="A21" s="18">
        <v>12</v>
      </c>
      <c r="B21" s="56">
        <v>0</v>
      </c>
      <c r="C21" s="10">
        <v>1233</v>
      </c>
      <c r="D21" s="57">
        <v>1418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99662.848633775633</v>
      </c>
      <c r="I21" s="15">
        <f t="shared" si="4"/>
        <v>0</v>
      </c>
      <c r="J21" s="15">
        <f t="shared" si="1"/>
        <v>99662.848633775633</v>
      </c>
      <c r="K21" s="15">
        <f t="shared" si="2"/>
        <v>7010174.9748844476</v>
      </c>
      <c r="L21" s="22">
        <f t="shared" si="5"/>
        <v>70.338898305468533</v>
      </c>
    </row>
    <row r="22" spans="1:12" x14ac:dyDescent="0.25">
      <c r="A22" s="18">
        <v>13</v>
      </c>
      <c r="B22" s="56">
        <v>0</v>
      </c>
      <c r="C22" s="10">
        <v>1230</v>
      </c>
      <c r="D22" s="57">
        <v>1230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99662.848633775633</v>
      </c>
      <c r="I22" s="15">
        <f t="shared" si="4"/>
        <v>0</v>
      </c>
      <c r="J22" s="15">
        <f t="shared" si="1"/>
        <v>99662.848633775633</v>
      </c>
      <c r="K22" s="15">
        <f t="shared" si="2"/>
        <v>6910512.1262506722</v>
      </c>
      <c r="L22" s="22">
        <f t="shared" si="5"/>
        <v>69.338898305468533</v>
      </c>
    </row>
    <row r="23" spans="1:12" x14ac:dyDescent="0.25">
      <c r="A23" s="18">
        <v>14</v>
      </c>
      <c r="B23" s="56">
        <v>0</v>
      </c>
      <c r="C23" s="10">
        <v>1217</v>
      </c>
      <c r="D23" s="57">
        <v>1217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99662.848633775633</v>
      </c>
      <c r="I23" s="15">
        <f t="shared" si="4"/>
        <v>0</v>
      </c>
      <c r="J23" s="15">
        <f t="shared" si="1"/>
        <v>99662.848633775633</v>
      </c>
      <c r="K23" s="15">
        <f t="shared" si="2"/>
        <v>6810849.2776168967</v>
      </c>
      <c r="L23" s="22">
        <f t="shared" si="5"/>
        <v>68.338898305468533</v>
      </c>
    </row>
    <row r="24" spans="1:12" x14ac:dyDescent="0.25">
      <c r="A24" s="18">
        <v>15</v>
      </c>
      <c r="B24" s="56">
        <v>0</v>
      </c>
      <c r="C24" s="10">
        <v>1066</v>
      </c>
      <c r="D24" s="57">
        <v>1203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99662.848633775633</v>
      </c>
      <c r="I24" s="15">
        <f t="shared" si="4"/>
        <v>0</v>
      </c>
      <c r="J24" s="15">
        <f t="shared" si="1"/>
        <v>99662.848633775633</v>
      </c>
      <c r="K24" s="15">
        <f t="shared" si="2"/>
        <v>6711186.4289831212</v>
      </c>
      <c r="L24" s="22">
        <f t="shared" si="5"/>
        <v>67.338898305468533</v>
      </c>
    </row>
    <row r="25" spans="1:12" x14ac:dyDescent="0.25">
      <c r="A25" s="18">
        <v>16</v>
      </c>
      <c r="B25" s="56">
        <v>0</v>
      </c>
      <c r="C25" s="10">
        <v>1094</v>
      </c>
      <c r="D25" s="57">
        <v>1075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99662.848633775633</v>
      </c>
      <c r="I25" s="15">
        <f t="shared" si="4"/>
        <v>0</v>
      </c>
      <c r="J25" s="15">
        <f t="shared" si="1"/>
        <v>99662.848633775633</v>
      </c>
      <c r="K25" s="15">
        <f t="shared" si="2"/>
        <v>6611523.5803493457</v>
      </c>
      <c r="L25" s="22">
        <f t="shared" si="5"/>
        <v>66.338898305468533</v>
      </c>
    </row>
    <row r="26" spans="1:12" x14ac:dyDescent="0.25">
      <c r="A26" s="18">
        <v>17</v>
      </c>
      <c r="B26" s="56">
        <v>0</v>
      </c>
      <c r="C26" s="10">
        <v>1082</v>
      </c>
      <c r="D26" s="57">
        <v>1122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99662.848633775633</v>
      </c>
      <c r="I26" s="15">
        <f t="shared" si="4"/>
        <v>0</v>
      </c>
      <c r="J26" s="15">
        <f t="shared" si="1"/>
        <v>99662.848633775633</v>
      </c>
      <c r="K26" s="15">
        <f t="shared" si="2"/>
        <v>6511860.7317155702</v>
      </c>
      <c r="L26" s="22">
        <f t="shared" si="5"/>
        <v>65.338898305468533</v>
      </c>
    </row>
    <row r="27" spans="1:12" x14ac:dyDescent="0.25">
      <c r="A27" s="18">
        <v>18</v>
      </c>
      <c r="B27" s="56">
        <v>0</v>
      </c>
      <c r="C27" s="10">
        <v>995</v>
      </c>
      <c r="D27" s="57">
        <v>1121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99662.848633775633</v>
      </c>
      <c r="I27" s="15">
        <f t="shared" si="4"/>
        <v>0</v>
      </c>
      <c r="J27" s="15">
        <f t="shared" si="1"/>
        <v>99662.848633775633</v>
      </c>
      <c r="K27" s="15">
        <f t="shared" si="2"/>
        <v>6412197.8830817947</v>
      </c>
      <c r="L27" s="22">
        <f t="shared" si="5"/>
        <v>64.338898305468547</v>
      </c>
    </row>
    <row r="28" spans="1:12" x14ac:dyDescent="0.25">
      <c r="A28" s="18">
        <v>19</v>
      </c>
      <c r="B28" s="56">
        <v>0</v>
      </c>
      <c r="C28" s="10">
        <v>1094</v>
      </c>
      <c r="D28" s="57">
        <v>1039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99662.848633775633</v>
      </c>
      <c r="I28" s="15">
        <f t="shared" si="4"/>
        <v>0</v>
      </c>
      <c r="J28" s="15">
        <f t="shared" si="1"/>
        <v>99662.848633775633</v>
      </c>
      <c r="K28" s="15">
        <f t="shared" si="2"/>
        <v>6312535.0344480192</v>
      </c>
      <c r="L28" s="22">
        <f t="shared" si="5"/>
        <v>63.33889830546854</v>
      </c>
    </row>
    <row r="29" spans="1:12" x14ac:dyDescent="0.25">
      <c r="A29" s="18">
        <v>20</v>
      </c>
      <c r="B29" s="56">
        <v>0</v>
      </c>
      <c r="C29" s="10">
        <v>1171</v>
      </c>
      <c r="D29" s="57">
        <v>1124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99662.848633775633</v>
      </c>
      <c r="I29" s="15">
        <f t="shared" si="4"/>
        <v>0</v>
      </c>
      <c r="J29" s="15">
        <f t="shared" si="1"/>
        <v>99662.848633775633</v>
      </c>
      <c r="K29" s="15">
        <f t="shared" si="2"/>
        <v>6212872.1858142437</v>
      </c>
      <c r="L29" s="22">
        <f t="shared" si="5"/>
        <v>62.338898305468547</v>
      </c>
    </row>
    <row r="30" spans="1:12" x14ac:dyDescent="0.25">
      <c r="A30" s="18">
        <v>21</v>
      </c>
      <c r="B30" s="56">
        <v>0</v>
      </c>
      <c r="C30" s="10">
        <v>1152</v>
      </c>
      <c r="D30" s="57">
        <v>1185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99662.848633775633</v>
      </c>
      <c r="I30" s="15">
        <f t="shared" si="4"/>
        <v>0</v>
      </c>
      <c r="J30" s="15">
        <f t="shared" si="1"/>
        <v>99662.848633775633</v>
      </c>
      <c r="K30" s="15">
        <f t="shared" si="2"/>
        <v>6113209.3371804683</v>
      </c>
      <c r="L30" s="22">
        <f t="shared" si="5"/>
        <v>61.338898305468547</v>
      </c>
    </row>
    <row r="31" spans="1:12" x14ac:dyDescent="0.25">
      <c r="A31" s="18">
        <v>22</v>
      </c>
      <c r="B31" s="56">
        <v>0</v>
      </c>
      <c r="C31" s="10">
        <v>1263</v>
      </c>
      <c r="D31" s="57">
        <v>1147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99662.848633775633</v>
      </c>
      <c r="I31" s="15">
        <f t="shared" si="4"/>
        <v>0</v>
      </c>
      <c r="J31" s="15">
        <f t="shared" si="1"/>
        <v>99662.848633775633</v>
      </c>
      <c r="K31" s="15">
        <f t="shared" si="2"/>
        <v>6013546.4885466928</v>
      </c>
      <c r="L31" s="22">
        <f t="shared" si="5"/>
        <v>60.338898305468547</v>
      </c>
    </row>
    <row r="32" spans="1:12" x14ac:dyDescent="0.25">
      <c r="A32" s="18">
        <v>23</v>
      </c>
      <c r="B32" s="56">
        <v>0</v>
      </c>
      <c r="C32" s="10">
        <v>1235</v>
      </c>
      <c r="D32" s="57">
        <v>1273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99662.848633775633</v>
      </c>
      <c r="I32" s="15">
        <f t="shared" si="4"/>
        <v>0</v>
      </c>
      <c r="J32" s="15">
        <f t="shared" si="1"/>
        <v>99662.848633775633</v>
      </c>
      <c r="K32" s="15">
        <f t="shared" si="2"/>
        <v>5913883.6399129173</v>
      </c>
      <c r="L32" s="22">
        <f t="shared" si="5"/>
        <v>59.338898305468547</v>
      </c>
    </row>
    <row r="33" spans="1:12" x14ac:dyDescent="0.25">
      <c r="A33" s="18">
        <v>24</v>
      </c>
      <c r="B33" s="56">
        <v>0</v>
      </c>
      <c r="C33" s="10">
        <v>1369</v>
      </c>
      <c r="D33" s="57">
        <v>1234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99662.848633775633</v>
      </c>
      <c r="I33" s="15">
        <f t="shared" si="4"/>
        <v>0</v>
      </c>
      <c r="J33" s="15">
        <f t="shared" si="1"/>
        <v>99662.848633775633</v>
      </c>
      <c r="K33" s="15">
        <f t="shared" si="2"/>
        <v>5814220.7912791418</v>
      </c>
      <c r="L33" s="22">
        <f t="shared" si="5"/>
        <v>58.338898305468547</v>
      </c>
    </row>
    <row r="34" spans="1:12" x14ac:dyDescent="0.25">
      <c r="A34" s="18">
        <v>25</v>
      </c>
      <c r="B34" s="56">
        <v>2</v>
      </c>
      <c r="C34" s="10">
        <v>1439</v>
      </c>
      <c r="D34" s="57">
        <v>1378</v>
      </c>
      <c r="E34" s="19">
        <v>0.87260000000000004</v>
      </c>
      <c r="F34" s="20">
        <f t="shared" si="3"/>
        <v>1.4199503017394391E-3</v>
      </c>
      <c r="G34" s="20">
        <f t="shared" si="0"/>
        <v>1.4196934768208067E-3</v>
      </c>
      <c r="H34" s="15">
        <f t="shared" si="6"/>
        <v>99662.848633775633</v>
      </c>
      <c r="I34" s="15">
        <f t="shared" si="4"/>
        <v>141.49069608675072</v>
      </c>
      <c r="J34" s="15">
        <f t="shared" si="1"/>
        <v>99644.822719094183</v>
      </c>
      <c r="K34" s="15">
        <f t="shared" si="2"/>
        <v>5714557.9426453663</v>
      </c>
      <c r="L34" s="22">
        <f t="shared" si="5"/>
        <v>57.338898305468554</v>
      </c>
    </row>
    <row r="35" spans="1:12" x14ac:dyDescent="0.25">
      <c r="A35" s="18">
        <v>26</v>
      </c>
      <c r="B35" s="56">
        <v>1</v>
      </c>
      <c r="C35" s="10">
        <v>1454</v>
      </c>
      <c r="D35" s="57">
        <v>1420</v>
      </c>
      <c r="E35" s="19">
        <v>0.46300000000000002</v>
      </c>
      <c r="F35" s="20">
        <f t="shared" si="3"/>
        <v>6.9589422407794019E-4</v>
      </c>
      <c r="G35" s="20">
        <f t="shared" si="0"/>
        <v>6.9563426889186167E-4</v>
      </c>
      <c r="H35" s="15">
        <f t="shared" si="6"/>
        <v>99521.357937688881</v>
      </c>
      <c r="I35" s="15">
        <f t="shared" si="4"/>
        <v>69.230467068109476</v>
      </c>
      <c r="J35" s="15">
        <f t="shared" si="1"/>
        <v>99484.181176873317</v>
      </c>
      <c r="K35" s="15">
        <f t="shared" si="2"/>
        <v>5614913.119926272</v>
      </c>
      <c r="L35" s="22">
        <f t="shared" si="5"/>
        <v>56.419177112131187</v>
      </c>
    </row>
    <row r="36" spans="1:12" x14ac:dyDescent="0.25">
      <c r="A36" s="18">
        <v>27</v>
      </c>
      <c r="B36" s="56">
        <v>1</v>
      </c>
      <c r="C36" s="10">
        <v>1633</v>
      </c>
      <c r="D36" s="57">
        <v>1453</v>
      </c>
      <c r="E36" s="19">
        <v>0.34520000000000001</v>
      </c>
      <c r="F36" s="20">
        <f t="shared" si="3"/>
        <v>6.4808813998703824E-4</v>
      </c>
      <c r="G36" s="20">
        <f t="shared" si="0"/>
        <v>6.4781322870890567E-4</v>
      </c>
      <c r="H36" s="15">
        <f t="shared" si="6"/>
        <v>99452.127470620777</v>
      </c>
      <c r="I36" s="15">
        <f t="shared" si="4"/>
        <v>64.426403798712499</v>
      </c>
      <c r="J36" s="15">
        <f t="shared" si="1"/>
        <v>99409.941061413381</v>
      </c>
      <c r="K36" s="15">
        <f t="shared" si="2"/>
        <v>5515428.938749399</v>
      </c>
      <c r="L36" s="22">
        <f t="shared" si="5"/>
        <v>55.458129242923597</v>
      </c>
    </row>
    <row r="37" spans="1:12" x14ac:dyDescent="0.25">
      <c r="A37" s="18">
        <v>28</v>
      </c>
      <c r="B37" s="56">
        <v>0</v>
      </c>
      <c r="C37" s="10">
        <v>1712</v>
      </c>
      <c r="D37" s="57">
        <v>1641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99387.701066822061</v>
      </c>
      <c r="I37" s="15">
        <f t="shared" si="4"/>
        <v>0</v>
      </c>
      <c r="J37" s="15">
        <f t="shared" si="1"/>
        <v>99387.701066822061</v>
      </c>
      <c r="K37" s="15">
        <f t="shared" si="2"/>
        <v>5416018.9976879852</v>
      </c>
      <c r="L37" s="22">
        <f t="shared" si="5"/>
        <v>54.49385527135388</v>
      </c>
    </row>
    <row r="38" spans="1:12" x14ac:dyDescent="0.25">
      <c r="A38" s="18">
        <v>29</v>
      </c>
      <c r="B38" s="56">
        <v>0</v>
      </c>
      <c r="C38" s="10">
        <v>1836</v>
      </c>
      <c r="D38" s="57">
        <v>1708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99387.701066822061</v>
      </c>
      <c r="I38" s="15">
        <f t="shared" si="4"/>
        <v>0</v>
      </c>
      <c r="J38" s="15">
        <f t="shared" si="1"/>
        <v>99387.701066822061</v>
      </c>
      <c r="K38" s="15">
        <f t="shared" si="2"/>
        <v>5316631.2966211634</v>
      </c>
      <c r="L38" s="22">
        <f t="shared" si="5"/>
        <v>53.493855271353887</v>
      </c>
    </row>
    <row r="39" spans="1:12" x14ac:dyDescent="0.25">
      <c r="A39" s="18">
        <v>30</v>
      </c>
      <c r="B39" s="56">
        <v>0</v>
      </c>
      <c r="C39" s="10">
        <v>2123</v>
      </c>
      <c r="D39" s="57">
        <v>1766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99387.701066822061</v>
      </c>
      <c r="I39" s="15">
        <f t="shared" si="4"/>
        <v>0</v>
      </c>
      <c r="J39" s="15">
        <f t="shared" si="1"/>
        <v>99387.701066822061</v>
      </c>
      <c r="K39" s="15">
        <f t="shared" si="2"/>
        <v>5217243.5955543416</v>
      </c>
      <c r="L39" s="22">
        <f t="shared" si="5"/>
        <v>52.493855271353887</v>
      </c>
    </row>
    <row r="40" spans="1:12" x14ac:dyDescent="0.25">
      <c r="A40" s="18">
        <v>31</v>
      </c>
      <c r="B40" s="56">
        <v>0</v>
      </c>
      <c r="C40" s="10">
        <v>2169</v>
      </c>
      <c r="D40" s="57">
        <v>2053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99387.701066822061</v>
      </c>
      <c r="I40" s="15">
        <f t="shared" si="4"/>
        <v>0</v>
      </c>
      <c r="J40" s="15">
        <f t="shared" si="1"/>
        <v>99387.701066822061</v>
      </c>
      <c r="K40" s="15">
        <f t="shared" si="2"/>
        <v>5117855.8944875197</v>
      </c>
      <c r="L40" s="22">
        <f t="shared" si="5"/>
        <v>51.493855271353887</v>
      </c>
    </row>
    <row r="41" spans="1:12" x14ac:dyDescent="0.25">
      <c r="A41" s="18">
        <v>32</v>
      </c>
      <c r="B41" s="56">
        <v>0</v>
      </c>
      <c r="C41" s="10">
        <v>2499</v>
      </c>
      <c r="D41" s="57">
        <v>2133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99387.701066822061</v>
      </c>
      <c r="I41" s="15">
        <f t="shared" si="4"/>
        <v>0</v>
      </c>
      <c r="J41" s="15">
        <f t="shared" si="1"/>
        <v>99387.701066822061</v>
      </c>
      <c r="K41" s="15">
        <f t="shared" si="2"/>
        <v>5018468.1934206979</v>
      </c>
      <c r="L41" s="22">
        <f t="shared" si="5"/>
        <v>50.493855271353894</v>
      </c>
    </row>
    <row r="42" spans="1:12" x14ac:dyDescent="0.25">
      <c r="A42" s="18">
        <v>33</v>
      </c>
      <c r="B42" s="56">
        <v>1</v>
      </c>
      <c r="C42" s="10">
        <v>2809</v>
      </c>
      <c r="D42" s="57">
        <v>2469</v>
      </c>
      <c r="E42" s="19">
        <v>0.68220000000000003</v>
      </c>
      <c r="F42" s="20">
        <f t="shared" si="3"/>
        <v>3.7893141341417203E-4</v>
      </c>
      <c r="G42" s="20">
        <f t="shared" si="0"/>
        <v>3.7888578631947999E-4</v>
      </c>
      <c r="H42" s="15">
        <f t="shared" si="6"/>
        <v>99387.701066822061</v>
      </c>
      <c r="I42" s="15">
        <f t="shared" si="4"/>
        <v>37.6565872691883</v>
      </c>
      <c r="J42" s="15">
        <f t="shared" si="1"/>
        <v>99375.73380338792</v>
      </c>
      <c r="K42" s="15">
        <f t="shared" si="2"/>
        <v>4919080.4923538761</v>
      </c>
      <c r="L42" s="22">
        <f t="shared" si="5"/>
        <v>49.493855271353894</v>
      </c>
    </row>
    <row r="43" spans="1:12" x14ac:dyDescent="0.25">
      <c r="A43" s="18">
        <v>34</v>
      </c>
      <c r="B43" s="56">
        <v>0</v>
      </c>
      <c r="C43" s="10">
        <v>3130</v>
      </c>
      <c r="D43" s="57">
        <v>2743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99350.044479552875</v>
      </c>
      <c r="I43" s="15">
        <f t="shared" si="4"/>
        <v>0</v>
      </c>
      <c r="J43" s="15">
        <f t="shared" si="1"/>
        <v>99350.044479552875</v>
      </c>
      <c r="K43" s="15">
        <f t="shared" si="2"/>
        <v>4819704.7585504884</v>
      </c>
      <c r="L43" s="22">
        <f t="shared" si="5"/>
        <v>48.512356323528635</v>
      </c>
    </row>
    <row r="44" spans="1:12" x14ac:dyDescent="0.25">
      <c r="A44" s="18">
        <v>35</v>
      </c>
      <c r="B44" s="56">
        <v>2</v>
      </c>
      <c r="C44" s="10">
        <v>3152</v>
      </c>
      <c r="D44" s="57">
        <v>3038</v>
      </c>
      <c r="E44" s="19">
        <v>0.34379999999999999</v>
      </c>
      <c r="F44" s="20">
        <f t="shared" si="3"/>
        <v>6.462035541195477E-4</v>
      </c>
      <c r="G44" s="20">
        <f t="shared" si="0"/>
        <v>6.4592965490174704E-4</v>
      </c>
      <c r="H44" s="15">
        <f t="shared" si="6"/>
        <v>99350.044479552875</v>
      </c>
      <c r="I44" s="15">
        <f t="shared" si="4"/>
        <v>64.173139945150808</v>
      </c>
      <c r="J44" s="15">
        <f t="shared" si="1"/>
        <v>99307.934065120862</v>
      </c>
      <c r="K44" s="15">
        <f t="shared" si="2"/>
        <v>4720354.7140709357</v>
      </c>
      <c r="L44" s="22">
        <f t="shared" si="5"/>
        <v>47.512356323528643</v>
      </c>
    </row>
    <row r="45" spans="1:12" x14ac:dyDescent="0.25">
      <c r="A45" s="18">
        <v>36</v>
      </c>
      <c r="B45" s="56">
        <v>0</v>
      </c>
      <c r="C45" s="10">
        <v>3416</v>
      </c>
      <c r="D45" s="57">
        <v>3079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99285.871339607722</v>
      </c>
      <c r="I45" s="15">
        <f t="shared" si="4"/>
        <v>0</v>
      </c>
      <c r="J45" s="15">
        <f t="shared" si="1"/>
        <v>99285.871339607722</v>
      </c>
      <c r="K45" s="15">
        <f t="shared" si="2"/>
        <v>4621046.7800058145</v>
      </c>
      <c r="L45" s="22">
        <f t="shared" si="5"/>
        <v>46.542843585463487</v>
      </c>
    </row>
    <row r="46" spans="1:12" x14ac:dyDescent="0.25">
      <c r="A46" s="18">
        <v>37</v>
      </c>
      <c r="B46" s="56">
        <v>0</v>
      </c>
      <c r="C46" s="10">
        <v>3282</v>
      </c>
      <c r="D46" s="57">
        <v>3307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99285.871339607722</v>
      </c>
      <c r="I46" s="15">
        <f t="shared" si="4"/>
        <v>0</v>
      </c>
      <c r="J46" s="15">
        <f t="shared" si="1"/>
        <v>99285.871339607722</v>
      </c>
      <c r="K46" s="15">
        <f t="shared" si="2"/>
        <v>4521760.9086662065</v>
      </c>
      <c r="L46" s="22">
        <f t="shared" si="5"/>
        <v>45.542843585463487</v>
      </c>
    </row>
    <row r="47" spans="1:12" x14ac:dyDescent="0.25">
      <c r="A47" s="18">
        <v>38</v>
      </c>
      <c r="B47" s="56">
        <v>2</v>
      </c>
      <c r="C47" s="10">
        <v>3239</v>
      </c>
      <c r="D47" s="57">
        <v>3205</v>
      </c>
      <c r="E47" s="19">
        <v>0.45479999999999998</v>
      </c>
      <c r="F47" s="20">
        <f t="shared" si="3"/>
        <v>6.207324643078833E-4</v>
      </c>
      <c r="G47" s="20">
        <f t="shared" si="0"/>
        <v>6.205224650230102E-4</v>
      </c>
      <c r="H47" s="15">
        <f t="shared" si="6"/>
        <v>99285.871339607722</v>
      </c>
      <c r="I47" s="15">
        <f t="shared" si="4"/>
        <v>61.609113625610824</v>
      </c>
      <c r="J47" s="15">
        <f t="shared" si="1"/>
        <v>99252.282050859038</v>
      </c>
      <c r="K47" s="15">
        <f t="shared" si="2"/>
        <v>4422475.0373265985</v>
      </c>
      <c r="L47" s="22">
        <f t="shared" si="5"/>
        <v>44.542843585463487</v>
      </c>
    </row>
    <row r="48" spans="1:12" x14ac:dyDescent="0.25">
      <c r="A48" s="18">
        <v>39</v>
      </c>
      <c r="B48" s="56">
        <v>4</v>
      </c>
      <c r="C48" s="10">
        <v>2998</v>
      </c>
      <c r="D48" s="57">
        <v>3161</v>
      </c>
      <c r="E48" s="19">
        <v>0.5363</v>
      </c>
      <c r="F48" s="20">
        <f t="shared" si="3"/>
        <v>1.298912161065108E-3</v>
      </c>
      <c r="G48" s="20">
        <f t="shared" si="0"/>
        <v>1.298130289962065E-3</v>
      </c>
      <c r="H48" s="15">
        <f t="shared" si="6"/>
        <v>99224.262225982107</v>
      </c>
      <c r="I48" s="15">
        <f t="shared" si="4"/>
        <v>128.80602029468614</v>
      </c>
      <c r="J48" s="15">
        <f t="shared" si="1"/>
        <v>99164.534874371471</v>
      </c>
      <c r="K48" s="15">
        <f t="shared" si="2"/>
        <v>4323222.7552757394</v>
      </c>
      <c r="L48" s="22">
        <f t="shared" si="5"/>
        <v>43.570218193506442</v>
      </c>
    </row>
    <row r="49" spans="1:12" x14ac:dyDescent="0.25">
      <c r="A49" s="18">
        <v>40</v>
      </c>
      <c r="B49" s="56">
        <v>1</v>
      </c>
      <c r="C49" s="10">
        <v>2738</v>
      </c>
      <c r="D49" s="57">
        <v>2914</v>
      </c>
      <c r="E49" s="19">
        <v>0.2767</v>
      </c>
      <c r="F49" s="20">
        <f t="shared" si="3"/>
        <v>3.5385704175513094E-4</v>
      </c>
      <c r="G49" s="20">
        <f t="shared" si="0"/>
        <v>3.53766497060395E-4</v>
      </c>
      <c r="H49" s="15">
        <f t="shared" si="6"/>
        <v>99095.456205687427</v>
      </c>
      <c r="I49" s="15">
        <f t="shared" si="4"/>
        <v>35.056652416487822</v>
      </c>
      <c r="J49" s="15">
        <f t="shared" si="1"/>
        <v>99070.099728994581</v>
      </c>
      <c r="K49" s="15">
        <f t="shared" si="2"/>
        <v>4224058.2204013681</v>
      </c>
      <c r="L49" s="22">
        <f t="shared" si="5"/>
        <v>42.626154438743427</v>
      </c>
    </row>
    <row r="50" spans="1:12" x14ac:dyDescent="0.25">
      <c r="A50" s="18">
        <v>41</v>
      </c>
      <c r="B50" s="56">
        <v>2</v>
      </c>
      <c r="C50" s="10">
        <v>2436</v>
      </c>
      <c r="D50" s="57">
        <v>2682</v>
      </c>
      <c r="E50" s="19">
        <v>0.70550000000000002</v>
      </c>
      <c r="F50" s="20">
        <f t="shared" si="3"/>
        <v>7.8155529503712393E-4</v>
      </c>
      <c r="G50" s="20">
        <f t="shared" si="0"/>
        <v>7.8137544738627967E-4</v>
      </c>
      <c r="H50" s="15">
        <f t="shared" si="6"/>
        <v>99060.399553270938</v>
      </c>
      <c r="I50" s="15">
        <f t="shared" si="4"/>
        <v>77.403364019200694</v>
      </c>
      <c r="J50" s="15">
        <f t="shared" si="1"/>
        <v>99037.604262567271</v>
      </c>
      <c r="K50" s="15">
        <f t="shared" si="2"/>
        <v>4124988.1206723736</v>
      </c>
      <c r="L50" s="22">
        <f t="shared" si="5"/>
        <v>41.641141558833617</v>
      </c>
    </row>
    <row r="51" spans="1:12" x14ac:dyDescent="0.25">
      <c r="A51" s="18">
        <v>42</v>
      </c>
      <c r="B51" s="56">
        <v>2</v>
      </c>
      <c r="C51" s="10">
        <v>2289</v>
      </c>
      <c r="D51" s="57">
        <v>2361</v>
      </c>
      <c r="E51" s="19">
        <v>0.71779999999999999</v>
      </c>
      <c r="F51" s="20">
        <f t="shared" si="3"/>
        <v>8.6021505376344086E-4</v>
      </c>
      <c r="G51" s="20">
        <f t="shared" si="0"/>
        <v>8.6000628492593025E-4</v>
      </c>
      <c r="H51" s="15">
        <f t="shared" si="6"/>
        <v>98982.996189251731</v>
      </c>
      <c r="I51" s="15">
        <f t="shared" si="4"/>
        <v>85.125998823555889</v>
      </c>
      <c r="J51" s="15">
        <f t="shared" si="1"/>
        <v>98958.973632383728</v>
      </c>
      <c r="K51" s="15">
        <f t="shared" si="2"/>
        <v>4025950.5164098064</v>
      </c>
      <c r="L51" s="22">
        <f t="shared" si="5"/>
        <v>40.673152676772297</v>
      </c>
    </row>
    <row r="52" spans="1:12" x14ac:dyDescent="0.25">
      <c r="A52" s="18">
        <v>43</v>
      </c>
      <c r="B52" s="56">
        <v>1</v>
      </c>
      <c r="C52" s="10">
        <v>2095</v>
      </c>
      <c r="D52" s="57">
        <v>2254</v>
      </c>
      <c r="E52" s="19">
        <v>4.6600000000000003E-2</v>
      </c>
      <c r="F52" s="20">
        <f t="shared" si="3"/>
        <v>4.5987583352494828E-4</v>
      </c>
      <c r="G52" s="20">
        <f t="shared" si="0"/>
        <v>4.5967429134542714E-4</v>
      </c>
      <c r="H52" s="15">
        <f t="shared" si="6"/>
        <v>98897.870190428177</v>
      </c>
      <c r="I52" s="15">
        <f t="shared" si="4"/>
        <v>45.46080839535712</v>
      </c>
      <c r="J52" s="15">
        <f t="shared" si="1"/>
        <v>98854.527855704044</v>
      </c>
      <c r="K52" s="15">
        <f t="shared" si="2"/>
        <v>3926991.5427774228</v>
      </c>
      <c r="L52" s="22">
        <f t="shared" si="5"/>
        <v>39.707544108037794</v>
      </c>
    </row>
    <row r="53" spans="1:12" x14ac:dyDescent="0.25">
      <c r="A53" s="18">
        <v>44</v>
      </c>
      <c r="B53" s="56">
        <v>0</v>
      </c>
      <c r="C53" s="10">
        <v>1977</v>
      </c>
      <c r="D53" s="57">
        <v>2049</v>
      </c>
      <c r="E53" s="19">
        <v>0</v>
      </c>
      <c r="F53" s="20">
        <f t="shared" si="3"/>
        <v>0</v>
      </c>
      <c r="G53" s="20">
        <f t="shared" si="0"/>
        <v>0</v>
      </c>
      <c r="H53" s="15">
        <f t="shared" si="6"/>
        <v>98852.409382032827</v>
      </c>
      <c r="I53" s="15">
        <f t="shared" si="4"/>
        <v>0</v>
      </c>
      <c r="J53" s="15">
        <f t="shared" si="1"/>
        <v>98852.409382032827</v>
      </c>
      <c r="K53" s="15">
        <f t="shared" si="2"/>
        <v>3828137.0149217187</v>
      </c>
      <c r="L53" s="22">
        <f t="shared" si="5"/>
        <v>38.725783608644257</v>
      </c>
    </row>
    <row r="54" spans="1:12" x14ac:dyDescent="0.25">
      <c r="A54" s="18">
        <v>45</v>
      </c>
      <c r="B54" s="56">
        <v>3</v>
      </c>
      <c r="C54" s="10">
        <v>1931</v>
      </c>
      <c r="D54" s="57">
        <v>1922</v>
      </c>
      <c r="E54" s="19">
        <v>0.62829999999999997</v>
      </c>
      <c r="F54" s="20">
        <f t="shared" si="3"/>
        <v>1.5572281339216196E-3</v>
      </c>
      <c r="G54" s="20">
        <f t="shared" si="0"/>
        <v>1.5563272979133645E-3</v>
      </c>
      <c r="H54" s="15">
        <f t="shared" si="6"/>
        <v>98852.409382032827</v>
      </c>
      <c r="I54" s="15">
        <f t="shared" si="4"/>
        <v>153.84670318576488</v>
      </c>
      <c r="J54" s="15">
        <f t="shared" si="1"/>
        <v>98795.224562458679</v>
      </c>
      <c r="K54" s="15">
        <f t="shared" si="2"/>
        <v>3729284.605539686</v>
      </c>
      <c r="L54" s="22">
        <f t="shared" si="5"/>
        <v>37.725783608644257</v>
      </c>
    </row>
    <row r="55" spans="1:12" x14ac:dyDescent="0.25">
      <c r="A55" s="18">
        <v>46</v>
      </c>
      <c r="B55" s="56">
        <v>4</v>
      </c>
      <c r="C55" s="10">
        <v>1771</v>
      </c>
      <c r="D55" s="57">
        <v>1885</v>
      </c>
      <c r="E55" s="19">
        <v>0.81920000000000004</v>
      </c>
      <c r="F55" s="20">
        <f t="shared" si="3"/>
        <v>2.1881838074398249E-3</v>
      </c>
      <c r="G55" s="20">
        <f t="shared" si="0"/>
        <v>2.1873184525684364E-3</v>
      </c>
      <c r="H55" s="15">
        <f t="shared" si="6"/>
        <v>98698.562678847069</v>
      </c>
      <c r="I55" s="15">
        <f t="shared" si="4"/>
        <v>215.8851873894246</v>
      </c>
      <c r="J55" s="15">
        <f t="shared" si="1"/>
        <v>98659.530636967058</v>
      </c>
      <c r="K55" s="15">
        <f t="shared" si="2"/>
        <v>3630489.3809772274</v>
      </c>
      <c r="L55" s="22">
        <f t="shared" si="5"/>
        <v>36.783609430974103</v>
      </c>
    </row>
    <row r="56" spans="1:12" x14ac:dyDescent="0.25">
      <c r="A56" s="18">
        <v>47</v>
      </c>
      <c r="B56" s="56">
        <v>3</v>
      </c>
      <c r="C56" s="10">
        <v>1755</v>
      </c>
      <c r="D56" s="57">
        <v>1727</v>
      </c>
      <c r="E56" s="19">
        <v>0.72419999999999995</v>
      </c>
      <c r="F56" s="20">
        <f t="shared" si="3"/>
        <v>1.7231476163124641E-3</v>
      </c>
      <c r="G56" s="20">
        <f t="shared" si="0"/>
        <v>1.7223290895527306E-3</v>
      </c>
      <c r="H56" s="15">
        <f t="shared" si="6"/>
        <v>98482.677491457638</v>
      </c>
      <c r="I56" s="15">
        <f t="shared" si="4"/>
        <v>169.61958026057744</v>
      </c>
      <c r="J56" s="15">
        <f t="shared" si="1"/>
        <v>98435.896411221765</v>
      </c>
      <c r="K56" s="15">
        <f t="shared" si="2"/>
        <v>3531829.8503402602</v>
      </c>
      <c r="L56" s="22">
        <f t="shared" si="5"/>
        <v>35.862447491302319</v>
      </c>
    </row>
    <row r="57" spans="1:12" x14ac:dyDescent="0.25">
      <c r="A57" s="18">
        <v>48</v>
      </c>
      <c r="B57" s="56">
        <v>2</v>
      </c>
      <c r="C57" s="10">
        <v>1689</v>
      </c>
      <c r="D57" s="57">
        <v>1708</v>
      </c>
      <c r="E57" s="19">
        <v>0.30270000000000002</v>
      </c>
      <c r="F57" s="20">
        <f t="shared" si="3"/>
        <v>1.1775095672652341E-3</v>
      </c>
      <c r="G57" s="20">
        <f t="shared" si="0"/>
        <v>1.1765435339343982E-3</v>
      </c>
      <c r="H57" s="15">
        <f t="shared" si="6"/>
        <v>98313.057911197058</v>
      </c>
      <c r="I57" s="15">
        <f t="shared" si="4"/>
        <v>115.66959258673693</v>
      </c>
      <c r="J57" s="15">
        <f t="shared" si="1"/>
        <v>98232.401504286318</v>
      </c>
      <c r="K57" s="15">
        <f t="shared" si="2"/>
        <v>3433393.9539290383</v>
      </c>
      <c r="L57" s="22">
        <f t="shared" si="5"/>
        <v>34.923071531660725</v>
      </c>
    </row>
    <row r="58" spans="1:12" x14ac:dyDescent="0.25">
      <c r="A58" s="18">
        <v>49</v>
      </c>
      <c r="B58" s="56">
        <v>4</v>
      </c>
      <c r="C58" s="10">
        <v>1456</v>
      </c>
      <c r="D58" s="57">
        <v>1661</v>
      </c>
      <c r="E58" s="19">
        <v>0.59179999999999999</v>
      </c>
      <c r="F58" s="20">
        <f t="shared" si="3"/>
        <v>2.5665704202759063E-3</v>
      </c>
      <c r="G58" s="20">
        <f t="shared" si="0"/>
        <v>2.5638843052335028E-3</v>
      </c>
      <c r="H58" s="15">
        <f t="shared" si="6"/>
        <v>98197.388318610319</v>
      </c>
      <c r="I58" s="15">
        <f t="shared" si="4"/>
        <v>251.76674272500469</v>
      </c>
      <c r="J58" s="15">
        <f t="shared" si="1"/>
        <v>98094.617134229979</v>
      </c>
      <c r="K58" s="15">
        <f t="shared" si="2"/>
        <v>3335161.5524247522</v>
      </c>
      <c r="L58" s="22">
        <f t="shared" si="5"/>
        <v>33.963851885790675</v>
      </c>
    </row>
    <row r="59" spans="1:12" x14ac:dyDescent="0.25">
      <c r="A59" s="18">
        <v>50</v>
      </c>
      <c r="B59" s="56">
        <v>3</v>
      </c>
      <c r="C59" s="10">
        <v>1497</v>
      </c>
      <c r="D59" s="57">
        <v>1451</v>
      </c>
      <c r="E59" s="19">
        <v>0.32600000000000001</v>
      </c>
      <c r="F59" s="20">
        <f t="shared" si="3"/>
        <v>2.0352781546811396E-3</v>
      </c>
      <c r="G59" s="20">
        <f t="shared" si="0"/>
        <v>2.0324900306363993E-3</v>
      </c>
      <c r="H59" s="15">
        <f t="shared" si="6"/>
        <v>97945.621575885321</v>
      </c>
      <c r="I59" s="15">
        <f t="shared" si="4"/>
        <v>199.07349939747232</v>
      </c>
      <c r="J59" s="15">
        <f t="shared" si="1"/>
        <v>97811.446037291418</v>
      </c>
      <c r="K59" s="15">
        <f t="shared" si="2"/>
        <v>3237066.9352905219</v>
      </c>
      <c r="L59" s="22">
        <f t="shared" si="5"/>
        <v>33.049633901016598</v>
      </c>
    </row>
    <row r="60" spans="1:12" x14ac:dyDescent="0.25">
      <c r="A60" s="18">
        <v>51</v>
      </c>
      <c r="B60" s="56">
        <v>7</v>
      </c>
      <c r="C60" s="10">
        <v>1402</v>
      </c>
      <c r="D60" s="57">
        <v>1482</v>
      </c>
      <c r="E60" s="19">
        <v>0.1988</v>
      </c>
      <c r="F60" s="20">
        <f t="shared" si="3"/>
        <v>4.8543689320388345E-3</v>
      </c>
      <c r="G60" s="20">
        <f t="shared" si="0"/>
        <v>4.8355618826196366E-3</v>
      </c>
      <c r="H60" s="15">
        <f t="shared" si="6"/>
        <v>97746.548076487845</v>
      </c>
      <c r="I60" s="15">
        <f t="shared" si="4"/>
        <v>472.6594820363124</v>
      </c>
      <c r="J60" s="15">
        <f t="shared" si="1"/>
        <v>97367.853299480354</v>
      </c>
      <c r="K60" s="15">
        <f t="shared" si="2"/>
        <v>3139255.4892532304</v>
      </c>
      <c r="L60" s="22">
        <f t="shared" si="5"/>
        <v>32.116279817848152</v>
      </c>
    </row>
    <row r="61" spans="1:12" x14ac:dyDescent="0.25">
      <c r="A61" s="18">
        <v>52</v>
      </c>
      <c r="B61" s="56">
        <v>3</v>
      </c>
      <c r="C61" s="10">
        <v>1292</v>
      </c>
      <c r="D61" s="57">
        <v>1388</v>
      </c>
      <c r="E61" s="19">
        <v>0.27210000000000001</v>
      </c>
      <c r="F61" s="20">
        <f t="shared" si="3"/>
        <v>2.2388059701492539E-3</v>
      </c>
      <c r="G61" s="20">
        <f t="shared" si="0"/>
        <v>2.2351634876805614E-3</v>
      </c>
      <c r="H61" s="15">
        <f t="shared" si="6"/>
        <v>97273.888594451535</v>
      </c>
      <c r="I61" s="15">
        <f t="shared" si="4"/>
        <v>217.42304409102468</v>
      </c>
      <c r="J61" s="15">
        <f t="shared" si="1"/>
        <v>97115.626360657683</v>
      </c>
      <c r="K61" s="15">
        <f t="shared" si="2"/>
        <v>3041887.63595375</v>
      </c>
      <c r="L61" s="22">
        <f t="shared" si="5"/>
        <v>31.271368708573021</v>
      </c>
    </row>
    <row r="62" spans="1:12" x14ac:dyDescent="0.25">
      <c r="A62" s="18">
        <v>53</v>
      </c>
      <c r="B62" s="56">
        <v>5</v>
      </c>
      <c r="C62" s="10">
        <v>1259</v>
      </c>
      <c r="D62" s="57">
        <v>1251</v>
      </c>
      <c r="E62" s="19">
        <v>0.86250000000000004</v>
      </c>
      <c r="F62" s="20">
        <f t="shared" si="3"/>
        <v>3.9840637450199202E-3</v>
      </c>
      <c r="G62" s="20">
        <f t="shared" si="0"/>
        <v>3.9818824349211086E-3</v>
      </c>
      <c r="H62" s="15">
        <f t="shared" si="6"/>
        <v>97056.465550360517</v>
      </c>
      <c r="I62" s="15">
        <f t="shared" si="4"/>
        <v>386.46743537050622</v>
      </c>
      <c r="J62" s="15">
        <f t="shared" si="1"/>
        <v>97003.326277997068</v>
      </c>
      <c r="K62" s="15">
        <f t="shared" si="2"/>
        <v>2944772.0095930924</v>
      </c>
      <c r="L62" s="22">
        <f t="shared" si="5"/>
        <v>30.340812360049455</v>
      </c>
    </row>
    <row r="63" spans="1:12" x14ac:dyDescent="0.25">
      <c r="A63" s="18">
        <v>54</v>
      </c>
      <c r="B63" s="56">
        <v>2</v>
      </c>
      <c r="C63" s="10">
        <v>1291</v>
      </c>
      <c r="D63" s="57">
        <v>1235</v>
      </c>
      <c r="E63" s="19">
        <v>0.3548</v>
      </c>
      <c r="F63" s="20">
        <f t="shared" si="3"/>
        <v>1.5835312747426761E-3</v>
      </c>
      <c r="G63" s="20">
        <f t="shared" si="0"/>
        <v>1.5819150410380399E-3</v>
      </c>
      <c r="H63" s="15">
        <f t="shared" si="6"/>
        <v>96669.998114990012</v>
      </c>
      <c r="I63" s="15">
        <f t="shared" si="4"/>
        <v>152.92372403522165</v>
      </c>
      <c r="J63" s="15">
        <f t="shared" si="1"/>
        <v>96571.331728242483</v>
      </c>
      <c r="K63" s="15">
        <f t="shared" si="2"/>
        <v>2847768.6833150955</v>
      </c>
      <c r="L63" s="22">
        <f t="shared" si="5"/>
        <v>29.45866079285161</v>
      </c>
    </row>
    <row r="64" spans="1:12" x14ac:dyDescent="0.25">
      <c r="A64" s="18">
        <v>55</v>
      </c>
      <c r="B64" s="56">
        <v>5</v>
      </c>
      <c r="C64" s="10">
        <v>1288</v>
      </c>
      <c r="D64" s="57">
        <v>1268</v>
      </c>
      <c r="E64" s="19">
        <v>0.52929999999999999</v>
      </c>
      <c r="F64" s="20">
        <f t="shared" si="3"/>
        <v>3.9123630672926448E-3</v>
      </c>
      <c r="G64" s="20">
        <f t="shared" si="0"/>
        <v>3.9051715014642441E-3</v>
      </c>
      <c r="H64" s="15">
        <f t="shared" si="6"/>
        <v>96517.074390954789</v>
      </c>
      <c r="I64" s="15">
        <f t="shared" si="4"/>
        <v>376.91572831626104</v>
      </c>
      <c r="J64" s="15">
        <f t="shared" si="1"/>
        <v>96339.660157636317</v>
      </c>
      <c r="K64" s="15">
        <f t="shared" si="2"/>
        <v>2751197.3515868532</v>
      </c>
      <c r="L64" s="22">
        <f t="shared" si="5"/>
        <v>28.504773574494969</v>
      </c>
    </row>
    <row r="65" spans="1:12" x14ac:dyDescent="0.25">
      <c r="A65" s="18">
        <v>56</v>
      </c>
      <c r="B65" s="56">
        <v>5</v>
      </c>
      <c r="C65" s="10">
        <v>1346</v>
      </c>
      <c r="D65" s="57">
        <v>1270</v>
      </c>
      <c r="E65" s="19">
        <v>0.5534</v>
      </c>
      <c r="F65" s="20">
        <f t="shared" si="3"/>
        <v>3.8226299694189602E-3</v>
      </c>
      <c r="G65" s="20">
        <f t="shared" si="0"/>
        <v>3.8161151489849512E-3</v>
      </c>
      <c r="H65" s="15">
        <f t="shared" si="6"/>
        <v>96140.158662638525</v>
      </c>
      <c r="I65" s="15">
        <f t="shared" si="4"/>
        <v>366.88191589831166</v>
      </c>
      <c r="J65" s="15">
        <f t="shared" si="1"/>
        <v>95976.309198998337</v>
      </c>
      <c r="K65" s="15">
        <f t="shared" si="2"/>
        <v>2654857.6914292169</v>
      </c>
      <c r="L65" s="22">
        <f t="shared" si="5"/>
        <v>27.614450905425159</v>
      </c>
    </row>
    <row r="66" spans="1:12" x14ac:dyDescent="0.25">
      <c r="A66" s="18">
        <v>57</v>
      </c>
      <c r="B66" s="56">
        <v>6</v>
      </c>
      <c r="C66" s="10">
        <v>1344</v>
      </c>
      <c r="D66" s="57">
        <v>1324</v>
      </c>
      <c r="E66" s="19">
        <v>0.46389999999999998</v>
      </c>
      <c r="F66" s="20">
        <f t="shared" si="3"/>
        <v>4.4977511244377807E-3</v>
      </c>
      <c r="G66" s="20">
        <f t="shared" si="0"/>
        <v>4.4869320347952603E-3</v>
      </c>
      <c r="H66" s="15">
        <f t="shared" si="6"/>
        <v>95773.276746740215</v>
      </c>
      <c r="I66" s="15">
        <f t="shared" si="4"/>
        <v>429.72818351226067</v>
      </c>
      <c r="J66" s="15">
        <f t="shared" si="1"/>
        <v>95542.899467559299</v>
      </c>
      <c r="K66" s="15">
        <f t="shared" si="2"/>
        <v>2558881.3822302185</v>
      </c>
      <c r="L66" s="22">
        <f t="shared" si="5"/>
        <v>26.718114584268037</v>
      </c>
    </row>
    <row r="67" spans="1:12" x14ac:dyDescent="0.25">
      <c r="A67" s="18">
        <v>58</v>
      </c>
      <c r="B67" s="56">
        <v>8</v>
      </c>
      <c r="C67" s="10">
        <v>1347</v>
      </c>
      <c r="D67" s="57">
        <v>1328</v>
      </c>
      <c r="E67" s="19">
        <v>0.5726</v>
      </c>
      <c r="F67" s="20">
        <f t="shared" si="3"/>
        <v>5.981308411214953E-3</v>
      </c>
      <c r="G67" s="20">
        <f t="shared" si="0"/>
        <v>5.9660567169147853E-3</v>
      </c>
      <c r="H67" s="15">
        <f t="shared" si="6"/>
        <v>95343.54856322796</v>
      </c>
      <c r="I67" s="15">
        <f t="shared" si="4"/>
        <v>568.82501832013725</v>
      </c>
      <c r="J67" s="15">
        <f t="shared" si="1"/>
        <v>95100.432750397944</v>
      </c>
      <c r="K67" s="15">
        <f t="shared" si="2"/>
        <v>2463338.4827626594</v>
      </c>
      <c r="L67" s="22">
        <f t="shared" si="5"/>
        <v>25.836446407583349</v>
      </c>
    </row>
    <row r="68" spans="1:12" x14ac:dyDescent="0.25">
      <c r="A68" s="18">
        <v>59</v>
      </c>
      <c r="B68" s="56">
        <v>8</v>
      </c>
      <c r="C68" s="10">
        <v>1339</v>
      </c>
      <c r="D68" s="57">
        <v>1321</v>
      </c>
      <c r="E68" s="19">
        <v>0.40749999999999997</v>
      </c>
      <c r="F68" s="20">
        <f t="shared" si="3"/>
        <v>6.0150375939849628E-3</v>
      </c>
      <c r="G68" s="20">
        <f t="shared" si="0"/>
        <v>5.9936766711119775E-3</v>
      </c>
      <c r="H68" s="15">
        <f t="shared" si="6"/>
        <v>94774.723544907829</v>
      </c>
      <c r="I68" s="15">
        <f t="shared" si="4"/>
        <v>568.04904952220113</v>
      </c>
      <c r="J68" s="15">
        <f t="shared" si="1"/>
        <v>94438.154483065926</v>
      </c>
      <c r="K68" s="15">
        <f t="shared" si="2"/>
        <v>2368238.0500122616</v>
      </c>
      <c r="L68" s="22">
        <f t="shared" si="5"/>
        <v>24.988076582361131</v>
      </c>
    </row>
    <row r="69" spans="1:12" x14ac:dyDescent="0.25">
      <c r="A69" s="18">
        <v>60</v>
      </c>
      <c r="B69" s="56">
        <v>8</v>
      </c>
      <c r="C69" s="10">
        <v>1264</v>
      </c>
      <c r="D69" s="57">
        <v>1330</v>
      </c>
      <c r="E69" s="19">
        <v>0.58899999999999997</v>
      </c>
      <c r="F69" s="20">
        <f t="shared" si="3"/>
        <v>6.1680801850424053E-3</v>
      </c>
      <c r="G69" s="20">
        <f t="shared" si="0"/>
        <v>6.15248314219619E-3</v>
      </c>
      <c r="H69" s="15">
        <f t="shared" si="6"/>
        <v>94206.674495385625</v>
      </c>
      <c r="I69" s="15">
        <f t="shared" si="4"/>
        <v>579.60497671522387</v>
      </c>
      <c r="J69" s="15">
        <f t="shared" si="1"/>
        <v>93968.456849955663</v>
      </c>
      <c r="K69" s="15">
        <f t="shared" si="2"/>
        <v>2273799.8955291957</v>
      </c>
      <c r="L69" s="22">
        <f t="shared" si="5"/>
        <v>24.136292971901579</v>
      </c>
    </row>
    <row r="70" spans="1:12" x14ac:dyDescent="0.25">
      <c r="A70" s="18">
        <v>61</v>
      </c>
      <c r="B70" s="56">
        <v>11</v>
      </c>
      <c r="C70" s="10">
        <v>1369</v>
      </c>
      <c r="D70" s="57">
        <v>1240</v>
      </c>
      <c r="E70" s="19">
        <v>0.52680000000000005</v>
      </c>
      <c r="F70" s="20">
        <f t="shared" si="3"/>
        <v>8.4323495592180907E-3</v>
      </c>
      <c r="G70" s="20">
        <f t="shared" si="0"/>
        <v>8.3988366236921099E-3</v>
      </c>
      <c r="H70" s="15">
        <f t="shared" si="6"/>
        <v>93627.069518670396</v>
      </c>
      <c r="I70" s="15">
        <f t="shared" si="4"/>
        <v>786.3584604423761</v>
      </c>
      <c r="J70" s="15">
        <f t="shared" si="1"/>
        <v>93254.964695189061</v>
      </c>
      <c r="K70" s="15">
        <f t="shared" si="2"/>
        <v>2179831.4386792402</v>
      </c>
      <c r="L70" s="22">
        <f t="shared" si="5"/>
        <v>23.282064149669395</v>
      </c>
    </row>
    <row r="71" spans="1:12" x14ac:dyDescent="0.25">
      <c r="A71" s="18">
        <v>62</v>
      </c>
      <c r="B71" s="56">
        <v>8</v>
      </c>
      <c r="C71" s="10">
        <v>1320</v>
      </c>
      <c r="D71" s="57">
        <v>1354</v>
      </c>
      <c r="E71" s="19">
        <v>0.438</v>
      </c>
      <c r="F71" s="20">
        <f t="shared" si="3"/>
        <v>5.9835452505609572E-3</v>
      </c>
      <c r="G71" s="20">
        <f t="shared" si="0"/>
        <v>5.9634915050063506E-3</v>
      </c>
      <c r="H71" s="15">
        <f t="shared" si="6"/>
        <v>92840.711058228015</v>
      </c>
      <c r="I71" s="15">
        <f t="shared" si="4"/>
        <v>553.65479171449192</v>
      </c>
      <c r="J71" s="15">
        <f t="shared" si="1"/>
        <v>92529.557065284476</v>
      </c>
      <c r="K71" s="15">
        <f t="shared" si="2"/>
        <v>2086576.473984051</v>
      </c>
      <c r="L71" s="22">
        <f t="shared" si="5"/>
        <v>22.474800658036624</v>
      </c>
    </row>
    <row r="72" spans="1:12" x14ac:dyDescent="0.25">
      <c r="A72" s="18">
        <v>63</v>
      </c>
      <c r="B72" s="56">
        <v>9</v>
      </c>
      <c r="C72" s="10">
        <v>1245</v>
      </c>
      <c r="D72" s="57">
        <v>1290</v>
      </c>
      <c r="E72" s="19">
        <v>0.41220000000000001</v>
      </c>
      <c r="F72" s="20">
        <f t="shared" si="3"/>
        <v>7.100591715976331E-3</v>
      </c>
      <c r="G72" s="20">
        <f t="shared" si="0"/>
        <v>7.0710789570818501E-3</v>
      </c>
      <c r="H72" s="15">
        <f t="shared" si="6"/>
        <v>92287.056266513522</v>
      </c>
      <c r="I72" s="15">
        <f t="shared" si="4"/>
        <v>652.56906157717242</v>
      </c>
      <c r="J72" s="15">
        <f t="shared" si="1"/>
        <v>91903.476172118462</v>
      </c>
      <c r="K72" s="15">
        <f t="shared" si="2"/>
        <v>1994046.9169187665</v>
      </c>
      <c r="L72" s="22">
        <f t="shared" si="5"/>
        <v>21.607005333014495</v>
      </c>
    </row>
    <row r="73" spans="1:12" x14ac:dyDescent="0.25">
      <c r="A73" s="18">
        <v>64</v>
      </c>
      <c r="B73" s="56">
        <v>14</v>
      </c>
      <c r="C73" s="10">
        <v>1142</v>
      </c>
      <c r="D73" s="57">
        <v>1217</v>
      </c>
      <c r="E73" s="19">
        <v>0.58140000000000003</v>
      </c>
      <c r="F73" s="20">
        <f t="shared" si="3"/>
        <v>1.1869436201780416E-2</v>
      </c>
      <c r="G73" s="20">
        <f t="shared" ref="G73:G103" si="7">F73/((1+(1-E73)*F73))</f>
        <v>1.1810753927666218E-2</v>
      </c>
      <c r="H73" s="15">
        <f t="shared" si="6"/>
        <v>91634.487204936348</v>
      </c>
      <c r="I73" s="15">
        <f t="shared" si="4"/>
        <v>1082.2723796653818</v>
      </c>
      <c r="J73" s="15">
        <f t="shared" ref="J73:J103" si="8">H74+I73*E73</f>
        <v>91181.447986808416</v>
      </c>
      <c r="K73" s="15">
        <f t="shared" ref="K73:K97" si="9">K74+J73</f>
        <v>1902143.440746648</v>
      </c>
      <c r="L73" s="22">
        <f t="shared" si="5"/>
        <v>20.757942765506954</v>
      </c>
    </row>
    <row r="74" spans="1:12" x14ac:dyDescent="0.25">
      <c r="A74" s="18">
        <v>65</v>
      </c>
      <c r="B74" s="56">
        <v>16</v>
      </c>
      <c r="C74" s="10">
        <v>1044</v>
      </c>
      <c r="D74" s="57">
        <v>1116</v>
      </c>
      <c r="E74" s="19">
        <v>0.40789999999999998</v>
      </c>
      <c r="F74" s="20">
        <f t="shared" ref="F74:F103" si="10">B74/((C74+D74)/2)</f>
        <v>1.4814814814814815E-2</v>
      </c>
      <c r="G74" s="20">
        <f t="shared" si="7"/>
        <v>1.4685991473313351E-2</v>
      </c>
      <c r="H74" s="15">
        <f t="shared" si="6"/>
        <v>90552.214825270959</v>
      </c>
      <c r="I74" s="15">
        <f t="shared" ref="I74:I103" si="11">H74*G74</f>
        <v>1329.849054813568</v>
      </c>
      <c r="J74" s="15">
        <f t="shared" si="8"/>
        <v>89764.811199915843</v>
      </c>
      <c r="K74" s="15">
        <f t="shared" si="9"/>
        <v>1810961.9927598396</v>
      </c>
      <c r="L74" s="22">
        <f t="shared" ref="L74:L103" si="12">K74/H74</f>
        <v>19.99909109075092</v>
      </c>
    </row>
    <row r="75" spans="1:12" x14ac:dyDescent="0.25">
      <c r="A75" s="18">
        <v>66</v>
      </c>
      <c r="B75" s="56">
        <v>8</v>
      </c>
      <c r="C75" s="10">
        <v>1145</v>
      </c>
      <c r="D75" s="57">
        <v>1038</v>
      </c>
      <c r="E75" s="19">
        <v>0.24790000000000001</v>
      </c>
      <c r="F75" s="20">
        <f t="shared" si="10"/>
        <v>7.3293632615666513E-3</v>
      </c>
      <c r="G75" s="20">
        <f t="shared" si="7"/>
        <v>7.2891822703761797E-3</v>
      </c>
      <c r="H75" s="15">
        <f t="shared" ref="H75:H104" si="13">H74-I74</f>
        <v>89222.365770457385</v>
      </c>
      <c r="I75" s="15">
        <f t="shared" si="11"/>
        <v>650.35808669503649</v>
      </c>
      <c r="J75" s="15">
        <f t="shared" si="8"/>
        <v>88733.231453454049</v>
      </c>
      <c r="K75" s="15">
        <f t="shared" si="9"/>
        <v>1721197.1815599238</v>
      </c>
      <c r="L75" s="22">
        <f t="shared" si="12"/>
        <v>19.291095530778151</v>
      </c>
    </row>
    <row r="76" spans="1:12" x14ac:dyDescent="0.25">
      <c r="A76" s="18">
        <v>67</v>
      </c>
      <c r="B76" s="56">
        <v>10</v>
      </c>
      <c r="C76" s="10">
        <v>936</v>
      </c>
      <c r="D76" s="57">
        <v>1121</v>
      </c>
      <c r="E76" s="19">
        <v>0.51100000000000001</v>
      </c>
      <c r="F76" s="20">
        <f t="shared" si="10"/>
        <v>9.7228974234321829E-3</v>
      </c>
      <c r="G76" s="20">
        <f t="shared" si="7"/>
        <v>9.6768886867494366E-3</v>
      </c>
      <c r="H76" s="15">
        <f t="shared" si="13"/>
        <v>88572.007683762349</v>
      </c>
      <c r="I76" s="15">
        <f t="shared" si="11"/>
        <v>857.10145911768404</v>
      </c>
      <c r="J76" s="15">
        <f t="shared" si="8"/>
        <v>88152.885070253804</v>
      </c>
      <c r="K76" s="15">
        <f t="shared" si="9"/>
        <v>1632463.9501064697</v>
      </c>
      <c r="L76" s="22">
        <f t="shared" si="12"/>
        <v>18.430924089866199</v>
      </c>
    </row>
    <row r="77" spans="1:12" x14ac:dyDescent="0.25">
      <c r="A77" s="18">
        <v>68</v>
      </c>
      <c r="B77" s="56">
        <v>10</v>
      </c>
      <c r="C77" s="10">
        <v>780</v>
      </c>
      <c r="D77" s="57">
        <v>929</v>
      </c>
      <c r="E77" s="19">
        <v>0.497</v>
      </c>
      <c r="F77" s="20">
        <f t="shared" si="10"/>
        <v>1.1702750146284377E-2</v>
      </c>
      <c r="G77" s="20">
        <f t="shared" si="7"/>
        <v>1.1634265237978897E-2</v>
      </c>
      <c r="H77" s="15">
        <f t="shared" si="13"/>
        <v>87714.90622464467</v>
      </c>
      <c r="I77" s="15">
        <f t="shared" si="11"/>
        <v>1020.4984843419622</v>
      </c>
      <c r="J77" s="15">
        <f t="shared" si="8"/>
        <v>87201.595487020662</v>
      </c>
      <c r="K77" s="15">
        <f t="shared" si="9"/>
        <v>1544311.0650362158</v>
      </c>
      <c r="L77" s="22">
        <f t="shared" si="12"/>
        <v>17.606027658299212</v>
      </c>
    </row>
    <row r="78" spans="1:12" x14ac:dyDescent="0.25">
      <c r="A78" s="18">
        <v>69</v>
      </c>
      <c r="B78" s="56">
        <v>10</v>
      </c>
      <c r="C78" s="10">
        <v>803</v>
      </c>
      <c r="D78" s="57">
        <v>771</v>
      </c>
      <c r="E78" s="19">
        <v>0.39069999999999999</v>
      </c>
      <c r="F78" s="20">
        <f t="shared" si="10"/>
        <v>1.2706480304955527E-2</v>
      </c>
      <c r="G78" s="20">
        <f t="shared" si="7"/>
        <v>1.260886176022232E-2</v>
      </c>
      <c r="H78" s="15">
        <f t="shared" si="13"/>
        <v>86694.407740302704</v>
      </c>
      <c r="I78" s="15">
        <f t="shared" si="11"/>
        <v>1093.1178025818247</v>
      </c>
      <c r="J78" s="15">
        <f t="shared" si="8"/>
        <v>86028.371063189596</v>
      </c>
      <c r="K78" s="15">
        <f t="shared" si="9"/>
        <v>1457109.4695491951</v>
      </c>
      <c r="L78" s="22">
        <f t="shared" si="12"/>
        <v>16.807421695688113</v>
      </c>
    </row>
    <row r="79" spans="1:12" x14ac:dyDescent="0.25">
      <c r="A79" s="18">
        <v>70</v>
      </c>
      <c r="B79" s="56">
        <v>17</v>
      </c>
      <c r="C79" s="10">
        <v>671</v>
      </c>
      <c r="D79" s="57">
        <v>789</v>
      </c>
      <c r="E79" s="19">
        <v>0.52249999999999996</v>
      </c>
      <c r="F79" s="20">
        <f t="shared" si="10"/>
        <v>2.3287671232876714E-2</v>
      </c>
      <c r="G79" s="20">
        <f t="shared" si="7"/>
        <v>2.3031563402845755E-2</v>
      </c>
      <c r="H79" s="15">
        <f t="shared" si="13"/>
        <v>85601.289937720881</v>
      </c>
      <c r="I79" s="15">
        <f t="shared" si="11"/>
        <v>1971.5315365660008</v>
      </c>
      <c r="J79" s="15">
        <f t="shared" si="8"/>
        <v>84659.883629010612</v>
      </c>
      <c r="K79" s="15">
        <f t="shared" si="9"/>
        <v>1371081.0984860056</v>
      </c>
      <c r="L79" s="22">
        <f t="shared" si="12"/>
        <v>16.017061185450991</v>
      </c>
    </row>
    <row r="80" spans="1:12" x14ac:dyDescent="0.25">
      <c r="A80" s="18">
        <v>71</v>
      </c>
      <c r="B80" s="56">
        <v>7</v>
      </c>
      <c r="C80" s="10">
        <v>652</v>
      </c>
      <c r="D80" s="57">
        <v>659</v>
      </c>
      <c r="E80" s="19">
        <v>0.62470000000000003</v>
      </c>
      <c r="F80" s="20">
        <f t="shared" si="10"/>
        <v>1.0678871090770405E-2</v>
      </c>
      <c r="G80" s="20">
        <f t="shared" si="7"/>
        <v>1.0636243363933805E-2</v>
      </c>
      <c r="H80" s="15">
        <f t="shared" si="13"/>
        <v>83629.758401154875</v>
      </c>
      <c r="I80" s="15">
        <f t="shared" si="11"/>
        <v>889.50646282167088</v>
      </c>
      <c r="J80" s="15">
        <f t="shared" si="8"/>
        <v>83295.926625657914</v>
      </c>
      <c r="K80" s="15">
        <f t="shared" si="9"/>
        <v>1286421.214856995</v>
      </c>
      <c r="L80" s="22">
        <f t="shared" si="12"/>
        <v>15.382338051083385</v>
      </c>
    </row>
    <row r="81" spans="1:12" x14ac:dyDescent="0.25">
      <c r="A81" s="18">
        <v>72</v>
      </c>
      <c r="B81" s="56">
        <v>9</v>
      </c>
      <c r="C81" s="10">
        <v>462</v>
      </c>
      <c r="D81" s="57">
        <v>647</v>
      </c>
      <c r="E81" s="19">
        <v>0.42620000000000002</v>
      </c>
      <c r="F81" s="20">
        <f t="shared" si="10"/>
        <v>1.6230838593327322E-2</v>
      </c>
      <c r="G81" s="20">
        <f t="shared" si="7"/>
        <v>1.6081071471071403E-2</v>
      </c>
      <c r="H81" s="15">
        <f t="shared" si="13"/>
        <v>82740.251938333211</v>
      </c>
      <c r="I81" s="15">
        <f t="shared" si="11"/>
        <v>1330.5519049547906</v>
      </c>
      <c r="J81" s="15">
        <f t="shared" si="8"/>
        <v>81976.781255270151</v>
      </c>
      <c r="K81" s="15">
        <f t="shared" si="9"/>
        <v>1203125.2882313372</v>
      </c>
      <c r="L81" s="22">
        <f t="shared" si="12"/>
        <v>14.5409913560335</v>
      </c>
    </row>
    <row r="82" spans="1:12" x14ac:dyDescent="0.25">
      <c r="A82" s="18">
        <v>73</v>
      </c>
      <c r="B82" s="56">
        <v>10</v>
      </c>
      <c r="C82" s="10">
        <v>441</v>
      </c>
      <c r="D82" s="57">
        <v>449</v>
      </c>
      <c r="E82" s="19">
        <v>0.44109999999999999</v>
      </c>
      <c r="F82" s="20">
        <f t="shared" si="10"/>
        <v>2.247191011235955E-2</v>
      </c>
      <c r="G82" s="20">
        <f t="shared" si="7"/>
        <v>2.2193173823595338E-2</v>
      </c>
      <c r="H82" s="15">
        <f t="shared" si="13"/>
        <v>81409.700033378424</v>
      </c>
      <c r="I82" s="15">
        <f t="shared" si="11"/>
        <v>1806.7396237675225</v>
      </c>
      <c r="J82" s="15">
        <f t="shared" si="8"/>
        <v>80399.913257654756</v>
      </c>
      <c r="K82" s="15">
        <f t="shared" si="9"/>
        <v>1121148.5069760671</v>
      </c>
      <c r="L82" s="22">
        <f t="shared" si="12"/>
        <v>13.771682078626872</v>
      </c>
    </row>
    <row r="83" spans="1:12" x14ac:dyDescent="0.25">
      <c r="A83" s="18">
        <v>74</v>
      </c>
      <c r="B83" s="56">
        <v>9</v>
      </c>
      <c r="C83" s="10">
        <v>527</v>
      </c>
      <c r="D83" s="57">
        <v>431</v>
      </c>
      <c r="E83" s="19">
        <v>0.57169999999999999</v>
      </c>
      <c r="F83" s="20">
        <f t="shared" si="10"/>
        <v>1.8789144050104383E-2</v>
      </c>
      <c r="G83" s="20">
        <f t="shared" si="7"/>
        <v>1.8639147553083771E-2</v>
      </c>
      <c r="H83" s="15">
        <f t="shared" si="13"/>
        <v>79602.960409610896</v>
      </c>
      <c r="I83" s="15">
        <f t="shared" si="11"/>
        <v>1483.7313247370232</v>
      </c>
      <c r="J83" s="15">
        <f t="shared" si="8"/>
        <v>78967.478283226039</v>
      </c>
      <c r="K83" s="15">
        <f t="shared" si="9"/>
        <v>1040748.5937184123</v>
      </c>
      <c r="L83" s="22">
        <f t="shared" si="12"/>
        <v>13.074244831637657</v>
      </c>
    </row>
    <row r="84" spans="1:12" x14ac:dyDescent="0.25">
      <c r="A84" s="18">
        <v>75</v>
      </c>
      <c r="B84" s="56">
        <v>15</v>
      </c>
      <c r="C84" s="10">
        <v>309</v>
      </c>
      <c r="D84" s="57">
        <v>515</v>
      </c>
      <c r="E84" s="19">
        <v>0.4274</v>
      </c>
      <c r="F84" s="20">
        <f t="shared" si="10"/>
        <v>3.640776699029126E-2</v>
      </c>
      <c r="G84" s="20">
        <f t="shared" si="7"/>
        <v>3.5664270820206893E-2</v>
      </c>
      <c r="H84" s="15">
        <f t="shared" si="13"/>
        <v>78119.229084873878</v>
      </c>
      <c r="I84" s="15">
        <f t="shared" si="11"/>
        <v>2786.0653423487252</v>
      </c>
      <c r="J84" s="15">
        <f t="shared" si="8"/>
        <v>76523.928069845002</v>
      </c>
      <c r="K84" s="15">
        <f t="shared" si="9"/>
        <v>961781.11543518631</v>
      </c>
      <c r="L84" s="22">
        <f t="shared" si="12"/>
        <v>12.31170771527</v>
      </c>
    </row>
    <row r="85" spans="1:12" x14ac:dyDescent="0.25">
      <c r="A85" s="18">
        <v>76</v>
      </c>
      <c r="B85" s="56">
        <v>17</v>
      </c>
      <c r="C85" s="10">
        <v>320</v>
      </c>
      <c r="D85" s="57">
        <v>291</v>
      </c>
      <c r="E85" s="19">
        <v>0.39950000000000002</v>
      </c>
      <c r="F85" s="20">
        <f t="shared" si="10"/>
        <v>5.5646481178396073E-2</v>
      </c>
      <c r="G85" s="20">
        <f t="shared" si="7"/>
        <v>5.3847140637645174E-2</v>
      </c>
      <c r="H85" s="15">
        <f t="shared" si="13"/>
        <v>75333.163742525154</v>
      </c>
      <c r="I85" s="15">
        <f t="shared" si="11"/>
        <v>4056.4754627225043</v>
      </c>
      <c r="J85" s="15">
        <f t="shared" si="8"/>
        <v>72897.250227160286</v>
      </c>
      <c r="K85" s="15">
        <f t="shared" si="9"/>
        <v>885257.18736534135</v>
      </c>
      <c r="L85" s="22">
        <f t="shared" si="12"/>
        <v>11.75122805662307</v>
      </c>
    </row>
    <row r="86" spans="1:12" x14ac:dyDescent="0.25">
      <c r="A86" s="18">
        <v>77</v>
      </c>
      <c r="B86" s="56">
        <v>10</v>
      </c>
      <c r="C86" s="10">
        <v>365</v>
      </c>
      <c r="D86" s="57">
        <v>312</v>
      </c>
      <c r="E86" s="19">
        <v>0.42549999999999999</v>
      </c>
      <c r="F86" s="20">
        <f t="shared" si="10"/>
        <v>2.9542097488921712E-2</v>
      </c>
      <c r="G86" s="20">
        <f t="shared" si="7"/>
        <v>2.9049078417987186E-2</v>
      </c>
      <c r="H86" s="15">
        <f t="shared" si="13"/>
        <v>71276.688279802649</v>
      </c>
      <c r="I86" s="15">
        <f t="shared" si="11"/>
        <v>2070.5221072144154</v>
      </c>
      <c r="J86" s="15">
        <f t="shared" si="8"/>
        <v>70087.173329207959</v>
      </c>
      <c r="K86" s="15">
        <f t="shared" si="9"/>
        <v>812359.93713818106</v>
      </c>
      <c r="L86" s="22">
        <f t="shared" si="12"/>
        <v>11.397273873741071</v>
      </c>
    </row>
    <row r="87" spans="1:12" x14ac:dyDescent="0.25">
      <c r="A87" s="18">
        <v>78</v>
      </c>
      <c r="B87" s="56">
        <v>9</v>
      </c>
      <c r="C87" s="10">
        <v>325</v>
      </c>
      <c r="D87" s="57">
        <v>357</v>
      </c>
      <c r="E87" s="19">
        <v>0.37019999999999997</v>
      </c>
      <c r="F87" s="20">
        <f t="shared" si="10"/>
        <v>2.6392961876832845E-2</v>
      </c>
      <c r="G87" s="20">
        <f t="shared" si="7"/>
        <v>2.5961423632164707E-2</v>
      </c>
      <c r="H87" s="15">
        <f t="shared" si="13"/>
        <v>69206.16617258823</v>
      </c>
      <c r="I87" s="15">
        <f t="shared" si="11"/>
        <v>1796.6905979645499</v>
      </c>
      <c r="J87" s="15">
        <f t="shared" si="8"/>
        <v>68074.61043399015</v>
      </c>
      <c r="K87" s="15">
        <f t="shared" si="9"/>
        <v>742272.76380897313</v>
      </c>
      <c r="L87" s="22">
        <f t="shared" si="12"/>
        <v>10.725529311331494</v>
      </c>
    </row>
    <row r="88" spans="1:12" x14ac:dyDescent="0.25">
      <c r="A88" s="18">
        <v>79</v>
      </c>
      <c r="B88" s="56">
        <v>9</v>
      </c>
      <c r="C88" s="10">
        <v>285</v>
      </c>
      <c r="D88" s="57">
        <v>316</v>
      </c>
      <c r="E88" s="19">
        <v>0.44750000000000001</v>
      </c>
      <c r="F88" s="20">
        <f t="shared" si="10"/>
        <v>2.9950083194675542E-2</v>
      </c>
      <c r="G88" s="20">
        <f t="shared" si="7"/>
        <v>2.9462553912381638E-2</v>
      </c>
      <c r="H88" s="15">
        <f t="shared" si="13"/>
        <v>67409.475574623677</v>
      </c>
      <c r="I88" s="15">
        <f t="shared" si="11"/>
        <v>1986.0553083227232</v>
      </c>
      <c r="J88" s="15">
        <f t="shared" si="8"/>
        <v>66312.180016775368</v>
      </c>
      <c r="K88" s="15">
        <f t="shared" si="9"/>
        <v>674198.153374983</v>
      </c>
      <c r="L88" s="22">
        <f t="shared" si="12"/>
        <v>10.001533873804311</v>
      </c>
    </row>
    <row r="89" spans="1:12" x14ac:dyDescent="0.25">
      <c r="A89" s="18">
        <v>80</v>
      </c>
      <c r="B89" s="56">
        <v>18</v>
      </c>
      <c r="C89" s="10">
        <v>281</v>
      </c>
      <c r="D89" s="57">
        <v>270</v>
      </c>
      <c r="E89" s="19">
        <v>0.44469999999999998</v>
      </c>
      <c r="F89" s="20">
        <f t="shared" si="10"/>
        <v>6.5335753176043551E-2</v>
      </c>
      <c r="G89" s="20">
        <f t="shared" si="7"/>
        <v>6.3048301303628693E-2</v>
      </c>
      <c r="H89" s="15">
        <f t="shared" si="13"/>
        <v>65423.420266300956</v>
      </c>
      <c r="I89" s="15">
        <f t="shared" si="11"/>
        <v>4124.8355132636707</v>
      </c>
      <c r="J89" s="15">
        <f t="shared" si="8"/>
        <v>63132.89910578564</v>
      </c>
      <c r="K89" s="15">
        <f t="shared" si="9"/>
        <v>607885.97335820762</v>
      </c>
      <c r="L89" s="22">
        <f t="shared" si="12"/>
        <v>9.2915651747318453</v>
      </c>
    </row>
    <row r="90" spans="1:12" x14ac:dyDescent="0.25">
      <c r="A90" s="18">
        <v>81</v>
      </c>
      <c r="B90" s="56">
        <v>15</v>
      </c>
      <c r="C90" s="10">
        <v>280</v>
      </c>
      <c r="D90" s="57">
        <v>269</v>
      </c>
      <c r="E90" s="19">
        <v>0.4753</v>
      </c>
      <c r="F90" s="20">
        <f t="shared" si="10"/>
        <v>5.4644808743169397E-2</v>
      </c>
      <c r="G90" s="20">
        <f t="shared" si="7"/>
        <v>5.3121696494499243E-2</v>
      </c>
      <c r="H90" s="15">
        <f t="shared" si="13"/>
        <v>61298.584753037285</v>
      </c>
      <c r="I90" s="15">
        <f t="shared" si="11"/>
        <v>3256.2848147931854</v>
      </c>
      <c r="J90" s="15">
        <f t="shared" si="8"/>
        <v>59590.012110715295</v>
      </c>
      <c r="K90" s="15">
        <f t="shared" si="9"/>
        <v>544753.07425242197</v>
      </c>
      <c r="L90" s="22">
        <f t="shared" si="12"/>
        <v>8.8868784890735988</v>
      </c>
    </row>
    <row r="91" spans="1:12" x14ac:dyDescent="0.25">
      <c r="A91" s="18">
        <v>82</v>
      </c>
      <c r="B91" s="56">
        <v>16</v>
      </c>
      <c r="C91" s="10">
        <v>241</v>
      </c>
      <c r="D91" s="57">
        <v>272</v>
      </c>
      <c r="E91" s="19">
        <v>0.52210000000000001</v>
      </c>
      <c r="F91" s="20">
        <f t="shared" si="10"/>
        <v>6.2378167641325533E-2</v>
      </c>
      <c r="G91" s="20">
        <f t="shared" si="7"/>
        <v>6.0572470417919758E-2</v>
      </c>
      <c r="H91" s="15">
        <f t="shared" si="13"/>
        <v>58042.299938244098</v>
      </c>
      <c r="I91" s="15">
        <f t="shared" si="11"/>
        <v>3515.7654959973165</v>
      </c>
      <c r="J91" s="15">
        <f t="shared" si="8"/>
        <v>56362.115607706983</v>
      </c>
      <c r="K91" s="15">
        <f t="shared" si="9"/>
        <v>485163.0621417067</v>
      </c>
      <c r="L91" s="22">
        <f t="shared" si="12"/>
        <v>8.3587842428351564</v>
      </c>
    </row>
    <row r="92" spans="1:12" x14ac:dyDescent="0.25">
      <c r="A92" s="18">
        <v>83</v>
      </c>
      <c r="B92" s="56">
        <v>16</v>
      </c>
      <c r="C92" s="10">
        <v>206</v>
      </c>
      <c r="D92" s="57">
        <v>225</v>
      </c>
      <c r="E92" s="19">
        <v>0.58079999999999998</v>
      </c>
      <c r="F92" s="20">
        <f t="shared" si="10"/>
        <v>7.4245939675174011E-2</v>
      </c>
      <c r="G92" s="20">
        <f t="shared" si="7"/>
        <v>7.2004867529044961E-2</v>
      </c>
      <c r="H92" s="15">
        <f t="shared" si="13"/>
        <v>54526.534442246782</v>
      </c>
      <c r="I92" s="15">
        <f t="shared" si="11"/>
        <v>3926.175889331887</v>
      </c>
      <c r="J92" s="15">
        <f t="shared" si="8"/>
        <v>52880.681509438858</v>
      </c>
      <c r="K92" s="15">
        <f t="shared" si="9"/>
        <v>428800.9465339997</v>
      </c>
      <c r="L92" s="22">
        <f t="shared" si="12"/>
        <v>7.8640784880281638</v>
      </c>
    </row>
    <row r="93" spans="1:12" x14ac:dyDescent="0.25">
      <c r="A93" s="18">
        <v>84</v>
      </c>
      <c r="B93" s="56">
        <v>12</v>
      </c>
      <c r="C93" s="10">
        <v>202</v>
      </c>
      <c r="D93" s="57">
        <v>197</v>
      </c>
      <c r="E93" s="19">
        <v>0.44629999999999997</v>
      </c>
      <c r="F93" s="20">
        <f t="shared" si="10"/>
        <v>6.0150375939849621E-2</v>
      </c>
      <c r="G93" s="20">
        <f t="shared" si="7"/>
        <v>5.8211622532554845E-2</v>
      </c>
      <c r="H93" s="15">
        <f t="shared" si="13"/>
        <v>50600.358552914899</v>
      </c>
      <c r="I93" s="15">
        <f t="shared" si="11"/>
        <v>2945.5289720942151</v>
      </c>
      <c r="J93" s="15">
        <f t="shared" si="8"/>
        <v>48969.419161066333</v>
      </c>
      <c r="K93" s="15">
        <f t="shared" si="9"/>
        <v>375920.26502456085</v>
      </c>
      <c r="L93" s="22">
        <f t="shared" si="12"/>
        <v>7.4292016059816142</v>
      </c>
    </row>
    <row r="94" spans="1:12" x14ac:dyDescent="0.25">
      <c r="A94" s="18">
        <v>85</v>
      </c>
      <c r="B94" s="56">
        <v>16</v>
      </c>
      <c r="C94" s="10">
        <v>196</v>
      </c>
      <c r="D94" s="57">
        <v>202</v>
      </c>
      <c r="E94" s="19">
        <v>0.53800000000000003</v>
      </c>
      <c r="F94" s="20">
        <f t="shared" si="10"/>
        <v>8.0402010050251257E-2</v>
      </c>
      <c r="G94" s="20">
        <f t="shared" si="7"/>
        <v>7.7522384588549931E-2</v>
      </c>
      <c r="H94" s="15">
        <f t="shared" si="13"/>
        <v>47654.829580820682</v>
      </c>
      <c r="I94" s="15">
        <f t="shared" si="11"/>
        <v>3694.3160262661868</v>
      </c>
      <c r="J94" s="15">
        <f t="shared" si="8"/>
        <v>45948.055576685707</v>
      </c>
      <c r="K94" s="15">
        <f t="shared" si="9"/>
        <v>326950.8458634945</v>
      </c>
      <c r="L94" s="22">
        <f t="shared" si="12"/>
        <v>6.8608124032633242</v>
      </c>
    </row>
    <row r="95" spans="1:12" x14ac:dyDescent="0.25">
      <c r="A95" s="18">
        <v>86</v>
      </c>
      <c r="B95" s="56">
        <v>18</v>
      </c>
      <c r="C95" s="10">
        <v>163</v>
      </c>
      <c r="D95" s="57">
        <v>178</v>
      </c>
      <c r="E95" s="19">
        <v>0.48010000000000003</v>
      </c>
      <c r="F95" s="20">
        <f t="shared" si="10"/>
        <v>0.10557184750733138</v>
      </c>
      <c r="G95" s="20">
        <f t="shared" si="7"/>
        <v>0.10007883988608805</v>
      </c>
      <c r="H95" s="15">
        <f t="shared" si="13"/>
        <v>43960.513554554498</v>
      </c>
      <c r="I95" s="15">
        <f t="shared" si="11"/>
        <v>4399.5171973364631</v>
      </c>
      <c r="J95" s="15">
        <f t="shared" si="8"/>
        <v>41673.204563659274</v>
      </c>
      <c r="K95" s="15">
        <f t="shared" si="9"/>
        <v>281002.7902868088</v>
      </c>
      <c r="L95" s="22">
        <f t="shared" si="12"/>
        <v>6.3921635023232275</v>
      </c>
    </row>
    <row r="96" spans="1:12" x14ac:dyDescent="0.25">
      <c r="A96" s="18">
        <v>87</v>
      </c>
      <c r="B96" s="56">
        <v>11</v>
      </c>
      <c r="C96" s="10">
        <v>140</v>
      </c>
      <c r="D96" s="57">
        <v>154</v>
      </c>
      <c r="E96" s="19">
        <v>0.43909999999999999</v>
      </c>
      <c r="F96" s="20">
        <f t="shared" si="10"/>
        <v>7.4829931972789115E-2</v>
      </c>
      <c r="G96" s="20">
        <f t="shared" si="7"/>
        <v>7.1815676578753401E-2</v>
      </c>
      <c r="H96" s="15">
        <f t="shared" si="13"/>
        <v>39560.996357218035</v>
      </c>
      <c r="I96" s="15">
        <f t="shared" si="11"/>
        <v>2841.0997195232117</v>
      </c>
      <c r="J96" s="15">
        <f t="shared" si="8"/>
        <v>37967.423524537466</v>
      </c>
      <c r="K96" s="15">
        <f t="shared" si="9"/>
        <v>239329.58572314953</v>
      </c>
      <c r="L96" s="22">
        <f t="shared" si="12"/>
        <v>6.0496349374548313</v>
      </c>
    </row>
    <row r="97" spans="1:12" x14ac:dyDescent="0.25">
      <c r="A97" s="18">
        <v>88</v>
      </c>
      <c r="B97" s="56">
        <v>12</v>
      </c>
      <c r="C97" s="10">
        <v>106</v>
      </c>
      <c r="D97" s="57">
        <v>129</v>
      </c>
      <c r="E97" s="19">
        <v>0.45960000000000001</v>
      </c>
      <c r="F97" s="20">
        <f t="shared" si="10"/>
        <v>0.10212765957446808</v>
      </c>
      <c r="G97" s="20">
        <f t="shared" si="7"/>
        <v>9.6786057645775928E-2</v>
      </c>
      <c r="H97" s="15">
        <f t="shared" si="13"/>
        <v>36719.896637694823</v>
      </c>
      <c r="I97" s="15">
        <f t="shared" si="11"/>
        <v>3553.9740327228646</v>
      </c>
      <c r="J97" s="15">
        <f t="shared" si="8"/>
        <v>34799.32907041139</v>
      </c>
      <c r="K97" s="15">
        <f t="shared" si="9"/>
        <v>201362.16219861206</v>
      </c>
      <c r="L97" s="22">
        <f t="shared" si="12"/>
        <v>5.4837344501646461</v>
      </c>
    </row>
    <row r="98" spans="1:12" x14ac:dyDescent="0.25">
      <c r="A98" s="18">
        <v>89</v>
      </c>
      <c r="B98" s="56">
        <v>16</v>
      </c>
      <c r="C98" s="10">
        <v>112</v>
      </c>
      <c r="D98" s="57">
        <v>98</v>
      </c>
      <c r="E98" s="19">
        <v>0.67120000000000002</v>
      </c>
      <c r="F98" s="20">
        <f t="shared" si="10"/>
        <v>0.15238095238095239</v>
      </c>
      <c r="G98" s="20">
        <f t="shared" si="7"/>
        <v>0.1451105016470042</v>
      </c>
      <c r="H98" s="15">
        <f t="shared" si="13"/>
        <v>33165.922604971958</v>
      </c>
      <c r="I98" s="15">
        <f t="shared" si="11"/>
        <v>4812.7236667931975</v>
      </c>
      <c r="J98" s="15">
        <f t="shared" si="8"/>
        <v>31583.499063330353</v>
      </c>
      <c r="K98" s="15">
        <f>K99+J98</f>
        <v>166562.83312820067</v>
      </c>
      <c r="L98" s="22">
        <f t="shared" si="12"/>
        <v>5.0221076347573383</v>
      </c>
    </row>
    <row r="99" spans="1:12" x14ac:dyDescent="0.25">
      <c r="A99" s="18">
        <v>90</v>
      </c>
      <c r="B99" s="56">
        <v>9</v>
      </c>
      <c r="C99" s="10">
        <v>79</v>
      </c>
      <c r="D99" s="57">
        <v>96</v>
      </c>
      <c r="E99" s="23">
        <v>0.4012</v>
      </c>
      <c r="F99" s="24">
        <f t="shared" si="10"/>
        <v>0.10285714285714286</v>
      </c>
      <c r="G99" s="24">
        <f t="shared" si="7"/>
        <v>9.6889627642395448E-2</v>
      </c>
      <c r="H99" s="25">
        <f t="shared" si="13"/>
        <v>28353.198938178761</v>
      </c>
      <c r="I99" s="25">
        <f t="shared" si="11"/>
        <v>2747.1308875909021</v>
      </c>
      <c r="J99" s="25">
        <f t="shared" si="8"/>
        <v>26708.21696268933</v>
      </c>
      <c r="K99" s="25">
        <f t="shared" ref="K99:K102" si="14">K100+J99</f>
        <v>134979.33406487032</v>
      </c>
      <c r="L99" s="26">
        <f t="shared" si="12"/>
        <v>4.7606386270268439</v>
      </c>
    </row>
    <row r="100" spans="1:12" x14ac:dyDescent="0.25">
      <c r="A100" s="18">
        <v>91</v>
      </c>
      <c r="B100" s="56">
        <v>13</v>
      </c>
      <c r="C100" s="10">
        <v>75</v>
      </c>
      <c r="D100" s="57">
        <v>68</v>
      </c>
      <c r="E100" s="23">
        <v>0.48870000000000002</v>
      </c>
      <c r="F100" s="24">
        <f t="shared" si="10"/>
        <v>0.18181818181818182</v>
      </c>
      <c r="G100" s="24">
        <f t="shared" si="7"/>
        <v>0.16635336782393159</v>
      </c>
      <c r="H100" s="25">
        <f t="shared" si="13"/>
        <v>25606.068050587859</v>
      </c>
      <c r="I100" s="25">
        <f t="shared" si="11"/>
        <v>4259.6556569440654</v>
      </c>
      <c r="J100" s="25">
        <f t="shared" si="8"/>
        <v>23428.10611319236</v>
      </c>
      <c r="K100" s="25">
        <f t="shared" si="14"/>
        <v>108271.11710218097</v>
      </c>
      <c r="L100" s="26">
        <f t="shared" si="12"/>
        <v>4.2283382551463342</v>
      </c>
    </row>
    <row r="101" spans="1:12" x14ac:dyDescent="0.25">
      <c r="A101" s="18">
        <v>92</v>
      </c>
      <c r="B101" s="56">
        <v>15</v>
      </c>
      <c r="C101" s="10">
        <v>59</v>
      </c>
      <c r="D101" s="57">
        <v>64</v>
      </c>
      <c r="E101" s="23">
        <v>0.48470000000000002</v>
      </c>
      <c r="F101" s="24">
        <f t="shared" si="10"/>
        <v>0.24390243902439024</v>
      </c>
      <c r="G101" s="24">
        <f t="shared" si="7"/>
        <v>0.21667063896171429</v>
      </c>
      <c r="H101" s="25">
        <f t="shared" si="13"/>
        <v>21346.412393643794</v>
      </c>
      <c r="I101" s="25">
        <f t="shared" si="11"/>
        <v>4625.1408128710582</v>
      </c>
      <c r="J101" s="25">
        <f t="shared" si="8"/>
        <v>18963.07733277134</v>
      </c>
      <c r="K101" s="25">
        <f t="shared" si="14"/>
        <v>84843.010988988608</v>
      </c>
      <c r="L101" s="26">
        <f t="shared" si="12"/>
        <v>3.9745794011855526</v>
      </c>
    </row>
    <row r="102" spans="1:12" x14ac:dyDescent="0.25">
      <c r="A102" s="18">
        <v>93</v>
      </c>
      <c r="B102" s="56">
        <v>7</v>
      </c>
      <c r="C102" s="10">
        <v>55</v>
      </c>
      <c r="D102" s="57">
        <v>46</v>
      </c>
      <c r="E102" s="23">
        <v>0.34210000000000002</v>
      </c>
      <c r="F102" s="24">
        <f t="shared" si="10"/>
        <v>0.13861386138613863</v>
      </c>
      <c r="G102" s="24">
        <f t="shared" si="7"/>
        <v>0.1270295234759633</v>
      </c>
      <c r="H102" s="25">
        <f t="shared" si="13"/>
        <v>16721.271580772736</v>
      </c>
      <c r="I102" s="25">
        <f t="shared" si="11"/>
        <v>2124.0951608177284</v>
      </c>
      <c r="J102" s="25">
        <f t="shared" si="8"/>
        <v>15323.829374470753</v>
      </c>
      <c r="K102" s="25">
        <f t="shared" si="14"/>
        <v>65879.933656217268</v>
      </c>
      <c r="L102" s="26">
        <f t="shared" si="12"/>
        <v>3.9398877853267171</v>
      </c>
    </row>
    <row r="103" spans="1:12" x14ac:dyDescent="0.25">
      <c r="A103" s="18">
        <v>94</v>
      </c>
      <c r="B103" s="56">
        <v>8</v>
      </c>
      <c r="C103" s="10">
        <v>34</v>
      </c>
      <c r="D103" s="57">
        <v>44</v>
      </c>
      <c r="E103" s="23">
        <v>0.39760000000000001</v>
      </c>
      <c r="F103" s="24">
        <f t="shared" si="10"/>
        <v>0.20512820512820512</v>
      </c>
      <c r="G103" s="24">
        <f t="shared" si="7"/>
        <v>0.18256837185525976</v>
      </c>
      <c r="H103" s="25">
        <f t="shared" si="13"/>
        <v>14597.176419955009</v>
      </c>
      <c r="I103" s="25">
        <f t="shared" si="11"/>
        <v>2664.9827326751756</v>
      </c>
      <c r="J103" s="25">
        <f t="shared" si="8"/>
        <v>12991.790821791483</v>
      </c>
      <c r="K103" s="25">
        <f>K104+J103</f>
        <v>50556.104281746513</v>
      </c>
      <c r="L103" s="26">
        <f t="shared" si="12"/>
        <v>3.4634166791759813</v>
      </c>
    </row>
    <row r="104" spans="1:12" x14ac:dyDescent="0.25">
      <c r="A104" s="18" t="s">
        <v>27</v>
      </c>
      <c r="B104" s="10">
        <v>27</v>
      </c>
      <c r="C104" s="10">
        <v>86</v>
      </c>
      <c r="D104" s="10">
        <v>84</v>
      </c>
      <c r="E104" s="23"/>
      <c r="F104" s="24">
        <f>B104/((C104+D104)/2)</f>
        <v>0.31764705882352939</v>
      </c>
      <c r="G104" s="24">
        <v>1</v>
      </c>
      <c r="H104" s="25">
        <f t="shared" si="13"/>
        <v>11932.193687279832</v>
      </c>
      <c r="I104" s="25">
        <f>H104*G104</f>
        <v>11932.193687279832</v>
      </c>
      <c r="J104" s="25">
        <f>H104/F104</f>
        <v>37564.313459955032</v>
      </c>
      <c r="K104" s="25">
        <f>J104</f>
        <v>37564.313459955032</v>
      </c>
      <c r="L104" s="26">
        <f>K104/H104</f>
        <v>3.1481481481481484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33" t="s">
        <v>30</v>
      </c>
      <c r="B107" s="15"/>
      <c r="C107" s="15"/>
      <c r="D107" s="15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5" t="s">
        <v>12</v>
      </c>
      <c r="B108" s="11"/>
      <c r="C108" s="11"/>
      <c r="D108" s="11"/>
      <c r="H108" s="34"/>
      <c r="I108" s="34"/>
      <c r="J108" s="34"/>
      <c r="K108" s="34"/>
      <c r="L108" s="31"/>
    </row>
    <row r="109" spans="1:12" s="32" customFormat="1" x14ac:dyDescent="0.25">
      <c r="A109" s="33" t="s">
        <v>28</v>
      </c>
      <c r="B109" s="54"/>
      <c r="C109" s="54"/>
      <c r="D109" s="54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13</v>
      </c>
      <c r="B110" s="54"/>
      <c r="C110" s="54"/>
      <c r="D110" s="54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14</v>
      </c>
      <c r="B111" s="54"/>
      <c r="C111" s="54"/>
      <c r="D111" s="54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15</v>
      </c>
      <c r="B112" s="54"/>
      <c r="C112" s="54"/>
      <c r="D112" s="54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16</v>
      </c>
      <c r="B113" s="54"/>
      <c r="C113" s="54"/>
      <c r="D113" s="54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17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18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29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19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20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0"/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7" t="s">
        <v>59</v>
      </c>
      <c r="B120" s="15"/>
      <c r="C120" s="15"/>
      <c r="D120" s="15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5">
      <c r="A122" s="34"/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4" t="s">
        <v>2</v>
      </c>
      <c r="D6" s="74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41640</v>
      </c>
      <c r="D7" s="45">
        <v>42005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8">
        <v>4</v>
      </c>
      <c r="C9" s="10">
        <v>1965</v>
      </c>
      <c r="D9" s="10">
        <v>1813</v>
      </c>
      <c r="E9" s="19">
        <v>1.6400000000000001E-2</v>
      </c>
      <c r="F9" s="20">
        <f>B9/((C9+D9)/2)</f>
        <v>2.1175224986765486E-3</v>
      </c>
      <c r="G9" s="20">
        <f t="shared" ref="G9:G72" si="0">F9/((1+(1-E9)*F9))</f>
        <v>2.1131212999246042E-3</v>
      </c>
      <c r="H9" s="15">
        <v>100000</v>
      </c>
      <c r="I9" s="15">
        <f>H9*G9</f>
        <v>211.31212999246043</v>
      </c>
      <c r="J9" s="15">
        <f t="shared" ref="J9:J72" si="1">H10+I9*E9</f>
        <v>99792.15338893942</v>
      </c>
      <c r="K9" s="15">
        <f t="shared" ref="K9:K72" si="2">K10+J9</f>
        <v>8383948.9744525934</v>
      </c>
      <c r="L9" s="21">
        <f>K9/H9</f>
        <v>83.839489744525935</v>
      </c>
    </row>
    <row r="10" spans="1:13" x14ac:dyDescent="0.25">
      <c r="A10" s="18">
        <v>1</v>
      </c>
      <c r="B10" s="58">
        <v>1</v>
      </c>
      <c r="C10" s="10">
        <v>2026</v>
      </c>
      <c r="D10" s="10">
        <v>1952</v>
      </c>
      <c r="E10" s="19">
        <v>0.47670000000000001</v>
      </c>
      <c r="F10" s="20">
        <f t="shared" ref="F10:F73" si="3">B10/((C10+D10)/2)</f>
        <v>5.0276520864756154E-4</v>
      </c>
      <c r="G10" s="20">
        <f t="shared" si="0"/>
        <v>5.0263296740480495E-4</v>
      </c>
      <c r="H10" s="15">
        <f>H9-I9</f>
        <v>99788.687870007547</v>
      </c>
      <c r="I10" s="15">
        <f t="shared" ref="I10:I73" si="4">H10*G10</f>
        <v>50.157084297533757</v>
      </c>
      <c r="J10" s="15">
        <f t="shared" si="1"/>
        <v>99762.440667794654</v>
      </c>
      <c r="K10" s="15">
        <f t="shared" si="2"/>
        <v>8284156.8210636536</v>
      </c>
      <c r="L10" s="22">
        <f t="shared" ref="L10:L73" si="5">K10/H10</f>
        <v>83.016993187196093</v>
      </c>
    </row>
    <row r="11" spans="1:13" x14ac:dyDescent="0.25">
      <c r="A11" s="18">
        <v>2</v>
      </c>
      <c r="B11" s="58">
        <v>1</v>
      </c>
      <c r="C11" s="10">
        <v>2148</v>
      </c>
      <c r="D11" s="10">
        <v>1979</v>
      </c>
      <c r="E11" s="19">
        <v>0.27400000000000002</v>
      </c>
      <c r="F11" s="20">
        <f t="shared" si="3"/>
        <v>4.8461352071722802E-4</v>
      </c>
      <c r="G11" s="20">
        <f t="shared" si="0"/>
        <v>4.8444307939150074E-4</v>
      </c>
      <c r="H11" s="15">
        <f t="shared" ref="H11:H74" si="6">H10-I10</f>
        <v>99738.530785710012</v>
      </c>
      <c r="I11" s="15">
        <f t="shared" si="4"/>
        <v>48.317640987813355</v>
      </c>
      <c r="J11" s="15">
        <f t="shared" si="1"/>
        <v>99703.452178352862</v>
      </c>
      <c r="K11" s="15">
        <f t="shared" si="2"/>
        <v>8184394.3803958585</v>
      </c>
      <c r="L11" s="22">
        <f t="shared" si="5"/>
        <v>82.058501523149303</v>
      </c>
    </row>
    <row r="12" spans="1:13" ht="14.5" x14ac:dyDescent="0.35">
      <c r="A12" s="18">
        <v>3</v>
      </c>
      <c r="B12" s="1">
        <v>0</v>
      </c>
      <c r="C12" s="10">
        <v>2160</v>
      </c>
      <c r="D12" s="10">
        <v>2105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99690.213144722205</v>
      </c>
      <c r="I12" s="15">
        <f t="shared" si="4"/>
        <v>0</v>
      </c>
      <c r="J12" s="15">
        <f t="shared" si="1"/>
        <v>99690.213144722205</v>
      </c>
      <c r="K12" s="15">
        <f t="shared" si="2"/>
        <v>8084690.928217506</v>
      </c>
      <c r="L12" s="22">
        <f t="shared" si="5"/>
        <v>81.098140661820082</v>
      </c>
    </row>
    <row r="13" spans="1:13" x14ac:dyDescent="0.25">
      <c r="A13" s="18">
        <v>4</v>
      </c>
      <c r="B13" s="58">
        <v>1</v>
      </c>
      <c r="C13" s="10">
        <v>2009</v>
      </c>
      <c r="D13" s="10">
        <v>2151</v>
      </c>
      <c r="E13" s="19">
        <v>0.25750000000000001</v>
      </c>
      <c r="F13" s="20">
        <f t="shared" si="3"/>
        <v>4.807692307692308E-4</v>
      </c>
      <c r="G13" s="20">
        <f t="shared" si="0"/>
        <v>4.8059767126398388E-4</v>
      </c>
      <c r="H13" s="15">
        <f t="shared" si="6"/>
        <v>99690.213144722205</v>
      </c>
      <c r="I13" s="15">
        <f t="shared" si="4"/>
        <v>47.910884285163689</v>
      </c>
      <c r="J13" s="15">
        <f t="shared" si="1"/>
        <v>99654.639313140477</v>
      </c>
      <c r="K13" s="15">
        <f t="shared" si="2"/>
        <v>7985000.7150727836</v>
      </c>
      <c r="L13" s="22">
        <f t="shared" si="5"/>
        <v>80.098140661820068</v>
      </c>
    </row>
    <row r="14" spans="1:13" ht="14.5" x14ac:dyDescent="0.35">
      <c r="A14" s="18">
        <v>5</v>
      </c>
      <c r="B14" s="1">
        <v>0</v>
      </c>
      <c r="C14" s="10">
        <v>2036</v>
      </c>
      <c r="D14" s="10">
        <v>2001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99642.302260437049</v>
      </c>
      <c r="I14" s="15">
        <f t="shared" si="4"/>
        <v>0</v>
      </c>
      <c r="J14" s="15">
        <f t="shared" si="1"/>
        <v>99642.302260437049</v>
      </c>
      <c r="K14" s="15">
        <f t="shared" si="2"/>
        <v>7885346.0757596428</v>
      </c>
      <c r="L14" s="22">
        <f t="shared" si="5"/>
        <v>79.136530337783228</v>
      </c>
    </row>
    <row r="15" spans="1:13" ht="14.5" x14ac:dyDescent="0.35">
      <c r="A15" s="18">
        <v>6</v>
      </c>
      <c r="B15" s="1">
        <v>0</v>
      </c>
      <c r="C15" s="10">
        <v>1757</v>
      </c>
      <c r="D15" s="10">
        <v>2027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99642.302260437049</v>
      </c>
      <c r="I15" s="15">
        <f t="shared" si="4"/>
        <v>0</v>
      </c>
      <c r="J15" s="15">
        <f t="shared" si="1"/>
        <v>99642.302260437049</v>
      </c>
      <c r="K15" s="15">
        <f t="shared" si="2"/>
        <v>7785703.7734992057</v>
      </c>
      <c r="L15" s="22">
        <f t="shared" si="5"/>
        <v>78.136530337783228</v>
      </c>
    </row>
    <row r="16" spans="1:13" ht="14.5" x14ac:dyDescent="0.35">
      <c r="A16" s="18">
        <v>7</v>
      </c>
      <c r="B16" s="1">
        <v>0</v>
      </c>
      <c r="C16" s="10">
        <v>1596</v>
      </c>
      <c r="D16" s="10">
        <v>1764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99642.302260437049</v>
      </c>
      <c r="I16" s="15">
        <f t="shared" si="4"/>
        <v>0</v>
      </c>
      <c r="J16" s="15">
        <f t="shared" si="1"/>
        <v>99642.302260437049</v>
      </c>
      <c r="K16" s="15">
        <f t="shared" si="2"/>
        <v>7686061.4712387687</v>
      </c>
      <c r="L16" s="22">
        <f t="shared" si="5"/>
        <v>77.136530337783228</v>
      </c>
    </row>
    <row r="17" spans="1:12" ht="14.5" x14ac:dyDescent="0.35">
      <c r="A17" s="18">
        <v>8</v>
      </c>
      <c r="B17" s="1">
        <v>0</v>
      </c>
      <c r="C17" s="10">
        <v>1424</v>
      </c>
      <c r="D17" s="10">
        <v>1580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99642.302260437049</v>
      </c>
      <c r="I17" s="15">
        <f t="shared" si="4"/>
        <v>0</v>
      </c>
      <c r="J17" s="15">
        <f t="shared" si="1"/>
        <v>99642.302260437049</v>
      </c>
      <c r="K17" s="15">
        <f t="shared" si="2"/>
        <v>7586419.1689783316</v>
      </c>
      <c r="L17" s="22">
        <f t="shared" si="5"/>
        <v>76.136530337783228</v>
      </c>
    </row>
    <row r="18" spans="1:12" ht="14.5" x14ac:dyDescent="0.35">
      <c r="A18" s="18">
        <v>9</v>
      </c>
      <c r="B18" s="1">
        <v>0</v>
      </c>
      <c r="C18" s="10">
        <v>1490</v>
      </c>
      <c r="D18" s="10">
        <v>1425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99642.302260437049</v>
      </c>
      <c r="I18" s="15">
        <f t="shared" si="4"/>
        <v>0</v>
      </c>
      <c r="J18" s="15">
        <f t="shared" si="1"/>
        <v>99642.302260437049</v>
      </c>
      <c r="K18" s="15">
        <f t="shared" si="2"/>
        <v>7486776.8667178946</v>
      </c>
      <c r="L18" s="22">
        <f t="shared" si="5"/>
        <v>75.136530337783228</v>
      </c>
    </row>
    <row r="19" spans="1:12" ht="14.5" x14ac:dyDescent="0.35">
      <c r="A19" s="18">
        <v>10</v>
      </c>
      <c r="B19" s="1">
        <v>0</v>
      </c>
      <c r="C19" s="10">
        <v>1441</v>
      </c>
      <c r="D19" s="10">
        <v>1471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99642.302260437049</v>
      </c>
      <c r="I19" s="15">
        <f t="shared" si="4"/>
        <v>0</v>
      </c>
      <c r="J19" s="15">
        <f t="shared" si="1"/>
        <v>99642.302260437049</v>
      </c>
      <c r="K19" s="15">
        <f t="shared" si="2"/>
        <v>7387134.5644574575</v>
      </c>
      <c r="L19" s="22">
        <f t="shared" si="5"/>
        <v>74.136530337783228</v>
      </c>
    </row>
    <row r="20" spans="1:12" ht="14.5" x14ac:dyDescent="0.35">
      <c r="A20" s="18">
        <v>11</v>
      </c>
      <c r="B20" s="1">
        <v>0</v>
      </c>
      <c r="C20" s="10">
        <v>1231</v>
      </c>
      <c r="D20" s="10">
        <v>1434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99642.302260437049</v>
      </c>
      <c r="I20" s="15">
        <f t="shared" si="4"/>
        <v>0</v>
      </c>
      <c r="J20" s="15">
        <f t="shared" si="1"/>
        <v>99642.302260437049</v>
      </c>
      <c r="K20" s="15">
        <f t="shared" si="2"/>
        <v>7287492.2621970205</v>
      </c>
      <c r="L20" s="22">
        <f t="shared" si="5"/>
        <v>73.136530337783228</v>
      </c>
    </row>
    <row r="21" spans="1:12" ht="14.5" x14ac:dyDescent="0.35">
      <c r="A21" s="18">
        <v>12</v>
      </c>
      <c r="B21" s="1">
        <v>0</v>
      </c>
      <c r="C21" s="10">
        <v>1221</v>
      </c>
      <c r="D21" s="10">
        <v>1233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99642.302260437049</v>
      </c>
      <c r="I21" s="15">
        <f t="shared" si="4"/>
        <v>0</v>
      </c>
      <c r="J21" s="15">
        <f t="shared" si="1"/>
        <v>99642.302260437049</v>
      </c>
      <c r="K21" s="15">
        <f t="shared" si="2"/>
        <v>7187849.9599365834</v>
      </c>
      <c r="L21" s="22">
        <f t="shared" si="5"/>
        <v>72.136530337783228</v>
      </c>
    </row>
    <row r="22" spans="1:12" ht="14.5" x14ac:dyDescent="0.35">
      <c r="A22" s="18">
        <v>13</v>
      </c>
      <c r="B22" s="1">
        <v>0</v>
      </c>
      <c r="C22" s="10">
        <v>1225</v>
      </c>
      <c r="D22" s="10">
        <v>1230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99642.302260437049</v>
      </c>
      <c r="I22" s="15">
        <f t="shared" si="4"/>
        <v>0</v>
      </c>
      <c r="J22" s="15">
        <f t="shared" si="1"/>
        <v>99642.302260437049</v>
      </c>
      <c r="K22" s="15">
        <f t="shared" si="2"/>
        <v>7088207.6576761464</v>
      </c>
      <c r="L22" s="22">
        <f t="shared" si="5"/>
        <v>71.136530337783228</v>
      </c>
    </row>
    <row r="23" spans="1:12" ht="14.5" x14ac:dyDescent="0.35">
      <c r="A23" s="18">
        <v>14</v>
      </c>
      <c r="B23" s="1">
        <v>0</v>
      </c>
      <c r="C23" s="10">
        <v>1067</v>
      </c>
      <c r="D23" s="10">
        <v>1217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99642.302260437049</v>
      </c>
      <c r="I23" s="15">
        <f t="shared" si="4"/>
        <v>0</v>
      </c>
      <c r="J23" s="15">
        <f t="shared" si="1"/>
        <v>99642.302260437049</v>
      </c>
      <c r="K23" s="15">
        <f t="shared" si="2"/>
        <v>6988565.3554157093</v>
      </c>
      <c r="L23" s="22">
        <f t="shared" si="5"/>
        <v>70.136530337783228</v>
      </c>
    </row>
    <row r="24" spans="1:12" ht="14.5" x14ac:dyDescent="0.35">
      <c r="A24" s="18">
        <v>15</v>
      </c>
      <c r="B24" s="1">
        <v>0</v>
      </c>
      <c r="C24" s="10">
        <v>1094</v>
      </c>
      <c r="D24" s="10">
        <v>1066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99642.302260437049</v>
      </c>
      <c r="I24" s="15">
        <f t="shared" si="4"/>
        <v>0</v>
      </c>
      <c r="J24" s="15">
        <f t="shared" si="1"/>
        <v>99642.302260437049</v>
      </c>
      <c r="K24" s="15">
        <f t="shared" si="2"/>
        <v>6888923.0531552723</v>
      </c>
      <c r="L24" s="22">
        <f t="shared" si="5"/>
        <v>69.136530337783228</v>
      </c>
    </row>
    <row r="25" spans="1:12" ht="14.5" x14ac:dyDescent="0.35">
      <c r="A25" s="18">
        <v>16</v>
      </c>
      <c r="B25" s="1">
        <v>0</v>
      </c>
      <c r="C25" s="10">
        <v>1116</v>
      </c>
      <c r="D25" s="10">
        <v>1094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99642.302260437049</v>
      </c>
      <c r="I25" s="15">
        <f t="shared" si="4"/>
        <v>0</v>
      </c>
      <c r="J25" s="15">
        <f t="shared" si="1"/>
        <v>99642.302260437049</v>
      </c>
      <c r="K25" s="15">
        <f t="shared" si="2"/>
        <v>6789280.7508948352</v>
      </c>
      <c r="L25" s="22">
        <f t="shared" si="5"/>
        <v>68.136530337783228</v>
      </c>
    </row>
    <row r="26" spans="1:12" ht="14.5" x14ac:dyDescent="0.35">
      <c r="A26" s="18">
        <v>17</v>
      </c>
      <c r="B26" s="1">
        <v>0</v>
      </c>
      <c r="C26" s="10">
        <v>1003</v>
      </c>
      <c r="D26" s="10">
        <v>1082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99642.302260437049</v>
      </c>
      <c r="I26" s="15">
        <f t="shared" si="4"/>
        <v>0</v>
      </c>
      <c r="J26" s="15">
        <f t="shared" si="1"/>
        <v>99642.302260437049</v>
      </c>
      <c r="K26" s="15">
        <f t="shared" si="2"/>
        <v>6689638.4486343982</v>
      </c>
      <c r="L26" s="22">
        <f t="shared" si="5"/>
        <v>67.136530337783228</v>
      </c>
    </row>
    <row r="27" spans="1:12" ht="14.5" x14ac:dyDescent="0.35">
      <c r="A27" s="18">
        <v>18</v>
      </c>
      <c r="B27" s="1">
        <v>0</v>
      </c>
      <c r="C27" s="10">
        <v>1122</v>
      </c>
      <c r="D27" s="10">
        <v>995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99642.302260437049</v>
      </c>
      <c r="I27" s="15">
        <f t="shared" si="4"/>
        <v>0</v>
      </c>
      <c r="J27" s="15">
        <f t="shared" si="1"/>
        <v>99642.302260437049</v>
      </c>
      <c r="K27" s="15">
        <f t="shared" si="2"/>
        <v>6589996.1463739611</v>
      </c>
      <c r="L27" s="22">
        <f t="shared" si="5"/>
        <v>66.136530337783228</v>
      </c>
    </row>
    <row r="28" spans="1:12" x14ac:dyDescent="0.25">
      <c r="A28" s="18">
        <v>19</v>
      </c>
      <c r="B28" s="58">
        <v>1</v>
      </c>
      <c r="C28" s="10">
        <v>1149</v>
      </c>
      <c r="D28" s="10">
        <v>1094</v>
      </c>
      <c r="E28" s="19">
        <v>0.6986</v>
      </c>
      <c r="F28" s="20">
        <f t="shared" si="3"/>
        <v>8.9166295140436912E-4</v>
      </c>
      <c r="G28" s="20">
        <f t="shared" si="0"/>
        <v>8.9142338385386224E-4</v>
      </c>
      <c r="H28" s="15">
        <f t="shared" si="6"/>
        <v>99642.302260437049</v>
      </c>
      <c r="I28" s="15">
        <f t="shared" si="4"/>
        <v>88.823478255988135</v>
      </c>
      <c r="J28" s="15">
        <f t="shared" si="1"/>
        <v>99615.530864090688</v>
      </c>
      <c r="K28" s="15">
        <f t="shared" si="2"/>
        <v>6490353.8441135241</v>
      </c>
      <c r="L28" s="22">
        <f t="shared" si="5"/>
        <v>65.136530337783228</v>
      </c>
    </row>
    <row r="29" spans="1:12" ht="14.5" x14ac:dyDescent="0.35">
      <c r="A29" s="18">
        <v>20</v>
      </c>
      <c r="B29" s="1">
        <v>0</v>
      </c>
      <c r="C29" s="10">
        <v>1158</v>
      </c>
      <c r="D29" s="10">
        <v>1171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99553.478782181061</v>
      </c>
      <c r="I29" s="15">
        <f t="shared" si="4"/>
        <v>0</v>
      </c>
      <c r="J29" s="15">
        <f t="shared" si="1"/>
        <v>99553.478782181061</v>
      </c>
      <c r="K29" s="15">
        <f t="shared" si="2"/>
        <v>6390738.3132494334</v>
      </c>
      <c r="L29" s="22">
        <f t="shared" si="5"/>
        <v>64.194023066055863</v>
      </c>
    </row>
    <row r="30" spans="1:12" ht="14.5" x14ac:dyDescent="0.35">
      <c r="A30" s="18">
        <v>21</v>
      </c>
      <c r="B30" s="1">
        <v>0</v>
      </c>
      <c r="C30" s="10">
        <v>1254</v>
      </c>
      <c r="D30" s="10">
        <v>1152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99553.478782181061</v>
      </c>
      <c r="I30" s="15">
        <f t="shared" si="4"/>
        <v>0</v>
      </c>
      <c r="J30" s="15">
        <f t="shared" si="1"/>
        <v>99553.478782181061</v>
      </c>
      <c r="K30" s="15">
        <f t="shared" si="2"/>
        <v>6291184.8344672527</v>
      </c>
      <c r="L30" s="22">
        <f t="shared" si="5"/>
        <v>63.194023066055863</v>
      </c>
    </row>
    <row r="31" spans="1:12" x14ac:dyDescent="0.25">
      <c r="A31" s="18">
        <v>22</v>
      </c>
      <c r="B31" s="58">
        <v>1</v>
      </c>
      <c r="C31" s="10">
        <v>1221</v>
      </c>
      <c r="D31" s="10">
        <v>1263</v>
      </c>
      <c r="E31" s="19">
        <v>0.40820000000000001</v>
      </c>
      <c r="F31" s="20">
        <f t="shared" si="3"/>
        <v>8.0515297906602254E-4</v>
      </c>
      <c r="G31" s="20">
        <f t="shared" si="0"/>
        <v>8.0476951481572617E-4</v>
      </c>
      <c r="H31" s="15">
        <f t="shared" si="6"/>
        <v>99553.478782181061</v>
      </c>
      <c r="I31" s="15">
        <f t="shared" si="4"/>
        <v>80.117604817753545</v>
      </c>
      <c r="J31" s="15">
        <f t="shared" si="1"/>
        <v>99506.065183649902</v>
      </c>
      <c r="K31" s="15">
        <f t="shared" si="2"/>
        <v>6191631.355685072</v>
      </c>
      <c r="L31" s="22">
        <f t="shared" si="5"/>
        <v>62.194023066055863</v>
      </c>
    </row>
    <row r="32" spans="1:12" ht="14.5" x14ac:dyDescent="0.35">
      <c r="A32" s="18">
        <v>23</v>
      </c>
      <c r="B32" s="1">
        <v>0</v>
      </c>
      <c r="C32" s="10">
        <v>1352</v>
      </c>
      <c r="D32" s="10">
        <v>1235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99473.361177363302</v>
      </c>
      <c r="I32" s="15">
        <f t="shared" si="4"/>
        <v>0</v>
      </c>
      <c r="J32" s="15">
        <f t="shared" si="1"/>
        <v>99473.361177363302</v>
      </c>
      <c r="K32" s="15">
        <f t="shared" si="2"/>
        <v>6092125.2905014222</v>
      </c>
      <c r="L32" s="22">
        <f t="shared" si="5"/>
        <v>61.243786460970412</v>
      </c>
    </row>
    <row r="33" spans="1:12" ht="14.5" x14ac:dyDescent="0.35">
      <c r="A33" s="18">
        <v>24</v>
      </c>
      <c r="B33" s="1">
        <v>0</v>
      </c>
      <c r="C33" s="10">
        <v>1446</v>
      </c>
      <c r="D33" s="10">
        <v>1369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99473.361177363302</v>
      </c>
      <c r="I33" s="15">
        <f t="shared" si="4"/>
        <v>0</v>
      </c>
      <c r="J33" s="15">
        <f t="shared" si="1"/>
        <v>99473.361177363302</v>
      </c>
      <c r="K33" s="15">
        <f t="shared" si="2"/>
        <v>5992651.9293240588</v>
      </c>
      <c r="L33" s="22">
        <f t="shared" si="5"/>
        <v>60.243786460970412</v>
      </c>
    </row>
    <row r="34" spans="1:12" ht="14.5" x14ac:dyDescent="0.35">
      <c r="A34" s="18">
        <v>25</v>
      </c>
      <c r="B34" s="1">
        <v>0</v>
      </c>
      <c r="C34" s="10">
        <v>1509</v>
      </c>
      <c r="D34" s="10">
        <v>1439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99473.361177363302</v>
      </c>
      <c r="I34" s="15">
        <f t="shared" si="4"/>
        <v>0</v>
      </c>
      <c r="J34" s="15">
        <f t="shared" si="1"/>
        <v>99473.361177363302</v>
      </c>
      <c r="K34" s="15">
        <f t="shared" si="2"/>
        <v>5893178.5681466954</v>
      </c>
      <c r="L34" s="22">
        <f t="shared" si="5"/>
        <v>59.243786460970405</v>
      </c>
    </row>
    <row r="35" spans="1:12" x14ac:dyDescent="0.25">
      <c r="A35" s="18">
        <v>26</v>
      </c>
      <c r="B35" s="58">
        <v>1</v>
      </c>
      <c r="C35" s="10">
        <v>1712</v>
      </c>
      <c r="D35" s="10">
        <v>1454</v>
      </c>
      <c r="E35" s="19">
        <v>0.46300000000000002</v>
      </c>
      <c r="F35" s="20">
        <f t="shared" si="3"/>
        <v>6.3171193935565378E-4</v>
      </c>
      <c r="G35" s="20">
        <f t="shared" si="0"/>
        <v>6.3149771682000479E-4</v>
      </c>
      <c r="H35" s="15">
        <f t="shared" si="6"/>
        <v>99473.361177363302</v>
      </c>
      <c r="I35" s="15">
        <f t="shared" si="4"/>
        <v>62.817200467916628</v>
      </c>
      <c r="J35" s="15">
        <f t="shared" si="1"/>
        <v>99439.628340712021</v>
      </c>
      <c r="K35" s="15">
        <f t="shared" si="2"/>
        <v>5793705.2069693319</v>
      </c>
      <c r="L35" s="22">
        <f t="shared" si="5"/>
        <v>58.243786460970405</v>
      </c>
    </row>
    <row r="36" spans="1:12" ht="14.5" x14ac:dyDescent="0.35">
      <c r="A36" s="18">
        <v>27</v>
      </c>
      <c r="B36" s="1">
        <v>0</v>
      </c>
      <c r="C36" s="10">
        <v>1722</v>
      </c>
      <c r="D36" s="10">
        <v>1633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99410.54397689538</v>
      </c>
      <c r="I36" s="15">
        <f t="shared" si="4"/>
        <v>0</v>
      </c>
      <c r="J36" s="15">
        <f t="shared" si="1"/>
        <v>99410.54397689538</v>
      </c>
      <c r="K36" s="15">
        <f t="shared" si="2"/>
        <v>5694265.5786286201</v>
      </c>
      <c r="L36" s="22">
        <f t="shared" si="5"/>
        <v>57.280297952620195</v>
      </c>
    </row>
    <row r="37" spans="1:12" ht="14.5" x14ac:dyDescent="0.35">
      <c r="A37" s="18">
        <v>28</v>
      </c>
      <c r="B37" s="1">
        <v>0</v>
      </c>
      <c r="C37" s="10">
        <v>1892</v>
      </c>
      <c r="D37" s="10">
        <v>1712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99410.54397689538</v>
      </c>
      <c r="I37" s="15">
        <f t="shared" si="4"/>
        <v>0</v>
      </c>
      <c r="J37" s="15">
        <f t="shared" si="1"/>
        <v>99410.54397689538</v>
      </c>
      <c r="K37" s="15">
        <f t="shared" si="2"/>
        <v>5594855.0346517246</v>
      </c>
      <c r="L37" s="22">
        <f t="shared" si="5"/>
        <v>56.280297952620195</v>
      </c>
    </row>
    <row r="38" spans="1:12" ht="14.5" x14ac:dyDescent="0.35">
      <c r="A38" s="18">
        <v>29</v>
      </c>
      <c r="B38" s="1">
        <v>0</v>
      </c>
      <c r="C38" s="10">
        <v>2167</v>
      </c>
      <c r="D38" s="10">
        <v>1836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99410.54397689538</v>
      </c>
      <c r="I38" s="15">
        <f t="shared" si="4"/>
        <v>0</v>
      </c>
      <c r="J38" s="15">
        <f t="shared" si="1"/>
        <v>99410.54397689538</v>
      </c>
      <c r="K38" s="15">
        <f t="shared" si="2"/>
        <v>5495444.4906748291</v>
      </c>
      <c r="L38" s="22">
        <f t="shared" si="5"/>
        <v>55.280297952620188</v>
      </c>
    </row>
    <row r="39" spans="1:12" ht="14.5" x14ac:dyDescent="0.35">
      <c r="A39" s="18">
        <v>30</v>
      </c>
      <c r="B39" s="1">
        <v>0</v>
      </c>
      <c r="C39" s="10">
        <v>2230</v>
      </c>
      <c r="D39" s="10">
        <v>2123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99410.54397689538</v>
      </c>
      <c r="I39" s="15">
        <f t="shared" si="4"/>
        <v>0</v>
      </c>
      <c r="J39" s="15">
        <f t="shared" si="1"/>
        <v>99410.54397689538</v>
      </c>
      <c r="K39" s="15">
        <f t="shared" si="2"/>
        <v>5396033.9466979336</v>
      </c>
      <c r="L39" s="22">
        <f t="shared" si="5"/>
        <v>54.280297952620188</v>
      </c>
    </row>
    <row r="40" spans="1:12" x14ac:dyDescent="0.25">
      <c r="A40" s="18">
        <v>31</v>
      </c>
      <c r="B40" s="58">
        <v>1</v>
      </c>
      <c r="C40" s="10">
        <v>2571</v>
      </c>
      <c r="D40" s="10">
        <v>2169</v>
      </c>
      <c r="E40" s="19">
        <v>0.88490000000000002</v>
      </c>
      <c r="F40" s="20">
        <f t="shared" si="3"/>
        <v>4.219409282700422E-4</v>
      </c>
      <c r="G40" s="20">
        <f t="shared" si="0"/>
        <v>4.2192043753486907E-4</v>
      </c>
      <c r="H40" s="15">
        <f t="shared" si="6"/>
        <v>99410.54397689538</v>
      </c>
      <c r="I40" s="15">
        <f t="shared" si="4"/>
        <v>41.943340210311042</v>
      </c>
      <c r="J40" s="15">
        <f t="shared" si="1"/>
        <v>99405.716298437168</v>
      </c>
      <c r="K40" s="15">
        <f t="shared" si="2"/>
        <v>5296623.4027210381</v>
      </c>
      <c r="L40" s="22">
        <f t="shared" si="5"/>
        <v>53.280297952620188</v>
      </c>
    </row>
    <row r="41" spans="1:12" x14ac:dyDescent="0.25">
      <c r="A41" s="18">
        <v>32</v>
      </c>
      <c r="B41" s="58">
        <v>1</v>
      </c>
      <c r="C41" s="10">
        <v>2880</v>
      </c>
      <c r="D41" s="10">
        <v>2499</v>
      </c>
      <c r="E41" s="19">
        <v>0.83289999999999997</v>
      </c>
      <c r="F41" s="20">
        <f t="shared" si="3"/>
        <v>3.7181632273656812E-4</v>
      </c>
      <c r="G41" s="20">
        <f t="shared" si="0"/>
        <v>3.7179322303492504E-4</v>
      </c>
      <c r="H41" s="15">
        <f t="shared" si="6"/>
        <v>99368.600636685063</v>
      </c>
      <c r="I41" s="15">
        <f t="shared" si="4"/>
        <v>36.944572299183442</v>
      </c>
      <c r="J41" s="15">
        <f t="shared" si="1"/>
        <v>99362.427198653866</v>
      </c>
      <c r="K41" s="15">
        <f t="shared" si="2"/>
        <v>5197217.6864226013</v>
      </c>
      <c r="L41" s="22">
        <f t="shared" si="5"/>
        <v>52.302413973050193</v>
      </c>
    </row>
    <row r="42" spans="1:12" x14ac:dyDescent="0.25">
      <c r="A42" s="18">
        <v>33</v>
      </c>
      <c r="B42" s="58">
        <v>2</v>
      </c>
      <c r="C42" s="10">
        <v>3218</v>
      </c>
      <c r="D42" s="10">
        <v>2809</v>
      </c>
      <c r="E42" s="19">
        <v>0.36849999999999999</v>
      </c>
      <c r="F42" s="20">
        <f t="shared" si="3"/>
        <v>6.6368010618881701E-4</v>
      </c>
      <c r="G42" s="20">
        <f t="shared" si="0"/>
        <v>6.634020651042885E-4</v>
      </c>
      <c r="H42" s="15">
        <f t="shared" si="6"/>
        <v>99331.656064385883</v>
      </c>
      <c r="I42" s="15">
        <f t="shared" si="4"/>
        <v>65.89682576334252</v>
      </c>
      <c r="J42" s="15">
        <f t="shared" si="1"/>
        <v>99290.042218916336</v>
      </c>
      <c r="K42" s="15">
        <f t="shared" si="2"/>
        <v>5097855.2592239473</v>
      </c>
      <c r="L42" s="22">
        <f t="shared" si="5"/>
        <v>51.321557106825679</v>
      </c>
    </row>
    <row r="43" spans="1:12" x14ac:dyDescent="0.25">
      <c r="A43" s="18">
        <v>34</v>
      </c>
      <c r="B43" s="58">
        <v>1</v>
      </c>
      <c r="C43" s="10">
        <v>3270</v>
      </c>
      <c r="D43" s="10">
        <v>3130</v>
      </c>
      <c r="E43" s="19">
        <v>0.28489999999999999</v>
      </c>
      <c r="F43" s="20">
        <f t="shared" si="3"/>
        <v>3.1250000000000001E-4</v>
      </c>
      <c r="G43" s="20">
        <f t="shared" si="0"/>
        <v>3.1243018161785161E-4</v>
      </c>
      <c r="H43" s="15">
        <f t="shared" si="6"/>
        <v>99265.759238622544</v>
      </c>
      <c r="I43" s="15">
        <f t="shared" si="4"/>
        <v>31.013619187356774</v>
      </c>
      <c r="J43" s="15">
        <f t="shared" si="1"/>
        <v>99243.581399541668</v>
      </c>
      <c r="K43" s="15">
        <f t="shared" si="2"/>
        <v>4998565.2170050312</v>
      </c>
      <c r="L43" s="22">
        <f t="shared" si="5"/>
        <v>50.355381909577723</v>
      </c>
    </row>
    <row r="44" spans="1:12" x14ac:dyDescent="0.25">
      <c r="A44" s="18">
        <v>35</v>
      </c>
      <c r="B44" s="58">
        <v>1</v>
      </c>
      <c r="C44" s="10">
        <v>3494</v>
      </c>
      <c r="D44" s="10">
        <v>3152</v>
      </c>
      <c r="E44" s="19">
        <v>0.24110000000000001</v>
      </c>
      <c r="F44" s="20">
        <f t="shared" si="3"/>
        <v>3.0093289196509181E-4</v>
      </c>
      <c r="G44" s="20">
        <f t="shared" si="0"/>
        <v>3.0086418121362535E-4</v>
      </c>
      <c r="H44" s="15">
        <f t="shared" si="6"/>
        <v>99234.745619435183</v>
      </c>
      <c r="I44" s="15">
        <f t="shared" si="4"/>
        <v>29.856180488733763</v>
      </c>
      <c r="J44" s="15">
        <f t="shared" si="1"/>
        <v>99212.087764062293</v>
      </c>
      <c r="K44" s="15">
        <f t="shared" si="2"/>
        <v>4899321.6356054898</v>
      </c>
      <c r="L44" s="22">
        <f t="shared" si="5"/>
        <v>49.371030328372754</v>
      </c>
    </row>
    <row r="45" spans="1:12" x14ac:dyDescent="0.25">
      <c r="A45" s="18">
        <v>36</v>
      </c>
      <c r="B45" s="58">
        <v>2</v>
      </c>
      <c r="C45" s="10">
        <v>3351</v>
      </c>
      <c r="D45" s="10">
        <v>3416</v>
      </c>
      <c r="E45" s="19">
        <v>0.36709999999999998</v>
      </c>
      <c r="F45" s="20">
        <f t="shared" si="3"/>
        <v>5.9110388650805376E-4</v>
      </c>
      <c r="G45" s="20">
        <f t="shared" si="0"/>
        <v>5.9088283153889106E-4</v>
      </c>
      <c r="H45" s="15">
        <f t="shared" si="6"/>
        <v>99204.889438946455</v>
      </c>
      <c r="I45" s="15">
        <f t="shared" si="4"/>
        <v>58.618465974187309</v>
      </c>
      <c r="J45" s="15">
        <f t="shared" si="1"/>
        <v>99167.78981183139</v>
      </c>
      <c r="K45" s="15">
        <f t="shared" si="2"/>
        <v>4800109.5478414278</v>
      </c>
      <c r="L45" s="22">
        <f t="shared" si="5"/>
        <v>48.385816213177208</v>
      </c>
    </row>
    <row r="46" spans="1:12" ht="14.5" x14ac:dyDescent="0.35">
      <c r="A46" s="18">
        <v>37</v>
      </c>
      <c r="B46" s="1">
        <v>0</v>
      </c>
      <c r="C46" s="10">
        <v>3320</v>
      </c>
      <c r="D46" s="10">
        <v>3282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99146.27097297227</v>
      </c>
      <c r="I46" s="15">
        <f t="shared" si="4"/>
        <v>0</v>
      </c>
      <c r="J46" s="15">
        <f t="shared" si="1"/>
        <v>99146.27097297227</v>
      </c>
      <c r="K46" s="15">
        <f t="shared" si="2"/>
        <v>4700941.7580295969</v>
      </c>
      <c r="L46" s="22">
        <f t="shared" si="5"/>
        <v>47.414206423467959</v>
      </c>
    </row>
    <row r="47" spans="1:12" x14ac:dyDescent="0.25">
      <c r="A47" s="18">
        <v>38</v>
      </c>
      <c r="B47" s="58">
        <v>2</v>
      </c>
      <c r="C47" s="10">
        <v>3080</v>
      </c>
      <c r="D47" s="10">
        <v>3239</v>
      </c>
      <c r="E47" s="19">
        <v>0.2918</v>
      </c>
      <c r="F47" s="20">
        <f t="shared" si="3"/>
        <v>6.3301155246083245E-4</v>
      </c>
      <c r="G47" s="20">
        <f t="shared" si="0"/>
        <v>6.3272790131368246E-4</v>
      </c>
      <c r="H47" s="15">
        <f t="shared" si="6"/>
        <v>99146.27097297227</v>
      </c>
      <c r="I47" s="15">
        <f t="shared" si="4"/>
        <v>62.732611955806419</v>
      </c>
      <c r="J47" s="15">
        <f t="shared" si="1"/>
        <v>99101.843737185161</v>
      </c>
      <c r="K47" s="15">
        <f t="shared" si="2"/>
        <v>4601795.4870566241</v>
      </c>
      <c r="L47" s="22">
        <f t="shared" si="5"/>
        <v>46.414206423467959</v>
      </c>
    </row>
    <row r="48" spans="1:12" x14ac:dyDescent="0.25">
      <c r="A48" s="18">
        <v>39</v>
      </c>
      <c r="B48" s="58">
        <v>2</v>
      </c>
      <c r="C48" s="10">
        <v>2768</v>
      </c>
      <c r="D48" s="10">
        <v>2998</v>
      </c>
      <c r="E48" s="19">
        <v>0.38490000000000002</v>
      </c>
      <c r="F48" s="20">
        <f t="shared" si="3"/>
        <v>6.9372181755116198E-4</v>
      </c>
      <c r="G48" s="20">
        <f t="shared" si="0"/>
        <v>6.9342592695964414E-4</v>
      </c>
      <c r="H48" s="15">
        <f t="shared" si="6"/>
        <v>99083.538361016457</v>
      </c>
      <c r="I48" s="15">
        <f t="shared" si="4"/>
        <v>68.707094434429294</v>
      </c>
      <c r="J48" s="15">
        <f t="shared" si="1"/>
        <v>99041.276627229832</v>
      </c>
      <c r="K48" s="15">
        <f t="shared" si="2"/>
        <v>4502693.6433194391</v>
      </c>
      <c r="L48" s="22">
        <f t="shared" si="5"/>
        <v>45.443407833434662</v>
      </c>
    </row>
    <row r="49" spans="1:12" x14ac:dyDescent="0.25">
      <c r="A49" s="18">
        <v>40</v>
      </c>
      <c r="B49" s="58">
        <v>1</v>
      </c>
      <c r="C49" s="10">
        <v>2465</v>
      </c>
      <c r="D49" s="10">
        <v>2738</v>
      </c>
      <c r="E49" s="19">
        <v>0.36990000000000001</v>
      </c>
      <c r="F49" s="20">
        <f t="shared" si="3"/>
        <v>3.8439361906592349E-4</v>
      </c>
      <c r="G49" s="20">
        <f t="shared" si="0"/>
        <v>3.8430053900840699E-4</v>
      </c>
      <c r="H49" s="15">
        <f t="shared" si="6"/>
        <v>99014.831266582027</v>
      </c>
      <c r="I49" s="15">
        <f t="shared" si="4"/>
        <v>38.051453025573942</v>
      </c>
      <c r="J49" s="15">
        <f t="shared" si="1"/>
        <v>98990.855046030614</v>
      </c>
      <c r="K49" s="15">
        <f t="shared" si="2"/>
        <v>4403652.3666922096</v>
      </c>
      <c r="L49" s="22">
        <f t="shared" si="5"/>
        <v>44.474674251941721</v>
      </c>
    </row>
    <row r="50" spans="1:12" x14ac:dyDescent="0.25">
      <c r="A50" s="18">
        <v>41</v>
      </c>
      <c r="B50" s="58">
        <v>1</v>
      </c>
      <c r="C50" s="10">
        <v>2333</v>
      </c>
      <c r="D50" s="10">
        <v>2436</v>
      </c>
      <c r="E50" s="19">
        <v>3.0099999999999998E-2</v>
      </c>
      <c r="F50" s="20">
        <f t="shared" si="3"/>
        <v>4.1937513105472847E-4</v>
      </c>
      <c r="G50" s="20">
        <f t="shared" si="0"/>
        <v>4.1920461876295315E-4</v>
      </c>
      <c r="H50" s="15">
        <f t="shared" si="6"/>
        <v>98976.779813556452</v>
      </c>
      <c r="I50" s="15">
        <f t="shared" si="4"/>
        <v>41.49152324812669</v>
      </c>
      <c r="J50" s="15">
        <f t="shared" si="1"/>
        <v>98936.537185158086</v>
      </c>
      <c r="K50" s="15">
        <f t="shared" si="2"/>
        <v>4304661.5116461786</v>
      </c>
      <c r="L50" s="22">
        <f t="shared" si="5"/>
        <v>43.491630256661331</v>
      </c>
    </row>
    <row r="51" spans="1:12" ht="14.5" x14ac:dyDescent="0.35">
      <c r="A51" s="18">
        <v>42</v>
      </c>
      <c r="B51" s="1">
        <v>0</v>
      </c>
      <c r="C51" s="10">
        <v>2142</v>
      </c>
      <c r="D51" s="10">
        <v>2289</v>
      </c>
      <c r="E51" s="19">
        <v>0</v>
      </c>
      <c r="F51" s="20">
        <f t="shared" si="3"/>
        <v>0</v>
      </c>
      <c r="G51" s="20">
        <f t="shared" si="0"/>
        <v>0</v>
      </c>
      <c r="H51" s="15">
        <f t="shared" si="6"/>
        <v>98935.288290308323</v>
      </c>
      <c r="I51" s="15">
        <f t="shared" si="4"/>
        <v>0</v>
      </c>
      <c r="J51" s="15">
        <f t="shared" si="1"/>
        <v>98935.288290308323</v>
      </c>
      <c r="K51" s="15">
        <f t="shared" si="2"/>
        <v>4205724.9744610209</v>
      </c>
      <c r="L51" s="22">
        <f t="shared" si="5"/>
        <v>42.509857171690406</v>
      </c>
    </row>
    <row r="52" spans="1:12" x14ac:dyDescent="0.25">
      <c r="A52" s="18">
        <v>43</v>
      </c>
      <c r="B52" s="58">
        <v>3</v>
      </c>
      <c r="C52" s="10">
        <v>2006</v>
      </c>
      <c r="D52" s="10">
        <v>2095</v>
      </c>
      <c r="E52" s="19">
        <v>0.42470000000000002</v>
      </c>
      <c r="F52" s="20">
        <f t="shared" si="3"/>
        <v>1.463057790782736E-3</v>
      </c>
      <c r="G52" s="20">
        <f t="shared" si="0"/>
        <v>1.4618273748518622E-3</v>
      </c>
      <c r="H52" s="15">
        <f t="shared" si="6"/>
        <v>98935.288290308323</v>
      </c>
      <c r="I52" s="15">
        <f t="shared" si="4"/>
        <v>144.62631276163359</v>
      </c>
      <c r="J52" s="15">
        <f t="shared" si="1"/>
        <v>98852.084772576549</v>
      </c>
      <c r="K52" s="15">
        <f t="shared" si="2"/>
        <v>4106789.6861707126</v>
      </c>
      <c r="L52" s="22">
        <f t="shared" si="5"/>
        <v>41.509857171690406</v>
      </c>
    </row>
    <row r="53" spans="1:12" x14ac:dyDescent="0.25">
      <c r="A53" s="18">
        <v>44</v>
      </c>
      <c r="B53" s="58">
        <v>4</v>
      </c>
      <c r="C53" s="10">
        <v>1954</v>
      </c>
      <c r="D53" s="10">
        <v>1977</v>
      </c>
      <c r="E53" s="19">
        <v>0.68840000000000001</v>
      </c>
      <c r="F53" s="20">
        <f t="shared" si="3"/>
        <v>2.0351055711015009E-3</v>
      </c>
      <c r="G53" s="20">
        <f t="shared" si="0"/>
        <v>2.0338158493642088E-3</v>
      </c>
      <c r="H53" s="15">
        <f t="shared" si="6"/>
        <v>98790.661977546682</v>
      </c>
      <c r="I53" s="15">
        <f t="shared" si="4"/>
        <v>200.92201409911655</v>
      </c>
      <c r="J53" s="15">
        <f t="shared" si="1"/>
        <v>98728.054677953391</v>
      </c>
      <c r="K53" s="15">
        <f t="shared" si="2"/>
        <v>4007937.601398136</v>
      </c>
      <c r="L53" s="22">
        <f t="shared" si="5"/>
        <v>40.570004504161204</v>
      </c>
    </row>
    <row r="54" spans="1:12" x14ac:dyDescent="0.25">
      <c r="A54" s="18">
        <v>45</v>
      </c>
      <c r="B54" s="58">
        <v>3</v>
      </c>
      <c r="C54" s="10">
        <v>1812</v>
      </c>
      <c r="D54" s="10">
        <v>1931</v>
      </c>
      <c r="E54" s="19">
        <v>0.47849999999999998</v>
      </c>
      <c r="F54" s="20">
        <f t="shared" si="3"/>
        <v>1.6029922522041143E-3</v>
      </c>
      <c r="G54" s="20">
        <f t="shared" si="0"/>
        <v>1.60165333334757E-3</v>
      </c>
      <c r="H54" s="15">
        <f t="shared" si="6"/>
        <v>98589.739963447559</v>
      </c>
      <c r="I54" s="15">
        <f t="shared" si="4"/>
        <v>157.90658564632591</v>
      </c>
      <c r="J54" s="15">
        <f t="shared" si="1"/>
        <v>98507.391679032997</v>
      </c>
      <c r="K54" s="15">
        <f t="shared" si="2"/>
        <v>3909209.5467201825</v>
      </c>
      <c r="L54" s="22">
        <f t="shared" si="5"/>
        <v>39.651281646239596</v>
      </c>
    </row>
    <row r="55" spans="1:12" x14ac:dyDescent="0.25">
      <c r="A55" s="18">
        <v>46</v>
      </c>
      <c r="B55" s="58">
        <v>2</v>
      </c>
      <c r="C55" s="10">
        <v>1805</v>
      </c>
      <c r="D55" s="10">
        <v>1771</v>
      </c>
      <c r="E55" s="19">
        <v>0.39319999999999999</v>
      </c>
      <c r="F55" s="20">
        <f t="shared" si="3"/>
        <v>1.1185682326621924E-3</v>
      </c>
      <c r="G55" s="20">
        <f t="shared" si="0"/>
        <v>1.1178095225746103E-3</v>
      </c>
      <c r="H55" s="15">
        <f t="shared" si="6"/>
        <v>98431.833377801231</v>
      </c>
      <c r="I55" s="15">
        <f t="shared" si="4"/>
        <v>110.02804067418359</v>
      </c>
      <c r="J55" s="15">
        <f t="shared" si="1"/>
        <v>98365.068362720136</v>
      </c>
      <c r="K55" s="15">
        <f t="shared" si="2"/>
        <v>3810702.1550411494</v>
      </c>
      <c r="L55" s="22">
        <f t="shared" si="5"/>
        <v>38.714123513425839</v>
      </c>
    </row>
    <row r="56" spans="1:12" x14ac:dyDescent="0.25">
      <c r="A56" s="18">
        <v>47</v>
      </c>
      <c r="B56" s="58">
        <v>5</v>
      </c>
      <c r="C56" s="10">
        <v>1687</v>
      </c>
      <c r="D56" s="10">
        <v>1755</v>
      </c>
      <c r="E56" s="19">
        <v>0.45860000000000001</v>
      </c>
      <c r="F56" s="20">
        <f t="shared" si="3"/>
        <v>2.905287623474724E-3</v>
      </c>
      <c r="G56" s="20">
        <f t="shared" si="0"/>
        <v>2.9007250072083015E-3</v>
      </c>
      <c r="H56" s="15">
        <f t="shared" si="6"/>
        <v>98321.805337127051</v>
      </c>
      <c r="I56" s="15">
        <f t="shared" si="4"/>
        <v>285.20451949527109</v>
      </c>
      <c r="J56" s="15">
        <f t="shared" si="1"/>
        <v>98167.395610272317</v>
      </c>
      <c r="K56" s="15">
        <f t="shared" si="2"/>
        <v>3712337.086678429</v>
      </c>
      <c r="L56" s="22">
        <f t="shared" si="5"/>
        <v>37.757006942147989</v>
      </c>
    </row>
    <row r="57" spans="1:12" x14ac:dyDescent="0.25">
      <c r="A57" s="18">
        <v>48</v>
      </c>
      <c r="B57" s="58">
        <v>2</v>
      </c>
      <c r="C57" s="10">
        <v>1483</v>
      </c>
      <c r="D57" s="10">
        <v>1689</v>
      </c>
      <c r="E57" s="19">
        <v>0.74790000000000001</v>
      </c>
      <c r="F57" s="20">
        <f t="shared" si="3"/>
        <v>1.2610340479192938E-3</v>
      </c>
      <c r="G57" s="20">
        <f t="shared" si="0"/>
        <v>1.2606332841728373E-3</v>
      </c>
      <c r="H57" s="15">
        <f t="shared" si="6"/>
        <v>98036.600817631785</v>
      </c>
      <c r="I57" s="15">
        <f t="shared" si="4"/>
        <v>123.58820205787262</v>
      </c>
      <c r="J57" s="15">
        <f t="shared" si="1"/>
        <v>98005.444231892994</v>
      </c>
      <c r="K57" s="15">
        <f t="shared" si="2"/>
        <v>3614169.6910681566</v>
      </c>
      <c r="L57" s="22">
        <f t="shared" si="5"/>
        <v>36.865514113359097</v>
      </c>
    </row>
    <row r="58" spans="1:12" x14ac:dyDescent="0.25">
      <c r="A58" s="18">
        <v>49</v>
      </c>
      <c r="B58" s="58">
        <v>4</v>
      </c>
      <c r="C58" s="10">
        <v>1536</v>
      </c>
      <c r="D58" s="10">
        <v>1456</v>
      </c>
      <c r="E58" s="19">
        <v>0.59250000000000003</v>
      </c>
      <c r="F58" s="20">
        <f t="shared" si="3"/>
        <v>2.6737967914438501E-3</v>
      </c>
      <c r="G58" s="20">
        <f t="shared" si="0"/>
        <v>2.6708866676014771E-3</v>
      </c>
      <c r="H58" s="15">
        <f t="shared" si="6"/>
        <v>97913.012615573913</v>
      </c>
      <c r="I58" s="15">
        <f t="shared" si="4"/>
        <v>261.5145599796316</v>
      </c>
      <c r="J58" s="15">
        <f t="shared" si="1"/>
        <v>97806.445432382199</v>
      </c>
      <c r="K58" s="15">
        <f t="shared" si="2"/>
        <v>3516164.2468362637</v>
      </c>
      <c r="L58" s="22">
        <f t="shared" si="5"/>
        <v>35.911102650282331</v>
      </c>
    </row>
    <row r="59" spans="1:12" x14ac:dyDescent="0.25">
      <c r="A59" s="18">
        <v>50</v>
      </c>
      <c r="B59" s="58">
        <v>3</v>
      </c>
      <c r="C59" s="10">
        <v>1429</v>
      </c>
      <c r="D59" s="10">
        <v>1497</v>
      </c>
      <c r="E59" s="19">
        <v>0.25940000000000002</v>
      </c>
      <c r="F59" s="20">
        <f t="shared" si="3"/>
        <v>2.050580997949419E-3</v>
      </c>
      <c r="G59" s="20">
        <f t="shared" si="0"/>
        <v>2.047471584165619E-3</v>
      </c>
      <c r="H59" s="15">
        <f t="shared" si="6"/>
        <v>97651.498055594275</v>
      </c>
      <c r="I59" s="15">
        <f t="shared" si="4"/>
        <v>199.93866742003348</v>
      </c>
      <c r="J59" s="15">
        <f t="shared" si="1"/>
        <v>97503.423478502998</v>
      </c>
      <c r="K59" s="15">
        <f t="shared" si="2"/>
        <v>3418357.8014038815</v>
      </c>
      <c r="L59" s="22">
        <f t="shared" si="5"/>
        <v>35.005687259992321</v>
      </c>
    </row>
    <row r="60" spans="1:12" x14ac:dyDescent="0.25">
      <c r="A60" s="18">
        <v>51</v>
      </c>
      <c r="B60" s="58">
        <v>3</v>
      </c>
      <c r="C60" s="10">
        <v>1324</v>
      </c>
      <c r="D60" s="10">
        <v>1402</v>
      </c>
      <c r="E60" s="19">
        <v>0.44750000000000001</v>
      </c>
      <c r="F60" s="20">
        <f t="shared" si="3"/>
        <v>2.2010271460014674E-3</v>
      </c>
      <c r="G60" s="20">
        <f t="shared" si="0"/>
        <v>2.1983537993965517E-3</v>
      </c>
      <c r="H60" s="15">
        <f t="shared" si="6"/>
        <v>97451.559388174239</v>
      </c>
      <c r="I60" s="15">
        <f t="shared" si="4"/>
        <v>214.23300583811152</v>
      </c>
      <c r="J60" s="15">
        <f t="shared" si="1"/>
        <v>97333.195652448689</v>
      </c>
      <c r="K60" s="15">
        <f t="shared" si="2"/>
        <v>3320854.3779253787</v>
      </c>
      <c r="L60" s="22">
        <f t="shared" si="5"/>
        <v>34.076975255958445</v>
      </c>
    </row>
    <row r="61" spans="1:12" x14ac:dyDescent="0.25">
      <c r="A61" s="18">
        <v>52</v>
      </c>
      <c r="B61" s="58">
        <v>3</v>
      </c>
      <c r="C61" s="10">
        <v>1281</v>
      </c>
      <c r="D61" s="10">
        <v>1292</v>
      </c>
      <c r="E61" s="19">
        <v>0.19359999999999999</v>
      </c>
      <c r="F61" s="20">
        <f t="shared" si="3"/>
        <v>2.3319082782743881E-3</v>
      </c>
      <c r="G61" s="20">
        <f t="shared" si="0"/>
        <v>2.3275314697771593E-3</v>
      </c>
      <c r="H61" s="15">
        <f t="shared" si="6"/>
        <v>97237.326382336134</v>
      </c>
      <c r="I61" s="15">
        <f t="shared" si="4"/>
        <v>226.32293719188019</v>
      </c>
      <c r="J61" s="15">
        <f t="shared" si="1"/>
        <v>97054.819565784594</v>
      </c>
      <c r="K61" s="15">
        <f t="shared" si="2"/>
        <v>3223521.1822729302</v>
      </c>
      <c r="L61" s="22">
        <f t="shared" si="5"/>
        <v>33.151067621893255</v>
      </c>
    </row>
    <row r="62" spans="1:12" x14ac:dyDescent="0.25">
      <c r="A62" s="18">
        <v>53</v>
      </c>
      <c r="B62" s="58">
        <v>3</v>
      </c>
      <c r="C62" s="10">
        <v>1317</v>
      </c>
      <c r="D62" s="10">
        <v>1259</v>
      </c>
      <c r="E62" s="19">
        <v>0.59179999999999999</v>
      </c>
      <c r="F62" s="20">
        <f t="shared" si="3"/>
        <v>2.329192546583851E-3</v>
      </c>
      <c r="G62" s="20">
        <f t="shared" si="0"/>
        <v>2.3269801088188977E-3</v>
      </c>
      <c r="H62" s="15">
        <f t="shared" si="6"/>
        <v>97011.003445144248</v>
      </c>
      <c r="I62" s="15">
        <f t="shared" si="4"/>
        <v>225.74267535341221</v>
      </c>
      <c r="J62" s="15">
        <f t="shared" si="1"/>
        <v>96918.855285064987</v>
      </c>
      <c r="K62" s="15">
        <f t="shared" si="2"/>
        <v>3126466.3627071455</v>
      </c>
      <c r="L62" s="22">
        <f t="shared" si="5"/>
        <v>32.227956125358851</v>
      </c>
    </row>
    <row r="63" spans="1:12" x14ac:dyDescent="0.25">
      <c r="A63" s="18">
        <v>54</v>
      </c>
      <c r="B63" s="58">
        <v>2</v>
      </c>
      <c r="C63" s="10">
        <v>1310</v>
      </c>
      <c r="D63" s="10">
        <v>1291</v>
      </c>
      <c r="E63" s="19">
        <v>0.46029999999999999</v>
      </c>
      <c r="F63" s="20">
        <f t="shared" si="3"/>
        <v>1.5378700499807767E-3</v>
      </c>
      <c r="G63" s="20">
        <f t="shared" si="0"/>
        <v>1.5365946941077895E-3</v>
      </c>
      <c r="H63" s="15">
        <f t="shared" si="6"/>
        <v>96785.260769790839</v>
      </c>
      <c r="I63" s="15">
        <f t="shared" si="4"/>
        <v>148.71971816669941</v>
      </c>
      <c r="J63" s="15">
        <f t="shared" si="1"/>
        <v>96704.996737896276</v>
      </c>
      <c r="K63" s="15">
        <f t="shared" si="2"/>
        <v>3029547.5074220807</v>
      </c>
      <c r="L63" s="22">
        <f t="shared" si="5"/>
        <v>31.30174453554482</v>
      </c>
    </row>
    <row r="64" spans="1:12" x14ac:dyDescent="0.25">
      <c r="A64" s="18">
        <v>55</v>
      </c>
      <c r="B64" s="58">
        <v>5</v>
      </c>
      <c r="C64" s="10">
        <v>1378</v>
      </c>
      <c r="D64" s="10">
        <v>1288</v>
      </c>
      <c r="E64" s="19">
        <v>0.43730000000000002</v>
      </c>
      <c r="F64" s="20">
        <f t="shared" si="3"/>
        <v>3.7509377344336083E-3</v>
      </c>
      <c r="G64" s="20">
        <f t="shared" si="0"/>
        <v>3.7430374824030449E-3</v>
      </c>
      <c r="H64" s="15">
        <f t="shared" si="6"/>
        <v>96636.541051624139</v>
      </c>
      <c r="I64" s="15">
        <f t="shared" si="4"/>
        <v>361.7141953260097</v>
      </c>
      <c r="J64" s="15">
        <f t="shared" si="1"/>
        <v>96433.004473914189</v>
      </c>
      <c r="K64" s="15">
        <f t="shared" si="2"/>
        <v>2932842.5106841843</v>
      </c>
      <c r="L64" s="22">
        <f t="shared" si="5"/>
        <v>30.349208268096355</v>
      </c>
    </row>
    <row r="65" spans="1:12" x14ac:dyDescent="0.25">
      <c r="A65" s="18">
        <v>56</v>
      </c>
      <c r="B65" s="58">
        <v>8</v>
      </c>
      <c r="C65" s="10">
        <v>1361</v>
      </c>
      <c r="D65" s="10">
        <v>1346</v>
      </c>
      <c r="E65" s="19">
        <v>0.45889999999999997</v>
      </c>
      <c r="F65" s="20">
        <f t="shared" si="3"/>
        <v>5.9106021425932766E-3</v>
      </c>
      <c r="G65" s="20">
        <f t="shared" si="0"/>
        <v>5.8917589610707911E-3</v>
      </c>
      <c r="H65" s="15">
        <f t="shared" si="6"/>
        <v>96274.826856298125</v>
      </c>
      <c r="I65" s="15">
        <f t="shared" si="4"/>
        <v>567.22807385613328</v>
      </c>
      <c r="J65" s="15">
        <f t="shared" si="1"/>
        <v>95967.899745534567</v>
      </c>
      <c r="K65" s="15">
        <f t="shared" si="2"/>
        <v>2836409.5062102699</v>
      </c>
      <c r="L65" s="22">
        <f t="shared" si="5"/>
        <v>29.46159031211716</v>
      </c>
    </row>
    <row r="66" spans="1:12" x14ac:dyDescent="0.25">
      <c r="A66" s="18">
        <v>57</v>
      </c>
      <c r="B66" s="58">
        <v>5</v>
      </c>
      <c r="C66" s="10">
        <v>1376</v>
      </c>
      <c r="D66" s="10">
        <v>1344</v>
      </c>
      <c r="E66" s="19">
        <v>0.43780000000000002</v>
      </c>
      <c r="F66" s="20">
        <f t="shared" si="3"/>
        <v>3.6764705882352941E-3</v>
      </c>
      <c r="G66" s="20">
        <f t="shared" si="0"/>
        <v>3.6688873218663483E-3</v>
      </c>
      <c r="H66" s="15">
        <f t="shared" si="6"/>
        <v>95707.598782441986</v>
      </c>
      <c r="I66" s="15">
        <f t="shared" si="4"/>
        <v>351.14039577917254</v>
      </c>
      <c r="J66" s="15">
        <f t="shared" si="1"/>
        <v>95510.187651934932</v>
      </c>
      <c r="K66" s="15">
        <f t="shared" si="2"/>
        <v>2740441.6064647352</v>
      </c>
      <c r="L66" s="22">
        <f t="shared" si="5"/>
        <v>28.633479904706189</v>
      </c>
    </row>
    <row r="67" spans="1:12" x14ac:dyDescent="0.25">
      <c r="A67" s="18">
        <v>58</v>
      </c>
      <c r="B67" s="58">
        <v>12</v>
      </c>
      <c r="C67" s="10">
        <v>1350</v>
      </c>
      <c r="D67" s="10">
        <v>1347</v>
      </c>
      <c r="E67" s="19">
        <v>0.38740000000000002</v>
      </c>
      <c r="F67" s="20">
        <f t="shared" si="3"/>
        <v>8.8987764182424916E-3</v>
      </c>
      <c r="G67" s="20">
        <f t="shared" si="0"/>
        <v>8.8505287305863656E-3</v>
      </c>
      <c r="H67" s="15">
        <f t="shared" si="6"/>
        <v>95356.458386662809</v>
      </c>
      <c r="I67" s="15">
        <f t="shared" si="4"/>
        <v>843.95507459812234</v>
      </c>
      <c r="J67" s="15">
        <f t="shared" si="1"/>
        <v>94839.451507963997</v>
      </c>
      <c r="K67" s="15">
        <f t="shared" si="2"/>
        <v>2644931.4188128002</v>
      </c>
      <c r="L67" s="22">
        <f t="shared" si="5"/>
        <v>27.73730760938934</v>
      </c>
    </row>
    <row r="68" spans="1:12" x14ac:dyDescent="0.25">
      <c r="A68" s="18">
        <v>59</v>
      </c>
      <c r="B68" s="58">
        <v>2</v>
      </c>
      <c r="C68" s="10">
        <v>1283</v>
      </c>
      <c r="D68" s="10">
        <v>1339</v>
      </c>
      <c r="E68" s="19">
        <v>0.52329999999999999</v>
      </c>
      <c r="F68" s="20">
        <f t="shared" si="3"/>
        <v>1.5255530129672007E-3</v>
      </c>
      <c r="G68" s="20">
        <f t="shared" si="0"/>
        <v>1.5244443895644467E-3</v>
      </c>
      <c r="H68" s="15">
        <f t="shared" si="6"/>
        <v>94512.503312064684</v>
      </c>
      <c r="I68" s="15">
        <f t="shared" si="4"/>
        <v>144.07905541776819</v>
      </c>
      <c r="J68" s="15">
        <f t="shared" si="1"/>
        <v>94443.82082634703</v>
      </c>
      <c r="K68" s="15">
        <f t="shared" si="2"/>
        <v>2550091.967304836</v>
      </c>
      <c r="L68" s="22">
        <f t="shared" si="5"/>
        <v>26.981530251980029</v>
      </c>
    </row>
    <row r="69" spans="1:12" x14ac:dyDescent="0.25">
      <c r="A69" s="18">
        <v>60</v>
      </c>
      <c r="B69" s="58">
        <v>13</v>
      </c>
      <c r="C69" s="10">
        <v>1375</v>
      </c>
      <c r="D69" s="10">
        <v>1264</v>
      </c>
      <c r="E69" s="19">
        <v>0.48849999999999999</v>
      </c>
      <c r="F69" s="20">
        <f t="shared" si="3"/>
        <v>9.852216748768473E-3</v>
      </c>
      <c r="G69" s="20">
        <f t="shared" si="0"/>
        <v>9.802816349137107E-3</v>
      </c>
      <c r="H69" s="15">
        <f t="shared" si="6"/>
        <v>94368.424256646918</v>
      </c>
      <c r="I69" s="15">
        <f t="shared" si="4"/>
        <v>925.0763321453652</v>
      </c>
      <c r="J69" s="15">
        <f t="shared" si="1"/>
        <v>93895.247712754557</v>
      </c>
      <c r="K69" s="15">
        <f t="shared" si="2"/>
        <v>2455648.146478489</v>
      </c>
      <c r="L69" s="22">
        <f t="shared" si="5"/>
        <v>26.021925933615698</v>
      </c>
    </row>
    <row r="70" spans="1:12" x14ac:dyDescent="0.25">
      <c r="A70" s="18">
        <v>61</v>
      </c>
      <c r="B70" s="58">
        <v>10</v>
      </c>
      <c r="C70" s="10">
        <v>1331</v>
      </c>
      <c r="D70" s="10">
        <v>1369</v>
      </c>
      <c r="E70" s="19">
        <v>0.47099999999999997</v>
      </c>
      <c r="F70" s="20">
        <f t="shared" si="3"/>
        <v>7.4074074074074077E-3</v>
      </c>
      <c r="G70" s="20">
        <f t="shared" si="0"/>
        <v>7.3784946395236452E-3</v>
      </c>
      <c r="H70" s="15">
        <f t="shared" si="6"/>
        <v>93443.347924501548</v>
      </c>
      <c r="I70" s="15">
        <f t="shared" si="4"/>
        <v>689.47124176007765</v>
      </c>
      <c r="J70" s="15">
        <f t="shared" si="1"/>
        <v>93078.617637610456</v>
      </c>
      <c r="K70" s="15">
        <f t="shared" si="2"/>
        <v>2361752.8987657344</v>
      </c>
      <c r="L70" s="22">
        <f t="shared" si="5"/>
        <v>25.274703349391284</v>
      </c>
    </row>
    <row r="71" spans="1:12" x14ac:dyDescent="0.25">
      <c r="A71" s="18">
        <v>62</v>
      </c>
      <c r="B71" s="58">
        <v>8</v>
      </c>
      <c r="C71" s="10">
        <v>1250</v>
      </c>
      <c r="D71" s="10">
        <v>1320</v>
      </c>
      <c r="E71" s="19">
        <v>0.41099999999999998</v>
      </c>
      <c r="F71" s="20">
        <f t="shared" si="3"/>
        <v>6.2256809338521405E-3</v>
      </c>
      <c r="G71" s="20">
        <f t="shared" si="0"/>
        <v>6.2029352289503402E-3</v>
      </c>
      <c r="H71" s="15">
        <f t="shared" si="6"/>
        <v>92753.876682741466</v>
      </c>
      <c r="I71" s="15">
        <f t="shared" si="4"/>
        <v>575.34628929709254</v>
      </c>
      <c r="J71" s="15">
        <f t="shared" si="1"/>
        <v>92414.99771834549</v>
      </c>
      <c r="K71" s="15">
        <f t="shared" si="2"/>
        <v>2268674.2811281239</v>
      </c>
      <c r="L71" s="22">
        <f t="shared" si="5"/>
        <v>24.459077747100263</v>
      </c>
    </row>
    <row r="72" spans="1:12" x14ac:dyDescent="0.25">
      <c r="A72" s="18">
        <v>63</v>
      </c>
      <c r="B72" s="58">
        <v>9</v>
      </c>
      <c r="C72" s="10">
        <v>1159</v>
      </c>
      <c r="D72" s="10">
        <v>1245</v>
      </c>
      <c r="E72" s="19">
        <v>0.48770000000000002</v>
      </c>
      <c r="F72" s="20">
        <f t="shared" si="3"/>
        <v>7.4875207986688855E-3</v>
      </c>
      <c r="G72" s="20">
        <f t="shared" si="0"/>
        <v>7.4589094891997897E-3</v>
      </c>
      <c r="H72" s="15">
        <f t="shared" si="6"/>
        <v>92178.53039344438</v>
      </c>
      <c r="I72" s="15">
        <f t="shared" si="4"/>
        <v>687.55131505215354</v>
      </c>
      <c r="J72" s="15">
        <f t="shared" si="1"/>
        <v>91826.297854743156</v>
      </c>
      <c r="K72" s="15">
        <f t="shared" si="2"/>
        <v>2176259.2834097785</v>
      </c>
      <c r="L72" s="22">
        <f t="shared" si="5"/>
        <v>23.609177474634063</v>
      </c>
    </row>
    <row r="73" spans="1:12" x14ac:dyDescent="0.25">
      <c r="A73" s="18">
        <v>64</v>
      </c>
      <c r="B73" s="58">
        <v>10</v>
      </c>
      <c r="C73" s="10">
        <v>1060</v>
      </c>
      <c r="D73" s="10">
        <v>1142</v>
      </c>
      <c r="E73" s="19">
        <v>0.50380000000000003</v>
      </c>
      <c r="F73" s="20">
        <f t="shared" si="3"/>
        <v>9.0826521344232521E-3</v>
      </c>
      <c r="G73" s="20">
        <f t="shared" ref="G73:G103" si="7">F73/((1+(1-E73)*F73))</f>
        <v>9.041901982165753E-3</v>
      </c>
      <c r="H73" s="15">
        <f t="shared" si="6"/>
        <v>91490.979078392222</v>
      </c>
      <c r="I73" s="15">
        <f t="shared" si="4"/>
        <v>827.25246507920008</v>
      </c>
      <c r="J73" s="15">
        <f t="shared" ref="J73:J103" si="8">H74+I73*E73</f>
        <v>91080.496405219921</v>
      </c>
      <c r="K73" s="15">
        <f t="shared" ref="K73:K97" si="9">K74+J73</f>
        <v>2084432.9855550353</v>
      </c>
      <c r="L73" s="22">
        <f t="shared" si="5"/>
        <v>22.782934520451796</v>
      </c>
    </row>
    <row r="74" spans="1:12" x14ac:dyDescent="0.25">
      <c r="A74" s="18">
        <v>65</v>
      </c>
      <c r="B74" s="58">
        <v>8</v>
      </c>
      <c r="C74" s="10">
        <v>1149</v>
      </c>
      <c r="D74" s="10">
        <v>1044</v>
      </c>
      <c r="E74" s="19">
        <v>0.40720000000000001</v>
      </c>
      <c r="F74" s="20">
        <f t="shared" ref="F74:F103" si="10">B74/((C74+D74)/2)</f>
        <v>7.2959416324669402E-3</v>
      </c>
      <c r="G74" s="20">
        <f t="shared" si="7"/>
        <v>7.2645223249667833E-3</v>
      </c>
      <c r="H74" s="15">
        <f t="shared" si="6"/>
        <v>90663.726613313018</v>
      </c>
      <c r="I74" s="15">
        <f t="shared" ref="I74:I103" si="11">H74*G74</f>
        <v>658.62866604709757</v>
      </c>
      <c r="J74" s="15">
        <f t="shared" si="8"/>
        <v>90273.291540080303</v>
      </c>
      <c r="K74" s="15">
        <f t="shared" si="9"/>
        <v>1993352.4891498154</v>
      </c>
      <c r="L74" s="22">
        <f t="shared" ref="L74:L103" si="12">K74/H74</f>
        <v>21.986218343435183</v>
      </c>
    </row>
    <row r="75" spans="1:12" x14ac:dyDescent="0.25">
      <c r="A75" s="18">
        <v>66</v>
      </c>
      <c r="B75" s="58">
        <v>6</v>
      </c>
      <c r="C75" s="10">
        <v>950</v>
      </c>
      <c r="D75" s="10">
        <v>1145</v>
      </c>
      <c r="E75" s="19">
        <v>0.44840000000000002</v>
      </c>
      <c r="F75" s="20">
        <f t="shared" si="10"/>
        <v>5.7279236276849641E-3</v>
      </c>
      <c r="G75" s="20">
        <f t="shared" si="7"/>
        <v>5.7098831224990714E-3</v>
      </c>
      <c r="H75" s="15">
        <f t="shared" ref="H75:H104" si="13">H74-I74</f>
        <v>90005.097947265924</v>
      </c>
      <c r="I75" s="15">
        <f t="shared" si="11"/>
        <v>513.91858970796955</v>
      </c>
      <c r="J75" s="15">
        <f t="shared" si="8"/>
        <v>89721.620453183001</v>
      </c>
      <c r="K75" s="15">
        <f t="shared" si="9"/>
        <v>1903079.1976097352</v>
      </c>
      <c r="L75" s="22">
        <f t="shared" si="12"/>
        <v>21.144126732962963</v>
      </c>
    </row>
    <row r="76" spans="1:12" x14ac:dyDescent="0.25">
      <c r="A76" s="18">
        <v>67</v>
      </c>
      <c r="B76" s="58">
        <v>14</v>
      </c>
      <c r="C76" s="10">
        <v>792</v>
      </c>
      <c r="D76" s="10">
        <v>936</v>
      </c>
      <c r="E76" s="19">
        <v>0.60550000000000004</v>
      </c>
      <c r="F76" s="20">
        <f t="shared" si="10"/>
        <v>1.6203703703703703E-2</v>
      </c>
      <c r="G76" s="20">
        <f t="shared" si="7"/>
        <v>1.6100781692951191E-2</v>
      </c>
      <c r="H76" s="15">
        <f t="shared" si="13"/>
        <v>89491.17935755795</v>
      </c>
      <c r="I76" s="15">
        <f t="shared" si="11"/>
        <v>1440.8779422807806</v>
      </c>
      <c r="J76" s="15">
        <f t="shared" si="8"/>
        <v>88922.753009328182</v>
      </c>
      <c r="K76" s="15">
        <f t="shared" si="9"/>
        <v>1813357.5771565521</v>
      </c>
      <c r="L76" s="22">
        <f t="shared" si="12"/>
        <v>20.262975526463499</v>
      </c>
    </row>
    <row r="77" spans="1:12" x14ac:dyDescent="0.25">
      <c r="A77" s="18">
        <v>68</v>
      </c>
      <c r="B77" s="58">
        <v>7</v>
      </c>
      <c r="C77" s="10">
        <v>814</v>
      </c>
      <c r="D77" s="10">
        <v>780</v>
      </c>
      <c r="E77" s="19">
        <v>0.52049999999999996</v>
      </c>
      <c r="F77" s="20">
        <f t="shared" si="10"/>
        <v>8.7829360100376407E-3</v>
      </c>
      <c r="G77" s="20">
        <f t="shared" si="7"/>
        <v>8.7461025180653861E-3</v>
      </c>
      <c r="H77" s="15">
        <f t="shared" si="13"/>
        <v>88050.301415277165</v>
      </c>
      <c r="I77" s="15">
        <f t="shared" si="11"/>
        <v>770.09696292457181</v>
      </c>
      <c r="J77" s="15">
        <f t="shared" si="8"/>
        <v>87681.039921554839</v>
      </c>
      <c r="K77" s="15">
        <f t="shared" si="9"/>
        <v>1724434.824147224</v>
      </c>
      <c r="L77" s="22">
        <f t="shared" si="12"/>
        <v>19.584655548357112</v>
      </c>
    </row>
    <row r="78" spans="1:12" x14ac:dyDescent="0.25">
      <c r="A78" s="18">
        <v>69</v>
      </c>
      <c r="B78" s="58">
        <v>9</v>
      </c>
      <c r="C78" s="10">
        <v>678</v>
      </c>
      <c r="D78" s="10">
        <v>803</v>
      </c>
      <c r="E78" s="19">
        <v>0.45140000000000002</v>
      </c>
      <c r="F78" s="20">
        <f t="shared" si="10"/>
        <v>1.2153950033760972E-2</v>
      </c>
      <c r="G78" s="20">
        <f t="shared" si="7"/>
        <v>1.2073448421021E-2</v>
      </c>
      <c r="H78" s="15">
        <f t="shared" si="13"/>
        <v>87280.204452352598</v>
      </c>
      <c r="I78" s="15">
        <f t="shared" si="11"/>
        <v>1053.7730466316466</v>
      </c>
      <c r="J78" s="15">
        <f t="shared" si="8"/>
        <v>86702.104558970488</v>
      </c>
      <c r="K78" s="15">
        <f t="shared" si="9"/>
        <v>1636753.7842256692</v>
      </c>
      <c r="L78" s="22">
        <f t="shared" si="12"/>
        <v>18.752863773585617</v>
      </c>
    </row>
    <row r="79" spans="1:12" x14ac:dyDescent="0.25">
      <c r="A79" s="18">
        <v>70</v>
      </c>
      <c r="B79" s="58">
        <v>12</v>
      </c>
      <c r="C79" s="10">
        <v>659</v>
      </c>
      <c r="D79" s="10">
        <v>671</v>
      </c>
      <c r="E79" s="19">
        <v>0.4582</v>
      </c>
      <c r="F79" s="20">
        <f t="shared" si="10"/>
        <v>1.8045112781954888E-2</v>
      </c>
      <c r="G79" s="20">
        <f t="shared" si="7"/>
        <v>1.7870396734721111E-2</v>
      </c>
      <c r="H79" s="15">
        <f t="shared" si="13"/>
        <v>86226.431405720956</v>
      </c>
      <c r="I79" s="15">
        <f t="shared" si="11"/>
        <v>1540.9005382394496</v>
      </c>
      <c r="J79" s="15">
        <f t="shared" si="8"/>
        <v>85391.571494102813</v>
      </c>
      <c r="K79" s="15">
        <f t="shared" si="9"/>
        <v>1550051.6796666987</v>
      </c>
      <c r="L79" s="22">
        <f t="shared" si="12"/>
        <v>17.976525925945438</v>
      </c>
    </row>
    <row r="80" spans="1:12" x14ac:dyDescent="0.25">
      <c r="A80" s="18">
        <v>71</v>
      </c>
      <c r="B80" s="58">
        <v>8</v>
      </c>
      <c r="C80" s="10">
        <v>458</v>
      </c>
      <c r="D80" s="10">
        <v>652</v>
      </c>
      <c r="E80" s="19">
        <v>0.31580000000000003</v>
      </c>
      <c r="F80" s="20">
        <f t="shared" si="10"/>
        <v>1.4414414414414415E-2</v>
      </c>
      <c r="G80" s="20">
        <f t="shared" si="7"/>
        <v>1.4273642862036678E-2</v>
      </c>
      <c r="H80" s="15">
        <f t="shared" si="13"/>
        <v>84685.530867481502</v>
      </c>
      <c r="I80" s="15">
        <f t="shared" si="11"/>
        <v>1208.7710231844142</v>
      </c>
      <c r="J80" s="15">
        <f t="shared" si="8"/>
        <v>83858.489733418726</v>
      </c>
      <c r="K80" s="15">
        <f t="shared" si="9"/>
        <v>1464660.108172596</v>
      </c>
      <c r="L80" s="22">
        <f t="shared" si="12"/>
        <v>17.29528165165004</v>
      </c>
    </row>
    <row r="81" spans="1:12" x14ac:dyDescent="0.25">
      <c r="A81" s="18">
        <v>72</v>
      </c>
      <c r="B81" s="58">
        <v>6</v>
      </c>
      <c r="C81" s="10">
        <v>443</v>
      </c>
      <c r="D81" s="10">
        <v>462</v>
      </c>
      <c r="E81" s="19">
        <v>0.50460000000000005</v>
      </c>
      <c r="F81" s="20">
        <f t="shared" si="10"/>
        <v>1.3259668508287293E-2</v>
      </c>
      <c r="G81" s="20">
        <f t="shared" si="7"/>
        <v>1.3173136286633394E-2</v>
      </c>
      <c r="H81" s="15">
        <f t="shared" si="13"/>
        <v>83476.759844297092</v>
      </c>
      <c r="I81" s="15">
        <f t="shared" si="11"/>
        <v>1099.6507341954914</v>
      </c>
      <c r="J81" s="15">
        <f t="shared" si="8"/>
        <v>82931.992870576651</v>
      </c>
      <c r="K81" s="15">
        <f t="shared" si="9"/>
        <v>1380801.6184391773</v>
      </c>
      <c r="L81" s="22">
        <f t="shared" si="12"/>
        <v>16.541150147833751</v>
      </c>
    </row>
    <row r="82" spans="1:12" x14ac:dyDescent="0.25">
      <c r="A82" s="18">
        <v>73</v>
      </c>
      <c r="B82" s="58">
        <v>6</v>
      </c>
      <c r="C82" s="10">
        <v>526</v>
      </c>
      <c r="D82" s="10">
        <v>441</v>
      </c>
      <c r="E82" s="19">
        <v>0.59499999999999997</v>
      </c>
      <c r="F82" s="20">
        <f t="shared" si="10"/>
        <v>1.2409513960703205E-2</v>
      </c>
      <c r="G82" s="20">
        <f t="shared" si="7"/>
        <v>1.2347457452719528E-2</v>
      </c>
      <c r="H82" s="15">
        <f t="shared" si="13"/>
        <v>82377.109110101606</v>
      </c>
      <c r="I82" s="15">
        <f t="shared" si="11"/>
        <v>1017.1478498150137</v>
      </c>
      <c r="J82" s="15">
        <f t="shared" si="8"/>
        <v>81965.16423092653</v>
      </c>
      <c r="K82" s="15">
        <f t="shared" si="9"/>
        <v>1297869.6255686006</v>
      </c>
      <c r="L82" s="22">
        <f t="shared" si="12"/>
        <v>15.755221803595042</v>
      </c>
    </row>
    <row r="83" spans="1:12" x14ac:dyDescent="0.25">
      <c r="A83" s="18">
        <v>74</v>
      </c>
      <c r="B83" s="58">
        <v>10</v>
      </c>
      <c r="C83" s="10">
        <v>318</v>
      </c>
      <c r="D83" s="10">
        <v>527</v>
      </c>
      <c r="E83" s="19">
        <v>0.38300000000000001</v>
      </c>
      <c r="F83" s="20">
        <f t="shared" si="10"/>
        <v>2.3668639053254437E-2</v>
      </c>
      <c r="G83" s="20">
        <f t="shared" si="7"/>
        <v>2.332796790071617E-2</v>
      </c>
      <c r="H83" s="15">
        <f t="shared" si="13"/>
        <v>81359.961260286596</v>
      </c>
      <c r="I83" s="15">
        <f t="shared" si="11"/>
        <v>1897.9625646834768</v>
      </c>
      <c r="J83" s="15">
        <f t="shared" si="8"/>
        <v>80188.918357876886</v>
      </c>
      <c r="K83" s="15">
        <f t="shared" si="9"/>
        <v>1215904.4613376742</v>
      </c>
      <c r="L83" s="22">
        <f t="shared" si="12"/>
        <v>14.944752215991789</v>
      </c>
    </row>
    <row r="84" spans="1:12" x14ac:dyDescent="0.25">
      <c r="A84" s="18">
        <v>75</v>
      </c>
      <c r="B84" s="58">
        <v>7</v>
      </c>
      <c r="C84" s="10">
        <v>333</v>
      </c>
      <c r="D84" s="10">
        <v>309</v>
      </c>
      <c r="E84" s="19">
        <v>0.49080000000000001</v>
      </c>
      <c r="F84" s="20">
        <f t="shared" si="10"/>
        <v>2.1806853582554516E-2</v>
      </c>
      <c r="G84" s="20">
        <f t="shared" si="7"/>
        <v>2.1567368448295623E-2</v>
      </c>
      <c r="H84" s="15">
        <f t="shared" si="13"/>
        <v>79461.998695603121</v>
      </c>
      <c r="I84" s="15">
        <f t="shared" si="11"/>
        <v>1713.7862035060587</v>
      </c>
      <c r="J84" s="15">
        <f t="shared" si="8"/>
        <v>78589.338760777842</v>
      </c>
      <c r="K84" s="15">
        <f t="shared" si="9"/>
        <v>1135715.5429797973</v>
      </c>
      <c r="L84" s="22">
        <f t="shared" si="12"/>
        <v>14.292561999735353</v>
      </c>
    </row>
    <row r="85" spans="1:12" x14ac:dyDescent="0.25">
      <c r="A85" s="18">
        <v>76</v>
      </c>
      <c r="B85" s="58">
        <v>10</v>
      </c>
      <c r="C85" s="10">
        <v>372</v>
      </c>
      <c r="D85" s="10">
        <v>320</v>
      </c>
      <c r="E85" s="19">
        <v>0.48049999999999998</v>
      </c>
      <c r="F85" s="20">
        <f t="shared" si="10"/>
        <v>2.8901734104046242E-2</v>
      </c>
      <c r="G85" s="20">
        <f t="shared" si="7"/>
        <v>2.8474209484759181E-2</v>
      </c>
      <c r="H85" s="15">
        <f t="shared" si="13"/>
        <v>77748.212492097067</v>
      </c>
      <c r="I85" s="15">
        <f t="shared" si="11"/>
        <v>2213.8188895655426</v>
      </c>
      <c r="J85" s="15">
        <f t="shared" si="8"/>
        <v>76598.133578967769</v>
      </c>
      <c r="K85" s="15">
        <f t="shared" si="9"/>
        <v>1057126.2042190195</v>
      </c>
      <c r="L85" s="22">
        <f t="shared" si="12"/>
        <v>13.596791107274319</v>
      </c>
    </row>
    <row r="86" spans="1:12" x14ac:dyDescent="0.25">
      <c r="A86" s="18">
        <v>77</v>
      </c>
      <c r="B86" s="58">
        <v>14</v>
      </c>
      <c r="C86" s="10">
        <v>339</v>
      </c>
      <c r="D86" s="10">
        <v>365</v>
      </c>
      <c r="E86" s="19">
        <v>0.51039999999999996</v>
      </c>
      <c r="F86" s="20">
        <f t="shared" si="10"/>
        <v>3.9772727272727272E-2</v>
      </c>
      <c r="G86" s="20">
        <f t="shared" si="7"/>
        <v>3.9013037042321341E-2</v>
      </c>
      <c r="H86" s="15">
        <f t="shared" si="13"/>
        <v>75534.39360253152</v>
      </c>
      <c r="I86" s="15">
        <f t="shared" si="11"/>
        <v>2946.8260955848423</v>
      </c>
      <c r="J86" s="15">
        <f t="shared" si="8"/>
        <v>74091.627546133182</v>
      </c>
      <c r="K86" s="15">
        <f t="shared" si="9"/>
        <v>980528.07064005174</v>
      </c>
      <c r="L86" s="22">
        <f t="shared" si="12"/>
        <v>12.981213244388707</v>
      </c>
    </row>
    <row r="87" spans="1:12" x14ac:dyDescent="0.25">
      <c r="A87" s="18">
        <v>78</v>
      </c>
      <c r="B87" s="58">
        <v>12</v>
      </c>
      <c r="C87" s="10">
        <v>285</v>
      </c>
      <c r="D87" s="10">
        <v>325</v>
      </c>
      <c r="E87" s="19">
        <v>0.4829</v>
      </c>
      <c r="F87" s="20">
        <f t="shared" si="10"/>
        <v>3.9344262295081971E-2</v>
      </c>
      <c r="G87" s="20">
        <f t="shared" si="7"/>
        <v>3.8559766996181306E-2</v>
      </c>
      <c r="H87" s="15">
        <f t="shared" si="13"/>
        <v>72587.567506946682</v>
      </c>
      <c r="I87" s="15">
        <f t="shared" si="11"/>
        <v>2798.9596898874452</v>
      </c>
      <c r="J87" s="15">
        <f t="shared" si="8"/>
        <v>71140.225451305887</v>
      </c>
      <c r="K87" s="15">
        <f t="shared" si="9"/>
        <v>906436.44309391861</v>
      </c>
      <c r="L87" s="22">
        <f t="shared" si="12"/>
        <v>12.487488894116366</v>
      </c>
    </row>
    <row r="88" spans="1:12" x14ac:dyDescent="0.25">
      <c r="A88" s="18">
        <v>79</v>
      </c>
      <c r="B88" s="58">
        <v>10</v>
      </c>
      <c r="C88" s="10">
        <v>295</v>
      </c>
      <c r="D88" s="10">
        <v>285</v>
      </c>
      <c r="E88" s="19">
        <v>0.59589999999999999</v>
      </c>
      <c r="F88" s="20">
        <f t="shared" si="10"/>
        <v>3.4482758620689655E-2</v>
      </c>
      <c r="G88" s="20">
        <f t="shared" si="7"/>
        <v>3.4008862709622126E-2</v>
      </c>
      <c r="H88" s="15">
        <f t="shared" si="13"/>
        <v>69788.607817059237</v>
      </c>
      <c r="I88" s="15">
        <f t="shared" si="11"/>
        <v>2373.431181946029</v>
      </c>
      <c r="J88" s="15">
        <f t="shared" si="8"/>
        <v>68829.504276434847</v>
      </c>
      <c r="K88" s="15">
        <f t="shared" si="9"/>
        <v>835296.21764261276</v>
      </c>
      <c r="L88" s="22">
        <f t="shared" si="12"/>
        <v>11.968947995527024</v>
      </c>
    </row>
    <row r="89" spans="1:12" x14ac:dyDescent="0.25">
      <c r="A89" s="18">
        <v>80</v>
      </c>
      <c r="B89" s="58">
        <v>15</v>
      </c>
      <c r="C89" s="10">
        <v>293</v>
      </c>
      <c r="D89" s="10">
        <v>281</v>
      </c>
      <c r="E89" s="19">
        <v>0.50919999999999999</v>
      </c>
      <c r="F89" s="20">
        <f t="shared" si="10"/>
        <v>5.2264808362369339E-2</v>
      </c>
      <c r="G89" s="20">
        <f t="shared" si="7"/>
        <v>5.0957664372439378E-2</v>
      </c>
      <c r="H89" s="15">
        <f t="shared" si="13"/>
        <v>67415.17663511321</v>
      </c>
      <c r="I89" s="15">
        <f t="shared" si="11"/>
        <v>3435.3199445808159</v>
      </c>
      <c r="J89" s="15">
        <f t="shared" si="8"/>
        <v>65729.121606312954</v>
      </c>
      <c r="K89" s="15">
        <f t="shared" si="9"/>
        <v>766466.71336617786</v>
      </c>
      <c r="L89" s="22">
        <f t="shared" si="12"/>
        <v>11.369349627528285</v>
      </c>
    </row>
    <row r="90" spans="1:12" x14ac:dyDescent="0.25">
      <c r="A90" s="18">
        <v>81</v>
      </c>
      <c r="B90" s="58">
        <v>11</v>
      </c>
      <c r="C90" s="10">
        <v>248</v>
      </c>
      <c r="D90" s="10">
        <v>280</v>
      </c>
      <c r="E90" s="19">
        <v>0.50439999999999996</v>
      </c>
      <c r="F90" s="20">
        <f t="shared" si="10"/>
        <v>4.1666666666666664E-2</v>
      </c>
      <c r="G90" s="20">
        <f t="shared" si="7"/>
        <v>4.0823658126357382E-2</v>
      </c>
      <c r="H90" s="15">
        <f t="shared" si="13"/>
        <v>63979.856690532397</v>
      </c>
      <c r="I90" s="15">
        <f t="shared" si="11"/>
        <v>2611.8917965076334</v>
      </c>
      <c r="J90" s="15">
        <f t="shared" si="8"/>
        <v>62685.403116183217</v>
      </c>
      <c r="K90" s="15">
        <f t="shared" si="9"/>
        <v>700737.59175986494</v>
      </c>
      <c r="L90" s="22">
        <f t="shared" si="12"/>
        <v>10.952472043651179</v>
      </c>
    </row>
    <row r="91" spans="1:12" x14ac:dyDescent="0.25">
      <c r="A91" s="18">
        <v>82</v>
      </c>
      <c r="B91" s="58">
        <v>9</v>
      </c>
      <c r="C91" s="10">
        <v>223</v>
      </c>
      <c r="D91" s="10">
        <v>241</v>
      </c>
      <c r="E91" s="19">
        <v>0.44080000000000003</v>
      </c>
      <c r="F91" s="20">
        <f t="shared" si="10"/>
        <v>3.8793103448275863E-2</v>
      </c>
      <c r="G91" s="20">
        <f t="shared" si="7"/>
        <v>3.7969428703538075E-2</v>
      </c>
      <c r="H91" s="15">
        <f t="shared" si="13"/>
        <v>61367.964894024764</v>
      </c>
      <c r="I91" s="15">
        <f t="shared" si="11"/>
        <v>2330.1065677249007</v>
      </c>
      <c r="J91" s="15">
        <f t="shared" si="8"/>
        <v>60064.969301353005</v>
      </c>
      <c r="K91" s="15">
        <f t="shared" si="9"/>
        <v>638052.1886436817</v>
      </c>
      <c r="L91" s="22">
        <f t="shared" si="12"/>
        <v>10.397154113640928</v>
      </c>
    </row>
    <row r="92" spans="1:12" x14ac:dyDescent="0.25">
      <c r="A92" s="18">
        <v>83</v>
      </c>
      <c r="B92" s="58">
        <v>15</v>
      </c>
      <c r="C92" s="10">
        <v>217</v>
      </c>
      <c r="D92" s="10">
        <v>206</v>
      </c>
      <c r="E92" s="19">
        <v>0.53210000000000002</v>
      </c>
      <c r="F92" s="20">
        <f t="shared" si="10"/>
        <v>7.0921985815602842E-2</v>
      </c>
      <c r="G92" s="20">
        <f t="shared" si="7"/>
        <v>6.8644073613904552E-2</v>
      </c>
      <c r="H92" s="15">
        <f t="shared" si="13"/>
        <v>59037.858326299865</v>
      </c>
      <c r="I92" s="15">
        <f t="shared" si="11"/>
        <v>4052.5990929577956</v>
      </c>
      <c r="J92" s="15">
        <f t="shared" si="8"/>
        <v>57141.647210704912</v>
      </c>
      <c r="K92" s="15">
        <f t="shared" si="9"/>
        <v>577987.21934232872</v>
      </c>
      <c r="L92" s="22">
        <f t="shared" si="12"/>
        <v>9.7901115610904554</v>
      </c>
    </row>
    <row r="93" spans="1:12" x14ac:dyDescent="0.25">
      <c r="A93" s="18">
        <v>84</v>
      </c>
      <c r="B93" s="58">
        <v>21</v>
      </c>
      <c r="C93" s="10">
        <v>210</v>
      </c>
      <c r="D93" s="10">
        <v>202</v>
      </c>
      <c r="E93" s="19">
        <v>0.5635</v>
      </c>
      <c r="F93" s="20">
        <f t="shared" si="10"/>
        <v>0.10194174757281553</v>
      </c>
      <c r="G93" s="20">
        <f t="shared" si="7"/>
        <v>9.7598836250066809E-2</v>
      </c>
      <c r="H93" s="15">
        <f t="shared" si="13"/>
        <v>54985.259233342069</v>
      </c>
      <c r="I93" s="15">
        <f t="shared" si="11"/>
        <v>5366.497312082427</v>
      </c>
      <c r="J93" s="15">
        <f t="shared" si="8"/>
        <v>52642.78315661809</v>
      </c>
      <c r="K93" s="15">
        <f t="shared" si="9"/>
        <v>520845.57213162386</v>
      </c>
      <c r="L93" s="22">
        <f t="shared" si="12"/>
        <v>9.4724582441505074</v>
      </c>
    </row>
    <row r="94" spans="1:12" x14ac:dyDescent="0.25">
      <c r="A94" s="18">
        <v>85</v>
      </c>
      <c r="B94" s="58">
        <v>10</v>
      </c>
      <c r="C94" s="10">
        <v>168</v>
      </c>
      <c r="D94" s="10">
        <v>196</v>
      </c>
      <c r="E94" s="19">
        <v>0.41620000000000001</v>
      </c>
      <c r="F94" s="20">
        <f t="shared" si="10"/>
        <v>5.4945054945054944E-2</v>
      </c>
      <c r="G94" s="20">
        <f t="shared" si="7"/>
        <v>5.3237364111628105E-2</v>
      </c>
      <c r="H94" s="15">
        <f t="shared" si="13"/>
        <v>49618.76192125964</v>
      </c>
      <c r="I94" s="15">
        <f t="shared" si="11"/>
        <v>2641.572095170287</v>
      </c>
      <c r="J94" s="15">
        <f t="shared" si="8"/>
        <v>48076.612132099224</v>
      </c>
      <c r="K94" s="15">
        <f t="shared" si="9"/>
        <v>468202.78897500579</v>
      </c>
      <c r="L94" s="22">
        <f t="shared" si="12"/>
        <v>9.436003052998382</v>
      </c>
    </row>
    <row r="95" spans="1:12" x14ac:dyDescent="0.25">
      <c r="A95" s="18">
        <v>86</v>
      </c>
      <c r="B95" s="58">
        <v>12</v>
      </c>
      <c r="C95" s="10">
        <v>146</v>
      </c>
      <c r="D95" s="10">
        <v>163</v>
      </c>
      <c r="E95" s="19">
        <v>0.51100000000000001</v>
      </c>
      <c r="F95" s="20">
        <f t="shared" si="10"/>
        <v>7.7669902912621352E-2</v>
      </c>
      <c r="G95" s="20">
        <f t="shared" si="7"/>
        <v>7.4827895839568989E-2</v>
      </c>
      <c r="H95" s="15">
        <f t="shared" si="13"/>
        <v>46977.18982608935</v>
      </c>
      <c r="I95" s="15">
        <f t="shared" si="11"/>
        <v>3515.2042671422741</v>
      </c>
      <c r="J95" s="15">
        <f t="shared" si="8"/>
        <v>45258.254939456776</v>
      </c>
      <c r="K95" s="15">
        <f t="shared" si="9"/>
        <v>420126.17684290657</v>
      </c>
      <c r="L95" s="22">
        <f t="shared" si="12"/>
        <v>8.9431951634021409</v>
      </c>
    </row>
    <row r="96" spans="1:12" x14ac:dyDescent="0.25">
      <c r="A96" s="18">
        <v>87</v>
      </c>
      <c r="B96" s="58">
        <v>15</v>
      </c>
      <c r="C96" s="10">
        <v>123</v>
      </c>
      <c r="D96" s="10">
        <v>140</v>
      </c>
      <c r="E96" s="19">
        <v>0.47949999999999998</v>
      </c>
      <c r="F96" s="20">
        <f t="shared" si="10"/>
        <v>0.11406844106463879</v>
      </c>
      <c r="G96" s="20">
        <f t="shared" si="7"/>
        <v>0.10767546614503885</v>
      </c>
      <c r="H96" s="15">
        <f t="shared" si="13"/>
        <v>43461.985558947075</v>
      </c>
      <c r="I96" s="15">
        <f t="shared" si="11"/>
        <v>4679.7895546485734</v>
      </c>
      <c r="J96" s="15">
        <f t="shared" si="8"/>
        <v>41026.155095752489</v>
      </c>
      <c r="K96" s="15">
        <f t="shared" si="9"/>
        <v>374867.92190344981</v>
      </c>
      <c r="L96" s="22">
        <f t="shared" si="12"/>
        <v>8.6251908899794749</v>
      </c>
    </row>
    <row r="97" spans="1:12" x14ac:dyDescent="0.25">
      <c r="A97" s="18">
        <v>88</v>
      </c>
      <c r="B97" s="58">
        <v>13</v>
      </c>
      <c r="C97" s="10">
        <v>127</v>
      </c>
      <c r="D97" s="10">
        <v>106</v>
      </c>
      <c r="E97" s="19">
        <v>0.46810000000000002</v>
      </c>
      <c r="F97" s="20">
        <f t="shared" si="10"/>
        <v>0.11158798283261803</v>
      </c>
      <c r="G97" s="20">
        <f t="shared" si="7"/>
        <v>0.10533591217253697</v>
      </c>
      <c r="H97" s="15">
        <f t="shared" si="13"/>
        <v>38782.196004298501</v>
      </c>
      <c r="I97" s="15">
        <f t="shared" si="11"/>
        <v>4085.1579921669013</v>
      </c>
      <c r="J97" s="15">
        <f t="shared" si="8"/>
        <v>36609.300468264926</v>
      </c>
      <c r="K97" s="15">
        <f t="shared" si="9"/>
        <v>333841.76680769731</v>
      </c>
      <c r="L97" s="22">
        <f t="shared" si="12"/>
        <v>8.608119219723795</v>
      </c>
    </row>
    <row r="98" spans="1:12" x14ac:dyDescent="0.25">
      <c r="A98" s="18">
        <v>89</v>
      </c>
      <c r="B98" s="58">
        <v>12</v>
      </c>
      <c r="C98" s="10">
        <v>91</v>
      </c>
      <c r="D98" s="10">
        <v>112</v>
      </c>
      <c r="E98" s="19">
        <v>0.53859999999999997</v>
      </c>
      <c r="F98" s="20">
        <f t="shared" si="10"/>
        <v>0.11822660098522167</v>
      </c>
      <c r="G98" s="20">
        <f t="shared" si="7"/>
        <v>0.11211097491703786</v>
      </c>
      <c r="H98" s="15">
        <f t="shared" si="13"/>
        <v>34697.038012131597</v>
      </c>
      <c r="I98" s="15">
        <f t="shared" si="11"/>
        <v>3889.9187582735949</v>
      </c>
      <c r="J98" s="15">
        <f t="shared" si="8"/>
        <v>32902.22949706416</v>
      </c>
      <c r="K98" s="15">
        <f>K99+J98</f>
        <v>297232.4663394324</v>
      </c>
      <c r="L98" s="22">
        <f t="shared" si="12"/>
        <v>8.5665083640715078</v>
      </c>
    </row>
    <row r="99" spans="1:12" x14ac:dyDescent="0.25">
      <c r="A99" s="18">
        <v>90</v>
      </c>
      <c r="B99" s="58">
        <v>12</v>
      </c>
      <c r="C99" s="10">
        <v>80</v>
      </c>
      <c r="D99" s="10">
        <v>79</v>
      </c>
      <c r="E99" s="23">
        <v>0.26279999999999998</v>
      </c>
      <c r="F99" s="24">
        <f t="shared" si="10"/>
        <v>0.15094339622641509</v>
      </c>
      <c r="G99" s="24">
        <f t="shared" si="7"/>
        <v>0.13582896416831924</v>
      </c>
      <c r="H99" s="25">
        <f t="shared" si="13"/>
        <v>30807.119253858004</v>
      </c>
      <c r="I99" s="25">
        <f t="shared" si="11"/>
        <v>4184.4990972614169</v>
      </c>
      <c r="J99" s="25">
        <f t="shared" si="8"/>
        <v>27722.306519356887</v>
      </c>
      <c r="K99" s="25">
        <f t="shared" ref="K99:K102" si="14">K100+J99</f>
        <v>264330.23684236826</v>
      </c>
      <c r="L99" s="26">
        <f t="shared" si="12"/>
        <v>8.5801672874449615</v>
      </c>
    </row>
    <row r="100" spans="1:12" x14ac:dyDescent="0.25">
      <c r="A100" s="18">
        <v>91</v>
      </c>
      <c r="B100" s="58">
        <v>8</v>
      </c>
      <c r="C100" s="10">
        <v>69</v>
      </c>
      <c r="D100" s="10">
        <v>75</v>
      </c>
      <c r="E100" s="23">
        <v>0.40820000000000001</v>
      </c>
      <c r="F100" s="24">
        <f t="shared" si="10"/>
        <v>0.1111111111111111</v>
      </c>
      <c r="G100" s="24">
        <f t="shared" si="7"/>
        <v>0.10425571842615566</v>
      </c>
      <c r="H100" s="25">
        <f t="shared" si="13"/>
        <v>26622.620156596586</v>
      </c>
      <c r="I100" s="25">
        <f t="shared" si="11"/>
        <v>2775.56039081263</v>
      </c>
      <c r="J100" s="25">
        <f t="shared" si="8"/>
        <v>24980.043517313672</v>
      </c>
      <c r="K100" s="25">
        <f t="shared" si="14"/>
        <v>236607.93032301139</v>
      </c>
      <c r="L100" s="26">
        <f t="shared" si="12"/>
        <v>8.8874772254294587</v>
      </c>
    </row>
    <row r="101" spans="1:12" x14ac:dyDescent="0.25">
      <c r="A101" s="18">
        <v>92</v>
      </c>
      <c r="B101" s="58">
        <v>6</v>
      </c>
      <c r="C101" s="10">
        <v>67</v>
      </c>
      <c r="D101" s="10">
        <v>59</v>
      </c>
      <c r="E101" s="23">
        <v>0.44109999999999999</v>
      </c>
      <c r="F101" s="24">
        <f t="shared" si="10"/>
        <v>9.5238095238095233E-2</v>
      </c>
      <c r="G101" s="24">
        <f t="shared" si="7"/>
        <v>9.04249066362839E-2</v>
      </c>
      <c r="H101" s="25">
        <f t="shared" si="13"/>
        <v>23847.059765783957</v>
      </c>
      <c r="I101" s="25">
        <f t="shared" si="11"/>
        <v>2156.3681528708967</v>
      </c>
      <c r="J101" s="25">
        <f t="shared" si="8"/>
        <v>22641.865605144416</v>
      </c>
      <c r="K101" s="25">
        <f t="shared" si="14"/>
        <v>211627.88680569772</v>
      </c>
      <c r="L101" s="26">
        <f t="shared" si="12"/>
        <v>8.8743806944847723</v>
      </c>
    </row>
    <row r="102" spans="1:12" x14ac:dyDescent="0.25">
      <c r="A102" s="18">
        <v>93</v>
      </c>
      <c r="B102" s="58">
        <v>5</v>
      </c>
      <c r="C102" s="10">
        <v>41</v>
      </c>
      <c r="D102" s="10">
        <v>55</v>
      </c>
      <c r="E102" s="23">
        <v>0.40989999999999999</v>
      </c>
      <c r="F102" s="24">
        <f t="shared" si="10"/>
        <v>0.10416666666666667</v>
      </c>
      <c r="G102" s="24">
        <f t="shared" si="7"/>
        <v>9.8134463842356801E-2</v>
      </c>
      <c r="H102" s="25">
        <f t="shared" si="13"/>
        <v>21690.691612913062</v>
      </c>
      <c r="I102" s="25">
        <f t="shared" si="11"/>
        <v>2128.6043918031287</v>
      </c>
      <c r="J102" s="25">
        <f t="shared" si="8"/>
        <v>20434.602161310035</v>
      </c>
      <c r="K102" s="25">
        <f t="shared" si="14"/>
        <v>188986.02120055331</v>
      </c>
      <c r="L102" s="26">
        <f t="shared" si="12"/>
        <v>8.7127706471122739</v>
      </c>
    </row>
    <row r="103" spans="1:12" x14ac:dyDescent="0.25">
      <c r="A103" s="18">
        <v>94</v>
      </c>
      <c r="B103" s="58">
        <v>5</v>
      </c>
      <c r="C103" s="10">
        <v>32</v>
      </c>
      <c r="D103" s="10">
        <v>34</v>
      </c>
      <c r="E103" s="23">
        <v>0.45700000000000002</v>
      </c>
      <c r="F103" s="24">
        <f t="shared" si="10"/>
        <v>0.15151515151515152</v>
      </c>
      <c r="G103" s="24">
        <f t="shared" si="7"/>
        <v>0.13999720005599889</v>
      </c>
      <c r="H103" s="25">
        <f t="shared" si="13"/>
        <v>19562.087221109934</v>
      </c>
      <c r="I103" s="25">
        <f t="shared" si="11"/>
        <v>2738.6374382066269</v>
      </c>
      <c r="J103" s="25">
        <f t="shared" si="8"/>
        <v>18075.007092163734</v>
      </c>
      <c r="K103" s="25">
        <f>K104+J103</f>
        <v>168551.41903924328</v>
      </c>
      <c r="L103" s="26">
        <f t="shared" si="12"/>
        <v>8.6162287865353786</v>
      </c>
    </row>
    <row r="104" spans="1:12" x14ac:dyDescent="0.25">
      <c r="A104" s="18" t="s">
        <v>27</v>
      </c>
      <c r="B104" s="58">
        <v>9</v>
      </c>
      <c r="C104" s="10">
        <v>75</v>
      </c>
      <c r="D104" s="10">
        <v>86</v>
      </c>
      <c r="E104" s="23"/>
      <c r="F104" s="24">
        <f>B104/((C104+D104)/2)</f>
        <v>0.11180124223602485</v>
      </c>
      <c r="G104" s="24">
        <v>1</v>
      </c>
      <c r="H104" s="25">
        <f t="shared" si="13"/>
        <v>16823.449782903306</v>
      </c>
      <c r="I104" s="25">
        <f>H104*G104</f>
        <v>16823.449782903306</v>
      </c>
      <c r="J104" s="25">
        <f>H104/F104</f>
        <v>150476.41194707956</v>
      </c>
      <c r="K104" s="25">
        <f>J104</f>
        <v>150476.41194707956</v>
      </c>
      <c r="L104" s="26">
        <f>K104/H104</f>
        <v>8.9444444444444429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33" t="s">
        <v>30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5" t="s">
        <v>12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0" x14ac:dyDescent="0.2">
      <c r="A109" s="33" t="s">
        <v>28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13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14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15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16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17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18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29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19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20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0"/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7" t="s">
        <v>59</v>
      </c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4" t="s">
        <v>2</v>
      </c>
      <c r="D6" s="74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41275</v>
      </c>
      <c r="D7" s="45">
        <v>41640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8">
        <v>2</v>
      </c>
      <c r="C9" s="10">
        <v>2012</v>
      </c>
      <c r="D9" s="10">
        <v>1965</v>
      </c>
      <c r="E9" s="19">
        <v>0.5</v>
      </c>
      <c r="F9" s="20">
        <f>B9/((C9+D9)/2)</f>
        <v>1.0057832537088258E-3</v>
      </c>
      <c r="G9" s="20">
        <f t="shared" ref="G9:G72" si="0">F9/((1+(1-E9)*F9))</f>
        <v>1.005277707966826E-3</v>
      </c>
      <c r="H9" s="15">
        <v>100000</v>
      </c>
      <c r="I9" s="15">
        <f>H9*G9</f>
        <v>100.52777079668259</v>
      </c>
      <c r="J9" s="15">
        <f t="shared" ref="J9:J72" si="1">H10+I9*E9</f>
        <v>99949.736114601648</v>
      </c>
      <c r="K9" s="15">
        <f t="shared" ref="K9:K72" si="2">K10+J9</f>
        <v>8313868.0638066996</v>
      </c>
      <c r="L9" s="21">
        <f>K9/H9</f>
        <v>83.138680638067001</v>
      </c>
    </row>
    <row r="10" spans="1:13" ht="14.5" x14ac:dyDescent="0.35">
      <c r="A10" s="18">
        <v>1</v>
      </c>
      <c r="B10" s="1">
        <v>0</v>
      </c>
      <c r="C10" s="10">
        <v>2217</v>
      </c>
      <c r="D10" s="10">
        <v>2026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99899.472229203311</v>
      </c>
      <c r="I10" s="15">
        <f t="shared" ref="I10:I73" si="4">H10*G10</f>
        <v>0</v>
      </c>
      <c r="J10" s="15">
        <f t="shared" si="1"/>
        <v>99899.472229203311</v>
      </c>
      <c r="K10" s="15">
        <f t="shared" si="2"/>
        <v>8213918.327692098</v>
      </c>
      <c r="L10" s="22">
        <f t="shared" ref="L10:L73" si="5">K10/H10</f>
        <v>82.221839058834874</v>
      </c>
    </row>
    <row r="11" spans="1:13" ht="14.5" x14ac:dyDescent="0.35">
      <c r="A11" s="18">
        <v>2</v>
      </c>
      <c r="B11" s="1">
        <v>0</v>
      </c>
      <c r="C11" s="10">
        <v>2153</v>
      </c>
      <c r="D11" s="10">
        <v>2148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99899.472229203311</v>
      </c>
      <c r="I11" s="15">
        <f t="shared" si="4"/>
        <v>0</v>
      </c>
      <c r="J11" s="15">
        <f t="shared" si="1"/>
        <v>99899.472229203311</v>
      </c>
      <c r="K11" s="15">
        <f t="shared" si="2"/>
        <v>8114018.8554628948</v>
      </c>
      <c r="L11" s="22">
        <f t="shared" si="5"/>
        <v>81.221839058834874</v>
      </c>
    </row>
    <row r="12" spans="1:13" ht="14.5" x14ac:dyDescent="0.35">
      <c r="A12" s="18">
        <v>3</v>
      </c>
      <c r="B12" s="1">
        <v>0</v>
      </c>
      <c r="C12" s="10">
        <v>2023</v>
      </c>
      <c r="D12" s="10">
        <v>2160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99899.472229203311</v>
      </c>
      <c r="I12" s="15">
        <f t="shared" si="4"/>
        <v>0</v>
      </c>
      <c r="J12" s="15">
        <f t="shared" si="1"/>
        <v>99899.472229203311</v>
      </c>
      <c r="K12" s="15">
        <f t="shared" si="2"/>
        <v>8014119.3832336916</v>
      </c>
      <c r="L12" s="22">
        <f t="shared" si="5"/>
        <v>80.221839058834874</v>
      </c>
    </row>
    <row r="13" spans="1:13" ht="14.5" x14ac:dyDescent="0.35">
      <c r="A13" s="18">
        <v>4</v>
      </c>
      <c r="B13" s="1">
        <v>0</v>
      </c>
      <c r="C13" s="10">
        <v>2059</v>
      </c>
      <c r="D13" s="10">
        <v>2009</v>
      </c>
      <c r="E13" s="19">
        <v>0.5</v>
      </c>
      <c r="F13" s="20">
        <f t="shared" si="3"/>
        <v>0</v>
      </c>
      <c r="G13" s="20">
        <f t="shared" si="0"/>
        <v>0</v>
      </c>
      <c r="H13" s="15">
        <f t="shared" si="6"/>
        <v>99899.472229203311</v>
      </c>
      <c r="I13" s="15">
        <f t="shared" si="4"/>
        <v>0</v>
      </c>
      <c r="J13" s="15">
        <f t="shared" si="1"/>
        <v>99899.472229203311</v>
      </c>
      <c r="K13" s="15">
        <f t="shared" si="2"/>
        <v>7914219.9110044884</v>
      </c>
      <c r="L13" s="22">
        <f t="shared" si="5"/>
        <v>79.221839058834874</v>
      </c>
    </row>
    <row r="14" spans="1:13" ht="14.5" x14ac:dyDescent="0.35">
      <c r="A14" s="18">
        <v>5</v>
      </c>
      <c r="B14" s="1">
        <v>0</v>
      </c>
      <c r="C14" s="10">
        <v>1778</v>
      </c>
      <c r="D14" s="10">
        <v>2036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99899.472229203311</v>
      </c>
      <c r="I14" s="15">
        <f t="shared" si="4"/>
        <v>0</v>
      </c>
      <c r="J14" s="15">
        <f t="shared" si="1"/>
        <v>99899.472229203311</v>
      </c>
      <c r="K14" s="15">
        <f t="shared" si="2"/>
        <v>7814320.4387752851</v>
      </c>
      <c r="L14" s="22">
        <f t="shared" si="5"/>
        <v>78.221839058834874</v>
      </c>
    </row>
    <row r="15" spans="1:13" ht="14.5" x14ac:dyDescent="0.35">
      <c r="A15" s="18">
        <v>6</v>
      </c>
      <c r="B15" s="1">
        <v>0</v>
      </c>
      <c r="C15" s="10">
        <v>1611</v>
      </c>
      <c r="D15" s="10">
        <v>1757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99899.472229203311</v>
      </c>
      <c r="I15" s="15">
        <f t="shared" si="4"/>
        <v>0</v>
      </c>
      <c r="J15" s="15">
        <f t="shared" si="1"/>
        <v>99899.472229203311</v>
      </c>
      <c r="K15" s="15">
        <f t="shared" si="2"/>
        <v>7714420.9665460819</v>
      </c>
      <c r="L15" s="22">
        <f t="shared" si="5"/>
        <v>77.221839058834874</v>
      </c>
    </row>
    <row r="16" spans="1:13" ht="14.5" x14ac:dyDescent="0.35">
      <c r="A16" s="18">
        <v>7</v>
      </c>
      <c r="B16" s="1">
        <v>0</v>
      </c>
      <c r="C16" s="10">
        <v>1458</v>
      </c>
      <c r="D16" s="10">
        <v>1596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99899.472229203311</v>
      </c>
      <c r="I16" s="15">
        <f t="shared" si="4"/>
        <v>0</v>
      </c>
      <c r="J16" s="15">
        <f t="shared" si="1"/>
        <v>99899.472229203311</v>
      </c>
      <c r="K16" s="15">
        <f t="shared" si="2"/>
        <v>7614521.4943168787</v>
      </c>
      <c r="L16" s="22">
        <f t="shared" si="5"/>
        <v>76.221839058834874</v>
      </c>
    </row>
    <row r="17" spans="1:12" ht="14.5" x14ac:dyDescent="0.35">
      <c r="A17" s="18">
        <v>8</v>
      </c>
      <c r="B17" s="1">
        <v>0</v>
      </c>
      <c r="C17" s="10">
        <v>1505</v>
      </c>
      <c r="D17" s="10">
        <v>1424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99899.472229203311</v>
      </c>
      <c r="I17" s="15">
        <f t="shared" si="4"/>
        <v>0</v>
      </c>
      <c r="J17" s="15">
        <f t="shared" si="1"/>
        <v>99899.472229203311</v>
      </c>
      <c r="K17" s="15">
        <f t="shared" si="2"/>
        <v>7514622.0220876755</v>
      </c>
      <c r="L17" s="22">
        <f t="shared" si="5"/>
        <v>75.221839058834874</v>
      </c>
    </row>
    <row r="18" spans="1:12" x14ac:dyDescent="0.25">
      <c r="A18" s="18">
        <v>9</v>
      </c>
      <c r="B18" s="58">
        <v>1</v>
      </c>
      <c r="C18" s="10">
        <v>1452</v>
      </c>
      <c r="D18" s="10">
        <v>1490</v>
      </c>
      <c r="E18" s="19">
        <v>0.5</v>
      </c>
      <c r="F18" s="20">
        <f t="shared" si="3"/>
        <v>6.7980965329707678E-4</v>
      </c>
      <c r="G18" s="20">
        <f t="shared" si="0"/>
        <v>6.7957866123003732E-4</v>
      </c>
      <c r="H18" s="15">
        <f t="shared" si="6"/>
        <v>99899.472229203311</v>
      </c>
      <c r="I18" s="15">
        <f t="shared" si="4"/>
        <v>67.889549595109273</v>
      </c>
      <c r="J18" s="15">
        <f t="shared" si="1"/>
        <v>99865.527454405747</v>
      </c>
      <c r="K18" s="15">
        <f t="shared" si="2"/>
        <v>7414722.5498584723</v>
      </c>
      <c r="L18" s="22">
        <f t="shared" si="5"/>
        <v>74.221839058834874</v>
      </c>
    </row>
    <row r="19" spans="1:12" ht="14.5" x14ac:dyDescent="0.35">
      <c r="A19" s="18">
        <v>10</v>
      </c>
      <c r="B19" s="1">
        <v>0</v>
      </c>
      <c r="C19" s="10">
        <v>1242</v>
      </c>
      <c r="D19" s="10">
        <v>1441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99831.582679608196</v>
      </c>
      <c r="I19" s="15">
        <f t="shared" si="4"/>
        <v>0</v>
      </c>
      <c r="J19" s="15">
        <f t="shared" si="1"/>
        <v>99831.582679608196</v>
      </c>
      <c r="K19" s="15">
        <f t="shared" si="2"/>
        <v>7314857.0224040663</v>
      </c>
      <c r="L19" s="22">
        <f t="shared" si="5"/>
        <v>73.271972917426396</v>
      </c>
    </row>
    <row r="20" spans="1:12" ht="14.5" x14ac:dyDescent="0.35">
      <c r="A20" s="18">
        <v>11</v>
      </c>
      <c r="B20" s="1">
        <v>0</v>
      </c>
      <c r="C20" s="10">
        <v>1228</v>
      </c>
      <c r="D20" s="10">
        <v>1231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99831.582679608196</v>
      </c>
      <c r="I20" s="15">
        <f t="shared" si="4"/>
        <v>0</v>
      </c>
      <c r="J20" s="15">
        <f t="shared" si="1"/>
        <v>99831.582679608196</v>
      </c>
      <c r="K20" s="15">
        <f t="shared" si="2"/>
        <v>7215025.4397244584</v>
      </c>
      <c r="L20" s="22">
        <f t="shared" si="5"/>
        <v>72.27197291742641</v>
      </c>
    </row>
    <row r="21" spans="1:12" ht="14.5" x14ac:dyDescent="0.35">
      <c r="A21" s="18">
        <v>12</v>
      </c>
      <c r="B21" s="1">
        <v>0</v>
      </c>
      <c r="C21" s="10">
        <v>1246</v>
      </c>
      <c r="D21" s="10">
        <v>1221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99831.582679608196</v>
      </c>
      <c r="I21" s="15">
        <f t="shared" si="4"/>
        <v>0</v>
      </c>
      <c r="J21" s="15">
        <f t="shared" si="1"/>
        <v>99831.582679608196</v>
      </c>
      <c r="K21" s="15">
        <f t="shared" si="2"/>
        <v>7115193.8570448505</v>
      </c>
      <c r="L21" s="22">
        <f t="shared" si="5"/>
        <v>71.27197291742641</v>
      </c>
    </row>
    <row r="22" spans="1:12" ht="14.5" x14ac:dyDescent="0.35">
      <c r="A22" s="18">
        <v>13</v>
      </c>
      <c r="B22" s="1">
        <v>0</v>
      </c>
      <c r="C22" s="10">
        <v>1085</v>
      </c>
      <c r="D22" s="10">
        <v>1225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99831.582679608196</v>
      </c>
      <c r="I22" s="15">
        <f t="shared" si="4"/>
        <v>0</v>
      </c>
      <c r="J22" s="15">
        <f t="shared" si="1"/>
        <v>99831.582679608196</v>
      </c>
      <c r="K22" s="15">
        <f t="shared" si="2"/>
        <v>7015362.2743652426</v>
      </c>
      <c r="L22" s="22">
        <f t="shared" si="5"/>
        <v>70.27197291742641</v>
      </c>
    </row>
    <row r="23" spans="1:12" ht="14.5" x14ac:dyDescent="0.35">
      <c r="A23" s="18">
        <v>14</v>
      </c>
      <c r="B23" s="1">
        <v>0</v>
      </c>
      <c r="C23" s="10">
        <v>1117</v>
      </c>
      <c r="D23" s="10">
        <v>1067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99831.582679608196</v>
      </c>
      <c r="I23" s="15">
        <f t="shared" si="4"/>
        <v>0</v>
      </c>
      <c r="J23" s="15">
        <f t="shared" si="1"/>
        <v>99831.582679608196</v>
      </c>
      <c r="K23" s="15">
        <f t="shared" si="2"/>
        <v>6915530.6916856347</v>
      </c>
      <c r="L23" s="22">
        <f t="shared" si="5"/>
        <v>69.27197291742641</v>
      </c>
    </row>
    <row r="24" spans="1:12" ht="14.5" x14ac:dyDescent="0.35">
      <c r="A24" s="18">
        <v>15</v>
      </c>
      <c r="B24" s="1">
        <v>0</v>
      </c>
      <c r="C24" s="10">
        <v>1122</v>
      </c>
      <c r="D24" s="10">
        <v>1094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99831.582679608196</v>
      </c>
      <c r="I24" s="15">
        <f t="shared" si="4"/>
        <v>0</v>
      </c>
      <c r="J24" s="15">
        <f t="shared" si="1"/>
        <v>99831.582679608196</v>
      </c>
      <c r="K24" s="15">
        <f t="shared" si="2"/>
        <v>6815699.1090060268</v>
      </c>
      <c r="L24" s="22">
        <f t="shared" si="5"/>
        <v>68.27197291742641</v>
      </c>
    </row>
    <row r="25" spans="1:12" x14ac:dyDescent="0.25">
      <c r="A25" s="18">
        <v>16</v>
      </c>
      <c r="B25" s="58">
        <v>1</v>
      </c>
      <c r="C25" s="10">
        <v>1007</v>
      </c>
      <c r="D25" s="10">
        <v>1116</v>
      </c>
      <c r="E25" s="19">
        <v>0.5</v>
      </c>
      <c r="F25" s="20">
        <f t="shared" si="3"/>
        <v>9.4206311822892137E-4</v>
      </c>
      <c r="G25" s="20">
        <f t="shared" si="0"/>
        <v>9.4161958568738226E-4</v>
      </c>
      <c r="H25" s="15">
        <f t="shared" si="6"/>
        <v>99831.582679608196</v>
      </c>
      <c r="I25" s="15">
        <f t="shared" si="4"/>
        <v>94.00337352128831</v>
      </c>
      <c r="J25" s="15">
        <f t="shared" si="1"/>
        <v>99784.58099284755</v>
      </c>
      <c r="K25" s="15">
        <f t="shared" si="2"/>
        <v>6715867.5263264189</v>
      </c>
      <c r="L25" s="22">
        <f t="shared" si="5"/>
        <v>67.271972917426424</v>
      </c>
    </row>
    <row r="26" spans="1:12" ht="14.5" x14ac:dyDescent="0.35">
      <c r="A26" s="18">
        <v>17</v>
      </c>
      <c r="B26" s="1">
        <v>0</v>
      </c>
      <c r="C26" s="10">
        <v>1105</v>
      </c>
      <c r="D26" s="10">
        <v>1003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99737.579306086904</v>
      </c>
      <c r="I26" s="15">
        <f t="shared" si="4"/>
        <v>0</v>
      </c>
      <c r="J26" s="15">
        <f t="shared" si="1"/>
        <v>99737.579306086904</v>
      </c>
      <c r="K26" s="15">
        <f t="shared" si="2"/>
        <v>6616082.9453335712</v>
      </c>
      <c r="L26" s="22">
        <f t="shared" si="5"/>
        <v>66.334905973899012</v>
      </c>
    </row>
    <row r="27" spans="1:12" ht="14.5" x14ac:dyDescent="0.35">
      <c r="A27" s="18">
        <v>18</v>
      </c>
      <c r="B27" s="1">
        <v>0</v>
      </c>
      <c r="C27" s="10">
        <v>1163</v>
      </c>
      <c r="D27" s="10">
        <v>1122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99737.579306086904</v>
      </c>
      <c r="I27" s="15">
        <f t="shared" si="4"/>
        <v>0</v>
      </c>
      <c r="J27" s="15">
        <f t="shared" si="1"/>
        <v>99737.579306086904</v>
      </c>
      <c r="K27" s="15">
        <f t="shared" si="2"/>
        <v>6516345.3660274846</v>
      </c>
      <c r="L27" s="22">
        <f t="shared" si="5"/>
        <v>65.334905973899026</v>
      </c>
    </row>
    <row r="28" spans="1:12" ht="14.5" x14ac:dyDescent="0.35">
      <c r="A28" s="18">
        <v>19</v>
      </c>
      <c r="B28" s="1">
        <v>0</v>
      </c>
      <c r="C28" s="10">
        <v>1147</v>
      </c>
      <c r="D28" s="10">
        <v>1149</v>
      </c>
      <c r="E28" s="19">
        <v>0.5</v>
      </c>
      <c r="F28" s="20">
        <f t="shared" si="3"/>
        <v>0</v>
      </c>
      <c r="G28" s="20">
        <f t="shared" si="0"/>
        <v>0</v>
      </c>
      <c r="H28" s="15">
        <f t="shared" si="6"/>
        <v>99737.579306086904</v>
      </c>
      <c r="I28" s="15">
        <f t="shared" si="4"/>
        <v>0</v>
      </c>
      <c r="J28" s="15">
        <f t="shared" si="1"/>
        <v>99737.579306086904</v>
      </c>
      <c r="K28" s="15">
        <f t="shared" si="2"/>
        <v>6416607.7867213981</v>
      </c>
      <c r="L28" s="22">
        <f t="shared" si="5"/>
        <v>64.334905973899026</v>
      </c>
    </row>
    <row r="29" spans="1:12" ht="14.5" x14ac:dyDescent="0.35">
      <c r="A29" s="18">
        <v>20</v>
      </c>
      <c r="B29" s="1">
        <v>0</v>
      </c>
      <c r="C29" s="10">
        <v>1264</v>
      </c>
      <c r="D29" s="10">
        <v>1158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99737.579306086904</v>
      </c>
      <c r="I29" s="15">
        <f t="shared" si="4"/>
        <v>0</v>
      </c>
      <c r="J29" s="15">
        <f t="shared" si="1"/>
        <v>99737.579306086904</v>
      </c>
      <c r="K29" s="15">
        <f t="shared" si="2"/>
        <v>6316870.2074153116</v>
      </c>
      <c r="L29" s="22">
        <f t="shared" si="5"/>
        <v>63.334905973899026</v>
      </c>
    </row>
    <row r="30" spans="1:12" ht="14.5" x14ac:dyDescent="0.35">
      <c r="A30" s="18">
        <v>21</v>
      </c>
      <c r="B30" s="1">
        <v>0</v>
      </c>
      <c r="C30" s="10">
        <v>1211</v>
      </c>
      <c r="D30" s="10">
        <v>1254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99737.579306086904</v>
      </c>
      <c r="I30" s="15">
        <f t="shared" si="4"/>
        <v>0</v>
      </c>
      <c r="J30" s="15">
        <f t="shared" si="1"/>
        <v>99737.579306086904</v>
      </c>
      <c r="K30" s="15">
        <f t="shared" si="2"/>
        <v>6217132.6281092251</v>
      </c>
      <c r="L30" s="22">
        <f t="shared" si="5"/>
        <v>62.334905973899033</v>
      </c>
    </row>
    <row r="31" spans="1:12" x14ac:dyDescent="0.25">
      <c r="A31" s="18">
        <v>22</v>
      </c>
      <c r="B31" s="58">
        <v>1</v>
      </c>
      <c r="C31" s="10">
        <v>1372</v>
      </c>
      <c r="D31" s="10">
        <v>1221</v>
      </c>
      <c r="E31" s="19">
        <v>0.5</v>
      </c>
      <c r="F31" s="20">
        <f t="shared" si="3"/>
        <v>7.7130736598534516E-4</v>
      </c>
      <c r="G31" s="20">
        <f t="shared" si="0"/>
        <v>7.7101002313030066E-4</v>
      </c>
      <c r="H31" s="15">
        <f t="shared" si="6"/>
        <v>99737.579306086904</v>
      </c>
      <c r="I31" s="15">
        <f t="shared" si="4"/>
        <v>76.898673327746266</v>
      </c>
      <c r="J31" s="15">
        <f t="shared" si="1"/>
        <v>99699.12996942304</v>
      </c>
      <c r="K31" s="15">
        <f t="shared" si="2"/>
        <v>6117395.0488031385</v>
      </c>
      <c r="L31" s="22">
        <f t="shared" si="5"/>
        <v>61.334905973899033</v>
      </c>
    </row>
    <row r="32" spans="1:12" ht="14.5" x14ac:dyDescent="0.35">
      <c r="A32" s="18">
        <v>23</v>
      </c>
      <c r="B32" s="1">
        <v>0</v>
      </c>
      <c r="C32" s="10">
        <v>1439</v>
      </c>
      <c r="D32" s="10">
        <v>1352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99660.680632759162</v>
      </c>
      <c r="I32" s="15">
        <f t="shared" si="4"/>
        <v>0</v>
      </c>
      <c r="J32" s="15">
        <f t="shared" si="1"/>
        <v>99660.680632759162</v>
      </c>
      <c r="K32" s="15">
        <f t="shared" si="2"/>
        <v>6017695.9188337158</v>
      </c>
      <c r="L32" s="22">
        <f t="shared" si="5"/>
        <v>60.381846487767788</v>
      </c>
    </row>
    <row r="33" spans="1:12" ht="14.5" x14ac:dyDescent="0.35">
      <c r="A33" s="18">
        <v>24</v>
      </c>
      <c r="B33" s="1">
        <v>0</v>
      </c>
      <c r="C33" s="10">
        <v>1533</v>
      </c>
      <c r="D33" s="10">
        <v>1446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99660.680632759162</v>
      </c>
      <c r="I33" s="15">
        <f t="shared" si="4"/>
        <v>0</v>
      </c>
      <c r="J33" s="15">
        <f t="shared" si="1"/>
        <v>99660.680632759162</v>
      </c>
      <c r="K33" s="15">
        <f t="shared" si="2"/>
        <v>5918035.238200957</v>
      </c>
      <c r="L33" s="22">
        <f t="shared" si="5"/>
        <v>59.381846487767788</v>
      </c>
    </row>
    <row r="34" spans="1:12" ht="14.5" x14ac:dyDescent="0.35">
      <c r="A34" s="18">
        <v>25</v>
      </c>
      <c r="B34" s="1">
        <v>0</v>
      </c>
      <c r="C34" s="10">
        <v>1746</v>
      </c>
      <c r="D34" s="10">
        <v>1509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99660.680632759162</v>
      </c>
      <c r="I34" s="15">
        <f t="shared" si="4"/>
        <v>0</v>
      </c>
      <c r="J34" s="15">
        <f t="shared" si="1"/>
        <v>99660.680632759162</v>
      </c>
      <c r="K34" s="15">
        <f t="shared" si="2"/>
        <v>5818374.5575681981</v>
      </c>
      <c r="L34" s="22">
        <f t="shared" si="5"/>
        <v>58.381846487767788</v>
      </c>
    </row>
    <row r="35" spans="1:12" ht="14.5" x14ac:dyDescent="0.35">
      <c r="A35" s="18">
        <v>26</v>
      </c>
      <c r="B35" s="1">
        <v>0</v>
      </c>
      <c r="C35" s="10">
        <v>1749</v>
      </c>
      <c r="D35" s="10">
        <v>1712</v>
      </c>
      <c r="E35" s="19">
        <v>0.5</v>
      </c>
      <c r="F35" s="20">
        <f t="shared" si="3"/>
        <v>0</v>
      </c>
      <c r="G35" s="20">
        <f t="shared" si="0"/>
        <v>0</v>
      </c>
      <c r="H35" s="15">
        <f t="shared" si="6"/>
        <v>99660.680632759162</v>
      </c>
      <c r="I35" s="15">
        <f t="shared" si="4"/>
        <v>0</v>
      </c>
      <c r="J35" s="15">
        <f t="shared" si="1"/>
        <v>99660.680632759162</v>
      </c>
      <c r="K35" s="15">
        <f t="shared" si="2"/>
        <v>5718713.8769354392</v>
      </c>
      <c r="L35" s="22">
        <f t="shared" si="5"/>
        <v>57.381846487767795</v>
      </c>
    </row>
    <row r="36" spans="1:12" ht="14.5" x14ac:dyDescent="0.35">
      <c r="A36" s="18">
        <v>27</v>
      </c>
      <c r="B36" s="1">
        <v>0</v>
      </c>
      <c r="C36" s="10">
        <v>1953</v>
      </c>
      <c r="D36" s="10">
        <v>1722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99660.680632759162</v>
      </c>
      <c r="I36" s="15">
        <f t="shared" si="4"/>
        <v>0</v>
      </c>
      <c r="J36" s="15">
        <f t="shared" si="1"/>
        <v>99660.680632759162</v>
      </c>
      <c r="K36" s="15">
        <f t="shared" si="2"/>
        <v>5619053.1963026803</v>
      </c>
      <c r="L36" s="22">
        <f t="shared" si="5"/>
        <v>56.381846487767795</v>
      </c>
    </row>
    <row r="37" spans="1:12" x14ac:dyDescent="0.25">
      <c r="A37" s="18">
        <v>28</v>
      </c>
      <c r="B37" s="58">
        <v>2</v>
      </c>
      <c r="C37" s="10">
        <v>2213</v>
      </c>
      <c r="D37" s="10">
        <v>1892</v>
      </c>
      <c r="E37" s="19">
        <v>0.5</v>
      </c>
      <c r="F37" s="20">
        <f t="shared" si="3"/>
        <v>9.7442143727162001E-4</v>
      </c>
      <c r="G37" s="20">
        <f t="shared" si="0"/>
        <v>9.7394691989286593E-4</v>
      </c>
      <c r="H37" s="15">
        <f t="shared" si="6"/>
        <v>99660.680632759162</v>
      </c>
      <c r="I37" s="15">
        <f t="shared" si="4"/>
        <v>97.064212936702376</v>
      </c>
      <c r="J37" s="15">
        <f t="shared" si="1"/>
        <v>99612.14852629081</v>
      </c>
      <c r="K37" s="15">
        <f t="shared" si="2"/>
        <v>5519392.5156699214</v>
      </c>
      <c r="L37" s="22">
        <f t="shared" si="5"/>
        <v>55.381846487767803</v>
      </c>
    </row>
    <row r="38" spans="1:12" ht="14.5" x14ac:dyDescent="0.35">
      <c r="A38" s="18">
        <v>29</v>
      </c>
      <c r="B38" s="1">
        <v>0</v>
      </c>
      <c r="C38" s="10">
        <v>2280</v>
      </c>
      <c r="D38" s="10">
        <v>2167</v>
      </c>
      <c r="E38" s="19">
        <v>0.5</v>
      </c>
      <c r="F38" s="20">
        <f t="shared" si="3"/>
        <v>0</v>
      </c>
      <c r="G38" s="20">
        <f t="shared" si="0"/>
        <v>0</v>
      </c>
      <c r="H38" s="15">
        <f t="shared" si="6"/>
        <v>99563.616419822458</v>
      </c>
      <c r="I38" s="15">
        <f t="shared" si="4"/>
        <v>0</v>
      </c>
      <c r="J38" s="15">
        <f t="shared" si="1"/>
        <v>99563.616419822458</v>
      </c>
      <c r="K38" s="15">
        <f t="shared" si="2"/>
        <v>5419780.367143631</v>
      </c>
      <c r="L38" s="22">
        <f t="shared" si="5"/>
        <v>54.435350603281108</v>
      </c>
    </row>
    <row r="39" spans="1:12" ht="14.5" x14ac:dyDescent="0.35">
      <c r="A39" s="18">
        <v>30</v>
      </c>
      <c r="B39" s="1">
        <v>0</v>
      </c>
      <c r="C39" s="10">
        <v>2595</v>
      </c>
      <c r="D39" s="10">
        <v>2230</v>
      </c>
      <c r="E39" s="19">
        <v>0.5</v>
      </c>
      <c r="F39" s="20">
        <f t="shared" si="3"/>
        <v>0</v>
      </c>
      <c r="G39" s="20">
        <f t="shared" si="0"/>
        <v>0</v>
      </c>
      <c r="H39" s="15">
        <f t="shared" si="6"/>
        <v>99563.616419822458</v>
      </c>
      <c r="I39" s="15">
        <f t="shared" si="4"/>
        <v>0</v>
      </c>
      <c r="J39" s="15">
        <f t="shared" si="1"/>
        <v>99563.616419822458</v>
      </c>
      <c r="K39" s="15">
        <f t="shared" si="2"/>
        <v>5320216.7507238081</v>
      </c>
      <c r="L39" s="22">
        <f t="shared" si="5"/>
        <v>53.435350603281101</v>
      </c>
    </row>
    <row r="40" spans="1:12" ht="14.5" x14ac:dyDescent="0.35">
      <c r="A40" s="18">
        <v>31</v>
      </c>
      <c r="B40" s="1">
        <v>0</v>
      </c>
      <c r="C40" s="10">
        <v>2943</v>
      </c>
      <c r="D40" s="10">
        <v>2571</v>
      </c>
      <c r="E40" s="19">
        <v>0.5</v>
      </c>
      <c r="F40" s="20">
        <f t="shared" si="3"/>
        <v>0</v>
      </c>
      <c r="G40" s="20">
        <f t="shared" si="0"/>
        <v>0</v>
      </c>
      <c r="H40" s="15">
        <f t="shared" si="6"/>
        <v>99563.616419822458</v>
      </c>
      <c r="I40" s="15">
        <f t="shared" si="4"/>
        <v>0</v>
      </c>
      <c r="J40" s="15">
        <f t="shared" si="1"/>
        <v>99563.616419822458</v>
      </c>
      <c r="K40" s="15">
        <f t="shared" si="2"/>
        <v>5220653.1343039852</v>
      </c>
      <c r="L40" s="22">
        <f t="shared" si="5"/>
        <v>52.435350603281094</v>
      </c>
    </row>
    <row r="41" spans="1:12" ht="14.5" x14ac:dyDescent="0.35">
      <c r="A41" s="18">
        <v>32</v>
      </c>
      <c r="B41" s="1">
        <v>0</v>
      </c>
      <c r="C41" s="10">
        <v>3300</v>
      </c>
      <c r="D41" s="10">
        <v>2880</v>
      </c>
      <c r="E41" s="19">
        <v>0.5</v>
      </c>
      <c r="F41" s="20">
        <f t="shared" si="3"/>
        <v>0</v>
      </c>
      <c r="G41" s="20">
        <f t="shared" si="0"/>
        <v>0</v>
      </c>
      <c r="H41" s="15">
        <f t="shared" si="6"/>
        <v>99563.616419822458</v>
      </c>
      <c r="I41" s="15">
        <f t="shared" si="4"/>
        <v>0</v>
      </c>
      <c r="J41" s="15">
        <f t="shared" si="1"/>
        <v>99563.616419822458</v>
      </c>
      <c r="K41" s="15">
        <f t="shared" si="2"/>
        <v>5121089.5178841623</v>
      </c>
      <c r="L41" s="22">
        <f t="shared" si="5"/>
        <v>51.435350603281094</v>
      </c>
    </row>
    <row r="42" spans="1:12" x14ac:dyDescent="0.25">
      <c r="A42" s="18">
        <v>33</v>
      </c>
      <c r="B42" s="58">
        <v>1</v>
      </c>
      <c r="C42" s="10">
        <v>3349</v>
      </c>
      <c r="D42" s="10">
        <v>3218</v>
      </c>
      <c r="E42" s="19">
        <v>0.5</v>
      </c>
      <c r="F42" s="20">
        <f t="shared" si="3"/>
        <v>3.0455306837216383E-4</v>
      </c>
      <c r="G42" s="20">
        <f t="shared" si="0"/>
        <v>3.0450669914738123E-4</v>
      </c>
      <c r="H42" s="15">
        <f t="shared" si="6"/>
        <v>99563.616419822458</v>
      </c>
      <c r="I42" s="15">
        <f t="shared" si="4"/>
        <v>30.317788191176142</v>
      </c>
      <c r="J42" s="15">
        <f t="shared" si="1"/>
        <v>99548.457525726859</v>
      </c>
      <c r="K42" s="15">
        <f t="shared" si="2"/>
        <v>5021525.9014643393</v>
      </c>
      <c r="L42" s="22">
        <f t="shared" si="5"/>
        <v>50.435350603281087</v>
      </c>
    </row>
    <row r="43" spans="1:12" x14ac:dyDescent="0.25">
      <c r="A43" s="18">
        <v>34</v>
      </c>
      <c r="B43" s="58">
        <v>1</v>
      </c>
      <c r="C43" s="10">
        <v>3574</v>
      </c>
      <c r="D43" s="10">
        <v>3270</v>
      </c>
      <c r="E43" s="19">
        <v>0.5</v>
      </c>
      <c r="F43" s="20">
        <f t="shared" si="3"/>
        <v>2.9222676797194621E-4</v>
      </c>
      <c r="G43" s="20">
        <f t="shared" si="0"/>
        <v>2.9218407596785974E-4</v>
      </c>
      <c r="H43" s="15">
        <f t="shared" si="6"/>
        <v>99533.298631631274</v>
      </c>
      <c r="I43" s="15">
        <f t="shared" si="4"/>
        <v>29.082044888716222</v>
      </c>
      <c r="J43" s="15">
        <f t="shared" si="1"/>
        <v>99518.757609186927</v>
      </c>
      <c r="K43" s="15">
        <f t="shared" si="2"/>
        <v>4921977.4439386129</v>
      </c>
      <c r="L43" s="22">
        <f t="shared" si="5"/>
        <v>49.450560883696348</v>
      </c>
    </row>
    <row r="44" spans="1:12" ht="14.5" x14ac:dyDescent="0.35">
      <c r="A44" s="18">
        <v>35</v>
      </c>
      <c r="B44" s="1">
        <v>0</v>
      </c>
      <c r="C44" s="10">
        <v>3435</v>
      </c>
      <c r="D44" s="10">
        <v>3494</v>
      </c>
      <c r="E44" s="19">
        <v>0.5</v>
      </c>
      <c r="F44" s="20">
        <f t="shared" si="3"/>
        <v>0</v>
      </c>
      <c r="G44" s="20">
        <f t="shared" si="0"/>
        <v>0</v>
      </c>
      <c r="H44" s="15">
        <f t="shared" si="6"/>
        <v>99504.216586742565</v>
      </c>
      <c r="I44" s="15">
        <f t="shared" si="4"/>
        <v>0</v>
      </c>
      <c r="J44" s="15">
        <f t="shared" si="1"/>
        <v>99504.216586742565</v>
      </c>
      <c r="K44" s="15">
        <f t="shared" si="2"/>
        <v>4822458.6863294262</v>
      </c>
      <c r="L44" s="22">
        <f t="shared" si="5"/>
        <v>48.464867638302138</v>
      </c>
    </row>
    <row r="45" spans="1:12" ht="14.5" x14ac:dyDescent="0.35">
      <c r="A45" s="18">
        <v>36</v>
      </c>
      <c r="B45" s="1">
        <v>0</v>
      </c>
      <c r="C45" s="10">
        <v>3429</v>
      </c>
      <c r="D45" s="10">
        <v>3351</v>
      </c>
      <c r="E45" s="19">
        <v>0.5</v>
      </c>
      <c r="F45" s="20">
        <f t="shared" si="3"/>
        <v>0</v>
      </c>
      <c r="G45" s="20">
        <f t="shared" si="0"/>
        <v>0</v>
      </c>
      <c r="H45" s="15">
        <f t="shared" si="6"/>
        <v>99504.216586742565</v>
      </c>
      <c r="I45" s="15">
        <f t="shared" si="4"/>
        <v>0</v>
      </c>
      <c r="J45" s="15">
        <f t="shared" si="1"/>
        <v>99504.216586742565</v>
      </c>
      <c r="K45" s="15">
        <f t="shared" si="2"/>
        <v>4722954.4697426837</v>
      </c>
      <c r="L45" s="22">
        <f t="shared" si="5"/>
        <v>47.464867638302138</v>
      </c>
    </row>
    <row r="46" spans="1:12" x14ac:dyDescent="0.25">
      <c r="A46" s="18">
        <v>37</v>
      </c>
      <c r="B46" s="58">
        <v>1</v>
      </c>
      <c r="C46" s="10">
        <v>3120</v>
      </c>
      <c r="D46" s="10">
        <v>3320</v>
      </c>
      <c r="E46" s="19">
        <v>0.5</v>
      </c>
      <c r="F46" s="20">
        <f t="shared" si="3"/>
        <v>3.1055900621118014E-4</v>
      </c>
      <c r="G46" s="20">
        <f t="shared" si="0"/>
        <v>3.1051079024996118E-4</v>
      </c>
      <c r="H46" s="15">
        <f t="shared" si="6"/>
        <v>99504.216586742565</v>
      </c>
      <c r="I46" s="15">
        <f t="shared" si="4"/>
        <v>30.897132925552729</v>
      </c>
      <c r="J46" s="15">
        <f t="shared" si="1"/>
        <v>99488.768020279778</v>
      </c>
      <c r="K46" s="15">
        <f t="shared" si="2"/>
        <v>4623450.2531559411</v>
      </c>
      <c r="L46" s="22">
        <f t="shared" si="5"/>
        <v>46.464867638302138</v>
      </c>
    </row>
    <row r="47" spans="1:12" ht="14.5" x14ac:dyDescent="0.35">
      <c r="A47" s="18">
        <v>38</v>
      </c>
      <c r="B47" s="1">
        <v>0</v>
      </c>
      <c r="C47" s="10">
        <v>2800</v>
      </c>
      <c r="D47" s="10">
        <v>3080</v>
      </c>
      <c r="E47" s="19">
        <v>0.5</v>
      </c>
      <c r="F47" s="20">
        <f t="shared" si="3"/>
        <v>0</v>
      </c>
      <c r="G47" s="20">
        <f t="shared" si="0"/>
        <v>0</v>
      </c>
      <c r="H47" s="15">
        <f t="shared" si="6"/>
        <v>99473.319453817006</v>
      </c>
      <c r="I47" s="15">
        <f t="shared" si="4"/>
        <v>0</v>
      </c>
      <c r="J47" s="15">
        <f t="shared" si="1"/>
        <v>99473.319453817006</v>
      </c>
      <c r="K47" s="15">
        <f t="shared" si="2"/>
        <v>4523961.4851356614</v>
      </c>
      <c r="L47" s="22">
        <f t="shared" si="5"/>
        <v>45.479144658845172</v>
      </c>
    </row>
    <row r="48" spans="1:12" x14ac:dyDescent="0.25">
      <c r="A48" s="18">
        <v>39</v>
      </c>
      <c r="B48" s="58">
        <v>1</v>
      </c>
      <c r="C48" s="10">
        <v>2512</v>
      </c>
      <c r="D48" s="10">
        <v>2768</v>
      </c>
      <c r="E48" s="19">
        <v>0.5</v>
      </c>
      <c r="F48" s="20">
        <f t="shared" si="3"/>
        <v>3.7878787878787879E-4</v>
      </c>
      <c r="G48" s="20">
        <f t="shared" si="0"/>
        <v>3.7871615224389319E-4</v>
      </c>
      <c r="H48" s="15">
        <f t="shared" si="6"/>
        <v>99473.319453817006</v>
      </c>
      <c r="I48" s="15">
        <f t="shared" si="4"/>
        <v>37.672152794477185</v>
      </c>
      <c r="J48" s="15">
        <f t="shared" si="1"/>
        <v>99454.483377419776</v>
      </c>
      <c r="K48" s="15">
        <f t="shared" si="2"/>
        <v>4424488.1656818446</v>
      </c>
      <c r="L48" s="22">
        <f t="shared" si="5"/>
        <v>44.479144658845172</v>
      </c>
    </row>
    <row r="49" spans="1:12" x14ac:dyDescent="0.25">
      <c r="A49" s="18">
        <v>40</v>
      </c>
      <c r="B49" s="58">
        <v>3</v>
      </c>
      <c r="C49" s="10">
        <v>2383</v>
      </c>
      <c r="D49" s="10">
        <v>2465</v>
      </c>
      <c r="E49" s="19">
        <v>0.5</v>
      </c>
      <c r="F49" s="20">
        <f t="shared" si="3"/>
        <v>1.2376237623762376E-3</v>
      </c>
      <c r="G49" s="20">
        <f t="shared" si="0"/>
        <v>1.2368583797155227E-3</v>
      </c>
      <c r="H49" s="15">
        <f t="shared" si="6"/>
        <v>99435.647301022531</v>
      </c>
      <c r="I49" s="15">
        <f t="shared" si="4"/>
        <v>122.98781360670691</v>
      </c>
      <c r="J49" s="15">
        <f t="shared" si="1"/>
        <v>99374.153394219175</v>
      </c>
      <c r="K49" s="15">
        <f t="shared" si="2"/>
        <v>4325033.6823044252</v>
      </c>
      <c r="L49" s="22">
        <f t="shared" si="5"/>
        <v>43.49580658142856</v>
      </c>
    </row>
    <row r="50" spans="1:12" x14ac:dyDescent="0.25">
      <c r="A50" s="18">
        <v>41</v>
      </c>
      <c r="B50" s="58">
        <v>2</v>
      </c>
      <c r="C50" s="10">
        <v>2182</v>
      </c>
      <c r="D50" s="10">
        <v>2333</v>
      </c>
      <c r="E50" s="19">
        <v>0.5</v>
      </c>
      <c r="F50" s="20">
        <f t="shared" si="3"/>
        <v>8.8593576965669994E-4</v>
      </c>
      <c r="G50" s="20">
        <f t="shared" si="0"/>
        <v>8.8554350232455177E-4</v>
      </c>
      <c r="H50" s="15">
        <f t="shared" si="6"/>
        <v>99312.659487415818</v>
      </c>
      <c r="I50" s="15">
        <f t="shared" si="4"/>
        <v>87.945680307651827</v>
      </c>
      <c r="J50" s="15">
        <f t="shared" si="1"/>
        <v>99268.686647262002</v>
      </c>
      <c r="K50" s="15">
        <f t="shared" si="2"/>
        <v>4225659.5289102057</v>
      </c>
      <c r="L50" s="22">
        <f t="shared" si="5"/>
        <v>42.549052162334355</v>
      </c>
    </row>
    <row r="51" spans="1:12" x14ac:dyDescent="0.25">
      <c r="A51" s="18">
        <v>42</v>
      </c>
      <c r="B51" s="58">
        <v>1</v>
      </c>
      <c r="C51" s="10">
        <v>2056</v>
      </c>
      <c r="D51" s="10">
        <v>2142</v>
      </c>
      <c r="E51" s="19">
        <v>0.5</v>
      </c>
      <c r="F51" s="20">
        <f t="shared" si="3"/>
        <v>4.764173415912339E-4</v>
      </c>
      <c r="G51" s="20">
        <f t="shared" si="0"/>
        <v>4.7630388187663722E-4</v>
      </c>
      <c r="H51" s="15">
        <f t="shared" si="6"/>
        <v>99224.713807108172</v>
      </c>
      <c r="I51" s="15">
        <f t="shared" si="4"/>
        <v>47.261116364423984</v>
      </c>
      <c r="J51" s="15">
        <f t="shared" si="1"/>
        <v>99201.083248925963</v>
      </c>
      <c r="K51" s="15">
        <f t="shared" si="2"/>
        <v>4126390.8422629437</v>
      </c>
      <c r="L51" s="22">
        <f t="shared" si="5"/>
        <v>41.586321430814152</v>
      </c>
    </row>
    <row r="52" spans="1:12" x14ac:dyDescent="0.25">
      <c r="A52" s="18">
        <v>43</v>
      </c>
      <c r="B52" s="58">
        <v>1</v>
      </c>
      <c r="C52" s="10">
        <v>2006</v>
      </c>
      <c r="D52" s="10">
        <v>2006</v>
      </c>
      <c r="E52" s="19">
        <v>0.5</v>
      </c>
      <c r="F52" s="20">
        <f t="shared" si="3"/>
        <v>4.9850448654037882E-4</v>
      </c>
      <c r="G52" s="20">
        <f t="shared" si="0"/>
        <v>4.9838026414153989E-4</v>
      </c>
      <c r="H52" s="15">
        <f t="shared" si="6"/>
        <v>99177.452690743754</v>
      </c>
      <c r="I52" s="15">
        <f t="shared" si="4"/>
        <v>49.42808506889795</v>
      </c>
      <c r="J52" s="15">
        <f t="shared" si="1"/>
        <v>99152.738648209313</v>
      </c>
      <c r="K52" s="15">
        <f t="shared" si="2"/>
        <v>4027189.7590140179</v>
      </c>
      <c r="L52" s="22">
        <f t="shared" si="5"/>
        <v>40.605900330709702</v>
      </c>
    </row>
    <row r="53" spans="1:12" x14ac:dyDescent="0.25">
      <c r="A53" s="18">
        <v>44</v>
      </c>
      <c r="B53" s="58">
        <v>2</v>
      </c>
      <c r="C53" s="10">
        <v>1854</v>
      </c>
      <c r="D53" s="10">
        <v>1954</v>
      </c>
      <c r="E53" s="19">
        <v>0.5</v>
      </c>
      <c r="F53" s="20">
        <f t="shared" si="3"/>
        <v>1.0504201680672268E-3</v>
      </c>
      <c r="G53" s="20">
        <f t="shared" si="0"/>
        <v>1.0498687664041995E-3</v>
      </c>
      <c r="H53" s="15">
        <f t="shared" si="6"/>
        <v>99128.024605674858</v>
      </c>
      <c r="I53" s="15">
        <f t="shared" si="4"/>
        <v>104.07141690884499</v>
      </c>
      <c r="J53" s="15">
        <f t="shared" si="1"/>
        <v>99075.988897220435</v>
      </c>
      <c r="K53" s="15">
        <f t="shared" si="2"/>
        <v>3928037.0203658086</v>
      </c>
      <c r="L53" s="22">
        <f t="shared" si="5"/>
        <v>39.625898286496643</v>
      </c>
    </row>
    <row r="54" spans="1:12" x14ac:dyDescent="0.25">
      <c r="A54" s="18">
        <v>45</v>
      </c>
      <c r="B54" s="58">
        <v>1</v>
      </c>
      <c r="C54" s="10">
        <v>1840</v>
      </c>
      <c r="D54" s="10">
        <v>1812</v>
      </c>
      <c r="E54" s="19">
        <v>0.5</v>
      </c>
      <c r="F54" s="20">
        <f t="shared" si="3"/>
        <v>5.4764512595837896E-4</v>
      </c>
      <c r="G54" s="20">
        <f t="shared" si="0"/>
        <v>5.4749520941691757E-4</v>
      </c>
      <c r="H54" s="15">
        <f t="shared" si="6"/>
        <v>99023.953188766012</v>
      </c>
      <c r="I54" s="15">
        <f t="shared" si="4"/>
        <v>54.215139988374489</v>
      </c>
      <c r="J54" s="15">
        <f t="shared" si="1"/>
        <v>98996.845618771826</v>
      </c>
      <c r="K54" s="15">
        <f t="shared" si="2"/>
        <v>3828961.0314685884</v>
      </c>
      <c r="L54" s="22">
        <f t="shared" si="5"/>
        <v>38.667018515909675</v>
      </c>
    </row>
    <row r="55" spans="1:12" ht="14.5" x14ac:dyDescent="0.35">
      <c r="A55" s="18">
        <v>46</v>
      </c>
      <c r="B55" s="1">
        <v>0</v>
      </c>
      <c r="C55" s="10">
        <v>1731</v>
      </c>
      <c r="D55" s="10">
        <v>1805</v>
      </c>
      <c r="E55" s="19">
        <v>0.5</v>
      </c>
      <c r="F55" s="20">
        <f t="shared" si="3"/>
        <v>0</v>
      </c>
      <c r="G55" s="20">
        <f t="shared" si="0"/>
        <v>0</v>
      </c>
      <c r="H55" s="15">
        <f t="shared" si="6"/>
        <v>98969.738048777639</v>
      </c>
      <c r="I55" s="15">
        <f t="shared" si="4"/>
        <v>0</v>
      </c>
      <c r="J55" s="15">
        <f t="shared" si="1"/>
        <v>98969.738048777639</v>
      </c>
      <c r="K55" s="15">
        <f t="shared" si="2"/>
        <v>3729964.1858498165</v>
      </c>
      <c r="L55" s="22">
        <f t="shared" si="5"/>
        <v>37.687926222574099</v>
      </c>
    </row>
    <row r="56" spans="1:12" x14ac:dyDescent="0.25">
      <c r="A56" s="18">
        <v>47</v>
      </c>
      <c r="B56" s="58">
        <v>3</v>
      </c>
      <c r="C56" s="10">
        <v>1527</v>
      </c>
      <c r="D56" s="10">
        <v>1687</v>
      </c>
      <c r="E56" s="19">
        <v>0.5</v>
      </c>
      <c r="F56" s="20">
        <f t="shared" si="3"/>
        <v>1.8668326073428749E-3</v>
      </c>
      <c r="G56" s="20">
        <f t="shared" si="0"/>
        <v>1.8650917003419335E-3</v>
      </c>
      <c r="H56" s="15">
        <f t="shared" si="6"/>
        <v>98969.738048777639</v>
      </c>
      <c r="I56" s="15">
        <f t="shared" si="4"/>
        <v>184.58763701979044</v>
      </c>
      <c r="J56" s="15">
        <f t="shared" si="1"/>
        <v>98877.444230267734</v>
      </c>
      <c r="K56" s="15">
        <f t="shared" si="2"/>
        <v>3630994.4478010391</v>
      </c>
      <c r="L56" s="22">
        <f t="shared" si="5"/>
        <v>36.687926222574106</v>
      </c>
    </row>
    <row r="57" spans="1:12" x14ac:dyDescent="0.25">
      <c r="A57" s="18">
        <v>48</v>
      </c>
      <c r="B57" s="58">
        <v>2</v>
      </c>
      <c r="C57" s="10">
        <v>1556</v>
      </c>
      <c r="D57" s="10">
        <v>1483</v>
      </c>
      <c r="E57" s="19">
        <v>0.5</v>
      </c>
      <c r="F57" s="20">
        <f t="shared" si="3"/>
        <v>1.3162224415926291E-3</v>
      </c>
      <c r="G57" s="20">
        <f t="shared" si="0"/>
        <v>1.3153567905294309E-3</v>
      </c>
      <c r="H57" s="15">
        <f t="shared" si="6"/>
        <v>98785.150411757844</v>
      </c>
      <c r="I57" s="15">
        <f t="shared" si="4"/>
        <v>129.9377183975769</v>
      </c>
      <c r="J57" s="15">
        <f t="shared" si="1"/>
        <v>98720.181552559065</v>
      </c>
      <c r="K57" s="15">
        <f t="shared" si="2"/>
        <v>3532117.0035707713</v>
      </c>
      <c r="L57" s="22">
        <f t="shared" si="5"/>
        <v>35.755546140772623</v>
      </c>
    </row>
    <row r="58" spans="1:12" x14ac:dyDescent="0.25">
      <c r="A58" s="18">
        <v>49</v>
      </c>
      <c r="B58" s="58">
        <v>2</v>
      </c>
      <c r="C58" s="10">
        <v>1475</v>
      </c>
      <c r="D58" s="10">
        <v>1536</v>
      </c>
      <c r="E58" s="19">
        <v>0.5</v>
      </c>
      <c r="F58" s="20">
        <f t="shared" si="3"/>
        <v>1.328462304882099E-3</v>
      </c>
      <c r="G58" s="20">
        <f t="shared" si="0"/>
        <v>1.3275804845668772E-3</v>
      </c>
      <c r="H58" s="15">
        <f t="shared" si="6"/>
        <v>98655.21269336027</v>
      </c>
      <c r="I58" s="15">
        <f t="shared" si="4"/>
        <v>130.97273507249955</v>
      </c>
      <c r="J58" s="15">
        <f t="shared" si="1"/>
        <v>98589.726325824013</v>
      </c>
      <c r="K58" s="15">
        <f t="shared" si="2"/>
        <v>3433396.8220182122</v>
      </c>
      <c r="L58" s="22">
        <f t="shared" si="5"/>
        <v>34.801980840990957</v>
      </c>
    </row>
    <row r="59" spans="1:12" x14ac:dyDescent="0.25">
      <c r="A59" s="18">
        <v>50</v>
      </c>
      <c r="B59" s="58">
        <v>5</v>
      </c>
      <c r="C59" s="10">
        <v>1337</v>
      </c>
      <c r="D59" s="10">
        <v>1429</v>
      </c>
      <c r="E59" s="19">
        <v>0.5</v>
      </c>
      <c r="F59" s="20">
        <f t="shared" si="3"/>
        <v>3.6153289949385392E-3</v>
      </c>
      <c r="G59" s="20">
        <f t="shared" si="0"/>
        <v>3.6088054853843378E-3</v>
      </c>
      <c r="H59" s="15">
        <f t="shared" si="6"/>
        <v>98524.23995828777</v>
      </c>
      <c r="I59" s="15">
        <f t="shared" si="4"/>
        <v>355.55481760479165</v>
      </c>
      <c r="J59" s="15">
        <f t="shared" si="1"/>
        <v>98346.462549485383</v>
      </c>
      <c r="K59" s="15">
        <f t="shared" si="2"/>
        <v>3334807.0956923882</v>
      </c>
      <c r="L59" s="22">
        <f t="shared" si="5"/>
        <v>33.847580017914844</v>
      </c>
    </row>
    <row r="60" spans="1:12" x14ac:dyDescent="0.25">
      <c r="A60" s="18">
        <v>51</v>
      </c>
      <c r="B60" s="58">
        <v>6</v>
      </c>
      <c r="C60" s="10">
        <v>1292</v>
      </c>
      <c r="D60" s="10">
        <v>1324</v>
      </c>
      <c r="E60" s="19">
        <v>0.5</v>
      </c>
      <c r="F60" s="20">
        <f t="shared" si="3"/>
        <v>4.5871559633027525E-3</v>
      </c>
      <c r="G60" s="20">
        <f t="shared" si="0"/>
        <v>4.5766590389016027E-3</v>
      </c>
      <c r="H60" s="15">
        <f t="shared" si="6"/>
        <v>98168.685140682981</v>
      </c>
      <c r="I60" s="15">
        <f t="shared" si="4"/>
        <v>449.28460018619222</v>
      </c>
      <c r="J60" s="15">
        <f t="shared" si="1"/>
        <v>97944.042840589886</v>
      </c>
      <c r="K60" s="15">
        <f t="shared" si="2"/>
        <v>3236460.633142903</v>
      </c>
      <c r="L60" s="22">
        <f t="shared" si="5"/>
        <v>32.968360822036232</v>
      </c>
    </row>
    <row r="61" spans="1:12" x14ac:dyDescent="0.25">
      <c r="A61" s="18">
        <v>52</v>
      </c>
      <c r="B61" s="58">
        <v>3</v>
      </c>
      <c r="C61" s="10">
        <v>1346</v>
      </c>
      <c r="D61" s="10">
        <v>1281</v>
      </c>
      <c r="E61" s="19">
        <v>0.5</v>
      </c>
      <c r="F61" s="20">
        <f t="shared" si="3"/>
        <v>2.2839741149600305E-3</v>
      </c>
      <c r="G61" s="20">
        <f t="shared" si="0"/>
        <v>2.2813688212927757E-3</v>
      </c>
      <c r="H61" s="15">
        <f t="shared" si="6"/>
        <v>97719.40054049679</v>
      </c>
      <c r="I61" s="15">
        <f t="shared" si="4"/>
        <v>222.9339936285098</v>
      </c>
      <c r="J61" s="15">
        <f t="shared" si="1"/>
        <v>97607.933543682535</v>
      </c>
      <c r="K61" s="15">
        <f t="shared" si="2"/>
        <v>3138516.5903023132</v>
      </c>
      <c r="L61" s="22">
        <f t="shared" si="5"/>
        <v>32.117640641907663</v>
      </c>
    </row>
    <row r="62" spans="1:12" x14ac:dyDescent="0.25">
      <c r="A62" s="18">
        <v>53</v>
      </c>
      <c r="B62" s="58">
        <v>2</v>
      </c>
      <c r="C62" s="10">
        <v>1344</v>
      </c>
      <c r="D62" s="10">
        <v>1317</v>
      </c>
      <c r="E62" s="19">
        <v>0.5</v>
      </c>
      <c r="F62" s="20">
        <f t="shared" si="3"/>
        <v>1.5031942878617061E-3</v>
      </c>
      <c r="G62" s="20">
        <f t="shared" si="0"/>
        <v>1.5020653398422829E-3</v>
      </c>
      <c r="H62" s="15">
        <f t="shared" si="6"/>
        <v>97496.46654686828</v>
      </c>
      <c r="I62" s="15">
        <f t="shared" si="4"/>
        <v>146.44606315714347</v>
      </c>
      <c r="J62" s="15">
        <f t="shared" si="1"/>
        <v>97423.243515289709</v>
      </c>
      <c r="K62" s="15">
        <f t="shared" si="2"/>
        <v>3040908.6567586306</v>
      </c>
      <c r="L62" s="22">
        <f t="shared" si="5"/>
        <v>31.189937076302268</v>
      </c>
    </row>
    <row r="63" spans="1:12" x14ac:dyDescent="0.25">
      <c r="A63" s="18">
        <v>54</v>
      </c>
      <c r="B63" s="58">
        <v>3</v>
      </c>
      <c r="C63" s="10">
        <v>1416</v>
      </c>
      <c r="D63" s="10">
        <v>1310</v>
      </c>
      <c r="E63" s="19">
        <v>0.5</v>
      </c>
      <c r="F63" s="20">
        <f t="shared" si="3"/>
        <v>2.2010271460014674E-3</v>
      </c>
      <c r="G63" s="20">
        <f t="shared" si="0"/>
        <v>2.1986075485525836E-3</v>
      </c>
      <c r="H63" s="15">
        <f t="shared" si="6"/>
        <v>97350.020483711138</v>
      </c>
      <c r="I63" s="15">
        <f t="shared" si="4"/>
        <v>214.03448988723594</v>
      </c>
      <c r="J63" s="15">
        <f t="shared" si="1"/>
        <v>97243.003238767516</v>
      </c>
      <c r="K63" s="15">
        <f t="shared" si="2"/>
        <v>2943485.4132433408</v>
      </c>
      <c r="L63" s="22">
        <f t="shared" si="5"/>
        <v>30.236104713874738</v>
      </c>
    </row>
    <row r="64" spans="1:12" x14ac:dyDescent="0.25">
      <c r="A64" s="18">
        <v>55</v>
      </c>
      <c r="B64" s="58">
        <v>6</v>
      </c>
      <c r="C64" s="10">
        <v>1385</v>
      </c>
      <c r="D64" s="10">
        <v>1378</v>
      </c>
      <c r="E64" s="19">
        <v>0.5</v>
      </c>
      <c r="F64" s="20">
        <f t="shared" si="3"/>
        <v>4.3431053203040176E-3</v>
      </c>
      <c r="G64" s="20">
        <f t="shared" si="0"/>
        <v>4.3336944745395447E-3</v>
      </c>
      <c r="H64" s="15">
        <f t="shared" si="6"/>
        <v>97135.985993823895</v>
      </c>
      <c r="I64" s="15">
        <f t="shared" si="4"/>
        <v>420.95768578038525</v>
      </c>
      <c r="J64" s="15">
        <f t="shared" si="1"/>
        <v>96925.507150933699</v>
      </c>
      <c r="K64" s="15">
        <f t="shared" si="2"/>
        <v>2846242.4100045734</v>
      </c>
      <c r="L64" s="22">
        <f t="shared" si="5"/>
        <v>29.30162679550649</v>
      </c>
    </row>
    <row r="65" spans="1:12" x14ac:dyDescent="0.25">
      <c r="A65" s="18">
        <v>56</v>
      </c>
      <c r="B65" s="58">
        <v>5</v>
      </c>
      <c r="C65" s="10">
        <v>1398</v>
      </c>
      <c r="D65" s="10">
        <v>1361</v>
      </c>
      <c r="E65" s="19">
        <v>0.5</v>
      </c>
      <c r="F65" s="20">
        <f t="shared" si="3"/>
        <v>3.6245016310257339E-3</v>
      </c>
      <c r="G65" s="20">
        <f t="shared" si="0"/>
        <v>3.6179450072358894E-3</v>
      </c>
      <c r="H65" s="15">
        <f t="shared" si="6"/>
        <v>96715.028308043504</v>
      </c>
      <c r="I65" s="15">
        <f t="shared" si="4"/>
        <v>349.90965379176373</v>
      </c>
      <c r="J65" s="15">
        <f t="shared" si="1"/>
        <v>96540.073481147614</v>
      </c>
      <c r="K65" s="15">
        <f t="shared" si="2"/>
        <v>2749316.9028536398</v>
      </c>
      <c r="L65" s="22">
        <f t="shared" si="5"/>
        <v>28.426987521493462</v>
      </c>
    </row>
    <row r="66" spans="1:12" x14ac:dyDescent="0.25">
      <c r="A66" s="18">
        <v>57</v>
      </c>
      <c r="B66" s="58">
        <v>6</v>
      </c>
      <c r="C66" s="10">
        <v>1369</v>
      </c>
      <c r="D66" s="10">
        <v>1376</v>
      </c>
      <c r="E66" s="19">
        <v>0.5</v>
      </c>
      <c r="F66" s="20">
        <f t="shared" si="3"/>
        <v>4.3715846994535519E-3</v>
      </c>
      <c r="G66" s="20">
        <f t="shared" si="0"/>
        <v>4.3620501635768813E-3</v>
      </c>
      <c r="H66" s="15">
        <f t="shared" si="6"/>
        <v>96365.118654251739</v>
      </c>
      <c r="I66" s="15">
        <f t="shared" si="4"/>
        <v>420.34948158888437</v>
      </c>
      <c r="J66" s="15">
        <f t="shared" si="1"/>
        <v>96154.943913457304</v>
      </c>
      <c r="K66" s="15">
        <f t="shared" si="2"/>
        <v>2652776.8293724922</v>
      </c>
      <c r="L66" s="22">
        <f t="shared" si="5"/>
        <v>27.528392704941151</v>
      </c>
    </row>
    <row r="67" spans="1:12" x14ac:dyDescent="0.25">
      <c r="A67" s="18">
        <v>58</v>
      </c>
      <c r="B67" s="58">
        <v>10</v>
      </c>
      <c r="C67" s="10">
        <v>1322</v>
      </c>
      <c r="D67" s="10">
        <v>1350</v>
      </c>
      <c r="E67" s="19">
        <v>0.5</v>
      </c>
      <c r="F67" s="20">
        <f t="shared" si="3"/>
        <v>7.4850299401197605E-3</v>
      </c>
      <c r="G67" s="20">
        <f t="shared" si="0"/>
        <v>7.4571215510812828E-3</v>
      </c>
      <c r="H67" s="15">
        <f t="shared" si="6"/>
        <v>95944.769172662855</v>
      </c>
      <c r="I67" s="15">
        <f t="shared" si="4"/>
        <v>715.47180591098322</v>
      </c>
      <c r="J67" s="15">
        <f t="shared" si="1"/>
        <v>95587.033269707361</v>
      </c>
      <c r="K67" s="15">
        <f t="shared" si="2"/>
        <v>2556621.8854590347</v>
      </c>
      <c r="L67" s="22">
        <f t="shared" si="5"/>
        <v>26.646808445159952</v>
      </c>
    </row>
    <row r="68" spans="1:12" x14ac:dyDescent="0.25">
      <c r="A68" s="18">
        <v>59</v>
      </c>
      <c r="B68" s="58">
        <v>8</v>
      </c>
      <c r="C68" s="10">
        <v>1401</v>
      </c>
      <c r="D68" s="10">
        <v>1283</v>
      </c>
      <c r="E68" s="19">
        <v>0.5</v>
      </c>
      <c r="F68" s="20">
        <f t="shared" si="3"/>
        <v>5.9612518628912071E-3</v>
      </c>
      <c r="G68" s="20">
        <f t="shared" si="0"/>
        <v>5.9435364041604761E-3</v>
      </c>
      <c r="H68" s="15">
        <f t="shared" si="6"/>
        <v>95229.297366751867</v>
      </c>
      <c r="I68" s="15">
        <f t="shared" si="4"/>
        <v>565.99879564191303</v>
      </c>
      <c r="J68" s="15">
        <f t="shared" si="1"/>
        <v>94946.297968930914</v>
      </c>
      <c r="K68" s="15">
        <f t="shared" si="2"/>
        <v>2461034.8521893271</v>
      </c>
      <c r="L68" s="22">
        <f t="shared" si="5"/>
        <v>25.843253286971819</v>
      </c>
    </row>
    <row r="69" spans="1:12" x14ac:dyDescent="0.25">
      <c r="A69" s="18">
        <v>60</v>
      </c>
      <c r="B69" s="58">
        <v>9</v>
      </c>
      <c r="C69" s="10">
        <v>1361</v>
      </c>
      <c r="D69" s="10">
        <v>1375</v>
      </c>
      <c r="E69" s="19">
        <v>0.5</v>
      </c>
      <c r="F69" s="20">
        <f t="shared" si="3"/>
        <v>6.5789473684210523E-3</v>
      </c>
      <c r="G69" s="20">
        <f t="shared" si="0"/>
        <v>6.557377049180327E-3</v>
      </c>
      <c r="H69" s="15">
        <f t="shared" si="6"/>
        <v>94663.298571109961</v>
      </c>
      <c r="I69" s="15">
        <f t="shared" si="4"/>
        <v>620.74294144990131</v>
      </c>
      <c r="J69" s="15">
        <f t="shared" si="1"/>
        <v>94352.927100385001</v>
      </c>
      <c r="K69" s="15">
        <f t="shared" si="2"/>
        <v>2366088.5542203961</v>
      </c>
      <c r="L69" s="22">
        <f t="shared" si="5"/>
        <v>24.994782454606927</v>
      </c>
    </row>
    <row r="70" spans="1:12" x14ac:dyDescent="0.25">
      <c r="A70" s="18">
        <v>61</v>
      </c>
      <c r="B70" s="58">
        <v>5</v>
      </c>
      <c r="C70" s="10">
        <v>1257</v>
      </c>
      <c r="D70" s="10">
        <v>1331</v>
      </c>
      <c r="E70" s="19">
        <v>0.5</v>
      </c>
      <c r="F70" s="20">
        <f t="shared" si="3"/>
        <v>3.8639876352395673E-3</v>
      </c>
      <c r="G70" s="20">
        <f t="shared" si="0"/>
        <v>3.8565368299267253E-3</v>
      </c>
      <c r="H70" s="15">
        <f t="shared" si="6"/>
        <v>94042.555629660055</v>
      </c>
      <c r="I70" s="15">
        <f t="shared" si="4"/>
        <v>362.67857936621692</v>
      </c>
      <c r="J70" s="15">
        <f t="shared" si="1"/>
        <v>93861.216339976949</v>
      </c>
      <c r="K70" s="15">
        <f t="shared" si="2"/>
        <v>2271735.627120011</v>
      </c>
      <c r="L70" s="22">
        <f t="shared" si="5"/>
        <v>24.156464186980568</v>
      </c>
    </row>
    <row r="71" spans="1:12" x14ac:dyDescent="0.25">
      <c r="A71" s="18">
        <v>62</v>
      </c>
      <c r="B71" s="58">
        <v>5</v>
      </c>
      <c r="C71" s="10">
        <v>1183</v>
      </c>
      <c r="D71" s="10">
        <v>1250</v>
      </c>
      <c r="E71" s="19">
        <v>0.5</v>
      </c>
      <c r="F71" s="20">
        <f t="shared" si="3"/>
        <v>4.110152075626798E-3</v>
      </c>
      <c r="G71" s="20">
        <f t="shared" si="0"/>
        <v>4.1017227235438884E-3</v>
      </c>
      <c r="H71" s="15">
        <f t="shared" si="6"/>
        <v>93679.877050293842</v>
      </c>
      <c r="I71" s="15">
        <f t="shared" si="4"/>
        <v>384.24888043598787</v>
      </c>
      <c r="J71" s="15">
        <f t="shared" si="1"/>
        <v>93487.75261007584</v>
      </c>
      <c r="K71" s="15">
        <f t="shared" si="2"/>
        <v>2177874.410780034</v>
      </c>
      <c r="L71" s="22">
        <f t="shared" si="5"/>
        <v>23.248049414185292</v>
      </c>
    </row>
    <row r="72" spans="1:12" x14ac:dyDescent="0.25">
      <c r="A72" s="18">
        <v>63</v>
      </c>
      <c r="B72" s="58">
        <v>9</v>
      </c>
      <c r="C72" s="10">
        <v>1084</v>
      </c>
      <c r="D72" s="10">
        <v>1159</v>
      </c>
      <c r="E72" s="19">
        <v>0.5</v>
      </c>
      <c r="F72" s="20">
        <f t="shared" si="3"/>
        <v>8.024966562639322E-3</v>
      </c>
      <c r="G72" s="20">
        <f t="shared" si="0"/>
        <v>7.9928952042628756E-3</v>
      </c>
      <c r="H72" s="15">
        <f t="shared" si="6"/>
        <v>93295.628169857853</v>
      </c>
      <c r="I72" s="15">
        <f t="shared" si="4"/>
        <v>745.70217897754924</v>
      </c>
      <c r="J72" s="15">
        <f t="shared" si="1"/>
        <v>92922.77708036908</v>
      </c>
      <c r="K72" s="15">
        <f t="shared" si="2"/>
        <v>2084386.658169958</v>
      </c>
      <c r="L72" s="22">
        <f t="shared" si="5"/>
        <v>22.341739897769251</v>
      </c>
    </row>
    <row r="73" spans="1:12" x14ac:dyDescent="0.25">
      <c r="A73" s="18">
        <v>64</v>
      </c>
      <c r="B73" s="58">
        <v>11</v>
      </c>
      <c r="C73" s="10">
        <v>1167</v>
      </c>
      <c r="D73" s="10">
        <v>1060</v>
      </c>
      <c r="E73" s="19">
        <v>0.5</v>
      </c>
      <c r="F73" s="20">
        <f t="shared" si="3"/>
        <v>9.8787606645711727E-3</v>
      </c>
      <c r="G73" s="20">
        <f t="shared" ref="G73:G103" si="7">F73/((1+(1-E73)*F73))</f>
        <v>9.8302055406613038E-3</v>
      </c>
      <c r="H73" s="15">
        <f t="shared" si="6"/>
        <v>92549.925990880307</v>
      </c>
      <c r="I73" s="15">
        <f t="shared" si="4"/>
        <v>909.78479526334525</v>
      </c>
      <c r="J73" s="15">
        <f t="shared" ref="J73:J103" si="8">H74+I73*E73</f>
        <v>92095.033593248634</v>
      </c>
      <c r="K73" s="15">
        <f t="shared" ref="K73:K97" si="9">K74+J73</f>
        <v>1991463.8810895889</v>
      </c>
      <c r="L73" s="22">
        <f t="shared" si="5"/>
        <v>21.517725268476433</v>
      </c>
    </row>
    <row r="74" spans="1:12" x14ac:dyDescent="0.25">
      <c r="A74" s="18">
        <v>65</v>
      </c>
      <c r="B74" s="58">
        <v>11</v>
      </c>
      <c r="C74" s="10">
        <v>964</v>
      </c>
      <c r="D74" s="10">
        <v>1149</v>
      </c>
      <c r="E74" s="19">
        <v>0.5</v>
      </c>
      <c r="F74" s="20">
        <f t="shared" ref="F74:F103" si="10">B74/((C74+D74)/2)</f>
        <v>1.0411736867013724E-2</v>
      </c>
      <c r="G74" s="20">
        <f t="shared" si="7"/>
        <v>1.0357815442561206E-2</v>
      </c>
      <c r="H74" s="15">
        <f t="shared" si="6"/>
        <v>91640.141195616961</v>
      </c>
      <c r="I74" s="15">
        <f t="shared" ref="I74:I103" si="11">H74*G74</f>
        <v>949.1916696344507</v>
      </c>
      <c r="J74" s="15">
        <f t="shared" si="8"/>
        <v>91165.545360799733</v>
      </c>
      <c r="K74" s="15">
        <f t="shared" si="9"/>
        <v>1899368.8474963403</v>
      </c>
      <c r="L74" s="22">
        <f t="shared" ref="L74:L103" si="12">K74/H74</f>
        <v>20.726384995871054</v>
      </c>
    </row>
    <row r="75" spans="1:12" x14ac:dyDescent="0.25">
      <c r="A75" s="18">
        <v>66</v>
      </c>
      <c r="B75" s="58">
        <v>12</v>
      </c>
      <c r="C75" s="10">
        <v>808</v>
      </c>
      <c r="D75" s="10">
        <v>950</v>
      </c>
      <c r="E75" s="19">
        <v>0.5</v>
      </c>
      <c r="F75" s="20">
        <f t="shared" si="10"/>
        <v>1.3651877133105802E-2</v>
      </c>
      <c r="G75" s="20">
        <f t="shared" si="7"/>
        <v>1.3559322033898305E-2</v>
      </c>
      <c r="H75" s="15">
        <f t="shared" ref="H75:H104" si="13">H74-I74</f>
        <v>90690.949525982505</v>
      </c>
      <c r="I75" s="15">
        <f t="shared" si="11"/>
        <v>1229.7077901828136</v>
      </c>
      <c r="J75" s="15">
        <f t="shared" si="8"/>
        <v>90076.095630891097</v>
      </c>
      <c r="K75" s="15">
        <f t="shared" si="9"/>
        <v>1808203.3021355406</v>
      </c>
      <c r="L75" s="22">
        <f t="shared" si="12"/>
        <v>19.938078844543352</v>
      </c>
    </row>
    <row r="76" spans="1:12" x14ac:dyDescent="0.25">
      <c r="A76" s="18">
        <v>67</v>
      </c>
      <c r="B76" s="58">
        <v>11</v>
      </c>
      <c r="C76" s="10">
        <v>822</v>
      </c>
      <c r="D76" s="10">
        <v>792</v>
      </c>
      <c r="E76" s="19">
        <v>0.5</v>
      </c>
      <c r="F76" s="20">
        <f t="shared" si="10"/>
        <v>1.3630731102850062E-2</v>
      </c>
      <c r="G76" s="20">
        <f t="shared" si="7"/>
        <v>1.3538461538461539E-2</v>
      </c>
      <c r="H76" s="15">
        <f t="shared" si="13"/>
        <v>89461.241735799689</v>
      </c>
      <c r="I76" s="15">
        <f t="shared" si="11"/>
        <v>1211.1675804231343</v>
      </c>
      <c r="J76" s="15">
        <f t="shared" si="8"/>
        <v>88855.657945588115</v>
      </c>
      <c r="K76" s="15">
        <f t="shared" si="9"/>
        <v>1718127.2065046495</v>
      </c>
      <c r="L76" s="22">
        <f t="shared" si="12"/>
        <v>19.205268931753569</v>
      </c>
    </row>
    <row r="77" spans="1:12" x14ac:dyDescent="0.25">
      <c r="A77" s="18">
        <v>68</v>
      </c>
      <c r="B77" s="58">
        <v>8</v>
      </c>
      <c r="C77" s="10">
        <v>695</v>
      </c>
      <c r="D77" s="10">
        <v>814</v>
      </c>
      <c r="E77" s="19">
        <v>0.5</v>
      </c>
      <c r="F77" s="20">
        <f t="shared" si="10"/>
        <v>1.0603048376408217E-2</v>
      </c>
      <c r="G77" s="20">
        <f t="shared" si="7"/>
        <v>1.054713249835201E-2</v>
      </c>
      <c r="H77" s="15">
        <f t="shared" si="13"/>
        <v>88250.074155376555</v>
      </c>
      <c r="I77" s="15">
        <f t="shared" si="11"/>
        <v>930.78522510614687</v>
      </c>
      <c r="J77" s="15">
        <f t="shared" si="8"/>
        <v>87784.681542823484</v>
      </c>
      <c r="K77" s="15">
        <f t="shared" si="9"/>
        <v>1629271.5485590613</v>
      </c>
      <c r="L77" s="22">
        <f t="shared" si="12"/>
        <v>18.461985036868089</v>
      </c>
    </row>
    <row r="78" spans="1:12" x14ac:dyDescent="0.25">
      <c r="A78" s="18">
        <v>69</v>
      </c>
      <c r="B78" s="58">
        <v>8</v>
      </c>
      <c r="C78" s="10">
        <v>666</v>
      </c>
      <c r="D78" s="10">
        <v>678</v>
      </c>
      <c r="E78" s="19">
        <v>0.5</v>
      </c>
      <c r="F78" s="20">
        <f t="shared" si="10"/>
        <v>1.1904761904761904E-2</v>
      </c>
      <c r="G78" s="20">
        <f t="shared" si="7"/>
        <v>1.1834319526627219E-2</v>
      </c>
      <c r="H78" s="15">
        <f t="shared" si="13"/>
        <v>87319.288930270413</v>
      </c>
      <c r="I78" s="15">
        <f t="shared" si="11"/>
        <v>1033.3643660387031</v>
      </c>
      <c r="J78" s="15">
        <f t="shared" si="8"/>
        <v>86802.606747251062</v>
      </c>
      <c r="K78" s="15">
        <f t="shared" si="9"/>
        <v>1541486.8670162377</v>
      </c>
      <c r="L78" s="22">
        <f t="shared" si="12"/>
        <v>17.653451899353023</v>
      </c>
    </row>
    <row r="79" spans="1:12" x14ac:dyDescent="0.25">
      <c r="A79" s="18">
        <v>70</v>
      </c>
      <c r="B79" s="58">
        <v>7</v>
      </c>
      <c r="C79" s="10">
        <v>471</v>
      </c>
      <c r="D79" s="10">
        <v>659</v>
      </c>
      <c r="E79" s="19">
        <v>0.5</v>
      </c>
      <c r="F79" s="20">
        <f t="shared" si="10"/>
        <v>1.2389380530973451E-2</v>
      </c>
      <c r="G79" s="20">
        <f t="shared" si="7"/>
        <v>1.231310466138962E-2</v>
      </c>
      <c r="H79" s="15">
        <f t="shared" si="13"/>
        <v>86285.924564231711</v>
      </c>
      <c r="I79" s="15">
        <f t="shared" si="11"/>
        <v>1062.4476199641547</v>
      </c>
      <c r="J79" s="15">
        <f t="shared" si="8"/>
        <v>85754.700754249643</v>
      </c>
      <c r="K79" s="15">
        <f t="shared" si="9"/>
        <v>1454684.2602689867</v>
      </c>
      <c r="L79" s="22">
        <f t="shared" si="12"/>
        <v>16.858882461021924</v>
      </c>
    </row>
    <row r="80" spans="1:12" x14ac:dyDescent="0.25">
      <c r="A80" s="18">
        <v>71</v>
      </c>
      <c r="B80" s="58">
        <v>6</v>
      </c>
      <c r="C80" s="10">
        <v>456</v>
      </c>
      <c r="D80" s="10">
        <v>458</v>
      </c>
      <c r="E80" s="19">
        <v>0.5</v>
      </c>
      <c r="F80" s="20">
        <f t="shared" si="10"/>
        <v>1.3129102844638949E-2</v>
      </c>
      <c r="G80" s="20">
        <f t="shared" si="7"/>
        <v>1.3043478260869566E-2</v>
      </c>
      <c r="H80" s="15">
        <f t="shared" si="13"/>
        <v>85223.476944267561</v>
      </c>
      <c r="I80" s="15">
        <f t="shared" si="11"/>
        <v>1111.6105688382727</v>
      </c>
      <c r="J80" s="15">
        <f t="shared" si="8"/>
        <v>84667.671659848435</v>
      </c>
      <c r="K80" s="15">
        <f t="shared" si="9"/>
        <v>1368929.559514737</v>
      </c>
      <c r="L80" s="22">
        <f t="shared" si="12"/>
        <v>16.062822224560929</v>
      </c>
    </row>
    <row r="81" spans="1:12" x14ac:dyDescent="0.25">
      <c r="A81" s="18">
        <v>72</v>
      </c>
      <c r="B81" s="58">
        <v>6</v>
      </c>
      <c r="C81" s="10">
        <v>539</v>
      </c>
      <c r="D81" s="10">
        <v>443</v>
      </c>
      <c r="E81" s="19">
        <v>0.5</v>
      </c>
      <c r="F81" s="20">
        <f t="shared" si="10"/>
        <v>1.2219959266802444E-2</v>
      </c>
      <c r="G81" s="20">
        <f t="shared" si="7"/>
        <v>1.2145748987854251E-2</v>
      </c>
      <c r="H81" s="15">
        <f t="shared" si="13"/>
        <v>84111.866375429294</v>
      </c>
      <c r="I81" s="15">
        <f t="shared" si="11"/>
        <v>1021.6016158959023</v>
      </c>
      <c r="J81" s="15">
        <f t="shared" si="8"/>
        <v>83601.065567481346</v>
      </c>
      <c r="K81" s="15">
        <f t="shared" si="9"/>
        <v>1284261.8878548886</v>
      </c>
      <c r="L81" s="22">
        <f t="shared" si="12"/>
        <v>15.268498289202704</v>
      </c>
    </row>
    <row r="82" spans="1:12" x14ac:dyDescent="0.25">
      <c r="A82" s="18">
        <v>73</v>
      </c>
      <c r="B82" s="58">
        <v>3</v>
      </c>
      <c r="C82" s="10">
        <v>323</v>
      </c>
      <c r="D82" s="10">
        <v>526</v>
      </c>
      <c r="E82" s="19">
        <v>0.5</v>
      </c>
      <c r="F82" s="20">
        <f t="shared" si="10"/>
        <v>7.0671378091872791E-3</v>
      </c>
      <c r="G82" s="20">
        <f t="shared" si="7"/>
        <v>7.0422535211267607E-3</v>
      </c>
      <c r="H82" s="15">
        <f t="shared" si="13"/>
        <v>83090.264759533398</v>
      </c>
      <c r="I82" s="15">
        <f t="shared" si="11"/>
        <v>585.14270957417887</v>
      </c>
      <c r="J82" s="15">
        <f t="shared" si="8"/>
        <v>82797.6934047463</v>
      </c>
      <c r="K82" s="15">
        <f t="shared" si="9"/>
        <v>1200660.8222874072</v>
      </c>
      <c r="L82" s="22">
        <f t="shared" si="12"/>
        <v>14.450078186201097</v>
      </c>
    </row>
    <row r="83" spans="1:12" x14ac:dyDescent="0.25">
      <c r="A83" s="18">
        <v>74</v>
      </c>
      <c r="B83" s="58">
        <v>5</v>
      </c>
      <c r="C83" s="10">
        <v>345</v>
      </c>
      <c r="D83" s="10">
        <v>318</v>
      </c>
      <c r="E83" s="19">
        <v>0.5</v>
      </c>
      <c r="F83" s="20">
        <f t="shared" si="10"/>
        <v>1.5082956259426848E-2</v>
      </c>
      <c r="G83" s="20">
        <f t="shared" si="7"/>
        <v>1.4970059880239521E-2</v>
      </c>
      <c r="H83" s="15">
        <f t="shared" si="13"/>
        <v>82505.122049959216</v>
      </c>
      <c r="I83" s="15">
        <f t="shared" si="11"/>
        <v>1235.1066175143596</v>
      </c>
      <c r="J83" s="15">
        <f t="shared" si="8"/>
        <v>81887.568741202034</v>
      </c>
      <c r="K83" s="15">
        <f t="shared" si="9"/>
        <v>1117863.128882661</v>
      </c>
      <c r="L83" s="22">
        <f t="shared" si="12"/>
        <v>13.549014910925928</v>
      </c>
    </row>
    <row r="84" spans="1:12" x14ac:dyDescent="0.25">
      <c r="A84" s="18">
        <v>75</v>
      </c>
      <c r="B84" s="58">
        <v>7</v>
      </c>
      <c r="C84" s="10">
        <v>381</v>
      </c>
      <c r="D84" s="10">
        <v>333</v>
      </c>
      <c r="E84" s="19">
        <v>0.5</v>
      </c>
      <c r="F84" s="20">
        <f t="shared" si="10"/>
        <v>1.9607843137254902E-2</v>
      </c>
      <c r="G84" s="20">
        <f t="shared" si="7"/>
        <v>1.9417475728155342E-2</v>
      </c>
      <c r="H84" s="15">
        <f t="shared" si="13"/>
        <v>81270.015432444852</v>
      </c>
      <c r="I84" s="15">
        <f t="shared" si="11"/>
        <v>1578.0585520863081</v>
      </c>
      <c r="J84" s="15">
        <f t="shared" si="8"/>
        <v>80480.98615640169</v>
      </c>
      <c r="K84" s="15">
        <f t="shared" si="9"/>
        <v>1035975.560141459</v>
      </c>
      <c r="L84" s="22">
        <f t="shared" si="12"/>
        <v>12.747328207444561</v>
      </c>
    </row>
    <row r="85" spans="1:12" x14ac:dyDescent="0.25">
      <c r="A85" s="18">
        <v>76</v>
      </c>
      <c r="B85" s="58">
        <v>7</v>
      </c>
      <c r="C85" s="10">
        <v>347</v>
      </c>
      <c r="D85" s="10">
        <v>372</v>
      </c>
      <c r="E85" s="19">
        <v>0.5</v>
      </c>
      <c r="F85" s="20">
        <f t="shared" si="10"/>
        <v>1.9471488178025034E-2</v>
      </c>
      <c r="G85" s="20">
        <f t="shared" si="7"/>
        <v>1.928374655647383E-2</v>
      </c>
      <c r="H85" s="15">
        <f t="shared" si="13"/>
        <v>79691.956880358543</v>
      </c>
      <c r="I85" s="15">
        <f t="shared" si="11"/>
        <v>1536.7594990702751</v>
      </c>
      <c r="J85" s="15">
        <f t="shared" si="8"/>
        <v>78923.577130823396</v>
      </c>
      <c r="K85" s="15">
        <f t="shared" si="9"/>
        <v>955494.5739850573</v>
      </c>
      <c r="L85" s="22">
        <f t="shared" si="12"/>
        <v>11.989849558087027</v>
      </c>
    </row>
    <row r="86" spans="1:12" x14ac:dyDescent="0.25">
      <c r="A86" s="18">
        <v>77</v>
      </c>
      <c r="B86" s="58">
        <v>8</v>
      </c>
      <c r="C86" s="10">
        <v>288</v>
      </c>
      <c r="D86" s="10">
        <v>339</v>
      </c>
      <c r="E86" s="19">
        <v>0.5</v>
      </c>
      <c r="F86" s="20">
        <f t="shared" si="10"/>
        <v>2.5518341307814992E-2</v>
      </c>
      <c r="G86" s="20">
        <f t="shared" si="7"/>
        <v>2.5196850393700791E-2</v>
      </c>
      <c r="H86" s="15">
        <f t="shared" si="13"/>
        <v>78155.197381288264</v>
      </c>
      <c r="I86" s="15">
        <f t="shared" si="11"/>
        <v>1969.2648159064761</v>
      </c>
      <c r="J86" s="15">
        <f t="shared" si="8"/>
        <v>77170.564973335029</v>
      </c>
      <c r="K86" s="15">
        <f t="shared" si="9"/>
        <v>876570.9968542339</v>
      </c>
      <c r="L86" s="22">
        <f t="shared" si="12"/>
        <v>11.215773566251661</v>
      </c>
    </row>
    <row r="87" spans="1:12" x14ac:dyDescent="0.25">
      <c r="A87" s="18">
        <v>78</v>
      </c>
      <c r="B87" s="58">
        <v>6</v>
      </c>
      <c r="C87" s="10">
        <v>303</v>
      </c>
      <c r="D87" s="10">
        <v>285</v>
      </c>
      <c r="E87" s="19">
        <v>0.5</v>
      </c>
      <c r="F87" s="20">
        <f t="shared" si="10"/>
        <v>2.0408163265306121E-2</v>
      </c>
      <c r="G87" s="20">
        <f t="shared" si="7"/>
        <v>2.0202020202020204E-2</v>
      </c>
      <c r="H87" s="15">
        <f t="shared" si="13"/>
        <v>76185.932565381794</v>
      </c>
      <c r="I87" s="15">
        <f t="shared" si="11"/>
        <v>1539.1097487955919</v>
      </c>
      <c r="J87" s="15">
        <f t="shared" si="8"/>
        <v>75416.377690984009</v>
      </c>
      <c r="K87" s="15">
        <f t="shared" si="9"/>
        <v>799400.43188089889</v>
      </c>
      <c r="L87" s="22">
        <f t="shared" si="12"/>
        <v>10.492756404797746</v>
      </c>
    </row>
    <row r="88" spans="1:12" x14ac:dyDescent="0.25">
      <c r="A88" s="18">
        <v>79</v>
      </c>
      <c r="B88" s="58">
        <v>15</v>
      </c>
      <c r="C88" s="10">
        <v>296</v>
      </c>
      <c r="D88" s="10">
        <v>295</v>
      </c>
      <c r="E88" s="19">
        <v>0.5</v>
      </c>
      <c r="F88" s="20">
        <f t="shared" si="10"/>
        <v>5.0761421319796954E-2</v>
      </c>
      <c r="G88" s="20">
        <f t="shared" si="7"/>
        <v>4.9504950495049507E-2</v>
      </c>
      <c r="H88" s="15">
        <f t="shared" si="13"/>
        <v>74646.822816586209</v>
      </c>
      <c r="I88" s="15">
        <f t="shared" si="11"/>
        <v>3695.3872681478324</v>
      </c>
      <c r="J88" s="15">
        <f t="shared" si="8"/>
        <v>72799.12918251229</v>
      </c>
      <c r="K88" s="15">
        <f t="shared" si="9"/>
        <v>723984.05418991484</v>
      </c>
      <c r="L88" s="22">
        <f t="shared" si="12"/>
        <v>9.6987926193296552</v>
      </c>
    </row>
    <row r="89" spans="1:12" x14ac:dyDescent="0.25">
      <c r="A89" s="18">
        <v>80</v>
      </c>
      <c r="B89" s="58">
        <v>16</v>
      </c>
      <c r="C89" s="10">
        <v>256</v>
      </c>
      <c r="D89" s="10">
        <v>293</v>
      </c>
      <c r="E89" s="19">
        <v>0.5</v>
      </c>
      <c r="F89" s="20">
        <f t="shared" si="10"/>
        <v>5.8287795992714025E-2</v>
      </c>
      <c r="G89" s="20">
        <f t="shared" si="7"/>
        <v>5.663716814159292E-2</v>
      </c>
      <c r="H89" s="15">
        <f t="shared" si="13"/>
        <v>70951.43554843837</v>
      </c>
      <c r="I89" s="15">
        <f t="shared" si="11"/>
        <v>4018.488385044297</v>
      </c>
      <c r="J89" s="15">
        <f t="shared" si="8"/>
        <v>68942.19135591622</v>
      </c>
      <c r="K89" s="15">
        <f t="shared" si="9"/>
        <v>651184.92500740255</v>
      </c>
      <c r="L89" s="22">
        <f t="shared" si="12"/>
        <v>9.1778964015864091</v>
      </c>
    </row>
    <row r="90" spans="1:12" x14ac:dyDescent="0.25">
      <c r="A90" s="18">
        <v>81</v>
      </c>
      <c r="B90" s="58">
        <v>10</v>
      </c>
      <c r="C90" s="10">
        <v>234</v>
      </c>
      <c r="D90" s="10">
        <v>248</v>
      </c>
      <c r="E90" s="19">
        <v>0.5</v>
      </c>
      <c r="F90" s="20">
        <f t="shared" si="10"/>
        <v>4.1493775933609957E-2</v>
      </c>
      <c r="G90" s="20">
        <f t="shared" si="7"/>
        <v>4.065040650406504E-2</v>
      </c>
      <c r="H90" s="15">
        <f t="shared" si="13"/>
        <v>66932.94716339407</v>
      </c>
      <c r="I90" s="15">
        <f t="shared" si="11"/>
        <v>2720.8515107070762</v>
      </c>
      <c r="J90" s="15">
        <f t="shared" si="8"/>
        <v>65572.521408040528</v>
      </c>
      <c r="K90" s="15">
        <f t="shared" si="9"/>
        <v>582242.73365148634</v>
      </c>
      <c r="L90" s="22">
        <f t="shared" si="12"/>
        <v>8.6988958103120471</v>
      </c>
    </row>
    <row r="91" spans="1:12" x14ac:dyDescent="0.25">
      <c r="A91" s="18">
        <v>82</v>
      </c>
      <c r="B91" s="58">
        <v>15</v>
      </c>
      <c r="C91" s="10">
        <v>229</v>
      </c>
      <c r="D91" s="10">
        <v>223</v>
      </c>
      <c r="E91" s="19">
        <v>0.5</v>
      </c>
      <c r="F91" s="20">
        <f t="shared" si="10"/>
        <v>6.637168141592921E-2</v>
      </c>
      <c r="G91" s="20">
        <f t="shared" si="7"/>
        <v>6.4239828693790149E-2</v>
      </c>
      <c r="H91" s="15">
        <f t="shared" si="13"/>
        <v>64212.095652686992</v>
      </c>
      <c r="I91" s="15">
        <f t="shared" si="11"/>
        <v>4124.9740247978798</v>
      </c>
      <c r="J91" s="15">
        <f t="shared" si="8"/>
        <v>62149.608640288054</v>
      </c>
      <c r="K91" s="15">
        <f t="shared" si="9"/>
        <v>516670.2122434458</v>
      </c>
      <c r="L91" s="22">
        <f t="shared" si="12"/>
        <v>8.0463066497320508</v>
      </c>
    </row>
    <row r="92" spans="1:12" x14ac:dyDescent="0.25">
      <c r="A92" s="18">
        <v>83</v>
      </c>
      <c r="B92" s="58">
        <v>16</v>
      </c>
      <c r="C92" s="10">
        <v>232</v>
      </c>
      <c r="D92" s="10">
        <v>217</v>
      </c>
      <c r="E92" s="19">
        <v>0.5</v>
      </c>
      <c r="F92" s="20">
        <f t="shared" si="10"/>
        <v>7.126948775055679E-2</v>
      </c>
      <c r="G92" s="20">
        <f t="shared" si="7"/>
        <v>6.8817204301075269E-2</v>
      </c>
      <c r="H92" s="15">
        <f t="shared" si="13"/>
        <v>60087.121627889115</v>
      </c>
      <c r="I92" s="15">
        <f t="shared" si="11"/>
        <v>4135.0277249300034</v>
      </c>
      <c r="J92" s="15">
        <f t="shared" si="8"/>
        <v>58019.607765424109</v>
      </c>
      <c r="K92" s="15">
        <f t="shared" si="9"/>
        <v>454520.60360315774</v>
      </c>
      <c r="L92" s="22">
        <f t="shared" si="12"/>
        <v>7.5643597378143408</v>
      </c>
    </row>
    <row r="93" spans="1:12" x14ac:dyDescent="0.25">
      <c r="A93" s="18">
        <v>84</v>
      </c>
      <c r="B93" s="58">
        <v>22</v>
      </c>
      <c r="C93" s="10">
        <v>183</v>
      </c>
      <c r="D93" s="10">
        <v>210</v>
      </c>
      <c r="E93" s="19">
        <v>0.5</v>
      </c>
      <c r="F93" s="20">
        <f t="shared" si="10"/>
        <v>0.11195928753180662</v>
      </c>
      <c r="G93" s="20">
        <f t="shared" si="7"/>
        <v>0.10602409638554218</v>
      </c>
      <c r="H93" s="15">
        <f t="shared" si="13"/>
        <v>55952.09390295911</v>
      </c>
      <c r="I93" s="15">
        <f t="shared" si="11"/>
        <v>5932.2701969402433</v>
      </c>
      <c r="J93" s="15">
        <f t="shared" si="8"/>
        <v>52985.95880448899</v>
      </c>
      <c r="K93" s="15">
        <f t="shared" si="9"/>
        <v>396500.99583773362</v>
      </c>
      <c r="L93" s="22">
        <f t="shared" si="12"/>
        <v>7.0864371318329527</v>
      </c>
    </row>
    <row r="94" spans="1:12" x14ac:dyDescent="0.25">
      <c r="A94" s="18">
        <v>85</v>
      </c>
      <c r="B94" s="58">
        <v>8</v>
      </c>
      <c r="C94" s="10">
        <v>148</v>
      </c>
      <c r="D94" s="10">
        <v>168</v>
      </c>
      <c r="E94" s="19">
        <v>0.5</v>
      </c>
      <c r="F94" s="20">
        <f t="shared" si="10"/>
        <v>5.0632911392405063E-2</v>
      </c>
      <c r="G94" s="20">
        <f t="shared" si="7"/>
        <v>4.938271604938272E-2</v>
      </c>
      <c r="H94" s="15">
        <f t="shared" si="13"/>
        <v>50019.823706018869</v>
      </c>
      <c r="I94" s="15">
        <f t="shared" si="11"/>
        <v>2470.1147509145121</v>
      </c>
      <c r="J94" s="15">
        <f t="shared" si="8"/>
        <v>48784.766330561615</v>
      </c>
      <c r="K94" s="15">
        <f t="shared" si="9"/>
        <v>343515.03703324462</v>
      </c>
      <c r="L94" s="22">
        <f t="shared" si="12"/>
        <v>6.8675779237484509</v>
      </c>
    </row>
    <row r="95" spans="1:12" x14ac:dyDescent="0.25">
      <c r="A95" s="18">
        <v>86</v>
      </c>
      <c r="B95" s="58">
        <v>24</v>
      </c>
      <c r="C95" s="10">
        <v>153</v>
      </c>
      <c r="D95" s="10">
        <v>146</v>
      </c>
      <c r="E95" s="19">
        <v>0.5</v>
      </c>
      <c r="F95" s="20">
        <f t="shared" si="10"/>
        <v>0.16053511705685619</v>
      </c>
      <c r="G95" s="20">
        <f t="shared" si="7"/>
        <v>0.14860681114551086</v>
      </c>
      <c r="H95" s="15">
        <f t="shared" si="13"/>
        <v>47549.708955104361</v>
      </c>
      <c r="I95" s="15">
        <f t="shared" si="11"/>
        <v>7066.2106187152003</v>
      </c>
      <c r="J95" s="15">
        <f t="shared" si="8"/>
        <v>44016.603645746756</v>
      </c>
      <c r="K95" s="15">
        <f t="shared" si="9"/>
        <v>294730.27070268302</v>
      </c>
      <c r="L95" s="22">
        <f t="shared" si="12"/>
        <v>6.1983611925146045</v>
      </c>
    </row>
    <row r="96" spans="1:12" x14ac:dyDescent="0.25">
      <c r="A96" s="18">
        <v>87</v>
      </c>
      <c r="B96" s="58">
        <v>21</v>
      </c>
      <c r="C96" s="10">
        <v>139</v>
      </c>
      <c r="D96" s="10">
        <v>123</v>
      </c>
      <c r="E96" s="19">
        <v>0.5</v>
      </c>
      <c r="F96" s="20">
        <f t="shared" si="10"/>
        <v>0.16030534351145037</v>
      </c>
      <c r="G96" s="20">
        <f t="shared" si="7"/>
        <v>0.14840989399293283</v>
      </c>
      <c r="H96" s="15">
        <f t="shared" si="13"/>
        <v>40483.498336389159</v>
      </c>
      <c r="I96" s="15">
        <f t="shared" si="11"/>
        <v>6008.1516965665878</v>
      </c>
      <c r="J96" s="15">
        <f t="shared" si="8"/>
        <v>37479.422488105869</v>
      </c>
      <c r="K96" s="15">
        <f t="shared" si="9"/>
        <v>250713.66705693628</v>
      </c>
      <c r="L96" s="22">
        <f t="shared" si="12"/>
        <v>6.1929842370262449</v>
      </c>
    </row>
    <row r="97" spans="1:12" x14ac:dyDescent="0.25">
      <c r="A97" s="18">
        <v>88</v>
      </c>
      <c r="B97" s="58">
        <v>17</v>
      </c>
      <c r="C97" s="10">
        <v>107</v>
      </c>
      <c r="D97" s="10">
        <v>127</v>
      </c>
      <c r="E97" s="19">
        <v>0.5</v>
      </c>
      <c r="F97" s="20">
        <f t="shared" si="10"/>
        <v>0.14529914529914531</v>
      </c>
      <c r="G97" s="20">
        <f t="shared" si="7"/>
        <v>0.13545816733067731</v>
      </c>
      <c r="H97" s="15">
        <f t="shared" si="13"/>
        <v>34475.346639822572</v>
      </c>
      <c r="I97" s="15">
        <f t="shared" si="11"/>
        <v>4669.9672739201897</v>
      </c>
      <c r="J97" s="15">
        <f t="shared" si="8"/>
        <v>32140.363002862479</v>
      </c>
      <c r="K97" s="15">
        <f t="shared" si="9"/>
        <v>213234.24456883041</v>
      </c>
      <c r="L97" s="22">
        <f t="shared" si="12"/>
        <v>6.1851225687901543</v>
      </c>
    </row>
    <row r="98" spans="1:12" x14ac:dyDescent="0.25">
      <c r="A98" s="18">
        <v>89</v>
      </c>
      <c r="B98" s="58">
        <v>9</v>
      </c>
      <c r="C98" s="10">
        <v>85</v>
      </c>
      <c r="D98" s="10">
        <v>91</v>
      </c>
      <c r="E98" s="19">
        <v>0.5</v>
      </c>
      <c r="F98" s="20">
        <f t="shared" si="10"/>
        <v>0.10227272727272728</v>
      </c>
      <c r="G98" s="20">
        <f t="shared" si="7"/>
        <v>9.7297297297297317E-2</v>
      </c>
      <c r="H98" s="15">
        <f t="shared" si="13"/>
        <v>29805.379365902383</v>
      </c>
      <c r="I98" s="15">
        <f t="shared" si="11"/>
        <v>2899.9828572229353</v>
      </c>
      <c r="J98" s="15">
        <f t="shared" si="8"/>
        <v>28355.387937290918</v>
      </c>
      <c r="K98" s="15">
        <f>K99+J98</f>
        <v>181093.88156596792</v>
      </c>
      <c r="L98" s="22">
        <f t="shared" si="12"/>
        <v>6.075879100305662</v>
      </c>
    </row>
    <row r="99" spans="1:12" x14ac:dyDescent="0.25">
      <c r="A99" s="18">
        <v>90</v>
      </c>
      <c r="B99" s="58">
        <v>9</v>
      </c>
      <c r="C99" s="10">
        <v>78</v>
      </c>
      <c r="D99" s="10">
        <v>80</v>
      </c>
      <c r="E99" s="23">
        <v>0.5</v>
      </c>
      <c r="F99" s="24">
        <f t="shared" si="10"/>
        <v>0.11392405063291139</v>
      </c>
      <c r="G99" s="24">
        <f t="shared" si="7"/>
        <v>0.10778443113772454</v>
      </c>
      <c r="H99" s="25">
        <f t="shared" si="13"/>
        <v>26905.396508679449</v>
      </c>
      <c r="I99" s="25">
        <f t="shared" si="11"/>
        <v>2899.9828572229344</v>
      </c>
      <c r="J99" s="25">
        <f t="shared" si="8"/>
        <v>25455.405080067983</v>
      </c>
      <c r="K99" s="25">
        <f t="shared" ref="K99:K102" si="14">K100+J99</f>
        <v>152738.49362867701</v>
      </c>
      <c r="L99" s="26">
        <f t="shared" si="12"/>
        <v>5.6768720572248359</v>
      </c>
    </row>
    <row r="100" spans="1:12" x14ac:dyDescent="0.25">
      <c r="A100" s="18">
        <v>91</v>
      </c>
      <c r="B100" s="58">
        <v>12</v>
      </c>
      <c r="C100" s="10">
        <v>79</v>
      </c>
      <c r="D100" s="10">
        <v>69</v>
      </c>
      <c r="E100" s="23">
        <v>0.5</v>
      </c>
      <c r="F100" s="24">
        <f t="shared" si="10"/>
        <v>0.16216216216216217</v>
      </c>
      <c r="G100" s="24">
        <f t="shared" si="7"/>
        <v>0.15</v>
      </c>
      <c r="H100" s="25">
        <f t="shared" si="13"/>
        <v>24005.413651456514</v>
      </c>
      <c r="I100" s="25">
        <f t="shared" si="11"/>
        <v>3600.8120477184771</v>
      </c>
      <c r="J100" s="25">
        <f t="shared" si="8"/>
        <v>22205.007627597275</v>
      </c>
      <c r="K100" s="25">
        <f t="shared" si="14"/>
        <v>127283.08854860903</v>
      </c>
      <c r="L100" s="26">
        <f t="shared" si="12"/>
        <v>5.3022659970238086</v>
      </c>
    </row>
    <row r="101" spans="1:12" x14ac:dyDescent="0.25">
      <c r="A101" s="18">
        <v>92</v>
      </c>
      <c r="B101" s="58">
        <v>10</v>
      </c>
      <c r="C101" s="10">
        <v>49</v>
      </c>
      <c r="D101" s="10">
        <v>67</v>
      </c>
      <c r="E101" s="23">
        <v>0.5</v>
      </c>
      <c r="F101" s="24">
        <f t="shared" si="10"/>
        <v>0.17241379310344829</v>
      </c>
      <c r="G101" s="24">
        <f t="shared" si="7"/>
        <v>0.15873015873015872</v>
      </c>
      <c r="H101" s="25">
        <f t="shared" si="13"/>
        <v>20404.601603738036</v>
      </c>
      <c r="I101" s="25">
        <f t="shared" si="11"/>
        <v>3238.8256513869896</v>
      </c>
      <c r="J101" s="25">
        <f t="shared" si="8"/>
        <v>18785.188778044543</v>
      </c>
      <c r="K101" s="25">
        <f t="shared" si="14"/>
        <v>105078.08092101176</v>
      </c>
      <c r="L101" s="26">
        <f t="shared" si="12"/>
        <v>5.1497247023809525</v>
      </c>
    </row>
    <row r="102" spans="1:12" x14ac:dyDescent="0.25">
      <c r="A102" s="18">
        <v>93</v>
      </c>
      <c r="B102" s="58">
        <v>5</v>
      </c>
      <c r="C102" s="10">
        <v>34</v>
      </c>
      <c r="D102" s="10">
        <v>41</v>
      </c>
      <c r="E102" s="23">
        <v>0.5</v>
      </c>
      <c r="F102" s="24">
        <f t="shared" si="10"/>
        <v>0.13333333333333333</v>
      </c>
      <c r="G102" s="24">
        <f t="shared" si="7"/>
        <v>0.125</v>
      </c>
      <c r="H102" s="25">
        <f t="shared" si="13"/>
        <v>17165.775952351047</v>
      </c>
      <c r="I102" s="25">
        <f t="shared" si="11"/>
        <v>2145.7219940438808</v>
      </c>
      <c r="J102" s="25">
        <f t="shared" si="8"/>
        <v>16092.914955329106</v>
      </c>
      <c r="K102" s="25">
        <f t="shared" si="14"/>
        <v>86292.892142967219</v>
      </c>
      <c r="L102" s="26">
        <f t="shared" si="12"/>
        <v>5.0270312499999994</v>
      </c>
    </row>
    <row r="103" spans="1:12" x14ac:dyDescent="0.25">
      <c r="A103" s="18">
        <v>94</v>
      </c>
      <c r="B103" s="58">
        <v>6</v>
      </c>
      <c r="C103" s="10">
        <v>37</v>
      </c>
      <c r="D103" s="10">
        <v>32</v>
      </c>
      <c r="E103" s="23">
        <v>0.5</v>
      </c>
      <c r="F103" s="24">
        <f t="shared" si="10"/>
        <v>0.17391304347826086</v>
      </c>
      <c r="G103" s="24">
        <f t="shared" si="7"/>
        <v>0.16</v>
      </c>
      <c r="H103" s="25">
        <f t="shared" si="13"/>
        <v>15020.053958307166</v>
      </c>
      <c r="I103" s="25">
        <f t="shared" si="11"/>
        <v>2403.2086333291468</v>
      </c>
      <c r="J103" s="25">
        <f t="shared" si="8"/>
        <v>13818.449641642594</v>
      </c>
      <c r="K103" s="25">
        <f>K104+J103</f>
        <v>70199.977187638113</v>
      </c>
      <c r="L103" s="26">
        <f t="shared" si="12"/>
        <v>4.6737500000000001</v>
      </c>
    </row>
    <row r="104" spans="1:12" x14ac:dyDescent="0.25">
      <c r="A104" s="18" t="s">
        <v>27</v>
      </c>
      <c r="B104" s="58">
        <v>16</v>
      </c>
      <c r="C104" s="10">
        <v>68</v>
      </c>
      <c r="D104" s="10">
        <v>75</v>
      </c>
      <c r="E104" s="23"/>
      <c r="F104" s="24">
        <f>B104/((C104+D104)/2)</f>
        <v>0.22377622377622378</v>
      </c>
      <c r="G104" s="24">
        <v>1</v>
      </c>
      <c r="H104" s="25">
        <f t="shared" si="13"/>
        <v>12616.84532497802</v>
      </c>
      <c r="I104" s="25">
        <f>H104*G104</f>
        <v>12616.84532497802</v>
      </c>
      <c r="J104" s="25">
        <f>H104/F104</f>
        <v>56381.527545995523</v>
      </c>
      <c r="K104" s="25">
        <f>J104</f>
        <v>56381.527545995523</v>
      </c>
      <c r="L104" s="26">
        <f>K104/H104</f>
        <v>4.46875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29" t="s">
        <v>11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3" t="s">
        <v>31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0" x14ac:dyDescent="0.2">
      <c r="A109" s="35" t="s">
        <v>12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28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18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29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20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0"/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A121" s="7" t="s">
        <v>59</v>
      </c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4" t="s">
        <v>2</v>
      </c>
      <c r="D6" s="74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40909</v>
      </c>
      <c r="D7" s="45">
        <v>41275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8">
        <v>6</v>
      </c>
      <c r="C9" s="10">
        <v>2226</v>
      </c>
      <c r="D9" s="10">
        <v>2012</v>
      </c>
      <c r="E9" s="19">
        <v>0.5</v>
      </c>
      <c r="F9" s="20">
        <f t="shared" ref="F9:F40" si="0">B9/((C9+D9)/2)</f>
        <v>2.8315243039169422E-3</v>
      </c>
      <c r="G9" s="20">
        <f t="shared" ref="G9:G72" si="1">F9/((1+(1-E9)*F9))</f>
        <v>2.8275212064090486E-3</v>
      </c>
      <c r="H9" s="15">
        <v>100000</v>
      </c>
      <c r="I9" s="15">
        <f>H9*G9</f>
        <v>282.75212064090488</v>
      </c>
      <c r="J9" s="15">
        <f t="shared" ref="J9:J72" si="2">H10+I9*E9</f>
        <v>99858.623939679557</v>
      </c>
      <c r="K9" s="15">
        <f t="shared" ref="K9:K72" si="3">K10+J9</f>
        <v>8197290.754969514</v>
      </c>
      <c r="L9" s="21">
        <f>K9/H9</f>
        <v>81.972907549695137</v>
      </c>
    </row>
    <row r="10" spans="1:13" x14ac:dyDescent="0.25">
      <c r="A10" s="18">
        <v>1</v>
      </c>
      <c r="B10" s="58">
        <v>1</v>
      </c>
      <c r="C10" s="10">
        <v>2251</v>
      </c>
      <c r="D10" s="10">
        <v>2217</v>
      </c>
      <c r="E10" s="19">
        <v>0.5</v>
      </c>
      <c r="F10" s="20">
        <f t="shared" si="0"/>
        <v>4.4762757385854968E-4</v>
      </c>
      <c r="G10" s="20">
        <f t="shared" si="1"/>
        <v>4.4752741105392703E-4</v>
      </c>
      <c r="H10" s="15">
        <f>H9-I9</f>
        <v>99717.2478793591</v>
      </c>
      <c r="I10" s="15">
        <f t="shared" ref="I10:I73" si="4">H10*G10</f>
        <v>44.626201780872272</v>
      </c>
      <c r="J10" s="15">
        <f t="shared" si="2"/>
        <v>99694.934778468654</v>
      </c>
      <c r="K10" s="15">
        <f t="shared" si="3"/>
        <v>8097432.131029834</v>
      </c>
      <c r="L10" s="22">
        <f t="shared" ref="L10:L73" si="5">K10/H10</f>
        <v>81.203927136319976</v>
      </c>
    </row>
    <row r="11" spans="1:13" x14ac:dyDescent="0.25">
      <c r="A11" s="18">
        <v>2</v>
      </c>
      <c r="B11" s="58">
        <v>1</v>
      </c>
      <c r="C11" s="10">
        <v>2018</v>
      </c>
      <c r="D11" s="10">
        <v>2153</v>
      </c>
      <c r="E11" s="19">
        <v>0.5</v>
      </c>
      <c r="F11" s="20">
        <f t="shared" si="0"/>
        <v>4.7950131862862621E-4</v>
      </c>
      <c r="G11" s="20">
        <f t="shared" si="1"/>
        <v>4.7938638542665386E-4</v>
      </c>
      <c r="H11" s="15">
        <f t="shared" ref="H11:H74" si="6">H10-I10</f>
        <v>99672.621677578223</v>
      </c>
      <c r="I11" s="15">
        <f t="shared" si="4"/>
        <v>47.781697832012568</v>
      </c>
      <c r="J11" s="15">
        <f t="shared" si="2"/>
        <v>99648.730828662214</v>
      </c>
      <c r="K11" s="15">
        <f t="shared" si="3"/>
        <v>7997737.1962513654</v>
      </c>
      <c r="L11" s="22">
        <f t="shared" si="5"/>
        <v>80.240060526575775</v>
      </c>
    </row>
    <row r="12" spans="1:13" x14ac:dyDescent="0.25">
      <c r="A12" s="18">
        <v>3</v>
      </c>
      <c r="B12" s="58">
        <v>1</v>
      </c>
      <c r="C12" s="10">
        <v>2046</v>
      </c>
      <c r="D12" s="10">
        <v>2023</v>
      </c>
      <c r="E12" s="19">
        <v>0.5</v>
      </c>
      <c r="F12" s="20">
        <f t="shared" si="0"/>
        <v>4.915212582944212E-4</v>
      </c>
      <c r="G12" s="20">
        <f t="shared" si="1"/>
        <v>4.9140049140049128E-4</v>
      </c>
      <c r="H12" s="15">
        <f t="shared" si="6"/>
        <v>99624.839979746204</v>
      </c>
      <c r="I12" s="15">
        <f t="shared" si="4"/>
        <v>48.955695321742596</v>
      </c>
      <c r="J12" s="15">
        <f t="shared" si="2"/>
        <v>99600.362132085342</v>
      </c>
      <c r="K12" s="15">
        <f t="shared" si="3"/>
        <v>7898088.465422703</v>
      </c>
      <c r="L12" s="22">
        <f t="shared" si="5"/>
        <v>79.278305159921857</v>
      </c>
    </row>
    <row r="13" spans="1:13" x14ac:dyDescent="0.25">
      <c r="A13" s="18">
        <v>4</v>
      </c>
      <c r="B13" s="58">
        <v>1</v>
      </c>
      <c r="C13" s="10">
        <v>1761</v>
      </c>
      <c r="D13" s="10">
        <v>2059</v>
      </c>
      <c r="E13" s="19">
        <v>0.5</v>
      </c>
      <c r="F13" s="20">
        <f t="shared" si="0"/>
        <v>5.2356020942408382E-4</v>
      </c>
      <c r="G13" s="20">
        <f t="shared" si="1"/>
        <v>5.2342318764721284E-4</v>
      </c>
      <c r="H13" s="15">
        <f t="shared" si="6"/>
        <v>99575.884284424465</v>
      </c>
      <c r="I13" s="15">
        <f t="shared" si="4"/>
        <v>52.120326764943457</v>
      </c>
      <c r="J13" s="15">
        <f t="shared" si="2"/>
        <v>99549.824121041995</v>
      </c>
      <c r="K13" s="15">
        <f t="shared" si="3"/>
        <v>7798488.1032906175</v>
      </c>
      <c r="L13" s="22">
        <f t="shared" si="5"/>
        <v>78.317035890088974</v>
      </c>
    </row>
    <row r="14" spans="1:13" ht="14.5" x14ac:dyDescent="0.35">
      <c r="A14" s="18">
        <v>5</v>
      </c>
      <c r="B14" s="1">
        <v>0</v>
      </c>
      <c r="C14" s="10">
        <v>1607</v>
      </c>
      <c r="D14" s="10">
        <v>1778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99523.763957659525</v>
      </c>
      <c r="I14" s="15">
        <f t="shared" si="4"/>
        <v>0</v>
      </c>
      <c r="J14" s="15">
        <f t="shared" si="2"/>
        <v>99523.763957659525</v>
      </c>
      <c r="K14" s="15">
        <f t="shared" si="3"/>
        <v>7698938.2791695753</v>
      </c>
      <c r="L14" s="22">
        <f t="shared" si="5"/>
        <v>77.357788461908868</v>
      </c>
    </row>
    <row r="15" spans="1:13" ht="14.5" x14ac:dyDescent="0.35">
      <c r="A15" s="18">
        <v>6</v>
      </c>
      <c r="B15" s="1">
        <v>0</v>
      </c>
      <c r="C15" s="10">
        <v>1446</v>
      </c>
      <c r="D15" s="10">
        <v>1611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99523.763957659525</v>
      </c>
      <c r="I15" s="15">
        <f t="shared" si="4"/>
        <v>0</v>
      </c>
      <c r="J15" s="15">
        <f t="shared" si="2"/>
        <v>99523.763957659525</v>
      </c>
      <c r="K15" s="15">
        <f t="shared" si="3"/>
        <v>7599414.5152119156</v>
      </c>
      <c r="L15" s="22">
        <f t="shared" si="5"/>
        <v>76.357788461908868</v>
      </c>
    </row>
    <row r="16" spans="1:13" x14ac:dyDescent="0.25">
      <c r="A16" s="18">
        <v>7</v>
      </c>
      <c r="B16" s="58">
        <v>1</v>
      </c>
      <c r="C16" s="10">
        <v>1502</v>
      </c>
      <c r="D16" s="10">
        <v>1458</v>
      </c>
      <c r="E16" s="19">
        <v>0.5</v>
      </c>
      <c r="F16" s="20">
        <f t="shared" si="0"/>
        <v>6.7567567567567571E-4</v>
      </c>
      <c r="G16" s="20">
        <f t="shared" si="1"/>
        <v>6.754474839581223E-4</v>
      </c>
      <c r="H16" s="15">
        <f t="shared" si="6"/>
        <v>99523.763957659525</v>
      </c>
      <c r="I16" s="15">
        <f t="shared" si="4"/>
        <v>67.223075959243175</v>
      </c>
      <c r="J16" s="15">
        <f t="shared" si="2"/>
        <v>99490.1524196799</v>
      </c>
      <c r="K16" s="15">
        <f t="shared" si="3"/>
        <v>7499890.7512542559</v>
      </c>
      <c r="L16" s="22">
        <f t="shared" si="5"/>
        <v>75.357788461908868</v>
      </c>
    </row>
    <row r="17" spans="1:12" ht="14.5" x14ac:dyDescent="0.35">
      <c r="A17" s="18">
        <v>8</v>
      </c>
      <c r="B17" s="1">
        <v>0</v>
      </c>
      <c r="C17" s="10">
        <v>1471</v>
      </c>
      <c r="D17" s="10">
        <v>1505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99456.540881700275</v>
      </c>
      <c r="I17" s="15">
        <f t="shared" si="4"/>
        <v>0</v>
      </c>
      <c r="J17" s="15">
        <f t="shared" si="2"/>
        <v>99456.540881700275</v>
      </c>
      <c r="K17" s="15">
        <f t="shared" si="3"/>
        <v>7400400.5988345761</v>
      </c>
      <c r="L17" s="22">
        <f t="shared" si="5"/>
        <v>74.408385142180521</v>
      </c>
    </row>
    <row r="18" spans="1:12" ht="14.5" x14ac:dyDescent="0.35">
      <c r="A18" s="18">
        <v>9</v>
      </c>
      <c r="B18" s="1">
        <v>0</v>
      </c>
      <c r="C18" s="10">
        <v>1250</v>
      </c>
      <c r="D18" s="10">
        <v>1452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99456.540881700275</v>
      </c>
      <c r="I18" s="15">
        <f t="shared" si="4"/>
        <v>0</v>
      </c>
      <c r="J18" s="15">
        <f t="shared" si="2"/>
        <v>99456.540881700275</v>
      </c>
      <c r="K18" s="15">
        <f t="shared" si="3"/>
        <v>7300944.0579528762</v>
      </c>
      <c r="L18" s="22">
        <f t="shared" si="5"/>
        <v>73.408385142180521</v>
      </c>
    </row>
    <row r="19" spans="1:12" ht="14.5" x14ac:dyDescent="0.35">
      <c r="A19" s="18">
        <v>10</v>
      </c>
      <c r="B19" s="1">
        <v>0</v>
      </c>
      <c r="C19" s="10">
        <v>1224</v>
      </c>
      <c r="D19" s="10">
        <v>1242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99456.540881700275</v>
      </c>
      <c r="I19" s="15">
        <f t="shared" si="4"/>
        <v>0</v>
      </c>
      <c r="J19" s="15">
        <f t="shared" si="2"/>
        <v>99456.540881700275</v>
      </c>
      <c r="K19" s="15">
        <f t="shared" si="3"/>
        <v>7201487.5170711763</v>
      </c>
      <c r="L19" s="22">
        <f t="shared" si="5"/>
        <v>72.408385142180521</v>
      </c>
    </row>
    <row r="20" spans="1:12" x14ac:dyDescent="0.25">
      <c r="A20" s="18">
        <v>11</v>
      </c>
      <c r="B20" s="58">
        <v>1</v>
      </c>
      <c r="C20" s="10">
        <v>1236</v>
      </c>
      <c r="D20" s="10">
        <v>1228</v>
      </c>
      <c r="E20" s="19">
        <v>0.5</v>
      </c>
      <c r="F20" s="20">
        <f t="shared" si="0"/>
        <v>8.1168831168831174E-4</v>
      </c>
      <c r="G20" s="20">
        <f t="shared" si="1"/>
        <v>8.1135902636916845E-4</v>
      </c>
      <c r="H20" s="15">
        <f t="shared" si="6"/>
        <v>99456.540881700275</v>
      </c>
      <c r="I20" s="15">
        <f t="shared" si="4"/>
        <v>80.694962175821729</v>
      </c>
      <c r="J20" s="15">
        <f t="shared" si="2"/>
        <v>99416.193400612363</v>
      </c>
      <c r="K20" s="15">
        <f t="shared" si="3"/>
        <v>7102030.9761894764</v>
      </c>
      <c r="L20" s="22">
        <f t="shared" si="5"/>
        <v>71.408385142180535</v>
      </c>
    </row>
    <row r="21" spans="1:12" ht="14.5" x14ac:dyDescent="0.35">
      <c r="A21" s="18">
        <v>12</v>
      </c>
      <c r="B21" s="1">
        <v>0</v>
      </c>
      <c r="C21" s="10">
        <v>1089</v>
      </c>
      <c r="D21" s="10">
        <v>1246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99375.84591952445</v>
      </c>
      <c r="I21" s="15">
        <f t="shared" si="4"/>
        <v>0</v>
      </c>
      <c r="J21" s="15">
        <f t="shared" si="2"/>
        <v>99375.84591952445</v>
      </c>
      <c r="K21" s="15">
        <f t="shared" si="3"/>
        <v>7002614.7827888643</v>
      </c>
      <c r="L21" s="22">
        <f t="shared" si="5"/>
        <v>70.465964017651245</v>
      </c>
    </row>
    <row r="22" spans="1:12" x14ac:dyDescent="0.25">
      <c r="A22" s="18">
        <v>13</v>
      </c>
      <c r="B22" s="58">
        <v>1</v>
      </c>
      <c r="C22" s="10">
        <v>1115</v>
      </c>
      <c r="D22" s="10">
        <v>1085</v>
      </c>
      <c r="E22" s="19">
        <v>0.5</v>
      </c>
      <c r="F22" s="20">
        <f t="shared" si="0"/>
        <v>9.0909090909090909E-4</v>
      </c>
      <c r="G22" s="20">
        <f t="shared" si="1"/>
        <v>9.0867787369377552E-4</v>
      </c>
      <c r="H22" s="15">
        <f t="shared" si="6"/>
        <v>99375.84591952445</v>
      </c>
      <c r="I22" s="15">
        <f t="shared" si="4"/>
        <v>90.300632366673739</v>
      </c>
      <c r="J22" s="15">
        <f t="shared" si="2"/>
        <v>99330.695603341112</v>
      </c>
      <c r="K22" s="15">
        <f t="shared" si="3"/>
        <v>6903238.93686934</v>
      </c>
      <c r="L22" s="22">
        <f t="shared" si="5"/>
        <v>69.465964017651245</v>
      </c>
    </row>
    <row r="23" spans="1:12" ht="14.5" x14ac:dyDescent="0.35">
      <c r="A23" s="18">
        <v>14</v>
      </c>
      <c r="B23" s="1">
        <v>0</v>
      </c>
      <c r="C23" s="10">
        <v>1117</v>
      </c>
      <c r="D23" s="10">
        <v>1117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99285.545287157773</v>
      </c>
      <c r="I23" s="15">
        <f t="shared" si="4"/>
        <v>0</v>
      </c>
      <c r="J23" s="15">
        <f t="shared" si="2"/>
        <v>99285.545287157773</v>
      </c>
      <c r="K23" s="15">
        <f t="shared" si="3"/>
        <v>6803908.2412659992</v>
      </c>
      <c r="L23" s="22">
        <f t="shared" si="5"/>
        <v>68.528688859868311</v>
      </c>
    </row>
    <row r="24" spans="1:12" ht="14.5" x14ac:dyDescent="0.35">
      <c r="A24" s="18">
        <v>15</v>
      </c>
      <c r="B24" s="1">
        <v>0</v>
      </c>
      <c r="C24" s="10">
        <v>1013</v>
      </c>
      <c r="D24" s="10">
        <v>1122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99285.545287157773</v>
      </c>
      <c r="I24" s="15">
        <f t="shared" si="4"/>
        <v>0</v>
      </c>
      <c r="J24" s="15">
        <f t="shared" si="2"/>
        <v>99285.545287157773</v>
      </c>
      <c r="K24" s="15">
        <f t="shared" si="3"/>
        <v>6704622.6959788417</v>
      </c>
      <c r="L24" s="22">
        <f t="shared" si="5"/>
        <v>67.528688859868311</v>
      </c>
    </row>
    <row r="25" spans="1:12" ht="14.5" x14ac:dyDescent="0.35">
      <c r="A25" s="18">
        <v>16</v>
      </c>
      <c r="B25" s="1">
        <v>0</v>
      </c>
      <c r="C25" s="10">
        <v>1110</v>
      </c>
      <c r="D25" s="10">
        <v>1007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99285.545287157773</v>
      </c>
      <c r="I25" s="15">
        <f t="shared" si="4"/>
        <v>0</v>
      </c>
      <c r="J25" s="15">
        <f t="shared" si="2"/>
        <v>99285.545287157773</v>
      </c>
      <c r="K25" s="15">
        <f t="shared" si="3"/>
        <v>6605337.1506916843</v>
      </c>
      <c r="L25" s="22">
        <f t="shared" si="5"/>
        <v>66.528688859868311</v>
      </c>
    </row>
    <row r="26" spans="1:12" ht="14.5" x14ac:dyDescent="0.35">
      <c r="A26" s="18">
        <v>17</v>
      </c>
      <c r="B26" s="1">
        <v>0</v>
      </c>
      <c r="C26" s="10">
        <v>1123</v>
      </c>
      <c r="D26" s="10">
        <v>1105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99285.545287157773</v>
      </c>
      <c r="I26" s="15">
        <f t="shared" si="4"/>
        <v>0</v>
      </c>
      <c r="J26" s="15">
        <f t="shared" si="2"/>
        <v>99285.545287157773</v>
      </c>
      <c r="K26" s="15">
        <f t="shared" si="3"/>
        <v>6506051.6054045269</v>
      </c>
      <c r="L26" s="22">
        <f t="shared" si="5"/>
        <v>65.528688859868325</v>
      </c>
    </row>
    <row r="27" spans="1:12" ht="14.5" x14ac:dyDescent="0.35">
      <c r="A27" s="18">
        <v>18</v>
      </c>
      <c r="B27" s="1">
        <v>0</v>
      </c>
      <c r="C27" s="10">
        <v>1139</v>
      </c>
      <c r="D27" s="10">
        <v>1163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99285.545287157773</v>
      </c>
      <c r="I27" s="15">
        <f t="shared" si="4"/>
        <v>0</v>
      </c>
      <c r="J27" s="15">
        <f t="shared" si="2"/>
        <v>99285.545287157773</v>
      </c>
      <c r="K27" s="15">
        <f t="shared" si="3"/>
        <v>6406766.0601173695</v>
      </c>
      <c r="L27" s="22">
        <f t="shared" si="5"/>
        <v>64.528688859868325</v>
      </c>
    </row>
    <row r="28" spans="1:12" x14ac:dyDescent="0.25">
      <c r="A28" s="18">
        <v>19</v>
      </c>
      <c r="B28" s="58">
        <v>1</v>
      </c>
      <c r="C28" s="10">
        <v>1238</v>
      </c>
      <c r="D28" s="10">
        <v>1147</v>
      </c>
      <c r="E28" s="19">
        <v>0.5</v>
      </c>
      <c r="F28" s="20">
        <f t="shared" si="0"/>
        <v>8.3857442348008382E-4</v>
      </c>
      <c r="G28" s="20">
        <f t="shared" si="1"/>
        <v>8.3822296730930417E-4</v>
      </c>
      <c r="H28" s="15">
        <f t="shared" si="6"/>
        <v>99285.545287157773</v>
      </c>
      <c r="I28" s="15">
        <f t="shared" si="4"/>
        <v>83.223424381523685</v>
      </c>
      <c r="J28" s="15">
        <f t="shared" si="2"/>
        <v>99243.933574967014</v>
      </c>
      <c r="K28" s="15">
        <f t="shared" si="3"/>
        <v>6307480.5148302121</v>
      </c>
      <c r="L28" s="22">
        <f t="shared" si="5"/>
        <v>63.528688859868325</v>
      </c>
    </row>
    <row r="29" spans="1:12" x14ac:dyDescent="0.25">
      <c r="A29" s="18">
        <v>20</v>
      </c>
      <c r="B29" s="58">
        <v>1</v>
      </c>
      <c r="C29" s="10">
        <v>1205</v>
      </c>
      <c r="D29" s="10">
        <v>1264</v>
      </c>
      <c r="E29" s="19">
        <v>0.5</v>
      </c>
      <c r="F29" s="20">
        <f t="shared" si="0"/>
        <v>8.1004455245038481E-4</v>
      </c>
      <c r="G29" s="20">
        <f t="shared" si="1"/>
        <v>8.0971659919028337E-4</v>
      </c>
      <c r="H29" s="15">
        <f t="shared" si="6"/>
        <v>99202.321862776254</v>
      </c>
      <c r="I29" s="15">
        <f t="shared" si="4"/>
        <v>80.325766690507081</v>
      </c>
      <c r="J29" s="15">
        <f t="shared" si="2"/>
        <v>99162.158979430998</v>
      </c>
      <c r="K29" s="15">
        <f t="shared" si="3"/>
        <v>6208236.581255245</v>
      </c>
      <c r="L29" s="22">
        <f t="shared" si="5"/>
        <v>62.58156527669707</v>
      </c>
    </row>
    <row r="30" spans="1:12" ht="14.5" x14ac:dyDescent="0.35">
      <c r="A30" s="18">
        <v>21</v>
      </c>
      <c r="B30" s="1">
        <v>0</v>
      </c>
      <c r="C30" s="10">
        <v>1376</v>
      </c>
      <c r="D30" s="10">
        <v>1211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99121.996096085742</v>
      </c>
      <c r="I30" s="15">
        <f t="shared" si="4"/>
        <v>0</v>
      </c>
      <c r="J30" s="15">
        <f t="shared" si="2"/>
        <v>99121.996096085742</v>
      </c>
      <c r="K30" s="15">
        <f t="shared" si="3"/>
        <v>6109074.4222758142</v>
      </c>
      <c r="L30" s="22">
        <f t="shared" si="5"/>
        <v>61.631874486807853</v>
      </c>
    </row>
    <row r="31" spans="1:12" ht="14.5" x14ac:dyDescent="0.35">
      <c r="A31" s="18">
        <v>22</v>
      </c>
      <c r="B31" s="1">
        <v>0</v>
      </c>
      <c r="C31" s="10">
        <v>1443</v>
      </c>
      <c r="D31" s="10">
        <v>1372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99121.996096085742</v>
      </c>
      <c r="I31" s="15">
        <f t="shared" si="4"/>
        <v>0</v>
      </c>
      <c r="J31" s="15">
        <f t="shared" si="2"/>
        <v>99121.996096085742</v>
      </c>
      <c r="K31" s="15">
        <f t="shared" si="3"/>
        <v>6009952.4261797285</v>
      </c>
      <c r="L31" s="22">
        <f t="shared" si="5"/>
        <v>60.631874486807853</v>
      </c>
    </row>
    <row r="32" spans="1:12" ht="14.5" x14ac:dyDescent="0.35">
      <c r="A32" s="18">
        <v>23</v>
      </c>
      <c r="B32" s="1">
        <v>0</v>
      </c>
      <c r="C32" s="10">
        <v>1540</v>
      </c>
      <c r="D32" s="10">
        <v>1439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99121.996096085742</v>
      </c>
      <c r="I32" s="15">
        <f t="shared" si="4"/>
        <v>0</v>
      </c>
      <c r="J32" s="15">
        <f t="shared" si="2"/>
        <v>99121.996096085742</v>
      </c>
      <c r="K32" s="15">
        <f t="shared" si="3"/>
        <v>5910830.4300836427</v>
      </c>
      <c r="L32" s="22">
        <f t="shared" si="5"/>
        <v>59.631874486807853</v>
      </c>
    </row>
    <row r="33" spans="1:12" x14ac:dyDescent="0.25">
      <c r="A33" s="18">
        <v>24</v>
      </c>
      <c r="B33" s="58">
        <v>1</v>
      </c>
      <c r="C33" s="10">
        <v>1721</v>
      </c>
      <c r="D33" s="10">
        <v>1533</v>
      </c>
      <c r="E33" s="19">
        <v>0.5</v>
      </c>
      <c r="F33" s="20">
        <f t="shared" si="0"/>
        <v>6.1462814996926854E-4</v>
      </c>
      <c r="G33" s="20">
        <f t="shared" si="1"/>
        <v>6.1443932411674336E-4</v>
      </c>
      <c r="H33" s="15">
        <f t="shared" si="6"/>
        <v>99121.996096085742</v>
      </c>
      <c r="I33" s="15">
        <f t="shared" si="4"/>
        <v>60.9044522863814</v>
      </c>
      <c r="J33" s="15">
        <f t="shared" si="2"/>
        <v>99091.543869942543</v>
      </c>
      <c r="K33" s="15">
        <f t="shared" si="3"/>
        <v>5811708.433987557</v>
      </c>
      <c r="L33" s="22">
        <f t="shared" si="5"/>
        <v>58.631874486807853</v>
      </c>
    </row>
    <row r="34" spans="1:12" x14ac:dyDescent="0.25">
      <c r="A34" s="18">
        <v>25</v>
      </c>
      <c r="B34" s="58">
        <v>3</v>
      </c>
      <c r="C34" s="10">
        <v>1728</v>
      </c>
      <c r="D34" s="10">
        <v>1746</v>
      </c>
      <c r="E34" s="19">
        <v>0.5</v>
      </c>
      <c r="F34" s="20">
        <f t="shared" si="0"/>
        <v>1.7271157167530224E-3</v>
      </c>
      <c r="G34" s="20">
        <f t="shared" si="1"/>
        <v>1.7256255392579811E-3</v>
      </c>
      <c r="H34" s="15">
        <f t="shared" si="6"/>
        <v>99061.091643799358</v>
      </c>
      <c r="I34" s="15">
        <f t="shared" si="4"/>
        <v>170.94234968731556</v>
      </c>
      <c r="J34" s="15">
        <f t="shared" si="2"/>
        <v>98975.620468955691</v>
      </c>
      <c r="K34" s="15">
        <f t="shared" si="3"/>
        <v>5712616.8901176145</v>
      </c>
      <c r="L34" s="22">
        <f t="shared" si="5"/>
        <v>57.667614956827407</v>
      </c>
    </row>
    <row r="35" spans="1:12" ht="14.5" x14ac:dyDescent="0.35">
      <c r="A35" s="18">
        <v>26</v>
      </c>
      <c r="B35" s="1">
        <v>0</v>
      </c>
      <c r="C35" s="10">
        <v>1933</v>
      </c>
      <c r="D35" s="10">
        <v>1749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98890.149294112038</v>
      </c>
      <c r="I35" s="15">
        <f t="shared" si="4"/>
        <v>0</v>
      </c>
      <c r="J35" s="15">
        <f t="shared" si="2"/>
        <v>98890.149294112038</v>
      </c>
      <c r="K35" s="15">
        <f t="shared" si="3"/>
        <v>5613641.269648659</v>
      </c>
      <c r="L35" s="22">
        <f t="shared" si="5"/>
        <v>56.766435380261861</v>
      </c>
    </row>
    <row r="36" spans="1:12" ht="14.5" x14ac:dyDescent="0.35">
      <c r="A36" s="18">
        <v>27</v>
      </c>
      <c r="B36" s="1">
        <v>0</v>
      </c>
      <c r="C36" s="10">
        <v>2188</v>
      </c>
      <c r="D36" s="10">
        <v>1953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98890.149294112038</v>
      </c>
      <c r="I36" s="15">
        <f t="shared" si="4"/>
        <v>0</v>
      </c>
      <c r="J36" s="15">
        <f t="shared" si="2"/>
        <v>98890.149294112038</v>
      </c>
      <c r="K36" s="15">
        <f t="shared" si="3"/>
        <v>5514751.1203545472</v>
      </c>
      <c r="L36" s="22">
        <f t="shared" si="5"/>
        <v>55.766435380261861</v>
      </c>
    </row>
    <row r="37" spans="1:12" ht="14.5" x14ac:dyDescent="0.35">
      <c r="A37" s="18">
        <v>28</v>
      </c>
      <c r="B37" s="1">
        <v>0</v>
      </c>
      <c r="C37" s="10">
        <v>2250</v>
      </c>
      <c r="D37" s="10">
        <v>2213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98890.149294112038</v>
      </c>
      <c r="I37" s="15">
        <f t="shared" si="4"/>
        <v>0</v>
      </c>
      <c r="J37" s="15">
        <f t="shared" si="2"/>
        <v>98890.149294112038</v>
      </c>
      <c r="K37" s="15">
        <f t="shared" si="3"/>
        <v>5415860.9710604353</v>
      </c>
      <c r="L37" s="22">
        <f t="shared" si="5"/>
        <v>54.766435380261861</v>
      </c>
    </row>
    <row r="38" spans="1:12" ht="14.5" x14ac:dyDescent="0.35">
      <c r="A38" s="18">
        <v>29</v>
      </c>
      <c r="B38" s="1">
        <v>0</v>
      </c>
      <c r="C38" s="10">
        <v>2622</v>
      </c>
      <c r="D38" s="10">
        <v>2280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98890.149294112038</v>
      </c>
      <c r="I38" s="15">
        <f t="shared" si="4"/>
        <v>0</v>
      </c>
      <c r="J38" s="15">
        <f t="shared" si="2"/>
        <v>98890.149294112038</v>
      </c>
      <c r="K38" s="15">
        <f t="shared" si="3"/>
        <v>5316970.8217663234</v>
      </c>
      <c r="L38" s="22">
        <f t="shared" si="5"/>
        <v>53.766435380261868</v>
      </c>
    </row>
    <row r="39" spans="1:12" x14ac:dyDescent="0.25">
      <c r="A39" s="18">
        <v>30</v>
      </c>
      <c r="B39" s="58">
        <v>1</v>
      </c>
      <c r="C39" s="10">
        <v>2949</v>
      </c>
      <c r="D39" s="10">
        <v>2595</v>
      </c>
      <c r="E39" s="19">
        <v>0.5</v>
      </c>
      <c r="F39" s="20">
        <f t="shared" si="0"/>
        <v>3.6075036075036075E-4</v>
      </c>
      <c r="G39" s="20">
        <f t="shared" si="1"/>
        <v>3.6068530207394043E-4</v>
      </c>
      <c r="H39" s="15">
        <f t="shared" si="6"/>
        <v>98890.149294112038</v>
      </c>
      <c r="I39" s="15">
        <f t="shared" si="4"/>
        <v>35.668223370283869</v>
      </c>
      <c r="J39" s="15">
        <f t="shared" si="2"/>
        <v>98872.315182426886</v>
      </c>
      <c r="K39" s="15">
        <f t="shared" si="3"/>
        <v>5218080.6724722115</v>
      </c>
      <c r="L39" s="22">
        <f t="shared" si="5"/>
        <v>52.766435380261868</v>
      </c>
    </row>
    <row r="40" spans="1:12" ht="14.5" x14ac:dyDescent="0.35">
      <c r="A40" s="18">
        <v>31</v>
      </c>
      <c r="B40" s="1">
        <v>0</v>
      </c>
      <c r="C40" s="10">
        <v>3339</v>
      </c>
      <c r="D40" s="10">
        <v>2943</v>
      </c>
      <c r="E40" s="19">
        <v>0.5</v>
      </c>
      <c r="F40" s="20">
        <f t="shared" si="0"/>
        <v>0</v>
      </c>
      <c r="G40" s="20">
        <f t="shared" si="1"/>
        <v>0</v>
      </c>
      <c r="H40" s="15">
        <f t="shared" si="6"/>
        <v>98854.481070741749</v>
      </c>
      <c r="I40" s="15">
        <f t="shared" si="4"/>
        <v>0</v>
      </c>
      <c r="J40" s="15">
        <f t="shared" si="2"/>
        <v>98854.481070741749</v>
      </c>
      <c r="K40" s="15">
        <f t="shared" si="3"/>
        <v>5119208.3572897846</v>
      </c>
      <c r="L40" s="22">
        <f t="shared" si="5"/>
        <v>51.785293917292449</v>
      </c>
    </row>
    <row r="41" spans="1:12" x14ac:dyDescent="0.25">
      <c r="A41" s="18">
        <v>32</v>
      </c>
      <c r="B41" s="58">
        <v>1</v>
      </c>
      <c r="C41" s="10">
        <v>3381</v>
      </c>
      <c r="D41" s="10">
        <v>3300</v>
      </c>
      <c r="E41" s="19">
        <v>0.5</v>
      </c>
      <c r="F41" s="20">
        <f t="shared" ref="F41:F72" si="7">B41/((C41+D41)/2)</f>
        <v>2.9935638377488402E-4</v>
      </c>
      <c r="G41" s="20">
        <f t="shared" si="1"/>
        <v>2.9931158335827599E-4</v>
      </c>
      <c r="H41" s="15">
        <f t="shared" si="6"/>
        <v>98854.481070741749</v>
      </c>
      <c r="I41" s="15">
        <f t="shared" si="4"/>
        <v>29.588291251344433</v>
      </c>
      <c r="J41" s="15">
        <f t="shared" si="2"/>
        <v>98839.686925116068</v>
      </c>
      <c r="K41" s="15">
        <f t="shared" si="3"/>
        <v>5020353.8762190426</v>
      </c>
      <c r="L41" s="22">
        <f t="shared" si="5"/>
        <v>50.785293917292449</v>
      </c>
    </row>
    <row r="42" spans="1:12" x14ac:dyDescent="0.25">
      <c r="A42" s="18">
        <v>33</v>
      </c>
      <c r="B42" s="58">
        <v>2</v>
      </c>
      <c r="C42" s="10">
        <v>3606</v>
      </c>
      <c r="D42" s="10">
        <v>3349</v>
      </c>
      <c r="E42" s="19">
        <v>0.5</v>
      </c>
      <c r="F42" s="20">
        <f t="shared" si="7"/>
        <v>5.7512580877066861E-4</v>
      </c>
      <c r="G42" s="20">
        <f t="shared" si="1"/>
        <v>5.7496047146758666E-4</v>
      </c>
      <c r="H42" s="15">
        <f t="shared" si="6"/>
        <v>98824.892779490401</v>
      </c>
      <c r="I42" s="15">
        <f t="shared" si="4"/>
        <v>56.8204069452295</v>
      </c>
      <c r="J42" s="15">
        <f t="shared" si="2"/>
        <v>98796.482576017777</v>
      </c>
      <c r="K42" s="15">
        <f t="shared" si="3"/>
        <v>4921514.1892939266</v>
      </c>
      <c r="L42" s="22">
        <f t="shared" si="5"/>
        <v>49.800349394513198</v>
      </c>
    </row>
    <row r="43" spans="1:12" ht="14.5" x14ac:dyDescent="0.35">
      <c r="A43" s="18">
        <v>34</v>
      </c>
      <c r="B43" s="1">
        <v>0</v>
      </c>
      <c r="C43" s="10">
        <v>3429</v>
      </c>
      <c r="D43" s="10">
        <v>3574</v>
      </c>
      <c r="E43" s="19">
        <v>0.5</v>
      </c>
      <c r="F43" s="20">
        <f t="shared" si="7"/>
        <v>0</v>
      </c>
      <c r="G43" s="20">
        <f t="shared" si="1"/>
        <v>0</v>
      </c>
      <c r="H43" s="15">
        <f t="shared" si="6"/>
        <v>98768.072372545168</v>
      </c>
      <c r="I43" s="15">
        <f t="shared" si="4"/>
        <v>0</v>
      </c>
      <c r="J43" s="15">
        <f t="shared" si="2"/>
        <v>98768.072372545168</v>
      </c>
      <c r="K43" s="15">
        <f t="shared" si="3"/>
        <v>4822717.7067179084</v>
      </c>
      <c r="L43" s="22">
        <f t="shared" si="5"/>
        <v>48.828711453707506</v>
      </c>
    </row>
    <row r="44" spans="1:12" ht="14.5" x14ac:dyDescent="0.35">
      <c r="A44" s="18">
        <v>35</v>
      </c>
      <c r="B44" s="1">
        <v>0</v>
      </c>
      <c r="C44" s="10">
        <v>3435</v>
      </c>
      <c r="D44" s="10">
        <v>3435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98768.072372545168</v>
      </c>
      <c r="I44" s="15">
        <f t="shared" si="4"/>
        <v>0</v>
      </c>
      <c r="J44" s="15">
        <f t="shared" si="2"/>
        <v>98768.072372545168</v>
      </c>
      <c r="K44" s="15">
        <f t="shared" si="3"/>
        <v>4723949.6343453629</v>
      </c>
      <c r="L44" s="22">
        <f t="shared" si="5"/>
        <v>47.828711453707506</v>
      </c>
    </row>
    <row r="45" spans="1:12" ht="14.5" x14ac:dyDescent="0.35">
      <c r="A45" s="18">
        <v>36</v>
      </c>
      <c r="B45" s="1">
        <v>0</v>
      </c>
      <c r="C45" s="10">
        <v>3149</v>
      </c>
      <c r="D45" s="10">
        <v>3429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98768.072372545168</v>
      </c>
      <c r="I45" s="15">
        <f t="shared" si="4"/>
        <v>0</v>
      </c>
      <c r="J45" s="15">
        <f t="shared" si="2"/>
        <v>98768.072372545168</v>
      </c>
      <c r="K45" s="15">
        <f t="shared" si="3"/>
        <v>4625181.5619728174</v>
      </c>
      <c r="L45" s="22">
        <f t="shared" si="5"/>
        <v>46.828711453707506</v>
      </c>
    </row>
    <row r="46" spans="1:12" ht="14.5" x14ac:dyDescent="0.35">
      <c r="A46" s="18">
        <v>37</v>
      </c>
      <c r="B46" s="1">
        <v>0</v>
      </c>
      <c r="C46" s="10">
        <v>2811</v>
      </c>
      <c r="D46" s="10">
        <v>3120</v>
      </c>
      <c r="E46" s="19">
        <v>0.5</v>
      </c>
      <c r="F46" s="20">
        <f t="shared" si="7"/>
        <v>0</v>
      </c>
      <c r="G46" s="20">
        <f t="shared" si="1"/>
        <v>0</v>
      </c>
      <c r="H46" s="15">
        <f t="shared" si="6"/>
        <v>98768.072372545168</v>
      </c>
      <c r="I46" s="15">
        <f t="shared" si="4"/>
        <v>0</v>
      </c>
      <c r="J46" s="15">
        <f t="shared" si="2"/>
        <v>98768.072372545168</v>
      </c>
      <c r="K46" s="15">
        <f t="shared" si="3"/>
        <v>4526413.4896002719</v>
      </c>
      <c r="L46" s="22">
        <f t="shared" si="5"/>
        <v>45.828711453707498</v>
      </c>
    </row>
    <row r="47" spans="1:12" x14ac:dyDescent="0.25">
      <c r="A47" s="18">
        <v>38</v>
      </c>
      <c r="B47" s="58">
        <v>3</v>
      </c>
      <c r="C47" s="10">
        <v>2535</v>
      </c>
      <c r="D47" s="10">
        <v>2800</v>
      </c>
      <c r="E47" s="19">
        <v>0.5</v>
      </c>
      <c r="F47" s="20">
        <f t="shared" si="7"/>
        <v>1.1246485473289597E-3</v>
      </c>
      <c r="G47" s="20">
        <f t="shared" si="1"/>
        <v>1.1240164855751218E-3</v>
      </c>
      <c r="H47" s="15">
        <f t="shared" si="6"/>
        <v>98768.072372545168</v>
      </c>
      <c r="I47" s="15">
        <f t="shared" si="4"/>
        <v>111.0169415952175</v>
      </c>
      <c r="J47" s="15">
        <f t="shared" si="2"/>
        <v>98712.563901747562</v>
      </c>
      <c r="K47" s="15">
        <f t="shared" si="3"/>
        <v>4427645.4172277264</v>
      </c>
      <c r="L47" s="22">
        <f t="shared" si="5"/>
        <v>44.828711453707498</v>
      </c>
    </row>
    <row r="48" spans="1:12" x14ac:dyDescent="0.25">
      <c r="A48" s="18">
        <v>39</v>
      </c>
      <c r="B48" s="58">
        <v>3</v>
      </c>
      <c r="C48" s="10">
        <v>2396</v>
      </c>
      <c r="D48" s="10">
        <v>2512</v>
      </c>
      <c r="E48" s="19">
        <v>0.5</v>
      </c>
      <c r="F48" s="20">
        <f t="shared" si="7"/>
        <v>1.2224938875305623E-3</v>
      </c>
      <c r="G48" s="20">
        <f t="shared" si="1"/>
        <v>1.2217470983506412E-3</v>
      </c>
      <c r="H48" s="15">
        <f t="shared" si="6"/>
        <v>98657.055430949957</v>
      </c>
      <c r="I48" s="15">
        <f t="shared" si="4"/>
        <v>120.53397120458148</v>
      </c>
      <c r="J48" s="15">
        <f t="shared" si="2"/>
        <v>98596.788445347658</v>
      </c>
      <c r="K48" s="15">
        <f t="shared" si="3"/>
        <v>4328932.8533259789</v>
      </c>
      <c r="L48" s="22">
        <f t="shared" si="5"/>
        <v>43.878593724660654</v>
      </c>
    </row>
    <row r="49" spans="1:12" x14ac:dyDescent="0.25">
      <c r="A49" s="18">
        <v>40</v>
      </c>
      <c r="B49" s="58">
        <v>3</v>
      </c>
      <c r="C49" s="10">
        <v>2197</v>
      </c>
      <c r="D49" s="10">
        <v>2383</v>
      </c>
      <c r="E49" s="19">
        <v>0.5</v>
      </c>
      <c r="F49" s="20">
        <f t="shared" si="7"/>
        <v>1.3100436681222707E-3</v>
      </c>
      <c r="G49" s="20">
        <f t="shared" si="1"/>
        <v>1.3091861226271003E-3</v>
      </c>
      <c r="H49" s="15">
        <f t="shared" si="6"/>
        <v>98536.521459745374</v>
      </c>
      <c r="I49" s="15">
        <f t="shared" si="4"/>
        <v>129.00264646704611</v>
      </c>
      <c r="J49" s="15">
        <f t="shared" si="2"/>
        <v>98472.020136511841</v>
      </c>
      <c r="K49" s="15">
        <f t="shared" si="3"/>
        <v>4230336.0648806309</v>
      </c>
      <c r="L49" s="22">
        <f t="shared" si="5"/>
        <v>42.931656224629656</v>
      </c>
    </row>
    <row r="50" spans="1:12" x14ac:dyDescent="0.25">
      <c r="A50" s="18">
        <v>41</v>
      </c>
      <c r="B50" s="58">
        <v>1</v>
      </c>
      <c r="C50" s="10">
        <v>2090</v>
      </c>
      <c r="D50" s="10">
        <v>2182</v>
      </c>
      <c r="E50" s="19">
        <v>0.5</v>
      </c>
      <c r="F50" s="20">
        <f t="shared" si="7"/>
        <v>4.6816479400749064E-4</v>
      </c>
      <c r="G50" s="20">
        <f t="shared" si="1"/>
        <v>4.6805523051720102E-4</v>
      </c>
      <c r="H50" s="15">
        <f t="shared" si="6"/>
        <v>98407.518813278322</v>
      </c>
      <c r="I50" s="15">
        <f t="shared" si="4"/>
        <v>46.060153902774779</v>
      </c>
      <c r="J50" s="15">
        <f t="shared" si="2"/>
        <v>98384.488736326937</v>
      </c>
      <c r="K50" s="15">
        <f t="shared" si="3"/>
        <v>4131864.0447441195</v>
      </c>
      <c r="L50" s="22">
        <f t="shared" si="5"/>
        <v>41.987279981970225</v>
      </c>
    </row>
    <row r="51" spans="1:12" x14ac:dyDescent="0.25">
      <c r="A51" s="18">
        <v>42</v>
      </c>
      <c r="B51" s="58">
        <v>1</v>
      </c>
      <c r="C51" s="10">
        <v>2035</v>
      </c>
      <c r="D51" s="10">
        <v>2056</v>
      </c>
      <c r="E51" s="19">
        <v>0.5</v>
      </c>
      <c r="F51" s="20">
        <f t="shared" si="7"/>
        <v>4.8887802493277925E-4</v>
      </c>
      <c r="G51" s="20">
        <f t="shared" si="1"/>
        <v>4.8875855327468231E-4</v>
      </c>
      <c r="H51" s="15">
        <f t="shared" si="6"/>
        <v>98361.458659375552</v>
      </c>
      <c r="I51" s="15">
        <f t="shared" si="4"/>
        <v>48.075004232343865</v>
      </c>
      <c r="J51" s="15">
        <f t="shared" si="2"/>
        <v>98337.421157259378</v>
      </c>
      <c r="K51" s="15">
        <f t="shared" si="3"/>
        <v>4033479.5560077927</v>
      </c>
      <c r="L51" s="22">
        <f t="shared" si="5"/>
        <v>41.006707413476654</v>
      </c>
    </row>
    <row r="52" spans="1:12" x14ac:dyDescent="0.25">
      <c r="A52" s="18">
        <v>43</v>
      </c>
      <c r="B52" s="58">
        <v>5</v>
      </c>
      <c r="C52" s="10">
        <v>1873</v>
      </c>
      <c r="D52" s="10">
        <v>2006</v>
      </c>
      <c r="E52" s="19">
        <v>0.5</v>
      </c>
      <c r="F52" s="20">
        <f t="shared" si="7"/>
        <v>2.5779840164990978E-3</v>
      </c>
      <c r="G52" s="20">
        <f t="shared" si="1"/>
        <v>2.5746652935118436E-3</v>
      </c>
      <c r="H52" s="15">
        <f t="shared" si="6"/>
        <v>98313.383655143203</v>
      </c>
      <c r="I52" s="15">
        <f t="shared" si="4"/>
        <v>253.12405678461175</v>
      </c>
      <c r="J52" s="15">
        <f t="shared" si="2"/>
        <v>98186.821626750898</v>
      </c>
      <c r="K52" s="15">
        <f t="shared" si="3"/>
        <v>3935142.1348505332</v>
      </c>
      <c r="L52" s="22">
        <f t="shared" si="5"/>
        <v>40.02651509436344</v>
      </c>
    </row>
    <row r="53" spans="1:12" ht="14.5" x14ac:dyDescent="0.35">
      <c r="A53" s="18">
        <v>44</v>
      </c>
      <c r="B53" s="1">
        <v>0</v>
      </c>
      <c r="C53" s="10">
        <v>1847</v>
      </c>
      <c r="D53" s="10">
        <v>1854</v>
      </c>
      <c r="E53" s="19">
        <v>0.5</v>
      </c>
      <c r="F53" s="20">
        <f t="shared" si="7"/>
        <v>0</v>
      </c>
      <c r="G53" s="20">
        <f t="shared" si="1"/>
        <v>0</v>
      </c>
      <c r="H53" s="15">
        <f t="shared" si="6"/>
        <v>98060.259598358592</v>
      </c>
      <c r="I53" s="15">
        <f t="shared" si="4"/>
        <v>0</v>
      </c>
      <c r="J53" s="15">
        <f t="shared" si="2"/>
        <v>98060.259598358592</v>
      </c>
      <c r="K53" s="15">
        <f t="shared" si="3"/>
        <v>3836955.3132237825</v>
      </c>
      <c r="L53" s="22">
        <f t="shared" si="5"/>
        <v>39.128545334668971</v>
      </c>
    </row>
    <row r="54" spans="1:12" x14ac:dyDescent="0.25">
      <c r="A54" s="18">
        <v>45</v>
      </c>
      <c r="B54" s="58">
        <v>4</v>
      </c>
      <c r="C54" s="10">
        <v>1724</v>
      </c>
      <c r="D54" s="10">
        <v>1840</v>
      </c>
      <c r="E54" s="19">
        <v>0.5</v>
      </c>
      <c r="F54" s="20">
        <f t="shared" si="7"/>
        <v>2.2446689113355782E-3</v>
      </c>
      <c r="G54" s="20">
        <f t="shared" si="1"/>
        <v>2.242152466367713E-3</v>
      </c>
      <c r="H54" s="15">
        <f t="shared" si="6"/>
        <v>98060.259598358592</v>
      </c>
      <c r="I54" s="15">
        <f t="shared" si="4"/>
        <v>219.86605291111792</v>
      </c>
      <c r="J54" s="15">
        <f t="shared" si="2"/>
        <v>97950.326571903031</v>
      </c>
      <c r="K54" s="15">
        <f t="shared" si="3"/>
        <v>3738895.0536254239</v>
      </c>
      <c r="L54" s="22">
        <f t="shared" si="5"/>
        <v>38.128545334668971</v>
      </c>
    </row>
    <row r="55" spans="1:12" x14ac:dyDescent="0.25">
      <c r="A55" s="18">
        <v>46</v>
      </c>
      <c r="B55" s="58">
        <v>2</v>
      </c>
      <c r="C55" s="10">
        <v>1531</v>
      </c>
      <c r="D55" s="10">
        <v>1731</v>
      </c>
      <c r="E55" s="19">
        <v>0.5</v>
      </c>
      <c r="F55" s="20">
        <f t="shared" si="7"/>
        <v>1.226241569589209E-3</v>
      </c>
      <c r="G55" s="20">
        <f t="shared" si="1"/>
        <v>1.2254901960784314E-3</v>
      </c>
      <c r="H55" s="15">
        <f t="shared" si="6"/>
        <v>97840.39354544747</v>
      </c>
      <c r="I55" s="15">
        <f t="shared" si="4"/>
        <v>119.9024430704013</v>
      </c>
      <c r="J55" s="15">
        <f t="shared" si="2"/>
        <v>97780.44232391227</v>
      </c>
      <c r="K55" s="15">
        <f t="shared" si="3"/>
        <v>3640944.7270535207</v>
      </c>
      <c r="L55" s="22">
        <f t="shared" si="5"/>
        <v>37.213103863510923</v>
      </c>
    </row>
    <row r="56" spans="1:12" x14ac:dyDescent="0.25">
      <c r="A56" s="18">
        <v>47</v>
      </c>
      <c r="B56" s="58">
        <v>1</v>
      </c>
      <c r="C56" s="10">
        <v>1570</v>
      </c>
      <c r="D56" s="10">
        <v>1527</v>
      </c>
      <c r="E56" s="19">
        <v>0.5</v>
      </c>
      <c r="F56" s="20">
        <f t="shared" si="7"/>
        <v>6.4578624475298673E-4</v>
      </c>
      <c r="G56" s="20">
        <f t="shared" si="1"/>
        <v>6.4557779212395089E-4</v>
      </c>
      <c r="H56" s="15">
        <f t="shared" si="6"/>
        <v>97720.491102377069</v>
      </c>
      <c r="I56" s="15">
        <f t="shared" si="4"/>
        <v>63.086178891140776</v>
      </c>
      <c r="J56" s="15">
        <f t="shared" si="2"/>
        <v>97688.948012931491</v>
      </c>
      <c r="K56" s="15">
        <f t="shared" si="3"/>
        <v>3543164.2847296083</v>
      </c>
      <c r="L56" s="22">
        <f t="shared" si="5"/>
        <v>36.258150616717685</v>
      </c>
    </row>
    <row r="57" spans="1:12" x14ac:dyDescent="0.25">
      <c r="A57" s="18">
        <v>48</v>
      </c>
      <c r="B57" s="58">
        <v>5</v>
      </c>
      <c r="C57" s="10">
        <v>1500</v>
      </c>
      <c r="D57" s="10">
        <v>1556</v>
      </c>
      <c r="E57" s="19">
        <v>0.5</v>
      </c>
      <c r="F57" s="20">
        <f t="shared" si="7"/>
        <v>3.2722513089005235E-3</v>
      </c>
      <c r="G57" s="20">
        <f t="shared" si="1"/>
        <v>3.2669062397909176E-3</v>
      </c>
      <c r="H57" s="15">
        <f t="shared" si="6"/>
        <v>97657.404923485927</v>
      </c>
      <c r="I57" s="15">
        <f t="shared" si="4"/>
        <v>319.03758550632443</v>
      </c>
      <c r="J57" s="15">
        <f t="shared" si="2"/>
        <v>97497.886130732775</v>
      </c>
      <c r="K57" s="15">
        <f t="shared" si="3"/>
        <v>3445475.3367166771</v>
      </c>
      <c r="L57" s="22">
        <f t="shared" si="5"/>
        <v>35.281250197219443</v>
      </c>
    </row>
    <row r="58" spans="1:12" x14ac:dyDescent="0.25">
      <c r="A58" s="18">
        <v>49</v>
      </c>
      <c r="B58" s="58">
        <v>1</v>
      </c>
      <c r="C58" s="10">
        <v>1341</v>
      </c>
      <c r="D58" s="10">
        <v>1475</v>
      </c>
      <c r="E58" s="19">
        <v>0.5</v>
      </c>
      <c r="F58" s="20">
        <f t="shared" si="7"/>
        <v>7.1022727272727275E-4</v>
      </c>
      <c r="G58" s="20">
        <f t="shared" si="1"/>
        <v>7.0997515086971966E-4</v>
      </c>
      <c r="H58" s="15">
        <f t="shared" si="6"/>
        <v>97338.367337979609</v>
      </c>
      <c r="I58" s="15">
        <f t="shared" si="4"/>
        <v>69.107822036194264</v>
      </c>
      <c r="J58" s="15">
        <f t="shared" si="2"/>
        <v>97303.813426961511</v>
      </c>
      <c r="K58" s="15">
        <f t="shared" si="3"/>
        <v>3347977.4505859441</v>
      </c>
      <c r="L58" s="22">
        <f t="shared" si="5"/>
        <v>34.395249706223765</v>
      </c>
    </row>
    <row r="59" spans="1:12" x14ac:dyDescent="0.25">
      <c r="A59" s="18">
        <v>50</v>
      </c>
      <c r="B59" s="58">
        <v>2</v>
      </c>
      <c r="C59" s="10">
        <v>1310</v>
      </c>
      <c r="D59" s="10">
        <v>1337</v>
      </c>
      <c r="E59" s="19">
        <v>0.5</v>
      </c>
      <c r="F59" s="20">
        <f t="shared" si="7"/>
        <v>1.5111446921042689E-3</v>
      </c>
      <c r="G59" s="20">
        <f t="shared" si="1"/>
        <v>1.5100037750094375E-3</v>
      </c>
      <c r="H59" s="15">
        <f t="shared" si="6"/>
        <v>97269.259515943413</v>
      </c>
      <c r="I59" s="15">
        <f t="shared" si="4"/>
        <v>146.87694906144719</v>
      </c>
      <c r="J59" s="15">
        <f t="shared" si="2"/>
        <v>97195.821041412681</v>
      </c>
      <c r="K59" s="15">
        <f t="shared" si="3"/>
        <v>3250673.6371589825</v>
      </c>
      <c r="L59" s="22">
        <f t="shared" si="5"/>
        <v>33.419331588785916</v>
      </c>
    </row>
    <row r="60" spans="1:12" x14ac:dyDescent="0.25">
      <c r="A60" s="18">
        <v>51</v>
      </c>
      <c r="B60" s="58">
        <v>3</v>
      </c>
      <c r="C60" s="10">
        <v>1358</v>
      </c>
      <c r="D60" s="10">
        <v>1292</v>
      </c>
      <c r="E60" s="19">
        <v>0.5</v>
      </c>
      <c r="F60" s="20">
        <f t="shared" si="7"/>
        <v>2.2641509433962265E-3</v>
      </c>
      <c r="G60" s="20">
        <f t="shared" si="1"/>
        <v>2.2615906520919715E-3</v>
      </c>
      <c r="H60" s="15">
        <f t="shared" si="6"/>
        <v>97122.382566881963</v>
      </c>
      <c r="I60" s="15">
        <f t="shared" si="4"/>
        <v>219.65107252216052</v>
      </c>
      <c r="J60" s="15">
        <f t="shared" si="2"/>
        <v>97012.557030620883</v>
      </c>
      <c r="K60" s="15">
        <f t="shared" si="3"/>
        <v>3153477.8161175698</v>
      </c>
      <c r="L60" s="22">
        <f t="shared" si="5"/>
        <v>32.469115077010919</v>
      </c>
    </row>
    <row r="61" spans="1:12" x14ac:dyDescent="0.25">
      <c r="A61" s="18">
        <v>52</v>
      </c>
      <c r="B61" s="58">
        <v>3</v>
      </c>
      <c r="C61" s="10">
        <v>1338</v>
      </c>
      <c r="D61" s="10">
        <v>1346</v>
      </c>
      <c r="E61" s="19">
        <v>0.5</v>
      </c>
      <c r="F61" s="20">
        <f t="shared" si="7"/>
        <v>2.2354694485842027E-3</v>
      </c>
      <c r="G61" s="20">
        <f t="shared" si="1"/>
        <v>2.2329735764793448E-3</v>
      </c>
      <c r="H61" s="15">
        <f t="shared" si="6"/>
        <v>96902.731494359803</v>
      </c>
      <c r="I61" s="15">
        <f t="shared" si="4"/>
        <v>216.38123891557825</v>
      </c>
      <c r="J61" s="15">
        <f t="shared" si="2"/>
        <v>96794.540874902013</v>
      </c>
      <c r="K61" s="15">
        <f t="shared" si="3"/>
        <v>3056465.2590869488</v>
      </c>
      <c r="L61" s="22">
        <f t="shared" si="5"/>
        <v>31.541580014850762</v>
      </c>
    </row>
    <row r="62" spans="1:12" x14ac:dyDescent="0.25">
      <c r="A62" s="18">
        <v>53</v>
      </c>
      <c r="B62" s="58">
        <v>7</v>
      </c>
      <c r="C62" s="10">
        <v>1420</v>
      </c>
      <c r="D62" s="10">
        <v>1344</v>
      </c>
      <c r="E62" s="19">
        <v>0.5</v>
      </c>
      <c r="F62" s="20">
        <f t="shared" si="7"/>
        <v>5.065123010130246E-3</v>
      </c>
      <c r="G62" s="20">
        <f t="shared" si="1"/>
        <v>5.0523276795380731E-3</v>
      </c>
      <c r="H62" s="15">
        <f t="shared" si="6"/>
        <v>96686.350255444224</v>
      </c>
      <c r="I62" s="15">
        <f t="shared" si="4"/>
        <v>488.49112362909392</v>
      </c>
      <c r="J62" s="15">
        <f t="shared" si="2"/>
        <v>96442.104693629677</v>
      </c>
      <c r="K62" s="15">
        <f t="shared" si="3"/>
        <v>2959670.7182120467</v>
      </c>
      <c r="L62" s="22">
        <f t="shared" si="5"/>
        <v>30.61105016781201</v>
      </c>
    </row>
    <row r="63" spans="1:12" x14ac:dyDescent="0.25">
      <c r="A63" s="18">
        <v>54</v>
      </c>
      <c r="B63" s="58">
        <v>1</v>
      </c>
      <c r="C63" s="10">
        <v>1397</v>
      </c>
      <c r="D63" s="10">
        <v>1416</v>
      </c>
      <c r="E63" s="19">
        <v>0.5</v>
      </c>
      <c r="F63" s="20">
        <f t="shared" si="7"/>
        <v>7.1098471382865266E-4</v>
      </c>
      <c r="G63" s="20">
        <f t="shared" si="1"/>
        <v>7.107320540156362E-4</v>
      </c>
      <c r="H63" s="15">
        <f t="shared" si="6"/>
        <v>96197.85913181513</v>
      </c>
      <c r="I63" s="15">
        <f t="shared" si="4"/>
        <v>68.370902012661787</v>
      </c>
      <c r="J63" s="15">
        <f t="shared" si="2"/>
        <v>96163.673680808803</v>
      </c>
      <c r="K63" s="15">
        <f t="shared" si="3"/>
        <v>2863228.6135184169</v>
      </c>
      <c r="L63" s="22">
        <f t="shared" si="5"/>
        <v>29.763953578167239</v>
      </c>
    </row>
    <row r="64" spans="1:12" x14ac:dyDescent="0.25">
      <c r="A64" s="18">
        <v>55</v>
      </c>
      <c r="B64" s="58">
        <v>4</v>
      </c>
      <c r="C64" s="10">
        <v>1398</v>
      </c>
      <c r="D64" s="10">
        <v>1385</v>
      </c>
      <c r="E64" s="19">
        <v>0.5</v>
      </c>
      <c r="F64" s="20">
        <f t="shared" si="7"/>
        <v>2.8745957599712541E-3</v>
      </c>
      <c r="G64" s="20">
        <f t="shared" si="1"/>
        <v>2.8704700394689628E-3</v>
      </c>
      <c r="H64" s="15">
        <f t="shared" si="6"/>
        <v>96129.488229802475</v>
      </c>
      <c r="I64" s="15">
        <f t="shared" si="4"/>
        <v>275.93681587313233</v>
      </c>
      <c r="J64" s="15">
        <f t="shared" si="2"/>
        <v>95991.519821865906</v>
      </c>
      <c r="K64" s="15">
        <f t="shared" si="3"/>
        <v>2767064.939837608</v>
      </c>
      <c r="L64" s="22">
        <f t="shared" si="5"/>
        <v>28.784767200911308</v>
      </c>
    </row>
    <row r="65" spans="1:12" x14ac:dyDescent="0.25">
      <c r="A65" s="18">
        <v>56</v>
      </c>
      <c r="B65" s="58">
        <v>4</v>
      </c>
      <c r="C65" s="10">
        <v>1377</v>
      </c>
      <c r="D65" s="10">
        <v>1398</v>
      </c>
      <c r="E65" s="19">
        <v>0.5</v>
      </c>
      <c r="F65" s="20">
        <f t="shared" si="7"/>
        <v>2.8828828828828829E-3</v>
      </c>
      <c r="G65" s="20">
        <f t="shared" si="1"/>
        <v>2.8787333573227782E-3</v>
      </c>
      <c r="H65" s="15">
        <f t="shared" si="6"/>
        <v>95853.551413929337</v>
      </c>
      <c r="I65" s="15">
        <f t="shared" si="4"/>
        <v>275.93681587313233</v>
      </c>
      <c r="J65" s="15">
        <f t="shared" si="2"/>
        <v>95715.583005992768</v>
      </c>
      <c r="K65" s="15">
        <f t="shared" si="3"/>
        <v>2671073.4200157421</v>
      </c>
      <c r="L65" s="22">
        <f t="shared" si="5"/>
        <v>27.866191503756681</v>
      </c>
    </row>
    <row r="66" spans="1:12" x14ac:dyDescent="0.25">
      <c r="A66" s="18">
        <v>57</v>
      </c>
      <c r="B66" s="58">
        <v>2</v>
      </c>
      <c r="C66" s="10">
        <v>1326</v>
      </c>
      <c r="D66" s="10">
        <v>1369</v>
      </c>
      <c r="E66" s="19">
        <v>0.5</v>
      </c>
      <c r="F66" s="20">
        <f t="shared" si="7"/>
        <v>1.484230055658627E-3</v>
      </c>
      <c r="G66" s="20">
        <f t="shared" si="1"/>
        <v>1.4831294030404152E-3</v>
      </c>
      <c r="H66" s="15">
        <f t="shared" si="6"/>
        <v>95577.6145980562</v>
      </c>
      <c r="I66" s="15">
        <f t="shared" si="4"/>
        <v>141.75397048284196</v>
      </c>
      <c r="J66" s="15">
        <f t="shared" si="2"/>
        <v>95506.737612814788</v>
      </c>
      <c r="K66" s="15">
        <f t="shared" si="3"/>
        <v>2575357.8370097494</v>
      </c>
      <c r="L66" s="22">
        <f t="shared" si="5"/>
        <v>26.945198913366955</v>
      </c>
    </row>
    <row r="67" spans="1:12" x14ac:dyDescent="0.25">
      <c r="A67" s="18">
        <v>58</v>
      </c>
      <c r="B67" s="58">
        <v>6</v>
      </c>
      <c r="C67" s="10">
        <v>1407</v>
      </c>
      <c r="D67" s="10">
        <v>1322</v>
      </c>
      <c r="E67" s="19">
        <v>0.5</v>
      </c>
      <c r="F67" s="20">
        <f t="shared" si="7"/>
        <v>4.3972150971051671E-3</v>
      </c>
      <c r="G67" s="20">
        <f t="shared" si="1"/>
        <v>4.3875685557586844E-3</v>
      </c>
      <c r="H67" s="15">
        <f t="shared" si="6"/>
        <v>95435.860627573362</v>
      </c>
      <c r="I67" s="15">
        <f t="shared" si="4"/>
        <v>418.73138118130913</v>
      </c>
      <c r="J67" s="15">
        <f t="shared" si="2"/>
        <v>95226.494936982708</v>
      </c>
      <c r="K67" s="15">
        <f t="shared" si="3"/>
        <v>2479851.0993969347</v>
      </c>
      <c r="L67" s="22">
        <f t="shared" si="5"/>
        <v>25.984478822633001</v>
      </c>
    </row>
    <row r="68" spans="1:12" x14ac:dyDescent="0.25">
      <c r="A68" s="18">
        <v>59</v>
      </c>
      <c r="B68" s="58">
        <v>8</v>
      </c>
      <c r="C68" s="10">
        <v>1361</v>
      </c>
      <c r="D68" s="10">
        <v>1401</v>
      </c>
      <c r="E68" s="19">
        <v>0.5</v>
      </c>
      <c r="F68" s="20">
        <f t="shared" si="7"/>
        <v>5.7929036929761039E-3</v>
      </c>
      <c r="G68" s="20">
        <f t="shared" si="1"/>
        <v>5.7761732851985556E-3</v>
      </c>
      <c r="H68" s="15">
        <f t="shared" si="6"/>
        <v>95017.129246392054</v>
      </c>
      <c r="I68" s="15">
        <f t="shared" si="4"/>
        <v>548.83540358926814</v>
      </c>
      <c r="J68" s="15">
        <f t="shared" si="2"/>
        <v>94742.71154459742</v>
      </c>
      <c r="K68" s="15">
        <f t="shared" si="3"/>
        <v>2384624.6044599521</v>
      </c>
      <c r="L68" s="22">
        <f t="shared" si="5"/>
        <v>25.09678647811284</v>
      </c>
    </row>
    <row r="69" spans="1:12" x14ac:dyDescent="0.25">
      <c r="A69" s="18">
        <v>60</v>
      </c>
      <c r="B69" s="58">
        <v>11</v>
      </c>
      <c r="C69" s="10">
        <v>1267</v>
      </c>
      <c r="D69" s="10">
        <v>1361</v>
      </c>
      <c r="E69" s="19">
        <v>0.5</v>
      </c>
      <c r="F69" s="20">
        <f t="shared" si="7"/>
        <v>8.3713850837138504E-3</v>
      </c>
      <c r="G69" s="20">
        <f t="shared" si="1"/>
        <v>8.3364910951117845E-3</v>
      </c>
      <c r="H69" s="15">
        <f t="shared" si="6"/>
        <v>94468.293842802785</v>
      </c>
      <c r="I69" s="15">
        <f t="shared" si="4"/>
        <v>787.53409039092878</v>
      </c>
      <c r="J69" s="15">
        <f t="shared" si="2"/>
        <v>94074.526797607323</v>
      </c>
      <c r="K69" s="15">
        <f t="shared" si="3"/>
        <v>2289881.8929153546</v>
      </c>
      <c r="L69" s="22">
        <f t="shared" si="5"/>
        <v>24.23968719839236</v>
      </c>
    </row>
    <row r="70" spans="1:12" x14ac:dyDescent="0.25">
      <c r="A70" s="18">
        <v>61</v>
      </c>
      <c r="B70" s="58">
        <v>11</v>
      </c>
      <c r="C70" s="10">
        <v>1192</v>
      </c>
      <c r="D70" s="10">
        <v>1257</v>
      </c>
      <c r="E70" s="19">
        <v>0.5</v>
      </c>
      <c r="F70" s="20">
        <f t="shared" si="7"/>
        <v>8.9832584728460601E-3</v>
      </c>
      <c r="G70" s="20">
        <f t="shared" si="1"/>
        <v>8.9430894308943094E-3</v>
      </c>
      <c r="H70" s="15">
        <f t="shared" si="6"/>
        <v>93680.759752411861</v>
      </c>
      <c r="I70" s="15">
        <f t="shared" si="4"/>
        <v>837.79541241994355</v>
      </c>
      <c r="J70" s="15">
        <f t="shared" si="2"/>
        <v>93261.862046201888</v>
      </c>
      <c r="K70" s="15">
        <f t="shared" si="3"/>
        <v>2195807.366117747</v>
      </c>
      <c r="L70" s="22">
        <f t="shared" si="5"/>
        <v>23.43925659784388</v>
      </c>
    </row>
    <row r="71" spans="1:12" x14ac:dyDescent="0.25">
      <c r="A71" s="18">
        <v>62</v>
      </c>
      <c r="B71" s="58">
        <v>8</v>
      </c>
      <c r="C71" s="10">
        <v>1093</v>
      </c>
      <c r="D71" s="10">
        <v>1183</v>
      </c>
      <c r="E71" s="19">
        <v>0.5</v>
      </c>
      <c r="F71" s="20">
        <f t="shared" si="7"/>
        <v>7.0298769771528994E-3</v>
      </c>
      <c r="G71" s="20">
        <f t="shared" si="1"/>
        <v>7.0052539404553416E-3</v>
      </c>
      <c r="H71" s="15">
        <f t="shared" si="6"/>
        <v>92842.964339991915</v>
      </c>
      <c r="I71" s="15">
        <f t="shared" si="4"/>
        <v>650.3885417862831</v>
      </c>
      <c r="J71" s="15">
        <f t="shared" si="2"/>
        <v>92517.770069098784</v>
      </c>
      <c r="K71" s="15">
        <f t="shared" si="3"/>
        <v>2102545.5040715453</v>
      </c>
      <c r="L71" s="22">
        <f t="shared" si="5"/>
        <v>22.646255631950758</v>
      </c>
    </row>
    <row r="72" spans="1:12" x14ac:dyDescent="0.25">
      <c r="A72" s="18">
        <v>63</v>
      </c>
      <c r="B72" s="58">
        <v>10</v>
      </c>
      <c r="C72" s="10">
        <v>1173</v>
      </c>
      <c r="D72" s="10">
        <v>1084</v>
      </c>
      <c r="E72" s="19">
        <v>0.5</v>
      </c>
      <c r="F72" s="20">
        <f t="shared" si="7"/>
        <v>8.8613203367301722E-3</v>
      </c>
      <c r="G72" s="20">
        <f t="shared" si="1"/>
        <v>8.82223202470225E-3</v>
      </c>
      <c r="H72" s="15">
        <f t="shared" si="6"/>
        <v>92192.575798205638</v>
      </c>
      <c r="I72" s="15">
        <f t="shared" si="4"/>
        <v>813.34429464671939</v>
      </c>
      <c r="J72" s="15">
        <f t="shared" si="2"/>
        <v>91785.903650882276</v>
      </c>
      <c r="K72" s="15">
        <f t="shared" si="3"/>
        <v>2010027.7340024465</v>
      </c>
      <c r="L72" s="22">
        <f t="shared" si="5"/>
        <v>21.802490239583566</v>
      </c>
    </row>
    <row r="73" spans="1:12" x14ac:dyDescent="0.25">
      <c r="A73" s="18">
        <v>64</v>
      </c>
      <c r="B73" s="58">
        <v>7</v>
      </c>
      <c r="C73" s="10">
        <v>966</v>
      </c>
      <c r="D73" s="10">
        <v>1167</v>
      </c>
      <c r="E73" s="19">
        <v>0.5</v>
      </c>
      <c r="F73" s="20">
        <f t="shared" ref="F73:F104" si="8">B73/((C73+D73)/2)</f>
        <v>6.5635255508673229E-3</v>
      </c>
      <c r="G73" s="20">
        <f t="shared" ref="G73:G103" si="9">F73/((1+(1-E73)*F73))</f>
        <v>6.5420560747663555E-3</v>
      </c>
      <c r="H73" s="15">
        <f t="shared" si="6"/>
        <v>91379.231503558913</v>
      </c>
      <c r="I73" s="15">
        <f t="shared" si="4"/>
        <v>597.80805656533869</v>
      </c>
      <c r="J73" s="15">
        <f t="shared" ref="J73:J103" si="10">H74+I73*E73</f>
        <v>91080.327475276252</v>
      </c>
      <c r="K73" s="15">
        <f t="shared" ref="K73:K97" si="11">K74+J73</f>
        <v>1918241.8303515643</v>
      </c>
      <c r="L73" s="22">
        <f t="shared" si="5"/>
        <v>20.992098519419649</v>
      </c>
    </row>
    <row r="74" spans="1:12" x14ac:dyDescent="0.25">
      <c r="A74" s="18">
        <v>65</v>
      </c>
      <c r="B74" s="58">
        <v>10</v>
      </c>
      <c r="C74" s="10">
        <v>816</v>
      </c>
      <c r="D74" s="10">
        <v>964</v>
      </c>
      <c r="E74" s="19">
        <v>0.5</v>
      </c>
      <c r="F74" s="20">
        <f t="shared" si="8"/>
        <v>1.1235955056179775E-2</v>
      </c>
      <c r="G74" s="20">
        <f t="shared" si="9"/>
        <v>1.11731843575419E-2</v>
      </c>
      <c r="H74" s="15">
        <f t="shared" si="6"/>
        <v>90781.423446993576</v>
      </c>
      <c r="I74" s="15">
        <f t="shared" ref="I74:I103" si="12">H74*G74</f>
        <v>1014.317580413336</v>
      </c>
      <c r="J74" s="15">
        <f t="shared" si="10"/>
        <v>90274.264656786909</v>
      </c>
      <c r="K74" s="15">
        <f t="shared" si="11"/>
        <v>1827161.502876288</v>
      </c>
      <c r="L74" s="22">
        <f t="shared" ref="L74:L103" si="13">K74/H74</f>
        <v>20.127041783423351</v>
      </c>
    </row>
    <row r="75" spans="1:12" x14ac:dyDescent="0.25">
      <c r="A75" s="18">
        <v>66</v>
      </c>
      <c r="B75" s="58">
        <v>7</v>
      </c>
      <c r="C75" s="10">
        <v>825</v>
      </c>
      <c r="D75" s="10">
        <v>808</v>
      </c>
      <c r="E75" s="19">
        <v>0.5</v>
      </c>
      <c r="F75" s="20">
        <f t="shared" si="8"/>
        <v>8.5731781996325786E-3</v>
      </c>
      <c r="G75" s="20">
        <f t="shared" si="9"/>
        <v>8.5365853658536592E-3</v>
      </c>
      <c r="H75" s="15">
        <f t="shared" ref="H75:H104" si="14">H74-I74</f>
        <v>89767.105866580241</v>
      </c>
      <c r="I75" s="15">
        <f t="shared" si="12"/>
        <v>766.30456227568504</v>
      </c>
      <c r="J75" s="15">
        <f t="shared" si="10"/>
        <v>89383.953585442388</v>
      </c>
      <c r="K75" s="15">
        <f t="shared" si="11"/>
        <v>1736887.2382195012</v>
      </c>
      <c r="L75" s="22">
        <f t="shared" si="13"/>
        <v>19.348816266851866</v>
      </c>
    </row>
    <row r="76" spans="1:12" x14ac:dyDescent="0.25">
      <c r="A76" s="18">
        <v>67</v>
      </c>
      <c r="B76" s="58">
        <v>7</v>
      </c>
      <c r="C76" s="10">
        <v>700</v>
      </c>
      <c r="D76" s="10">
        <v>822</v>
      </c>
      <c r="E76" s="19">
        <v>0.5</v>
      </c>
      <c r="F76" s="20">
        <f t="shared" si="8"/>
        <v>9.1984231274638631E-3</v>
      </c>
      <c r="G76" s="20">
        <f t="shared" si="9"/>
        <v>9.1563113145846954E-3</v>
      </c>
      <c r="H76" s="15">
        <f t="shared" si="14"/>
        <v>89000.80130430455</v>
      </c>
      <c r="I76" s="15">
        <f t="shared" si="12"/>
        <v>814.91904398970803</v>
      </c>
      <c r="J76" s="15">
        <f t="shared" si="10"/>
        <v>88593.341782309697</v>
      </c>
      <c r="K76" s="15">
        <f t="shared" si="11"/>
        <v>1647503.2846340588</v>
      </c>
      <c r="L76" s="22">
        <f t="shared" si="13"/>
        <v>18.511106197808768</v>
      </c>
    </row>
    <row r="77" spans="1:12" x14ac:dyDescent="0.25">
      <c r="A77" s="18">
        <v>68</v>
      </c>
      <c r="B77" s="58">
        <v>9</v>
      </c>
      <c r="C77" s="10">
        <v>675</v>
      </c>
      <c r="D77" s="10">
        <v>695</v>
      </c>
      <c r="E77" s="19">
        <v>0.5</v>
      </c>
      <c r="F77" s="20">
        <f t="shared" si="8"/>
        <v>1.3138686131386862E-2</v>
      </c>
      <c r="G77" s="20">
        <f t="shared" si="9"/>
        <v>1.3052936910804931E-2</v>
      </c>
      <c r="H77" s="15">
        <f t="shared" si="14"/>
        <v>88185.882260314844</v>
      </c>
      <c r="I77" s="15">
        <f t="shared" si="12"/>
        <v>1151.0847575675614</v>
      </c>
      <c r="J77" s="15">
        <f t="shared" si="10"/>
        <v>87610.339881531065</v>
      </c>
      <c r="K77" s="15">
        <f t="shared" si="11"/>
        <v>1558909.9428517492</v>
      </c>
      <c r="L77" s="22">
        <f t="shared" si="13"/>
        <v>17.677545463003042</v>
      </c>
    </row>
    <row r="78" spans="1:12" x14ac:dyDescent="0.25">
      <c r="A78" s="18">
        <v>69</v>
      </c>
      <c r="B78" s="58">
        <v>9</v>
      </c>
      <c r="C78" s="10">
        <v>481</v>
      </c>
      <c r="D78" s="10">
        <v>666</v>
      </c>
      <c r="E78" s="19">
        <v>0.5</v>
      </c>
      <c r="F78" s="20">
        <f t="shared" si="8"/>
        <v>1.5693112467306015E-2</v>
      </c>
      <c r="G78" s="20">
        <f t="shared" si="9"/>
        <v>1.5570934256055364E-2</v>
      </c>
      <c r="H78" s="15">
        <f t="shared" si="14"/>
        <v>87034.797502747286</v>
      </c>
      <c r="I78" s="15">
        <f t="shared" si="12"/>
        <v>1355.2131099043695</v>
      </c>
      <c r="J78" s="15">
        <f t="shared" si="10"/>
        <v>86357.190947795098</v>
      </c>
      <c r="K78" s="15">
        <f t="shared" si="11"/>
        <v>1471299.6029702183</v>
      </c>
      <c r="L78" s="22">
        <f t="shared" si="13"/>
        <v>16.904728283233798</v>
      </c>
    </row>
    <row r="79" spans="1:12" x14ac:dyDescent="0.25">
      <c r="A79" s="18">
        <v>70</v>
      </c>
      <c r="B79" s="58">
        <v>6</v>
      </c>
      <c r="C79" s="10">
        <v>459</v>
      </c>
      <c r="D79" s="10">
        <v>471</v>
      </c>
      <c r="E79" s="19">
        <v>0.5</v>
      </c>
      <c r="F79" s="20">
        <f t="shared" si="8"/>
        <v>1.2903225806451613E-2</v>
      </c>
      <c r="G79" s="20">
        <f t="shared" si="9"/>
        <v>1.2820512820512822E-2</v>
      </c>
      <c r="H79" s="15">
        <f t="shared" si="14"/>
        <v>85679.584392842909</v>
      </c>
      <c r="I79" s="15">
        <f t="shared" si="12"/>
        <v>1098.4562101646527</v>
      </c>
      <c r="J79" s="15">
        <f t="shared" si="10"/>
        <v>85130.356287760573</v>
      </c>
      <c r="K79" s="15">
        <f t="shared" si="11"/>
        <v>1384942.4120224232</v>
      </c>
      <c r="L79" s="22">
        <f t="shared" si="13"/>
        <v>16.164205532001997</v>
      </c>
    </row>
    <row r="80" spans="1:12" x14ac:dyDescent="0.25">
      <c r="A80" s="18">
        <v>71</v>
      </c>
      <c r="B80" s="58">
        <v>11</v>
      </c>
      <c r="C80" s="10">
        <v>544</v>
      </c>
      <c r="D80" s="10">
        <v>456</v>
      </c>
      <c r="E80" s="19">
        <v>0.5</v>
      </c>
      <c r="F80" s="20">
        <f t="shared" si="8"/>
        <v>2.1999999999999999E-2</v>
      </c>
      <c r="G80" s="20">
        <f t="shared" si="9"/>
        <v>2.1760633036597428E-2</v>
      </c>
      <c r="H80" s="15">
        <f t="shared" si="14"/>
        <v>84581.128182678251</v>
      </c>
      <c r="I80" s="15">
        <f t="shared" si="12"/>
        <v>1840.5388922046702</v>
      </c>
      <c r="J80" s="15">
        <f t="shared" si="10"/>
        <v>83660.858736575916</v>
      </c>
      <c r="K80" s="15">
        <f t="shared" si="11"/>
        <v>1299812.0557346626</v>
      </c>
      <c r="L80" s="22">
        <f t="shared" si="13"/>
        <v>15.367636772677347</v>
      </c>
    </row>
    <row r="81" spans="1:12" x14ac:dyDescent="0.25">
      <c r="A81" s="18">
        <v>72</v>
      </c>
      <c r="B81" s="58">
        <v>10</v>
      </c>
      <c r="C81" s="10">
        <v>328</v>
      </c>
      <c r="D81" s="10">
        <v>539</v>
      </c>
      <c r="E81" s="19">
        <v>0.5</v>
      </c>
      <c r="F81" s="20">
        <f t="shared" si="8"/>
        <v>2.306805074971165E-2</v>
      </c>
      <c r="G81" s="20">
        <f t="shared" si="9"/>
        <v>2.2805017103762825E-2</v>
      </c>
      <c r="H81" s="15">
        <f t="shared" si="14"/>
        <v>82740.589290473581</v>
      </c>
      <c r="I81" s="15">
        <f t="shared" si="12"/>
        <v>1886.9005539446653</v>
      </c>
      <c r="J81" s="15">
        <f t="shared" si="10"/>
        <v>81797.139013501248</v>
      </c>
      <c r="K81" s="15">
        <f t="shared" si="11"/>
        <v>1216151.1969980868</v>
      </c>
      <c r="L81" s="22">
        <f t="shared" si="13"/>
        <v>14.698362767620626</v>
      </c>
    </row>
    <row r="82" spans="1:12" x14ac:dyDescent="0.25">
      <c r="A82" s="18">
        <v>73</v>
      </c>
      <c r="B82" s="58">
        <v>9</v>
      </c>
      <c r="C82" s="10">
        <v>355</v>
      </c>
      <c r="D82" s="10">
        <v>323</v>
      </c>
      <c r="E82" s="19">
        <v>0.5</v>
      </c>
      <c r="F82" s="20">
        <f t="shared" si="8"/>
        <v>2.6548672566371681E-2</v>
      </c>
      <c r="G82" s="20">
        <f t="shared" si="9"/>
        <v>2.6200873362445417E-2</v>
      </c>
      <c r="H82" s="15">
        <f t="shared" si="14"/>
        <v>80853.688736528915</v>
      </c>
      <c r="I82" s="15">
        <f t="shared" si="12"/>
        <v>2118.4372594723736</v>
      </c>
      <c r="J82" s="15">
        <f t="shared" si="10"/>
        <v>79794.470106792738</v>
      </c>
      <c r="K82" s="15">
        <f t="shared" si="11"/>
        <v>1134354.0579845854</v>
      </c>
      <c r="L82" s="22">
        <f t="shared" si="13"/>
        <v>14.029713123924489</v>
      </c>
    </row>
    <row r="83" spans="1:12" x14ac:dyDescent="0.25">
      <c r="A83" s="18">
        <v>74</v>
      </c>
      <c r="B83" s="58">
        <v>8</v>
      </c>
      <c r="C83" s="10">
        <v>389</v>
      </c>
      <c r="D83" s="10">
        <v>345</v>
      </c>
      <c r="E83" s="19">
        <v>0.5</v>
      </c>
      <c r="F83" s="20">
        <f t="shared" si="8"/>
        <v>2.1798365122615803E-2</v>
      </c>
      <c r="G83" s="20">
        <f t="shared" si="9"/>
        <v>2.15633423180593E-2</v>
      </c>
      <c r="H83" s="15">
        <f t="shared" si="14"/>
        <v>78735.251477056547</v>
      </c>
      <c r="I83" s="15">
        <f t="shared" si="12"/>
        <v>1697.7951800982544</v>
      </c>
      <c r="J83" s="15">
        <f t="shared" si="10"/>
        <v>77886.353887007412</v>
      </c>
      <c r="K83" s="15">
        <f t="shared" si="11"/>
        <v>1054559.5878777928</v>
      </c>
      <c r="L83" s="22">
        <f t="shared" si="13"/>
        <v>13.393741279725148</v>
      </c>
    </row>
    <row r="84" spans="1:12" x14ac:dyDescent="0.25">
      <c r="A84" s="18">
        <v>75</v>
      </c>
      <c r="B84" s="58">
        <v>11</v>
      </c>
      <c r="C84" s="10">
        <v>358</v>
      </c>
      <c r="D84" s="10">
        <v>381</v>
      </c>
      <c r="E84" s="19">
        <v>0.5</v>
      </c>
      <c r="F84" s="20">
        <f t="shared" si="8"/>
        <v>2.9769959404600813E-2</v>
      </c>
      <c r="G84" s="20">
        <f t="shared" si="9"/>
        <v>2.9333333333333333E-2</v>
      </c>
      <c r="H84" s="15">
        <f t="shared" si="14"/>
        <v>77037.456296958291</v>
      </c>
      <c r="I84" s="15">
        <f t="shared" si="12"/>
        <v>2259.7653847107763</v>
      </c>
      <c r="J84" s="15">
        <f t="shared" si="10"/>
        <v>75907.573604602905</v>
      </c>
      <c r="K84" s="15">
        <f t="shared" si="11"/>
        <v>976673.23399078543</v>
      </c>
      <c r="L84" s="22">
        <f t="shared" si="13"/>
        <v>12.67790086715711</v>
      </c>
    </row>
    <row r="85" spans="1:12" x14ac:dyDescent="0.25">
      <c r="A85" s="18">
        <v>76</v>
      </c>
      <c r="B85" s="58">
        <v>10</v>
      </c>
      <c r="C85" s="10">
        <v>294</v>
      </c>
      <c r="D85" s="10">
        <v>347</v>
      </c>
      <c r="E85" s="19">
        <v>0.5</v>
      </c>
      <c r="F85" s="20">
        <f t="shared" si="8"/>
        <v>3.1201248049921998E-2</v>
      </c>
      <c r="G85" s="20">
        <f t="shared" si="9"/>
        <v>3.072196620583717E-2</v>
      </c>
      <c r="H85" s="15">
        <f t="shared" si="14"/>
        <v>74777.690912247519</v>
      </c>
      <c r="I85" s="15">
        <f t="shared" si="12"/>
        <v>2297.3176931566054</v>
      </c>
      <c r="J85" s="15">
        <f t="shared" si="10"/>
        <v>73629.032065669206</v>
      </c>
      <c r="K85" s="15">
        <f t="shared" si="11"/>
        <v>900765.66038618248</v>
      </c>
      <c r="L85" s="22">
        <f t="shared" si="13"/>
        <v>12.045914354900868</v>
      </c>
    </row>
    <row r="86" spans="1:12" x14ac:dyDescent="0.25">
      <c r="A86" s="18">
        <v>77</v>
      </c>
      <c r="B86" s="58">
        <v>6</v>
      </c>
      <c r="C86" s="10">
        <v>302</v>
      </c>
      <c r="D86" s="10">
        <v>288</v>
      </c>
      <c r="E86" s="19">
        <v>0.5</v>
      </c>
      <c r="F86" s="20">
        <f t="shared" si="8"/>
        <v>2.0338983050847456E-2</v>
      </c>
      <c r="G86" s="20">
        <f t="shared" si="9"/>
        <v>2.0134228187919462E-2</v>
      </c>
      <c r="H86" s="15">
        <f t="shared" si="14"/>
        <v>72480.373219090907</v>
      </c>
      <c r="I86" s="15">
        <f t="shared" si="12"/>
        <v>1459.3363735387429</v>
      </c>
      <c r="J86" s="15">
        <f t="shared" si="10"/>
        <v>71750.705032321537</v>
      </c>
      <c r="K86" s="15">
        <f t="shared" si="11"/>
        <v>827136.62832051329</v>
      </c>
      <c r="L86" s="22">
        <f t="shared" si="13"/>
        <v>11.411870435880294</v>
      </c>
    </row>
    <row r="87" spans="1:12" x14ac:dyDescent="0.25">
      <c r="A87" s="18">
        <v>78</v>
      </c>
      <c r="B87" s="58">
        <v>11</v>
      </c>
      <c r="C87" s="10">
        <v>304</v>
      </c>
      <c r="D87" s="10">
        <v>303</v>
      </c>
      <c r="E87" s="19">
        <v>0.5</v>
      </c>
      <c r="F87" s="20">
        <f t="shared" si="8"/>
        <v>3.6243822075782535E-2</v>
      </c>
      <c r="G87" s="20">
        <f t="shared" si="9"/>
        <v>3.5598705501618123E-2</v>
      </c>
      <c r="H87" s="15">
        <f t="shared" si="14"/>
        <v>71021.036845552168</v>
      </c>
      <c r="I87" s="15">
        <f t="shared" si="12"/>
        <v>2528.2569750843813</v>
      </c>
      <c r="J87" s="15">
        <f t="shared" si="10"/>
        <v>69756.908358009969</v>
      </c>
      <c r="K87" s="15">
        <f t="shared" si="11"/>
        <v>755385.92328819179</v>
      </c>
      <c r="L87" s="22">
        <f t="shared" si="13"/>
        <v>10.636086951686053</v>
      </c>
    </row>
    <row r="88" spans="1:12" x14ac:dyDescent="0.25">
      <c r="A88" s="18">
        <v>79</v>
      </c>
      <c r="B88" s="58">
        <v>13</v>
      </c>
      <c r="C88" s="10">
        <v>260</v>
      </c>
      <c r="D88" s="10">
        <v>296</v>
      </c>
      <c r="E88" s="19">
        <v>0.5</v>
      </c>
      <c r="F88" s="20">
        <f t="shared" si="8"/>
        <v>4.6762589928057555E-2</v>
      </c>
      <c r="G88" s="20">
        <f t="shared" si="9"/>
        <v>4.5694200351493845E-2</v>
      </c>
      <c r="H88" s="15">
        <f t="shared" si="14"/>
        <v>68492.779870467784</v>
      </c>
      <c r="I88" s="15">
        <f t="shared" si="12"/>
        <v>3129.7228060319194</v>
      </c>
      <c r="J88" s="15">
        <f t="shared" si="10"/>
        <v>66927.918467451833</v>
      </c>
      <c r="K88" s="15">
        <f t="shared" si="11"/>
        <v>685629.01493018179</v>
      </c>
      <c r="L88" s="22">
        <f t="shared" si="13"/>
        <v>10.01023781231876</v>
      </c>
    </row>
    <row r="89" spans="1:12" x14ac:dyDescent="0.25">
      <c r="A89" s="18">
        <v>80</v>
      </c>
      <c r="B89" s="58">
        <v>12</v>
      </c>
      <c r="C89" s="10">
        <v>238</v>
      </c>
      <c r="D89" s="10">
        <v>256</v>
      </c>
      <c r="E89" s="19">
        <v>0.5</v>
      </c>
      <c r="F89" s="20">
        <f t="shared" si="8"/>
        <v>4.8582995951417005E-2</v>
      </c>
      <c r="G89" s="20">
        <f t="shared" si="9"/>
        <v>4.7430830039525688E-2</v>
      </c>
      <c r="H89" s="15">
        <f t="shared" si="14"/>
        <v>65363.057064435867</v>
      </c>
      <c r="I89" s="15">
        <f t="shared" si="12"/>
        <v>3100.2240504870765</v>
      </c>
      <c r="J89" s="15">
        <f t="shared" si="10"/>
        <v>63812.945039192324</v>
      </c>
      <c r="K89" s="15">
        <f t="shared" si="11"/>
        <v>618701.09646272997</v>
      </c>
      <c r="L89" s="22">
        <f t="shared" si="13"/>
        <v>9.4656083153027151</v>
      </c>
    </row>
    <row r="90" spans="1:12" x14ac:dyDescent="0.25">
      <c r="A90" s="18">
        <v>81</v>
      </c>
      <c r="B90" s="58">
        <v>12</v>
      </c>
      <c r="C90" s="10">
        <v>235</v>
      </c>
      <c r="D90" s="10">
        <v>234</v>
      </c>
      <c r="E90" s="19">
        <v>0.5</v>
      </c>
      <c r="F90" s="20">
        <f t="shared" si="8"/>
        <v>5.1172707889125799E-2</v>
      </c>
      <c r="G90" s="20">
        <f t="shared" si="9"/>
        <v>4.9896049896049899E-2</v>
      </c>
      <c r="H90" s="15">
        <f t="shared" si="14"/>
        <v>62262.833013948788</v>
      </c>
      <c r="I90" s="15">
        <f t="shared" si="12"/>
        <v>3106.6694227334115</v>
      </c>
      <c r="J90" s="15">
        <f t="shared" si="10"/>
        <v>60709.498302582084</v>
      </c>
      <c r="K90" s="15">
        <f t="shared" si="11"/>
        <v>554888.15142353764</v>
      </c>
      <c r="L90" s="22">
        <f t="shared" si="13"/>
        <v>8.9120286463551324</v>
      </c>
    </row>
    <row r="91" spans="1:12" x14ac:dyDescent="0.25">
      <c r="A91" s="18">
        <v>82</v>
      </c>
      <c r="B91" s="58">
        <v>13</v>
      </c>
      <c r="C91" s="10">
        <v>237</v>
      </c>
      <c r="D91" s="10">
        <v>229</v>
      </c>
      <c r="E91" s="19">
        <v>0.5</v>
      </c>
      <c r="F91" s="20">
        <f t="shared" si="8"/>
        <v>5.5793991416309016E-2</v>
      </c>
      <c r="G91" s="20">
        <f t="shared" si="9"/>
        <v>5.4279749478079335E-2</v>
      </c>
      <c r="H91" s="15">
        <f t="shared" si="14"/>
        <v>59156.16359121538</v>
      </c>
      <c r="I91" s="15">
        <f t="shared" si="12"/>
        <v>3210.9817398154487</v>
      </c>
      <c r="J91" s="15">
        <f t="shared" si="10"/>
        <v>57550.672721307659</v>
      </c>
      <c r="K91" s="15">
        <f t="shared" si="11"/>
        <v>494178.65312095557</v>
      </c>
      <c r="L91" s="22">
        <f t="shared" si="13"/>
        <v>8.3537982032753142</v>
      </c>
    </row>
    <row r="92" spans="1:12" x14ac:dyDescent="0.25">
      <c r="A92" s="18">
        <v>83</v>
      </c>
      <c r="B92" s="58">
        <v>19</v>
      </c>
      <c r="C92" s="10">
        <v>192</v>
      </c>
      <c r="D92" s="10">
        <v>232</v>
      </c>
      <c r="E92" s="19">
        <v>0.5</v>
      </c>
      <c r="F92" s="20">
        <f t="shared" si="8"/>
        <v>8.9622641509433956E-2</v>
      </c>
      <c r="G92" s="20">
        <f t="shared" si="9"/>
        <v>8.5778781038374718E-2</v>
      </c>
      <c r="H92" s="15">
        <f t="shared" si="14"/>
        <v>55945.181851399931</v>
      </c>
      <c r="I92" s="15">
        <f t="shared" si="12"/>
        <v>4798.9095041832898</v>
      </c>
      <c r="J92" s="15">
        <f t="shared" si="10"/>
        <v>53545.727099308286</v>
      </c>
      <c r="K92" s="15">
        <f t="shared" si="11"/>
        <v>436627.9803996479</v>
      </c>
      <c r="L92" s="22">
        <f t="shared" si="13"/>
        <v>7.8045680780769873</v>
      </c>
    </row>
    <row r="93" spans="1:12" x14ac:dyDescent="0.25">
      <c r="A93" s="18">
        <v>84</v>
      </c>
      <c r="B93" s="58">
        <v>12</v>
      </c>
      <c r="C93" s="10">
        <v>156</v>
      </c>
      <c r="D93" s="10">
        <v>183</v>
      </c>
      <c r="E93" s="19">
        <v>0.5</v>
      </c>
      <c r="F93" s="20">
        <f t="shared" si="8"/>
        <v>7.0796460176991149E-2</v>
      </c>
      <c r="G93" s="20">
        <f t="shared" si="9"/>
        <v>6.8376068376068369E-2</v>
      </c>
      <c r="H93" s="15">
        <f t="shared" si="14"/>
        <v>51146.27234721664</v>
      </c>
      <c r="I93" s="15">
        <f t="shared" si="12"/>
        <v>3497.1810151943</v>
      </c>
      <c r="J93" s="15">
        <f t="shared" si="10"/>
        <v>49397.681839619494</v>
      </c>
      <c r="K93" s="15">
        <f t="shared" si="11"/>
        <v>383082.25330033962</v>
      </c>
      <c r="L93" s="22">
        <f t="shared" si="13"/>
        <v>7.4899349594768037</v>
      </c>
    </row>
    <row r="94" spans="1:12" x14ac:dyDescent="0.25">
      <c r="A94" s="18">
        <v>85</v>
      </c>
      <c r="B94" s="58">
        <v>6</v>
      </c>
      <c r="C94" s="10">
        <v>168</v>
      </c>
      <c r="D94" s="10">
        <v>148</v>
      </c>
      <c r="E94" s="19">
        <v>0.5</v>
      </c>
      <c r="F94" s="20">
        <f t="shared" si="8"/>
        <v>3.7974683544303799E-2</v>
      </c>
      <c r="G94" s="20">
        <f t="shared" si="9"/>
        <v>3.7267080745341609E-2</v>
      </c>
      <c r="H94" s="15">
        <f t="shared" si="14"/>
        <v>47649.091332022341</v>
      </c>
      <c r="I94" s="15">
        <f t="shared" si="12"/>
        <v>1775.7425341126336</v>
      </c>
      <c r="J94" s="15">
        <f t="shared" si="10"/>
        <v>46761.220064966023</v>
      </c>
      <c r="K94" s="15">
        <f t="shared" si="11"/>
        <v>333684.57146072015</v>
      </c>
      <c r="L94" s="22">
        <f t="shared" si="13"/>
        <v>7.0029577087962025</v>
      </c>
    </row>
    <row r="95" spans="1:12" x14ac:dyDescent="0.25">
      <c r="A95" s="18">
        <v>86</v>
      </c>
      <c r="B95" s="58">
        <v>16</v>
      </c>
      <c r="C95" s="10">
        <v>150</v>
      </c>
      <c r="D95" s="10">
        <v>153</v>
      </c>
      <c r="E95" s="19">
        <v>0.5</v>
      </c>
      <c r="F95" s="20">
        <f t="shared" si="8"/>
        <v>0.10561056105610561</v>
      </c>
      <c r="G95" s="20">
        <f t="shared" si="9"/>
        <v>0.10031347962382446</v>
      </c>
      <c r="H95" s="15">
        <f t="shared" si="14"/>
        <v>45873.348797909704</v>
      </c>
      <c r="I95" s="15">
        <f t="shared" si="12"/>
        <v>4601.7152399157076</v>
      </c>
      <c r="J95" s="15">
        <f t="shared" si="10"/>
        <v>43572.491177951852</v>
      </c>
      <c r="K95" s="15">
        <f t="shared" si="11"/>
        <v>286923.35139575414</v>
      </c>
      <c r="L95" s="22">
        <f t="shared" si="13"/>
        <v>6.2546851039754108</v>
      </c>
    </row>
    <row r="96" spans="1:12" x14ac:dyDescent="0.25">
      <c r="A96" s="18">
        <v>87</v>
      </c>
      <c r="B96" s="58">
        <v>16</v>
      </c>
      <c r="C96" s="10">
        <v>114</v>
      </c>
      <c r="D96" s="10">
        <v>139</v>
      </c>
      <c r="E96" s="19">
        <v>0.5</v>
      </c>
      <c r="F96" s="20">
        <f t="shared" si="8"/>
        <v>0.12648221343873517</v>
      </c>
      <c r="G96" s="20">
        <f t="shared" si="9"/>
        <v>0.11895910780669143</v>
      </c>
      <c r="H96" s="15">
        <f t="shared" si="14"/>
        <v>41271.633557993999</v>
      </c>
      <c r="I96" s="15">
        <f t="shared" si="12"/>
        <v>4909.6367057836715</v>
      </c>
      <c r="J96" s="15">
        <f t="shared" si="10"/>
        <v>38816.815205102168</v>
      </c>
      <c r="K96" s="15">
        <f t="shared" si="11"/>
        <v>243350.86021780231</v>
      </c>
      <c r="L96" s="22">
        <f t="shared" si="13"/>
        <v>5.8963224674848647</v>
      </c>
    </row>
    <row r="97" spans="1:12" x14ac:dyDescent="0.25">
      <c r="A97" s="18">
        <v>88</v>
      </c>
      <c r="B97" s="58">
        <v>6</v>
      </c>
      <c r="C97" s="10">
        <v>102</v>
      </c>
      <c r="D97" s="10">
        <v>107</v>
      </c>
      <c r="E97" s="19">
        <v>0.5</v>
      </c>
      <c r="F97" s="20">
        <f t="shared" si="8"/>
        <v>5.7416267942583733E-2</v>
      </c>
      <c r="G97" s="20">
        <f t="shared" si="9"/>
        <v>5.5813953488372099E-2</v>
      </c>
      <c r="H97" s="15">
        <f t="shared" si="14"/>
        <v>36361.99685221033</v>
      </c>
      <c r="I97" s="15">
        <f t="shared" si="12"/>
        <v>2029.5068010535999</v>
      </c>
      <c r="J97" s="15">
        <f t="shared" si="10"/>
        <v>35347.243451683535</v>
      </c>
      <c r="K97" s="15">
        <f t="shared" si="11"/>
        <v>204534.04501270014</v>
      </c>
      <c r="L97" s="22">
        <f t="shared" si="13"/>
        <v>5.6249398470608787</v>
      </c>
    </row>
    <row r="98" spans="1:12" x14ac:dyDescent="0.25">
      <c r="A98" s="18">
        <v>89</v>
      </c>
      <c r="B98" s="58">
        <v>18</v>
      </c>
      <c r="C98" s="10">
        <v>87</v>
      </c>
      <c r="D98" s="10">
        <v>85</v>
      </c>
      <c r="E98" s="19">
        <v>0.5</v>
      </c>
      <c r="F98" s="20">
        <f t="shared" si="8"/>
        <v>0.20930232558139536</v>
      </c>
      <c r="G98" s="20">
        <f t="shared" si="9"/>
        <v>0.18947368421052632</v>
      </c>
      <c r="H98" s="15">
        <f t="shared" si="14"/>
        <v>34332.490051156732</v>
      </c>
      <c r="I98" s="15">
        <f t="shared" si="12"/>
        <v>6505.1033781139076</v>
      </c>
      <c r="J98" s="15">
        <f t="shared" si="10"/>
        <v>31079.938362099776</v>
      </c>
      <c r="K98" s="15">
        <f>K99+J98</f>
        <v>169186.80156101662</v>
      </c>
      <c r="L98" s="22">
        <f t="shared" si="13"/>
        <v>4.9278919562467438</v>
      </c>
    </row>
    <row r="99" spans="1:12" x14ac:dyDescent="0.25">
      <c r="A99" s="18">
        <v>90</v>
      </c>
      <c r="B99" s="58">
        <v>12</v>
      </c>
      <c r="C99" s="10">
        <v>88</v>
      </c>
      <c r="D99" s="10">
        <v>78</v>
      </c>
      <c r="E99" s="23">
        <v>0.5</v>
      </c>
      <c r="F99" s="24">
        <f t="shared" si="8"/>
        <v>0.14457831325301204</v>
      </c>
      <c r="G99" s="24">
        <f t="shared" si="9"/>
        <v>0.1348314606741573</v>
      </c>
      <c r="H99" s="25">
        <f t="shared" si="14"/>
        <v>27827.386673042824</v>
      </c>
      <c r="I99" s="25">
        <f t="shared" si="12"/>
        <v>3752.0071918709423</v>
      </c>
      <c r="J99" s="25">
        <f t="shared" si="10"/>
        <v>25951.383077107352</v>
      </c>
      <c r="K99" s="25">
        <f t="shared" ref="K99:K102" si="15">K100+J99</f>
        <v>138106.86319891684</v>
      </c>
      <c r="L99" s="26">
        <f t="shared" si="13"/>
        <v>4.9629835823823463</v>
      </c>
    </row>
    <row r="100" spans="1:12" x14ac:dyDescent="0.25">
      <c r="A100" s="18">
        <v>91</v>
      </c>
      <c r="B100" s="58">
        <v>7</v>
      </c>
      <c r="C100" s="10">
        <v>65</v>
      </c>
      <c r="D100" s="10">
        <v>79</v>
      </c>
      <c r="E100" s="23">
        <v>0.5</v>
      </c>
      <c r="F100" s="24">
        <f t="shared" si="8"/>
        <v>9.7222222222222224E-2</v>
      </c>
      <c r="G100" s="24">
        <f t="shared" si="9"/>
        <v>9.2715231788079472E-2</v>
      </c>
      <c r="H100" s="25">
        <f t="shared" si="14"/>
        <v>24075.37948117188</v>
      </c>
      <c r="I100" s="25">
        <f t="shared" si="12"/>
        <v>2232.1543889828235</v>
      </c>
      <c r="J100" s="25">
        <f t="shared" si="10"/>
        <v>22959.302286680468</v>
      </c>
      <c r="K100" s="25">
        <f t="shared" si="15"/>
        <v>112155.48012180949</v>
      </c>
      <c r="L100" s="26">
        <f t="shared" si="13"/>
        <v>4.6585134913250501</v>
      </c>
    </row>
    <row r="101" spans="1:12" x14ac:dyDescent="0.25">
      <c r="A101" s="18">
        <v>92</v>
      </c>
      <c r="B101" s="58">
        <v>17</v>
      </c>
      <c r="C101" s="10">
        <v>44</v>
      </c>
      <c r="D101" s="10">
        <v>49</v>
      </c>
      <c r="E101" s="23">
        <v>0.5</v>
      </c>
      <c r="F101" s="24">
        <f t="shared" si="8"/>
        <v>0.36559139784946237</v>
      </c>
      <c r="G101" s="24">
        <f t="shared" si="9"/>
        <v>0.30909090909090908</v>
      </c>
      <c r="H101" s="25">
        <f t="shared" si="14"/>
        <v>21843.225092189055</v>
      </c>
      <c r="I101" s="25">
        <f t="shared" si="12"/>
        <v>6751.5423012220717</v>
      </c>
      <c r="J101" s="25">
        <f t="shared" si="10"/>
        <v>18467.45394157802</v>
      </c>
      <c r="K101" s="25">
        <f t="shared" si="15"/>
        <v>89196.177835129027</v>
      </c>
      <c r="L101" s="26">
        <f t="shared" si="13"/>
        <v>4.0834710743801654</v>
      </c>
    </row>
    <row r="102" spans="1:12" x14ac:dyDescent="0.25">
      <c r="A102" s="18">
        <v>93</v>
      </c>
      <c r="B102" s="58">
        <v>3</v>
      </c>
      <c r="C102" s="10">
        <v>39</v>
      </c>
      <c r="D102" s="10">
        <v>34</v>
      </c>
      <c r="E102" s="23">
        <v>0.5</v>
      </c>
      <c r="F102" s="24">
        <f t="shared" si="8"/>
        <v>8.2191780821917804E-2</v>
      </c>
      <c r="G102" s="24">
        <f t="shared" si="9"/>
        <v>7.8947368421052627E-2</v>
      </c>
      <c r="H102" s="25">
        <f t="shared" si="14"/>
        <v>15091.682790966985</v>
      </c>
      <c r="I102" s="25">
        <f t="shared" si="12"/>
        <v>1191.4486413921302</v>
      </c>
      <c r="J102" s="25">
        <f t="shared" si="10"/>
        <v>14495.95847027092</v>
      </c>
      <c r="K102" s="25">
        <f t="shared" si="15"/>
        <v>70728.72389355101</v>
      </c>
      <c r="L102" s="26">
        <f t="shared" si="13"/>
        <v>4.6866028708133971</v>
      </c>
    </row>
    <row r="103" spans="1:12" x14ac:dyDescent="0.25">
      <c r="A103" s="18">
        <v>94</v>
      </c>
      <c r="B103" s="58">
        <v>3</v>
      </c>
      <c r="C103" s="10">
        <v>26</v>
      </c>
      <c r="D103" s="10">
        <v>37</v>
      </c>
      <c r="E103" s="23">
        <v>0.5</v>
      </c>
      <c r="F103" s="24">
        <f t="shared" si="8"/>
        <v>9.5238095238095233E-2</v>
      </c>
      <c r="G103" s="24">
        <f t="shared" si="9"/>
        <v>9.0909090909090898E-2</v>
      </c>
      <c r="H103" s="25">
        <f t="shared" si="14"/>
        <v>13900.234149574855</v>
      </c>
      <c r="I103" s="25">
        <f t="shared" si="12"/>
        <v>1263.6576499613502</v>
      </c>
      <c r="J103" s="25">
        <f t="shared" si="10"/>
        <v>13268.40532459418</v>
      </c>
      <c r="K103" s="25">
        <f>K104+J103</f>
        <v>56232.765423280085</v>
      </c>
      <c r="L103" s="26">
        <f t="shared" si="13"/>
        <v>4.045454545454545</v>
      </c>
    </row>
    <row r="104" spans="1:12" x14ac:dyDescent="0.25">
      <c r="A104" s="18" t="s">
        <v>27</v>
      </c>
      <c r="B104" s="58">
        <v>20</v>
      </c>
      <c r="C104" s="10">
        <v>68</v>
      </c>
      <c r="D104" s="10">
        <v>68</v>
      </c>
      <c r="E104" s="23"/>
      <c r="F104" s="24">
        <f t="shared" si="8"/>
        <v>0.29411764705882354</v>
      </c>
      <c r="G104" s="24">
        <v>1</v>
      </c>
      <c r="H104" s="25">
        <f t="shared" si="14"/>
        <v>12636.576499613504</v>
      </c>
      <c r="I104" s="25">
        <f>H104*G104</f>
        <v>12636.576499613504</v>
      </c>
      <c r="J104" s="25">
        <f>H104/F104</f>
        <v>42964.360098685909</v>
      </c>
      <c r="K104" s="25">
        <f>J104</f>
        <v>42964.360098685909</v>
      </c>
      <c r="L104" s="26">
        <f>K104/H104</f>
        <v>3.3999999999999995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29" t="s">
        <v>11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3" t="s">
        <v>31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0" x14ac:dyDescent="0.2">
      <c r="A109" s="35" t="s">
        <v>12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28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18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29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20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0"/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A121" s="7" t="s">
        <v>59</v>
      </c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4" t="s">
        <v>2</v>
      </c>
      <c r="D6" s="74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40544</v>
      </c>
      <c r="D7" s="45">
        <v>40909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11</v>
      </c>
      <c r="C9" s="10">
        <v>2243</v>
      </c>
      <c r="D9" s="10">
        <v>2226</v>
      </c>
      <c r="E9" s="19">
        <v>0.5</v>
      </c>
      <c r="F9" s="20">
        <f t="shared" ref="F9:F40" si="0">B9/((C9+D9)/2)</f>
        <v>4.9228015215931975E-3</v>
      </c>
      <c r="G9" s="20">
        <f t="shared" ref="G9:G72" si="1">F9/((1+(1-E9)*F9))</f>
        <v>4.9107142857142856E-3</v>
      </c>
      <c r="H9" s="15">
        <v>100000</v>
      </c>
      <c r="I9" s="15">
        <f>H9*G9</f>
        <v>491.07142857142856</v>
      </c>
      <c r="J9" s="15">
        <f t="shared" ref="J9:J72" si="2">H10+I9*E9</f>
        <v>99754.464285714275</v>
      </c>
      <c r="K9" s="15">
        <f t="shared" ref="K9:K72" si="3">K10+J9</f>
        <v>8241574.706161689</v>
      </c>
      <c r="L9" s="21">
        <f>K9/H9</f>
        <v>82.415747061616884</v>
      </c>
    </row>
    <row r="10" spans="1:13" x14ac:dyDescent="0.25">
      <c r="A10" s="18">
        <v>1</v>
      </c>
      <c r="B10" s="10">
        <v>3</v>
      </c>
      <c r="C10" s="10">
        <v>2094</v>
      </c>
      <c r="D10" s="10">
        <v>2251</v>
      </c>
      <c r="E10" s="19">
        <v>0.5</v>
      </c>
      <c r="F10" s="20">
        <f t="shared" si="0"/>
        <v>1.380897583429229E-3</v>
      </c>
      <c r="G10" s="20">
        <f t="shared" si="1"/>
        <v>1.3799448022079118E-3</v>
      </c>
      <c r="H10" s="15">
        <f>H9-I9</f>
        <v>99508.928571428565</v>
      </c>
      <c r="I10" s="15">
        <f t="shared" ref="I10:I73" si="4">H10*G10</f>
        <v>137.3168287554212</v>
      </c>
      <c r="J10" s="15">
        <f t="shared" si="2"/>
        <v>99440.270157050865</v>
      </c>
      <c r="K10" s="15">
        <f t="shared" si="3"/>
        <v>8141820.2418759745</v>
      </c>
      <c r="L10" s="22">
        <f t="shared" ref="L10:L73" si="5">K10/H10</f>
        <v>81.819997047116118</v>
      </c>
    </row>
    <row r="11" spans="1:13" ht="14.5" x14ac:dyDescent="0.35">
      <c r="A11" s="18">
        <v>2</v>
      </c>
      <c r="B11" s="1">
        <v>0</v>
      </c>
      <c r="C11" s="10">
        <v>1993</v>
      </c>
      <c r="D11" s="10">
        <v>2018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99371.611742673151</v>
      </c>
      <c r="I11" s="15">
        <f t="shared" si="4"/>
        <v>0</v>
      </c>
      <c r="J11" s="15">
        <f t="shared" si="2"/>
        <v>99371.611742673151</v>
      </c>
      <c r="K11" s="15">
        <f t="shared" si="3"/>
        <v>8042379.9717189232</v>
      </c>
      <c r="L11" s="22">
        <f t="shared" si="5"/>
        <v>80.932369221755152</v>
      </c>
    </row>
    <row r="12" spans="1:13" x14ac:dyDescent="0.25">
      <c r="A12" s="18">
        <v>3</v>
      </c>
      <c r="B12" s="10">
        <v>1</v>
      </c>
      <c r="C12" s="10">
        <v>1737</v>
      </c>
      <c r="D12" s="10">
        <v>2046</v>
      </c>
      <c r="E12" s="19">
        <v>0.5</v>
      </c>
      <c r="F12" s="20">
        <f t="shared" si="0"/>
        <v>5.2868094105207504E-4</v>
      </c>
      <c r="G12" s="20">
        <f t="shared" si="1"/>
        <v>5.2854122621564473E-4</v>
      </c>
      <c r="H12" s="15">
        <f t="shared" si="6"/>
        <v>99371.611742673151</v>
      </c>
      <c r="I12" s="15">
        <f t="shared" si="4"/>
        <v>52.521993521497429</v>
      </c>
      <c r="J12" s="15">
        <f t="shared" si="2"/>
        <v>99345.350745912394</v>
      </c>
      <c r="K12" s="15">
        <f t="shared" si="3"/>
        <v>7943008.3599762497</v>
      </c>
      <c r="L12" s="22">
        <f t="shared" si="5"/>
        <v>79.932369221755152</v>
      </c>
    </row>
    <row r="13" spans="1:13" ht="14.5" x14ac:dyDescent="0.35">
      <c r="A13" s="18">
        <v>4</v>
      </c>
      <c r="B13" s="1">
        <v>0</v>
      </c>
      <c r="C13" s="10">
        <v>1610</v>
      </c>
      <c r="D13" s="10">
        <v>1761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99319.089749151652</v>
      </c>
      <c r="I13" s="15">
        <f t="shared" si="4"/>
        <v>0</v>
      </c>
      <c r="J13" s="15">
        <f t="shared" si="2"/>
        <v>99319.089749151652</v>
      </c>
      <c r="K13" s="15">
        <f t="shared" si="3"/>
        <v>7843663.0092303371</v>
      </c>
      <c r="L13" s="22">
        <f t="shared" si="5"/>
        <v>78.974374705214558</v>
      </c>
    </row>
    <row r="14" spans="1:13" ht="14.5" x14ac:dyDescent="0.35">
      <c r="A14" s="18">
        <v>5</v>
      </c>
      <c r="B14" s="1">
        <v>0</v>
      </c>
      <c r="C14" s="10">
        <v>1444</v>
      </c>
      <c r="D14" s="10">
        <v>1607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99319.089749151652</v>
      </c>
      <c r="I14" s="15">
        <f t="shared" si="4"/>
        <v>0</v>
      </c>
      <c r="J14" s="15">
        <f t="shared" si="2"/>
        <v>99319.089749151652</v>
      </c>
      <c r="K14" s="15">
        <f t="shared" si="3"/>
        <v>7744343.9194811853</v>
      </c>
      <c r="L14" s="22">
        <f t="shared" si="5"/>
        <v>77.974374705214558</v>
      </c>
    </row>
    <row r="15" spans="1:13" x14ac:dyDescent="0.25">
      <c r="A15" s="18">
        <v>6</v>
      </c>
      <c r="B15" s="10">
        <v>1</v>
      </c>
      <c r="C15" s="10">
        <v>1500</v>
      </c>
      <c r="D15" s="10">
        <v>1446</v>
      </c>
      <c r="E15" s="19">
        <v>0.5</v>
      </c>
      <c r="F15" s="20">
        <f t="shared" si="0"/>
        <v>6.7888662593346908E-4</v>
      </c>
      <c r="G15" s="20">
        <f t="shared" si="1"/>
        <v>6.7865626060400412E-4</v>
      </c>
      <c r="H15" s="15">
        <f t="shared" si="6"/>
        <v>99319.089749151652</v>
      </c>
      <c r="I15" s="15">
        <f t="shared" si="4"/>
        <v>67.403522055752731</v>
      </c>
      <c r="J15" s="15">
        <f t="shared" si="2"/>
        <v>99285.387988123766</v>
      </c>
      <c r="K15" s="15">
        <f t="shared" si="3"/>
        <v>7645024.8297320334</v>
      </c>
      <c r="L15" s="22">
        <f t="shared" si="5"/>
        <v>76.974374705214558</v>
      </c>
    </row>
    <row r="16" spans="1:13" ht="14.5" x14ac:dyDescent="0.35">
      <c r="A16" s="18">
        <v>7</v>
      </c>
      <c r="B16" s="1">
        <v>0</v>
      </c>
      <c r="C16" s="10">
        <v>1489</v>
      </c>
      <c r="D16" s="10">
        <v>1502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99251.686227095895</v>
      </c>
      <c r="I16" s="15">
        <f t="shared" si="4"/>
        <v>0</v>
      </c>
      <c r="J16" s="15">
        <f t="shared" si="2"/>
        <v>99251.686227095895</v>
      </c>
      <c r="K16" s="15">
        <f t="shared" si="3"/>
        <v>7545739.4417439094</v>
      </c>
      <c r="L16" s="22">
        <f t="shared" si="5"/>
        <v>76.026309764437116</v>
      </c>
    </row>
    <row r="17" spans="1:12" x14ac:dyDescent="0.25">
      <c r="A17" s="18">
        <v>8</v>
      </c>
      <c r="B17" s="10">
        <v>1</v>
      </c>
      <c r="C17" s="10">
        <v>1257</v>
      </c>
      <c r="D17" s="10">
        <v>1471</v>
      </c>
      <c r="E17" s="19">
        <v>0.5</v>
      </c>
      <c r="F17" s="20">
        <f t="shared" si="0"/>
        <v>7.3313782991202346E-4</v>
      </c>
      <c r="G17" s="20">
        <f t="shared" si="1"/>
        <v>7.3286918285086101E-4</v>
      </c>
      <c r="H17" s="15">
        <f t="shared" si="6"/>
        <v>99251.686227095895</v>
      </c>
      <c r="I17" s="15">
        <f t="shared" si="4"/>
        <v>72.738502181821829</v>
      </c>
      <c r="J17" s="15">
        <f t="shared" si="2"/>
        <v>99215.316976004993</v>
      </c>
      <c r="K17" s="15">
        <f t="shared" si="3"/>
        <v>7446487.7555168131</v>
      </c>
      <c r="L17" s="22">
        <f t="shared" si="5"/>
        <v>75.026309764437116</v>
      </c>
    </row>
    <row r="18" spans="1:12" ht="14.5" x14ac:dyDescent="0.35">
      <c r="A18" s="18">
        <v>9</v>
      </c>
      <c r="B18" s="1">
        <v>0</v>
      </c>
      <c r="C18" s="10">
        <v>1248</v>
      </c>
      <c r="D18" s="10">
        <v>1250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99178.947724914076</v>
      </c>
      <c r="I18" s="15">
        <f t="shared" si="4"/>
        <v>0</v>
      </c>
      <c r="J18" s="15">
        <f t="shared" si="2"/>
        <v>99178.947724914076</v>
      </c>
      <c r="K18" s="15">
        <f t="shared" si="3"/>
        <v>7347272.4385408079</v>
      </c>
      <c r="L18" s="22">
        <f t="shared" si="5"/>
        <v>74.080967857406989</v>
      </c>
    </row>
    <row r="19" spans="1:12" ht="14.5" x14ac:dyDescent="0.35">
      <c r="A19" s="18">
        <v>10</v>
      </c>
      <c r="B19" s="1">
        <v>0</v>
      </c>
      <c r="C19" s="10">
        <v>1248</v>
      </c>
      <c r="D19" s="10">
        <v>1224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99178.947724914076</v>
      </c>
      <c r="I19" s="15">
        <f t="shared" si="4"/>
        <v>0</v>
      </c>
      <c r="J19" s="15">
        <f t="shared" si="2"/>
        <v>99178.947724914076</v>
      </c>
      <c r="K19" s="15">
        <f t="shared" si="3"/>
        <v>7248093.4908158937</v>
      </c>
      <c r="L19" s="22">
        <f t="shared" si="5"/>
        <v>73.080967857406989</v>
      </c>
    </row>
    <row r="20" spans="1:12" ht="14.5" x14ac:dyDescent="0.35">
      <c r="A20" s="18">
        <v>11</v>
      </c>
      <c r="B20" s="1">
        <v>0</v>
      </c>
      <c r="C20" s="10">
        <v>1098</v>
      </c>
      <c r="D20" s="10">
        <v>1236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99178.947724914076</v>
      </c>
      <c r="I20" s="15">
        <f t="shared" si="4"/>
        <v>0</v>
      </c>
      <c r="J20" s="15">
        <f t="shared" si="2"/>
        <v>99178.947724914076</v>
      </c>
      <c r="K20" s="15">
        <f t="shared" si="3"/>
        <v>7148914.5430909796</v>
      </c>
      <c r="L20" s="22">
        <f t="shared" si="5"/>
        <v>72.080967857406989</v>
      </c>
    </row>
    <row r="21" spans="1:12" ht="14.5" x14ac:dyDescent="0.35">
      <c r="A21" s="18">
        <v>12</v>
      </c>
      <c r="B21" s="1">
        <v>0</v>
      </c>
      <c r="C21" s="10">
        <v>1129</v>
      </c>
      <c r="D21" s="10">
        <v>1089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99178.947724914076</v>
      </c>
      <c r="I21" s="15">
        <f t="shared" si="4"/>
        <v>0</v>
      </c>
      <c r="J21" s="15">
        <f t="shared" si="2"/>
        <v>99178.947724914076</v>
      </c>
      <c r="K21" s="15">
        <f t="shared" si="3"/>
        <v>7049735.5953660654</v>
      </c>
      <c r="L21" s="22">
        <f t="shared" si="5"/>
        <v>71.080967857406989</v>
      </c>
    </row>
    <row r="22" spans="1:12" ht="14.5" x14ac:dyDescent="0.35">
      <c r="A22" s="18">
        <v>13</v>
      </c>
      <c r="B22" s="1">
        <v>0</v>
      </c>
      <c r="C22" s="10">
        <v>1116</v>
      </c>
      <c r="D22" s="10">
        <v>1115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99178.947724914076</v>
      </c>
      <c r="I22" s="15">
        <f t="shared" si="4"/>
        <v>0</v>
      </c>
      <c r="J22" s="15">
        <f t="shared" si="2"/>
        <v>99178.947724914076</v>
      </c>
      <c r="K22" s="15">
        <f t="shared" si="3"/>
        <v>6950556.6476411512</v>
      </c>
      <c r="L22" s="22">
        <f t="shared" si="5"/>
        <v>70.080967857406989</v>
      </c>
    </row>
    <row r="23" spans="1:12" ht="14.5" x14ac:dyDescent="0.35">
      <c r="A23" s="18">
        <v>14</v>
      </c>
      <c r="B23" s="1">
        <v>0</v>
      </c>
      <c r="C23" s="10">
        <v>1025</v>
      </c>
      <c r="D23" s="10">
        <v>1117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99178.947724914076</v>
      </c>
      <c r="I23" s="15">
        <f t="shared" si="4"/>
        <v>0</v>
      </c>
      <c r="J23" s="15">
        <f t="shared" si="2"/>
        <v>99178.947724914076</v>
      </c>
      <c r="K23" s="15">
        <f t="shared" si="3"/>
        <v>6851377.699916237</v>
      </c>
      <c r="L23" s="22">
        <f t="shared" si="5"/>
        <v>69.080967857406989</v>
      </c>
    </row>
    <row r="24" spans="1:12" ht="14.5" x14ac:dyDescent="0.35">
      <c r="A24" s="18">
        <v>15</v>
      </c>
      <c r="B24" s="1">
        <v>0</v>
      </c>
      <c r="C24" s="10">
        <v>1109</v>
      </c>
      <c r="D24" s="10">
        <v>1013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99178.947724914076</v>
      </c>
      <c r="I24" s="15">
        <f t="shared" si="4"/>
        <v>0</v>
      </c>
      <c r="J24" s="15">
        <f t="shared" si="2"/>
        <v>99178.947724914076</v>
      </c>
      <c r="K24" s="15">
        <f t="shared" si="3"/>
        <v>6752198.7521913229</v>
      </c>
      <c r="L24" s="22">
        <f t="shared" si="5"/>
        <v>68.080967857406989</v>
      </c>
    </row>
    <row r="25" spans="1:12" ht="14.5" x14ac:dyDescent="0.35">
      <c r="A25" s="18">
        <v>16</v>
      </c>
      <c r="B25" s="1">
        <v>0</v>
      </c>
      <c r="C25" s="10">
        <v>1128</v>
      </c>
      <c r="D25" s="10">
        <v>1110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99178.947724914076</v>
      </c>
      <c r="I25" s="15">
        <f t="shared" si="4"/>
        <v>0</v>
      </c>
      <c r="J25" s="15">
        <f t="shared" si="2"/>
        <v>99178.947724914076</v>
      </c>
      <c r="K25" s="15">
        <f t="shared" si="3"/>
        <v>6653019.8044664087</v>
      </c>
      <c r="L25" s="22">
        <f t="shared" si="5"/>
        <v>67.080967857406989</v>
      </c>
    </row>
    <row r="26" spans="1:12" ht="14.5" x14ac:dyDescent="0.35">
      <c r="A26" s="18">
        <v>17</v>
      </c>
      <c r="B26" s="1">
        <v>0</v>
      </c>
      <c r="C26" s="10">
        <v>1119</v>
      </c>
      <c r="D26" s="10">
        <v>1123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99178.947724914076</v>
      </c>
      <c r="I26" s="15">
        <f t="shared" si="4"/>
        <v>0</v>
      </c>
      <c r="J26" s="15">
        <f t="shared" si="2"/>
        <v>99178.947724914076</v>
      </c>
      <c r="K26" s="15">
        <f t="shared" si="3"/>
        <v>6553840.8567414945</v>
      </c>
      <c r="L26" s="22">
        <f t="shared" si="5"/>
        <v>66.080967857406989</v>
      </c>
    </row>
    <row r="27" spans="1:12" ht="14.5" x14ac:dyDescent="0.35">
      <c r="A27" s="18">
        <v>18</v>
      </c>
      <c r="B27" s="1">
        <v>0</v>
      </c>
      <c r="C27" s="10">
        <v>1231</v>
      </c>
      <c r="D27" s="10">
        <v>1139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99178.947724914076</v>
      </c>
      <c r="I27" s="15">
        <f t="shared" si="4"/>
        <v>0</v>
      </c>
      <c r="J27" s="15">
        <f t="shared" si="2"/>
        <v>99178.947724914076</v>
      </c>
      <c r="K27" s="15">
        <f t="shared" si="3"/>
        <v>6454661.9090165803</v>
      </c>
      <c r="L27" s="22">
        <f t="shared" si="5"/>
        <v>65.080967857406975</v>
      </c>
    </row>
    <row r="28" spans="1:12" ht="14.5" x14ac:dyDescent="0.35">
      <c r="A28" s="18">
        <v>19</v>
      </c>
      <c r="B28" s="1">
        <v>0</v>
      </c>
      <c r="C28" s="10">
        <v>1207</v>
      </c>
      <c r="D28" s="10">
        <v>1238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99178.947724914076</v>
      </c>
      <c r="I28" s="15">
        <f t="shared" si="4"/>
        <v>0</v>
      </c>
      <c r="J28" s="15">
        <f t="shared" si="2"/>
        <v>99178.947724914076</v>
      </c>
      <c r="K28" s="15">
        <f t="shared" si="3"/>
        <v>6355482.9612916661</v>
      </c>
      <c r="L28" s="22">
        <f t="shared" si="5"/>
        <v>64.080967857406975</v>
      </c>
    </row>
    <row r="29" spans="1:12" x14ac:dyDescent="0.25">
      <c r="A29" s="18">
        <v>20</v>
      </c>
      <c r="B29" s="10">
        <v>1</v>
      </c>
      <c r="C29" s="10">
        <v>1373</v>
      </c>
      <c r="D29" s="10">
        <v>1205</v>
      </c>
      <c r="E29" s="19">
        <v>0.5</v>
      </c>
      <c r="F29" s="20">
        <f t="shared" si="0"/>
        <v>7.7579519006982156E-4</v>
      </c>
      <c r="G29" s="20">
        <f t="shared" si="1"/>
        <v>7.7549437766576189E-4</v>
      </c>
      <c r="H29" s="15">
        <f t="shared" si="6"/>
        <v>99178.947724914076</v>
      </c>
      <c r="I29" s="15">
        <f t="shared" si="4"/>
        <v>76.912716343477371</v>
      </c>
      <c r="J29" s="15">
        <f t="shared" si="2"/>
        <v>99140.491366742339</v>
      </c>
      <c r="K29" s="15">
        <f t="shared" si="3"/>
        <v>6256304.013566752</v>
      </c>
      <c r="L29" s="22">
        <f t="shared" si="5"/>
        <v>63.080967857406982</v>
      </c>
    </row>
    <row r="30" spans="1:12" ht="14.5" x14ac:dyDescent="0.35">
      <c r="A30" s="18">
        <v>21</v>
      </c>
      <c r="B30" s="1">
        <v>0</v>
      </c>
      <c r="C30" s="10">
        <v>1417</v>
      </c>
      <c r="D30" s="10">
        <v>1376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99102.035008570601</v>
      </c>
      <c r="I30" s="15">
        <f t="shared" si="4"/>
        <v>0</v>
      </c>
      <c r="J30" s="15">
        <f t="shared" si="2"/>
        <v>99102.035008570601</v>
      </c>
      <c r="K30" s="15">
        <f t="shared" si="3"/>
        <v>6157163.5222000098</v>
      </c>
      <c r="L30" s="22">
        <f t="shared" si="5"/>
        <v>62.129536711002174</v>
      </c>
    </row>
    <row r="31" spans="1:12" x14ac:dyDescent="0.25">
      <c r="A31" s="18">
        <v>22</v>
      </c>
      <c r="B31" s="10">
        <v>1</v>
      </c>
      <c r="C31" s="10">
        <v>1503</v>
      </c>
      <c r="D31" s="10">
        <v>1443</v>
      </c>
      <c r="E31" s="19">
        <v>0.5</v>
      </c>
      <c r="F31" s="20">
        <f t="shared" si="0"/>
        <v>6.7888662593346908E-4</v>
      </c>
      <c r="G31" s="20">
        <f t="shared" si="1"/>
        <v>6.7865626060400412E-4</v>
      </c>
      <c r="H31" s="15">
        <f t="shared" si="6"/>
        <v>99102.035008570601</v>
      </c>
      <c r="I31" s="15">
        <f t="shared" si="4"/>
        <v>67.256216497163635</v>
      </c>
      <c r="J31" s="15">
        <f t="shared" si="2"/>
        <v>99068.406900322021</v>
      </c>
      <c r="K31" s="15">
        <f t="shared" si="3"/>
        <v>6058061.4871914396</v>
      </c>
      <c r="L31" s="22">
        <f t="shared" si="5"/>
        <v>61.129536711002174</v>
      </c>
    </row>
    <row r="32" spans="1:12" ht="14.5" x14ac:dyDescent="0.35">
      <c r="A32" s="18">
        <v>23</v>
      </c>
      <c r="B32" s="1">
        <v>0</v>
      </c>
      <c r="C32" s="10">
        <v>1651</v>
      </c>
      <c r="D32" s="10">
        <v>1540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99034.778792073441</v>
      </c>
      <c r="I32" s="15">
        <f t="shared" si="4"/>
        <v>0</v>
      </c>
      <c r="J32" s="15">
        <f t="shared" si="2"/>
        <v>99034.778792073441</v>
      </c>
      <c r="K32" s="15">
        <f t="shared" si="3"/>
        <v>5958993.0802911175</v>
      </c>
      <c r="L32" s="22">
        <f t="shared" si="5"/>
        <v>60.170711269040204</v>
      </c>
    </row>
    <row r="33" spans="1:12" ht="14.5" x14ac:dyDescent="0.35">
      <c r="A33" s="18">
        <v>24</v>
      </c>
      <c r="B33" s="1">
        <v>0</v>
      </c>
      <c r="C33" s="10">
        <v>1702</v>
      </c>
      <c r="D33" s="10">
        <v>1721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99034.778792073441</v>
      </c>
      <c r="I33" s="15">
        <f t="shared" si="4"/>
        <v>0</v>
      </c>
      <c r="J33" s="15">
        <f t="shared" si="2"/>
        <v>99034.778792073441</v>
      </c>
      <c r="K33" s="15">
        <f t="shared" si="3"/>
        <v>5859958.3014990445</v>
      </c>
      <c r="L33" s="22">
        <f t="shared" si="5"/>
        <v>59.170711269040211</v>
      </c>
    </row>
    <row r="34" spans="1:12" x14ac:dyDescent="0.25">
      <c r="A34" s="18">
        <v>25</v>
      </c>
      <c r="B34" s="10">
        <v>1</v>
      </c>
      <c r="C34" s="10">
        <v>1907</v>
      </c>
      <c r="D34" s="10">
        <v>1728</v>
      </c>
      <c r="E34" s="19">
        <v>0.5</v>
      </c>
      <c r="F34" s="20">
        <f t="shared" si="0"/>
        <v>5.5020632737276477E-4</v>
      </c>
      <c r="G34" s="20">
        <f t="shared" si="1"/>
        <v>5.5005500550055013E-4</v>
      </c>
      <c r="H34" s="15">
        <f t="shared" si="6"/>
        <v>99034.778792073441</v>
      </c>
      <c r="I34" s="15">
        <f t="shared" si="4"/>
        <v>54.474575793219721</v>
      </c>
      <c r="J34" s="15">
        <f t="shared" si="2"/>
        <v>99007.541504176828</v>
      </c>
      <c r="K34" s="15">
        <f t="shared" si="3"/>
        <v>5760923.5227069715</v>
      </c>
      <c r="L34" s="22">
        <f t="shared" si="5"/>
        <v>58.170711269040218</v>
      </c>
    </row>
    <row r="35" spans="1:12" ht="14.5" x14ac:dyDescent="0.35">
      <c r="A35" s="18">
        <v>26</v>
      </c>
      <c r="B35" s="1">
        <v>0</v>
      </c>
      <c r="C35" s="10">
        <v>2160</v>
      </c>
      <c r="D35" s="10">
        <v>1933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98980.304216280216</v>
      </c>
      <c r="I35" s="15">
        <f t="shared" si="4"/>
        <v>0</v>
      </c>
      <c r="J35" s="15">
        <f t="shared" si="2"/>
        <v>98980.304216280216</v>
      </c>
      <c r="K35" s="15">
        <f t="shared" si="3"/>
        <v>5661915.9812027942</v>
      </c>
      <c r="L35" s="22">
        <f t="shared" si="5"/>
        <v>57.202450790927415</v>
      </c>
    </row>
    <row r="36" spans="1:12" ht="14.5" x14ac:dyDescent="0.35">
      <c r="A36" s="18">
        <v>27</v>
      </c>
      <c r="B36" s="1">
        <v>0</v>
      </c>
      <c r="C36" s="10">
        <v>2219</v>
      </c>
      <c r="D36" s="10">
        <v>2188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98980.304216280216</v>
      </c>
      <c r="I36" s="15">
        <f t="shared" si="4"/>
        <v>0</v>
      </c>
      <c r="J36" s="15">
        <f t="shared" si="2"/>
        <v>98980.304216280216</v>
      </c>
      <c r="K36" s="15">
        <f t="shared" si="3"/>
        <v>5562935.6769865137</v>
      </c>
      <c r="L36" s="22">
        <f t="shared" si="5"/>
        <v>56.202450790927408</v>
      </c>
    </row>
    <row r="37" spans="1:12" ht="14.5" x14ac:dyDescent="0.35">
      <c r="A37" s="18">
        <v>28</v>
      </c>
      <c r="B37" s="1">
        <v>0</v>
      </c>
      <c r="C37" s="10">
        <v>2568</v>
      </c>
      <c r="D37" s="10">
        <v>2250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98980.304216280216</v>
      </c>
      <c r="I37" s="15">
        <f t="shared" si="4"/>
        <v>0</v>
      </c>
      <c r="J37" s="15">
        <f t="shared" si="2"/>
        <v>98980.304216280216</v>
      </c>
      <c r="K37" s="15">
        <f t="shared" si="3"/>
        <v>5463955.3727702331</v>
      </c>
      <c r="L37" s="22">
        <f t="shared" si="5"/>
        <v>55.202450790927408</v>
      </c>
    </row>
    <row r="38" spans="1:12" ht="14.5" x14ac:dyDescent="0.35">
      <c r="A38" s="18">
        <v>29</v>
      </c>
      <c r="B38" s="1">
        <v>0</v>
      </c>
      <c r="C38" s="10">
        <v>2909</v>
      </c>
      <c r="D38" s="10">
        <v>2622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98980.304216280216</v>
      </c>
      <c r="I38" s="15">
        <f t="shared" si="4"/>
        <v>0</v>
      </c>
      <c r="J38" s="15">
        <f t="shared" si="2"/>
        <v>98980.304216280216</v>
      </c>
      <c r="K38" s="15">
        <f t="shared" si="3"/>
        <v>5364975.0685539525</v>
      </c>
      <c r="L38" s="22">
        <f t="shared" si="5"/>
        <v>54.202450790927401</v>
      </c>
    </row>
    <row r="39" spans="1:12" x14ac:dyDescent="0.25">
      <c r="A39" s="18">
        <v>30</v>
      </c>
      <c r="B39" s="10">
        <v>2</v>
      </c>
      <c r="C39" s="10">
        <v>3342</v>
      </c>
      <c r="D39" s="10">
        <v>2949</v>
      </c>
      <c r="E39" s="19">
        <v>0.5</v>
      </c>
      <c r="F39" s="20">
        <f t="shared" si="0"/>
        <v>6.3582896200921953E-4</v>
      </c>
      <c r="G39" s="20">
        <f t="shared" si="1"/>
        <v>6.3562688701732084E-4</v>
      </c>
      <c r="H39" s="15">
        <f t="shared" si="6"/>
        <v>98980.304216280216</v>
      </c>
      <c r="I39" s="15">
        <f t="shared" si="4"/>
        <v>62.914542645021591</v>
      </c>
      <c r="J39" s="15">
        <f t="shared" si="2"/>
        <v>98948.846944957695</v>
      </c>
      <c r="K39" s="15">
        <f t="shared" si="3"/>
        <v>5265994.7643376719</v>
      </c>
      <c r="L39" s="22">
        <f t="shared" si="5"/>
        <v>53.202450790927401</v>
      </c>
    </row>
    <row r="40" spans="1:12" x14ac:dyDescent="0.25">
      <c r="A40" s="18">
        <v>31</v>
      </c>
      <c r="B40" s="10">
        <v>2</v>
      </c>
      <c r="C40" s="10">
        <v>3347</v>
      </c>
      <c r="D40" s="10">
        <v>3339</v>
      </c>
      <c r="E40" s="19">
        <v>0.5</v>
      </c>
      <c r="F40" s="20">
        <f t="shared" si="0"/>
        <v>5.9826503140891416E-4</v>
      </c>
      <c r="G40" s="20">
        <f t="shared" si="1"/>
        <v>5.9808612440191385E-4</v>
      </c>
      <c r="H40" s="15">
        <f t="shared" si="6"/>
        <v>98917.389673635189</v>
      </c>
      <c r="I40" s="15">
        <f t="shared" si="4"/>
        <v>59.161118225858367</v>
      </c>
      <c r="J40" s="15">
        <f t="shared" si="2"/>
        <v>98887.809114522257</v>
      </c>
      <c r="K40" s="15">
        <f t="shared" si="3"/>
        <v>5167045.9173927139</v>
      </c>
      <c r="L40" s="22">
        <f t="shared" si="5"/>
        <v>52.235971192130087</v>
      </c>
    </row>
    <row r="41" spans="1:12" x14ac:dyDescent="0.25">
      <c r="A41" s="18">
        <v>32</v>
      </c>
      <c r="B41" s="10">
        <v>1</v>
      </c>
      <c r="C41" s="10">
        <v>3593</v>
      </c>
      <c r="D41" s="10">
        <v>3381</v>
      </c>
      <c r="E41" s="19">
        <v>0.5</v>
      </c>
      <c r="F41" s="20">
        <f t="shared" ref="F41:F72" si="7">B41/((C41+D41)/2)</f>
        <v>2.8677946659019213E-4</v>
      </c>
      <c r="G41" s="20">
        <f t="shared" si="1"/>
        <v>2.8673835125448023E-4</v>
      </c>
      <c r="H41" s="15">
        <f t="shared" si="6"/>
        <v>98858.228555409325</v>
      </c>
      <c r="I41" s="15">
        <f t="shared" si="4"/>
        <v>28.346445463916648</v>
      </c>
      <c r="J41" s="15">
        <f t="shared" si="2"/>
        <v>98844.055332677366</v>
      </c>
      <c r="K41" s="15">
        <f t="shared" si="3"/>
        <v>5068158.1082781916</v>
      </c>
      <c r="L41" s="22">
        <f t="shared" si="5"/>
        <v>51.266932276027234</v>
      </c>
    </row>
    <row r="42" spans="1:12" x14ac:dyDescent="0.25">
      <c r="A42" s="18">
        <v>33</v>
      </c>
      <c r="B42" s="10">
        <v>1</v>
      </c>
      <c r="C42" s="10">
        <v>3432</v>
      </c>
      <c r="D42" s="10">
        <v>3606</v>
      </c>
      <c r="E42" s="19">
        <v>0.5</v>
      </c>
      <c r="F42" s="20">
        <f t="shared" si="7"/>
        <v>2.841716396703609E-4</v>
      </c>
      <c r="G42" s="20">
        <f t="shared" si="1"/>
        <v>2.8413126864611454E-4</v>
      </c>
      <c r="H42" s="15">
        <f t="shared" si="6"/>
        <v>98829.882109945407</v>
      </c>
      <c r="I42" s="15">
        <f t="shared" si="4"/>
        <v>28.080659784044727</v>
      </c>
      <c r="J42" s="15">
        <f t="shared" si="2"/>
        <v>98815.841780053393</v>
      </c>
      <c r="K42" s="15">
        <f t="shared" si="3"/>
        <v>4969314.0529455142</v>
      </c>
      <c r="L42" s="22">
        <f t="shared" si="5"/>
        <v>50.281493277683921</v>
      </c>
    </row>
    <row r="43" spans="1:12" x14ac:dyDescent="0.25">
      <c r="A43" s="18">
        <v>34</v>
      </c>
      <c r="B43" s="10">
        <v>1</v>
      </c>
      <c r="C43" s="10">
        <v>3444</v>
      </c>
      <c r="D43" s="10">
        <v>3429</v>
      </c>
      <c r="E43" s="19">
        <v>0.5</v>
      </c>
      <c r="F43" s="20">
        <f t="shared" si="7"/>
        <v>2.9099374363451185E-4</v>
      </c>
      <c r="G43" s="20">
        <f t="shared" si="1"/>
        <v>2.9095141111434386E-4</v>
      </c>
      <c r="H43" s="15">
        <f t="shared" si="6"/>
        <v>98801.801450161365</v>
      </c>
      <c r="I43" s="15">
        <f t="shared" si="4"/>
        <v>28.746523552563676</v>
      </c>
      <c r="J43" s="15">
        <f t="shared" si="2"/>
        <v>98787.428188385093</v>
      </c>
      <c r="K43" s="15">
        <f t="shared" si="3"/>
        <v>4870498.2111654608</v>
      </c>
      <c r="L43" s="22">
        <f t="shared" si="5"/>
        <v>49.295641776554938</v>
      </c>
    </row>
    <row r="44" spans="1:12" x14ac:dyDescent="0.25">
      <c r="A44" s="18">
        <v>35</v>
      </c>
      <c r="B44" s="10">
        <v>2</v>
      </c>
      <c r="C44" s="10">
        <v>3130</v>
      </c>
      <c r="D44" s="10">
        <v>3435</v>
      </c>
      <c r="E44" s="19">
        <v>0.5</v>
      </c>
      <c r="F44" s="20">
        <f t="shared" si="7"/>
        <v>6.0929169840060924E-4</v>
      </c>
      <c r="G44" s="20">
        <f t="shared" si="1"/>
        <v>6.0910613674432766E-4</v>
      </c>
      <c r="H44" s="15">
        <f t="shared" si="6"/>
        <v>98773.054926608806</v>
      </c>
      <c r="I44" s="15">
        <f t="shared" si="4"/>
        <v>60.163273900781967</v>
      </c>
      <c r="J44" s="15">
        <f t="shared" si="2"/>
        <v>98742.973289658417</v>
      </c>
      <c r="K44" s="15">
        <f t="shared" si="3"/>
        <v>4771710.7829770753</v>
      </c>
      <c r="L44" s="22">
        <f t="shared" si="5"/>
        <v>48.309843069272205</v>
      </c>
    </row>
    <row r="45" spans="1:12" x14ac:dyDescent="0.25">
      <c r="A45" s="18">
        <v>36</v>
      </c>
      <c r="B45" s="10">
        <v>2</v>
      </c>
      <c r="C45" s="10">
        <v>2816</v>
      </c>
      <c r="D45" s="10">
        <v>3149</v>
      </c>
      <c r="E45" s="19">
        <v>0.5</v>
      </c>
      <c r="F45" s="20">
        <f t="shared" si="7"/>
        <v>6.7057837384744347E-4</v>
      </c>
      <c r="G45" s="20">
        <f t="shared" si="1"/>
        <v>6.7035361153008216E-4</v>
      </c>
      <c r="H45" s="15">
        <f t="shared" si="6"/>
        <v>98712.891652708029</v>
      </c>
      <c r="I45" s="15">
        <f t="shared" si="4"/>
        <v>66.172543423970524</v>
      </c>
      <c r="J45" s="15">
        <f t="shared" si="2"/>
        <v>98679.805380996055</v>
      </c>
      <c r="K45" s="15">
        <f t="shared" si="3"/>
        <v>4672967.809687417</v>
      </c>
      <c r="L45" s="22">
        <f t="shared" si="5"/>
        <v>47.3389820868369</v>
      </c>
    </row>
    <row r="46" spans="1:12" x14ac:dyDescent="0.25">
      <c r="A46" s="18">
        <v>37</v>
      </c>
      <c r="B46" s="10">
        <v>1</v>
      </c>
      <c r="C46" s="10">
        <v>2557</v>
      </c>
      <c r="D46" s="10">
        <v>2811</v>
      </c>
      <c r="E46" s="19">
        <v>0.5</v>
      </c>
      <c r="F46" s="20">
        <f t="shared" si="7"/>
        <v>3.7257824143070045E-4</v>
      </c>
      <c r="G46" s="20">
        <f t="shared" si="1"/>
        <v>3.7250884708511827E-4</v>
      </c>
      <c r="H46" s="15">
        <f t="shared" si="6"/>
        <v>98646.719109284066</v>
      </c>
      <c r="I46" s="15">
        <f t="shared" si="4"/>
        <v>36.746775604128914</v>
      </c>
      <c r="J46" s="15">
        <f t="shared" si="2"/>
        <v>98628.345721481994</v>
      </c>
      <c r="K46" s="15">
        <f t="shared" si="3"/>
        <v>4574288.0043064207</v>
      </c>
      <c r="L46" s="22">
        <f t="shared" si="5"/>
        <v>46.370401829977482</v>
      </c>
    </row>
    <row r="47" spans="1:12" x14ac:dyDescent="0.25">
      <c r="A47" s="18">
        <v>38</v>
      </c>
      <c r="B47" s="10">
        <v>2</v>
      </c>
      <c r="C47" s="10">
        <v>2401</v>
      </c>
      <c r="D47" s="10">
        <v>2535</v>
      </c>
      <c r="E47" s="19">
        <v>0.5</v>
      </c>
      <c r="F47" s="20">
        <f t="shared" si="7"/>
        <v>8.1037277147487841E-4</v>
      </c>
      <c r="G47" s="20">
        <f t="shared" si="1"/>
        <v>8.100445524503847E-4</v>
      </c>
      <c r="H47" s="15">
        <f t="shared" si="6"/>
        <v>98609.972333679936</v>
      </c>
      <c r="I47" s="15">
        <f t="shared" si="4"/>
        <v>79.878470906180581</v>
      </c>
      <c r="J47" s="15">
        <f t="shared" si="2"/>
        <v>98570.033098226835</v>
      </c>
      <c r="K47" s="15">
        <f t="shared" si="3"/>
        <v>4475659.6585849384</v>
      </c>
      <c r="L47" s="22">
        <f t="shared" si="5"/>
        <v>45.387495327957723</v>
      </c>
    </row>
    <row r="48" spans="1:12" ht="14.5" x14ac:dyDescent="0.35">
      <c r="A48" s="18">
        <v>39</v>
      </c>
      <c r="B48" s="1">
        <v>0</v>
      </c>
      <c r="C48" s="10">
        <v>2195</v>
      </c>
      <c r="D48" s="10">
        <v>2396</v>
      </c>
      <c r="E48" s="19">
        <v>0.5</v>
      </c>
      <c r="F48" s="20">
        <f t="shared" si="7"/>
        <v>0</v>
      </c>
      <c r="G48" s="20">
        <f t="shared" si="1"/>
        <v>0</v>
      </c>
      <c r="H48" s="15">
        <f t="shared" si="6"/>
        <v>98530.093862773749</v>
      </c>
      <c r="I48" s="15">
        <f t="shared" si="4"/>
        <v>0</v>
      </c>
      <c r="J48" s="15">
        <f t="shared" si="2"/>
        <v>98530.093862773749</v>
      </c>
      <c r="K48" s="15">
        <f t="shared" si="3"/>
        <v>4377089.625486712</v>
      </c>
      <c r="L48" s="22">
        <f t="shared" si="5"/>
        <v>44.423885676825144</v>
      </c>
    </row>
    <row r="49" spans="1:12" x14ac:dyDescent="0.25">
      <c r="A49" s="18">
        <v>40</v>
      </c>
      <c r="B49" s="10">
        <v>4</v>
      </c>
      <c r="C49" s="10">
        <v>2084</v>
      </c>
      <c r="D49" s="10">
        <v>2197</v>
      </c>
      <c r="E49" s="19">
        <v>0.5</v>
      </c>
      <c r="F49" s="20">
        <f t="shared" si="7"/>
        <v>1.8687222611539359E-3</v>
      </c>
      <c r="G49" s="20">
        <f t="shared" si="1"/>
        <v>1.8669778296382729E-3</v>
      </c>
      <c r="H49" s="15">
        <f t="shared" si="6"/>
        <v>98530.093862773749</v>
      </c>
      <c r="I49" s="15">
        <f t="shared" si="4"/>
        <v>183.95350079397664</v>
      </c>
      <c r="J49" s="15">
        <f t="shared" si="2"/>
        <v>98438.117112376771</v>
      </c>
      <c r="K49" s="15">
        <f t="shared" si="3"/>
        <v>4278559.5316239381</v>
      </c>
      <c r="L49" s="22">
        <f t="shared" si="5"/>
        <v>43.423885676825144</v>
      </c>
    </row>
    <row r="50" spans="1:12" ht="14.5" x14ac:dyDescent="0.35">
      <c r="A50" s="18">
        <v>41</v>
      </c>
      <c r="B50" s="1">
        <v>0</v>
      </c>
      <c r="C50" s="10">
        <v>2029</v>
      </c>
      <c r="D50" s="10">
        <v>2090</v>
      </c>
      <c r="E50" s="19">
        <v>0.5</v>
      </c>
      <c r="F50" s="20">
        <f t="shared" si="7"/>
        <v>0</v>
      </c>
      <c r="G50" s="20">
        <f t="shared" si="1"/>
        <v>0</v>
      </c>
      <c r="H50" s="15">
        <f t="shared" si="6"/>
        <v>98346.140361979778</v>
      </c>
      <c r="I50" s="15">
        <f t="shared" si="4"/>
        <v>0</v>
      </c>
      <c r="J50" s="15">
        <f t="shared" si="2"/>
        <v>98346.140361979778</v>
      </c>
      <c r="K50" s="15">
        <f t="shared" si="3"/>
        <v>4180121.4145115614</v>
      </c>
      <c r="L50" s="22">
        <f t="shared" si="5"/>
        <v>42.504173515360236</v>
      </c>
    </row>
    <row r="51" spans="1:12" x14ac:dyDescent="0.25">
      <c r="A51" s="18">
        <v>42</v>
      </c>
      <c r="B51" s="10">
        <v>1</v>
      </c>
      <c r="C51" s="10">
        <v>1875</v>
      </c>
      <c r="D51" s="10">
        <v>2035</v>
      </c>
      <c r="E51" s="19">
        <v>0.5</v>
      </c>
      <c r="F51" s="20">
        <f t="shared" si="7"/>
        <v>5.1150895140664957E-4</v>
      </c>
      <c r="G51" s="20">
        <f t="shared" si="1"/>
        <v>5.1137816415239062E-4</v>
      </c>
      <c r="H51" s="15">
        <f t="shared" si="6"/>
        <v>98346.140361979778</v>
      </c>
      <c r="I51" s="15">
        <f t="shared" si="4"/>
        <v>50.292068709782541</v>
      </c>
      <c r="J51" s="15">
        <f t="shared" si="2"/>
        <v>98320.994327624896</v>
      </c>
      <c r="K51" s="15">
        <f t="shared" si="3"/>
        <v>4081775.2741495818</v>
      </c>
      <c r="L51" s="22">
        <f t="shared" si="5"/>
        <v>41.504173515360236</v>
      </c>
    </row>
    <row r="52" spans="1:12" x14ac:dyDescent="0.25">
      <c r="A52" s="18">
        <v>43</v>
      </c>
      <c r="B52" s="10">
        <v>5</v>
      </c>
      <c r="C52" s="10">
        <v>1846</v>
      </c>
      <c r="D52" s="10">
        <v>1873</v>
      </c>
      <c r="E52" s="19">
        <v>0.5</v>
      </c>
      <c r="F52" s="20">
        <f t="shared" si="7"/>
        <v>2.6888948642108095E-3</v>
      </c>
      <c r="G52" s="20">
        <f t="shared" si="1"/>
        <v>2.6852846401718583E-3</v>
      </c>
      <c r="H52" s="15">
        <f t="shared" si="6"/>
        <v>98295.848293269999</v>
      </c>
      <c r="I52" s="15">
        <f t="shared" si="4"/>
        <v>263.95233161458111</v>
      </c>
      <c r="J52" s="15">
        <f t="shared" si="2"/>
        <v>98163.872127462717</v>
      </c>
      <c r="K52" s="15">
        <f t="shared" si="3"/>
        <v>3983454.279821957</v>
      </c>
      <c r="L52" s="22">
        <f t="shared" si="5"/>
        <v>40.525152882725479</v>
      </c>
    </row>
    <row r="53" spans="1:12" x14ac:dyDescent="0.25">
      <c r="A53" s="18">
        <v>44</v>
      </c>
      <c r="B53" s="10">
        <v>3</v>
      </c>
      <c r="C53" s="10">
        <v>1724</v>
      </c>
      <c r="D53" s="10">
        <v>1847</v>
      </c>
      <c r="E53" s="19">
        <v>0.5</v>
      </c>
      <c r="F53" s="20">
        <f t="shared" si="7"/>
        <v>1.6802016241949033E-3</v>
      </c>
      <c r="G53" s="20">
        <f t="shared" si="1"/>
        <v>1.6787912702853943E-3</v>
      </c>
      <c r="H53" s="15">
        <f t="shared" si="6"/>
        <v>98031.89596165542</v>
      </c>
      <c r="I53" s="15">
        <f t="shared" si="4"/>
        <v>164.57509114995312</v>
      </c>
      <c r="J53" s="15">
        <f t="shared" si="2"/>
        <v>97949.608416080446</v>
      </c>
      <c r="K53" s="15">
        <f t="shared" si="3"/>
        <v>3885290.4076944944</v>
      </c>
      <c r="L53" s="22">
        <f t="shared" si="5"/>
        <v>39.632921199587962</v>
      </c>
    </row>
    <row r="54" spans="1:12" ht="14.5" x14ac:dyDescent="0.35">
      <c r="A54" s="18">
        <v>45</v>
      </c>
      <c r="B54" s="1">
        <v>0</v>
      </c>
      <c r="C54" s="10">
        <v>1533</v>
      </c>
      <c r="D54" s="10">
        <v>1724</v>
      </c>
      <c r="E54" s="19">
        <v>0.5</v>
      </c>
      <c r="F54" s="20">
        <f t="shared" si="7"/>
        <v>0</v>
      </c>
      <c r="G54" s="20">
        <f t="shared" si="1"/>
        <v>0</v>
      </c>
      <c r="H54" s="15">
        <f t="shared" si="6"/>
        <v>97867.320870505471</v>
      </c>
      <c r="I54" s="15">
        <f t="shared" si="4"/>
        <v>0</v>
      </c>
      <c r="J54" s="15">
        <f t="shared" si="2"/>
        <v>97867.320870505471</v>
      </c>
      <c r="K54" s="15">
        <f t="shared" si="3"/>
        <v>3787340.7992784139</v>
      </c>
      <c r="L54" s="22">
        <f t="shared" si="5"/>
        <v>38.698727681425829</v>
      </c>
    </row>
    <row r="55" spans="1:12" x14ac:dyDescent="0.25">
      <c r="A55" s="18">
        <v>46</v>
      </c>
      <c r="B55" s="10">
        <v>1</v>
      </c>
      <c r="C55" s="10">
        <v>1571</v>
      </c>
      <c r="D55" s="10">
        <v>1531</v>
      </c>
      <c r="E55" s="19">
        <v>0.5</v>
      </c>
      <c r="F55" s="20">
        <f t="shared" si="7"/>
        <v>6.4474532559638943E-4</v>
      </c>
      <c r="G55" s="20">
        <f t="shared" si="1"/>
        <v>6.4453754431195622E-4</v>
      </c>
      <c r="H55" s="15">
        <f t="shared" si="6"/>
        <v>97867.320870505471</v>
      </c>
      <c r="I55" s="15">
        <f t="shared" si="4"/>
        <v>63.079162662265858</v>
      </c>
      <c r="J55" s="15">
        <f t="shared" si="2"/>
        <v>97835.781289174338</v>
      </c>
      <c r="K55" s="15">
        <f t="shared" si="3"/>
        <v>3689473.4784079082</v>
      </c>
      <c r="L55" s="22">
        <f t="shared" si="5"/>
        <v>37.698727681425829</v>
      </c>
    </row>
    <row r="56" spans="1:12" x14ac:dyDescent="0.25">
      <c r="A56" s="18">
        <v>47</v>
      </c>
      <c r="B56" s="10">
        <v>3</v>
      </c>
      <c r="C56" s="10">
        <v>1506</v>
      </c>
      <c r="D56" s="10">
        <v>1570</v>
      </c>
      <c r="E56" s="19">
        <v>0.5</v>
      </c>
      <c r="F56" s="20">
        <f t="shared" si="7"/>
        <v>1.9505851755526658E-3</v>
      </c>
      <c r="G56" s="20">
        <f t="shared" si="1"/>
        <v>1.948684637869438E-3</v>
      </c>
      <c r="H56" s="15">
        <f t="shared" si="6"/>
        <v>97804.241707843204</v>
      </c>
      <c r="I56" s="15">
        <f t="shared" si="4"/>
        <v>190.58962333454343</v>
      </c>
      <c r="J56" s="15">
        <f t="shared" si="2"/>
        <v>97708.946896175941</v>
      </c>
      <c r="K56" s="15">
        <f t="shared" si="3"/>
        <v>3591637.697118734</v>
      </c>
      <c r="L56" s="22">
        <f t="shared" si="5"/>
        <v>36.722719121400949</v>
      </c>
    </row>
    <row r="57" spans="1:12" x14ac:dyDescent="0.25">
      <c r="A57" s="18">
        <v>48</v>
      </c>
      <c r="B57" s="10">
        <v>1</v>
      </c>
      <c r="C57" s="10">
        <v>1342</v>
      </c>
      <c r="D57" s="10">
        <v>1500</v>
      </c>
      <c r="E57" s="19">
        <v>0.5</v>
      </c>
      <c r="F57" s="20">
        <f t="shared" si="7"/>
        <v>7.0372976776917663E-4</v>
      </c>
      <c r="G57" s="20">
        <f t="shared" si="1"/>
        <v>7.0348223707351399E-4</v>
      </c>
      <c r="H57" s="15">
        <f t="shared" si="6"/>
        <v>97613.652084508663</v>
      </c>
      <c r="I57" s="15">
        <f t="shared" si="4"/>
        <v>68.669470337325833</v>
      </c>
      <c r="J57" s="15">
        <f t="shared" si="2"/>
        <v>97579.31734934001</v>
      </c>
      <c r="K57" s="15">
        <f t="shared" si="3"/>
        <v>3493928.7502225582</v>
      </c>
      <c r="L57" s="22">
        <f t="shared" si="5"/>
        <v>35.793443597394571</v>
      </c>
    </row>
    <row r="58" spans="1:12" ht="14.5" x14ac:dyDescent="0.35">
      <c r="A58" s="18">
        <v>49</v>
      </c>
      <c r="B58" s="1">
        <v>0</v>
      </c>
      <c r="C58" s="10">
        <v>1316</v>
      </c>
      <c r="D58" s="10">
        <v>1341</v>
      </c>
      <c r="E58" s="19">
        <v>0.5</v>
      </c>
      <c r="F58" s="20">
        <f t="shared" si="7"/>
        <v>0</v>
      </c>
      <c r="G58" s="20">
        <f t="shared" si="1"/>
        <v>0</v>
      </c>
      <c r="H58" s="15">
        <f t="shared" si="6"/>
        <v>97544.982614171342</v>
      </c>
      <c r="I58" s="15">
        <f t="shared" si="4"/>
        <v>0</v>
      </c>
      <c r="J58" s="15">
        <f t="shared" si="2"/>
        <v>97544.982614171342</v>
      </c>
      <c r="K58" s="15">
        <f t="shared" si="3"/>
        <v>3396349.4328732183</v>
      </c>
      <c r="L58" s="22">
        <f t="shared" si="5"/>
        <v>34.818289386621885</v>
      </c>
    </row>
    <row r="59" spans="1:12" x14ac:dyDescent="0.25">
      <c r="A59" s="18">
        <v>50</v>
      </c>
      <c r="B59" s="10">
        <v>4</v>
      </c>
      <c r="C59" s="10">
        <v>1371</v>
      </c>
      <c r="D59" s="10">
        <v>1310</v>
      </c>
      <c r="E59" s="19">
        <v>0.5</v>
      </c>
      <c r="F59" s="20">
        <f t="shared" si="7"/>
        <v>2.9839612085042896E-3</v>
      </c>
      <c r="G59" s="20">
        <f t="shared" si="1"/>
        <v>2.9795158286778402E-3</v>
      </c>
      <c r="H59" s="15">
        <f t="shared" si="6"/>
        <v>97544.982614171342</v>
      </c>
      <c r="I59" s="15">
        <f t="shared" si="4"/>
        <v>290.63681970702822</v>
      </c>
      <c r="J59" s="15">
        <f t="shared" si="2"/>
        <v>97399.664204317829</v>
      </c>
      <c r="K59" s="15">
        <f t="shared" si="3"/>
        <v>3298804.4502590471</v>
      </c>
      <c r="L59" s="22">
        <f t="shared" si="5"/>
        <v>33.818289386621885</v>
      </c>
    </row>
    <row r="60" spans="1:12" x14ac:dyDescent="0.25">
      <c r="A60" s="18">
        <v>51</v>
      </c>
      <c r="B60" s="10">
        <v>6</v>
      </c>
      <c r="C60" s="10">
        <v>1334</v>
      </c>
      <c r="D60" s="10">
        <v>1358</v>
      </c>
      <c r="E60" s="19">
        <v>0.5</v>
      </c>
      <c r="F60" s="20">
        <f t="shared" si="7"/>
        <v>4.4576523031203564E-3</v>
      </c>
      <c r="G60" s="20">
        <f t="shared" si="1"/>
        <v>4.447739065974796E-3</v>
      </c>
      <c r="H60" s="15">
        <f t="shared" si="6"/>
        <v>97254.345794464316</v>
      </c>
      <c r="I60" s="15">
        <f t="shared" si="4"/>
        <v>432.56195312586055</v>
      </c>
      <c r="J60" s="15">
        <f t="shared" si="2"/>
        <v>97038.064817901395</v>
      </c>
      <c r="K60" s="15">
        <f t="shared" si="3"/>
        <v>3201404.7860547295</v>
      </c>
      <c r="L60" s="22">
        <f t="shared" si="5"/>
        <v>32.917858424758975</v>
      </c>
    </row>
    <row r="61" spans="1:12" x14ac:dyDescent="0.25">
      <c r="A61" s="18">
        <v>52</v>
      </c>
      <c r="B61" s="10">
        <v>2</v>
      </c>
      <c r="C61" s="10">
        <v>1404</v>
      </c>
      <c r="D61" s="10">
        <v>1338</v>
      </c>
      <c r="E61" s="19">
        <v>0.5</v>
      </c>
      <c r="F61" s="20">
        <f t="shared" si="7"/>
        <v>1.4587892049598833E-3</v>
      </c>
      <c r="G61" s="20">
        <f t="shared" si="1"/>
        <v>1.4577259475218659E-3</v>
      </c>
      <c r="H61" s="15">
        <f t="shared" si="6"/>
        <v>96821.78384133846</v>
      </c>
      <c r="I61" s="15">
        <f t="shared" si="4"/>
        <v>141.13962659087238</v>
      </c>
      <c r="J61" s="15">
        <f t="shared" si="2"/>
        <v>96751.214028043032</v>
      </c>
      <c r="K61" s="15">
        <f t="shared" si="3"/>
        <v>3104366.7212368282</v>
      </c>
      <c r="L61" s="22">
        <f t="shared" si="5"/>
        <v>32.062688767684179</v>
      </c>
    </row>
    <row r="62" spans="1:12" x14ac:dyDescent="0.25">
      <c r="A62" s="18">
        <v>53</v>
      </c>
      <c r="B62" s="10">
        <v>4</v>
      </c>
      <c r="C62" s="10">
        <v>1384</v>
      </c>
      <c r="D62" s="10">
        <v>1420</v>
      </c>
      <c r="E62" s="19">
        <v>0.5</v>
      </c>
      <c r="F62" s="20">
        <f t="shared" si="7"/>
        <v>2.8530670470756064E-3</v>
      </c>
      <c r="G62" s="20">
        <f t="shared" si="1"/>
        <v>2.8490028490028491E-3</v>
      </c>
      <c r="H62" s="15">
        <f t="shared" si="6"/>
        <v>96680.64421474759</v>
      </c>
      <c r="I62" s="15">
        <f t="shared" si="4"/>
        <v>275.44343081124669</v>
      </c>
      <c r="J62" s="15">
        <f t="shared" si="2"/>
        <v>96542.922499341978</v>
      </c>
      <c r="K62" s="15">
        <f t="shared" si="3"/>
        <v>3007615.507208785</v>
      </c>
      <c r="L62" s="22">
        <f t="shared" si="5"/>
        <v>31.108765685593205</v>
      </c>
    </row>
    <row r="63" spans="1:12" x14ac:dyDescent="0.25">
      <c r="A63" s="18">
        <v>54</v>
      </c>
      <c r="B63" s="10">
        <v>3</v>
      </c>
      <c r="C63" s="10">
        <v>1388</v>
      </c>
      <c r="D63" s="10">
        <v>1397</v>
      </c>
      <c r="E63" s="19">
        <v>0.5</v>
      </c>
      <c r="F63" s="20">
        <f t="shared" si="7"/>
        <v>2.1543985637342907E-3</v>
      </c>
      <c r="G63" s="20">
        <f t="shared" si="1"/>
        <v>2.1520803443328546E-3</v>
      </c>
      <c r="H63" s="15">
        <f t="shared" si="6"/>
        <v>96405.20078393635</v>
      </c>
      <c r="I63" s="15">
        <f t="shared" si="4"/>
        <v>207.47173769857173</v>
      </c>
      <c r="J63" s="15">
        <f t="shared" si="2"/>
        <v>96301.464915087068</v>
      </c>
      <c r="K63" s="15">
        <f t="shared" si="3"/>
        <v>2911072.5847094432</v>
      </c>
      <c r="L63" s="22">
        <f t="shared" si="5"/>
        <v>30.196219301837754</v>
      </c>
    </row>
    <row r="64" spans="1:12" x14ac:dyDescent="0.25">
      <c r="A64" s="18">
        <v>55</v>
      </c>
      <c r="B64" s="10">
        <v>7</v>
      </c>
      <c r="C64" s="10">
        <v>1385</v>
      </c>
      <c r="D64" s="10">
        <v>1398</v>
      </c>
      <c r="E64" s="19">
        <v>0.5</v>
      </c>
      <c r="F64" s="20">
        <f t="shared" si="7"/>
        <v>5.0305425799496949E-3</v>
      </c>
      <c r="G64" s="20">
        <f t="shared" si="1"/>
        <v>5.0179211469534059E-3</v>
      </c>
      <c r="H64" s="15">
        <f t="shared" si="6"/>
        <v>96197.729046237786</v>
      </c>
      <c r="I64" s="15">
        <f t="shared" si="4"/>
        <v>482.71261887001049</v>
      </c>
      <c r="J64" s="15">
        <f t="shared" si="2"/>
        <v>95956.37273680279</v>
      </c>
      <c r="K64" s="15">
        <f t="shared" si="3"/>
        <v>2814771.1197943562</v>
      </c>
      <c r="L64" s="22">
        <f t="shared" si="5"/>
        <v>29.260265784875507</v>
      </c>
    </row>
    <row r="65" spans="1:12" x14ac:dyDescent="0.25">
      <c r="A65" s="18">
        <v>56</v>
      </c>
      <c r="B65" s="10">
        <v>4</v>
      </c>
      <c r="C65" s="10">
        <v>1333</v>
      </c>
      <c r="D65" s="10">
        <v>1377</v>
      </c>
      <c r="E65" s="19">
        <v>0.5</v>
      </c>
      <c r="F65" s="20">
        <f t="shared" si="7"/>
        <v>2.9520295202952029E-3</v>
      </c>
      <c r="G65" s="20">
        <f t="shared" si="1"/>
        <v>2.9476787030213707E-3</v>
      </c>
      <c r="H65" s="15">
        <f t="shared" si="6"/>
        <v>95715.01642736778</v>
      </c>
      <c r="I65" s="15">
        <f t="shared" si="4"/>
        <v>282.13711548229264</v>
      </c>
      <c r="J65" s="15">
        <f t="shared" si="2"/>
        <v>95573.947869626631</v>
      </c>
      <c r="K65" s="15">
        <f t="shared" si="3"/>
        <v>2718814.7470575534</v>
      </c>
      <c r="L65" s="22">
        <f t="shared" si="5"/>
        <v>28.405310352954849</v>
      </c>
    </row>
    <row r="66" spans="1:12" x14ac:dyDescent="0.25">
      <c r="A66" s="18">
        <v>57</v>
      </c>
      <c r="B66" s="10">
        <v>10</v>
      </c>
      <c r="C66" s="10">
        <v>1396</v>
      </c>
      <c r="D66" s="10">
        <v>1326</v>
      </c>
      <c r="E66" s="19">
        <v>0.5</v>
      </c>
      <c r="F66" s="20">
        <f t="shared" si="7"/>
        <v>7.3475385745775165E-3</v>
      </c>
      <c r="G66" s="20">
        <f t="shared" si="1"/>
        <v>7.3206442166910681E-3</v>
      </c>
      <c r="H66" s="15">
        <f t="shared" si="6"/>
        <v>95432.879311885481</v>
      </c>
      <c r="I66" s="15">
        <f t="shared" si="4"/>
        <v>698.63015601673112</v>
      </c>
      <c r="J66" s="15">
        <f t="shared" si="2"/>
        <v>95083.564233877114</v>
      </c>
      <c r="K66" s="15">
        <f t="shared" si="3"/>
        <v>2623240.7991879266</v>
      </c>
      <c r="L66" s="22">
        <f t="shared" si="5"/>
        <v>27.487809422734465</v>
      </c>
    </row>
    <row r="67" spans="1:12" x14ac:dyDescent="0.25">
      <c r="A67" s="18">
        <v>58</v>
      </c>
      <c r="B67" s="10">
        <v>5</v>
      </c>
      <c r="C67" s="10">
        <v>1375</v>
      </c>
      <c r="D67" s="10">
        <v>1407</v>
      </c>
      <c r="E67" s="19">
        <v>0.5</v>
      </c>
      <c r="F67" s="20">
        <f t="shared" si="7"/>
        <v>3.5945363048166786E-3</v>
      </c>
      <c r="G67" s="20">
        <f t="shared" si="1"/>
        <v>3.5880875493362039E-3</v>
      </c>
      <c r="H67" s="15">
        <f t="shared" si="6"/>
        <v>94734.249155868747</v>
      </c>
      <c r="I67" s="15">
        <f t="shared" si="4"/>
        <v>339.91477989188644</v>
      </c>
      <c r="J67" s="15">
        <f t="shared" si="2"/>
        <v>94564.291765922811</v>
      </c>
      <c r="K67" s="15">
        <f t="shared" si="3"/>
        <v>2528157.2349540493</v>
      </c>
      <c r="L67" s="22">
        <f t="shared" si="5"/>
        <v>26.686834565969967</v>
      </c>
    </row>
    <row r="68" spans="1:12" x14ac:dyDescent="0.25">
      <c r="A68" s="18">
        <v>59</v>
      </c>
      <c r="B68" s="10">
        <v>5</v>
      </c>
      <c r="C68" s="10">
        <v>1264</v>
      </c>
      <c r="D68" s="10">
        <v>1361</v>
      </c>
      <c r="E68" s="19">
        <v>0.5</v>
      </c>
      <c r="F68" s="20">
        <f t="shared" si="7"/>
        <v>3.8095238095238095E-3</v>
      </c>
      <c r="G68" s="20">
        <f t="shared" si="1"/>
        <v>3.8022813688212928E-3</v>
      </c>
      <c r="H68" s="15">
        <f t="shared" si="6"/>
        <v>94394.334375976861</v>
      </c>
      <c r="I68" s="15">
        <f t="shared" si="4"/>
        <v>358.9138189200641</v>
      </c>
      <c r="J68" s="15">
        <f t="shared" si="2"/>
        <v>94214.877466516831</v>
      </c>
      <c r="K68" s="15">
        <f t="shared" si="3"/>
        <v>2433592.9431881267</v>
      </c>
      <c r="L68" s="22">
        <f t="shared" si="5"/>
        <v>25.781133574129747</v>
      </c>
    </row>
    <row r="69" spans="1:12" x14ac:dyDescent="0.25">
      <c r="A69" s="18">
        <v>60</v>
      </c>
      <c r="B69" s="10">
        <v>3</v>
      </c>
      <c r="C69" s="10">
        <v>1201</v>
      </c>
      <c r="D69" s="10">
        <v>1267</v>
      </c>
      <c r="E69" s="19">
        <v>0.5</v>
      </c>
      <c r="F69" s="20">
        <f t="shared" si="7"/>
        <v>2.4311183144246355E-3</v>
      </c>
      <c r="G69" s="20">
        <f t="shared" si="1"/>
        <v>2.4281667341157429E-3</v>
      </c>
      <c r="H69" s="15">
        <f t="shared" si="6"/>
        <v>94035.420557056801</v>
      </c>
      <c r="I69" s="15">
        <f t="shared" si="4"/>
        <v>228.333680025229</v>
      </c>
      <c r="J69" s="15">
        <f t="shared" si="2"/>
        <v>93921.253717044179</v>
      </c>
      <c r="K69" s="15">
        <f t="shared" si="3"/>
        <v>2339378.0657216096</v>
      </c>
      <c r="L69" s="22">
        <f t="shared" si="5"/>
        <v>24.877626450366879</v>
      </c>
    </row>
    <row r="70" spans="1:12" x14ac:dyDescent="0.25">
      <c r="A70" s="18">
        <v>61</v>
      </c>
      <c r="B70" s="10">
        <v>6</v>
      </c>
      <c r="C70" s="10">
        <v>1102</v>
      </c>
      <c r="D70" s="10">
        <v>1192</v>
      </c>
      <c r="E70" s="19">
        <v>0.5</v>
      </c>
      <c r="F70" s="20">
        <f t="shared" si="7"/>
        <v>5.2310374891020054E-3</v>
      </c>
      <c r="G70" s="20">
        <f t="shared" si="1"/>
        <v>5.2173913043478265E-3</v>
      </c>
      <c r="H70" s="15">
        <f t="shared" si="6"/>
        <v>93807.086877031572</v>
      </c>
      <c r="I70" s="15">
        <f t="shared" si="4"/>
        <v>489.42827935842564</v>
      </c>
      <c r="J70" s="15">
        <f t="shared" si="2"/>
        <v>93562.372737352358</v>
      </c>
      <c r="K70" s="15">
        <f t="shared" si="3"/>
        <v>2245456.8120045653</v>
      </c>
      <c r="L70" s="22">
        <f t="shared" si="5"/>
        <v>23.936963472152758</v>
      </c>
    </row>
    <row r="71" spans="1:12" x14ac:dyDescent="0.25">
      <c r="A71" s="18">
        <v>62</v>
      </c>
      <c r="B71" s="10">
        <v>7</v>
      </c>
      <c r="C71" s="10">
        <v>1193</v>
      </c>
      <c r="D71" s="10">
        <v>1093</v>
      </c>
      <c r="E71" s="19">
        <v>0.5</v>
      </c>
      <c r="F71" s="20">
        <f t="shared" si="7"/>
        <v>6.1242344706911632E-3</v>
      </c>
      <c r="G71" s="20">
        <f t="shared" si="1"/>
        <v>6.1055385957261227E-3</v>
      </c>
      <c r="H71" s="15">
        <f t="shared" si="6"/>
        <v>93317.658597673144</v>
      </c>
      <c r="I71" s="15">
        <f t="shared" si="4"/>
        <v>569.75456623088701</v>
      </c>
      <c r="J71" s="15">
        <f t="shared" si="2"/>
        <v>93032.781314557709</v>
      </c>
      <c r="K71" s="15">
        <f t="shared" si="3"/>
        <v>2151894.439267213</v>
      </c>
      <c r="L71" s="22">
        <f t="shared" si="5"/>
        <v>23.05988460924447</v>
      </c>
    </row>
    <row r="72" spans="1:12" x14ac:dyDescent="0.25">
      <c r="A72" s="18">
        <v>63</v>
      </c>
      <c r="B72" s="10">
        <v>11</v>
      </c>
      <c r="C72" s="10">
        <v>973</v>
      </c>
      <c r="D72" s="10">
        <v>1173</v>
      </c>
      <c r="E72" s="19">
        <v>0.5</v>
      </c>
      <c r="F72" s="20">
        <f t="shared" si="7"/>
        <v>1.0251630941286114E-2</v>
      </c>
      <c r="G72" s="20">
        <f t="shared" si="1"/>
        <v>1.0199350950394067E-2</v>
      </c>
      <c r="H72" s="15">
        <f t="shared" si="6"/>
        <v>92747.90403144226</v>
      </c>
      <c r="I72" s="15">
        <f t="shared" si="4"/>
        <v>945.96842313014827</v>
      </c>
      <c r="J72" s="15">
        <f t="shared" si="2"/>
        <v>92274.919819877177</v>
      </c>
      <c r="K72" s="15">
        <f t="shared" si="3"/>
        <v>2058861.6579526553</v>
      </c>
      <c r="L72" s="22">
        <f t="shared" si="5"/>
        <v>22.198470999998936</v>
      </c>
    </row>
    <row r="73" spans="1:12" x14ac:dyDescent="0.25">
      <c r="A73" s="18">
        <v>64</v>
      </c>
      <c r="B73" s="10">
        <v>4</v>
      </c>
      <c r="C73" s="10">
        <v>818</v>
      </c>
      <c r="D73" s="10">
        <v>966</v>
      </c>
      <c r="E73" s="19">
        <v>0.5</v>
      </c>
      <c r="F73" s="20">
        <f t="shared" ref="F73:F104" si="8">B73/((C73+D73)/2)</f>
        <v>4.4843049327354259E-3</v>
      </c>
      <c r="G73" s="20">
        <f t="shared" ref="G73:G103" si="9">F73/((1+(1-E73)*F73))</f>
        <v>4.4742729306487703E-3</v>
      </c>
      <c r="H73" s="15">
        <f t="shared" si="6"/>
        <v>91801.935608312109</v>
      </c>
      <c r="I73" s="15">
        <f t="shared" si="4"/>
        <v>410.74691547343235</v>
      </c>
      <c r="J73" s="15">
        <f t="shared" ref="J73:J103" si="10">H74+I73*E73</f>
        <v>91596.562150575395</v>
      </c>
      <c r="K73" s="15">
        <f t="shared" ref="K73:K97" si="11">K74+J73</f>
        <v>1966586.7381327781</v>
      </c>
      <c r="L73" s="22">
        <f t="shared" si="5"/>
        <v>21.422061801872459</v>
      </c>
    </row>
    <row r="74" spans="1:12" x14ac:dyDescent="0.25">
      <c r="A74" s="18">
        <v>65</v>
      </c>
      <c r="B74" s="10">
        <v>9</v>
      </c>
      <c r="C74" s="10">
        <v>844</v>
      </c>
      <c r="D74" s="10">
        <v>816</v>
      </c>
      <c r="E74" s="19">
        <v>0.5</v>
      </c>
      <c r="F74" s="20">
        <f t="shared" si="8"/>
        <v>1.0843373493975903E-2</v>
      </c>
      <c r="G74" s="20">
        <f t="shared" si="9"/>
        <v>1.0784901138406232E-2</v>
      </c>
      <c r="H74" s="15">
        <f t="shared" si="6"/>
        <v>91391.188692838681</v>
      </c>
      <c r="I74" s="15">
        <f t="shared" ref="I74:I103" si="12">H74*G74</f>
        <v>985.64493497369472</v>
      </c>
      <c r="J74" s="15">
        <f t="shared" si="10"/>
        <v>90898.366225351841</v>
      </c>
      <c r="K74" s="15">
        <f t="shared" si="11"/>
        <v>1874990.1759822026</v>
      </c>
      <c r="L74" s="22">
        <f t="shared" ref="L74:L103" si="13">K74/H74</f>
        <v>20.516093540307839</v>
      </c>
    </row>
    <row r="75" spans="1:12" x14ac:dyDescent="0.25">
      <c r="A75" s="18">
        <v>66</v>
      </c>
      <c r="B75" s="10">
        <v>10</v>
      </c>
      <c r="C75" s="10">
        <v>711</v>
      </c>
      <c r="D75" s="10">
        <v>825</v>
      </c>
      <c r="E75" s="19">
        <v>0.5</v>
      </c>
      <c r="F75" s="20">
        <f t="shared" si="8"/>
        <v>1.3020833333333334E-2</v>
      </c>
      <c r="G75" s="20">
        <f t="shared" si="9"/>
        <v>1.2936610608020697E-2</v>
      </c>
      <c r="H75" s="15">
        <f t="shared" ref="H75:H104" si="14">H74-I74</f>
        <v>90405.543757864987</v>
      </c>
      <c r="I75" s="15">
        <f t="shared" si="12"/>
        <v>1169.5413164018755</v>
      </c>
      <c r="J75" s="15">
        <f t="shared" si="10"/>
        <v>89820.77309966406</v>
      </c>
      <c r="K75" s="15">
        <f t="shared" si="11"/>
        <v>1784091.8097568508</v>
      </c>
      <c r="L75" s="22">
        <f t="shared" si="13"/>
        <v>19.73431866673155</v>
      </c>
    </row>
    <row r="76" spans="1:12" x14ac:dyDescent="0.25">
      <c r="A76" s="18">
        <v>67</v>
      </c>
      <c r="B76" s="10">
        <v>5</v>
      </c>
      <c r="C76" s="10">
        <v>692</v>
      </c>
      <c r="D76" s="10">
        <v>700</v>
      </c>
      <c r="E76" s="19">
        <v>0.5</v>
      </c>
      <c r="F76" s="20">
        <f t="shared" si="8"/>
        <v>7.1839080459770114E-3</v>
      </c>
      <c r="G76" s="20">
        <f t="shared" si="9"/>
        <v>7.1581961345740875E-3</v>
      </c>
      <c r="H76" s="15">
        <f t="shared" si="14"/>
        <v>89236.002441463119</v>
      </c>
      <c r="I76" s="15">
        <f t="shared" si="12"/>
        <v>638.76880774132508</v>
      </c>
      <c r="J76" s="15">
        <f t="shared" si="10"/>
        <v>88916.61803759246</v>
      </c>
      <c r="K76" s="15">
        <f t="shared" si="11"/>
        <v>1694271.0366571867</v>
      </c>
      <c r="L76" s="22">
        <f t="shared" si="13"/>
        <v>18.986406722652013</v>
      </c>
    </row>
    <row r="77" spans="1:12" x14ac:dyDescent="0.25">
      <c r="A77" s="18">
        <v>68</v>
      </c>
      <c r="B77" s="10">
        <v>8</v>
      </c>
      <c r="C77" s="10">
        <v>480</v>
      </c>
      <c r="D77" s="10">
        <v>675</v>
      </c>
      <c r="E77" s="19">
        <v>0.5</v>
      </c>
      <c r="F77" s="20">
        <f t="shared" si="8"/>
        <v>1.3852813852813853E-2</v>
      </c>
      <c r="G77" s="20">
        <f t="shared" si="9"/>
        <v>1.3757523645743765E-2</v>
      </c>
      <c r="H77" s="15">
        <f t="shared" si="14"/>
        <v>88597.2336337218</v>
      </c>
      <c r="I77" s="15">
        <f t="shared" si="12"/>
        <v>1218.8785366634124</v>
      </c>
      <c r="J77" s="15">
        <f t="shared" si="10"/>
        <v>87987.794365390102</v>
      </c>
      <c r="K77" s="15">
        <f t="shared" si="11"/>
        <v>1605354.4186195943</v>
      </c>
      <c r="L77" s="22">
        <f t="shared" si="13"/>
        <v>18.1196901164707</v>
      </c>
    </row>
    <row r="78" spans="1:12" x14ac:dyDescent="0.25">
      <c r="A78" s="18">
        <v>69</v>
      </c>
      <c r="B78" s="10">
        <v>2</v>
      </c>
      <c r="C78" s="10">
        <v>460</v>
      </c>
      <c r="D78" s="10">
        <v>481</v>
      </c>
      <c r="E78" s="19">
        <v>0.5</v>
      </c>
      <c r="F78" s="20">
        <f t="shared" si="8"/>
        <v>4.2507970244420826E-3</v>
      </c>
      <c r="G78" s="20">
        <f t="shared" si="9"/>
        <v>4.2417815482502655E-3</v>
      </c>
      <c r="H78" s="15">
        <f t="shared" si="14"/>
        <v>87378.355097058389</v>
      </c>
      <c r="I78" s="15">
        <f t="shared" si="12"/>
        <v>370.63989436716179</v>
      </c>
      <c r="J78" s="15">
        <f t="shared" si="10"/>
        <v>87193.035149874806</v>
      </c>
      <c r="K78" s="15">
        <f t="shared" si="11"/>
        <v>1517366.6242542041</v>
      </c>
      <c r="L78" s="22">
        <f t="shared" si="13"/>
        <v>17.365474808592346</v>
      </c>
    </row>
    <row r="79" spans="1:12" x14ac:dyDescent="0.25">
      <c r="A79" s="18">
        <v>70</v>
      </c>
      <c r="B79" s="10">
        <v>5</v>
      </c>
      <c r="C79" s="10">
        <v>551</v>
      </c>
      <c r="D79" s="10">
        <v>459</v>
      </c>
      <c r="E79" s="19">
        <v>0.5</v>
      </c>
      <c r="F79" s="20">
        <f t="shared" si="8"/>
        <v>9.9009900990099011E-3</v>
      </c>
      <c r="G79" s="20">
        <f t="shared" si="9"/>
        <v>9.852216748768473E-3</v>
      </c>
      <c r="H79" s="15">
        <f t="shared" si="14"/>
        <v>87007.715202691223</v>
      </c>
      <c r="I79" s="15">
        <f t="shared" si="12"/>
        <v>857.21886899203173</v>
      </c>
      <c r="J79" s="15">
        <f t="shared" si="10"/>
        <v>86579.105768195208</v>
      </c>
      <c r="K79" s="15">
        <f t="shared" si="11"/>
        <v>1430173.5891043292</v>
      </c>
      <c r="L79" s="22">
        <f t="shared" si="13"/>
        <v>16.437319216722667</v>
      </c>
    </row>
    <row r="80" spans="1:12" x14ac:dyDescent="0.25">
      <c r="A80" s="18">
        <v>71</v>
      </c>
      <c r="B80" s="10">
        <v>15</v>
      </c>
      <c r="C80" s="10">
        <v>346</v>
      </c>
      <c r="D80" s="10">
        <v>544</v>
      </c>
      <c r="E80" s="19">
        <v>0.5</v>
      </c>
      <c r="F80" s="20">
        <f t="shared" si="8"/>
        <v>3.3707865168539325E-2</v>
      </c>
      <c r="G80" s="20">
        <f t="shared" si="9"/>
        <v>3.3149171270718231E-2</v>
      </c>
      <c r="H80" s="15">
        <f t="shared" si="14"/>
        <v>86150.496333699193</v>
      </c>
      <c r="I80" s="15">
        <f t="shared" si="12"/>
        <v>2855.8175580231778</v>
      </c>
      <c r="J80" s="15">
        <f t="shared" si="10"/>
        <v>84722.587554687605</v>
      </c>
      <c r="K80" s="15">
        <f t="shared" si="11"/>
        <v>1343594.4833361341</v>
      </c>
      <c r="L80" s="22">
        <f t="shared" si="13"/>
        <v>15.595899507436325</v>
      </c>
    </row>
    <row r="81" spans="1:12" x14ac:dyDescent="0.25">
      <c r="A81" s="18">
        <v>72</v>
      </c>
      <c r="B81" s="10">
        <v>7</v>
      </c>
      <c r="C81" s="10">
        <v>363</v>
      </c>
      <c r="D81" s="10">
        <v>328</v>
      </c>
      <c r="E81" s="19">
        <v>0.5</v>
      </c>
      <c r="F81" s="20">
        <f t="shared" si="8"/>
        <v>2.0260492040520984E-2</v>
      </c>
      <c r="G81" s="20">
        <f t="shared" si="9"/>
        <v>2.0057306590257878E-2</v>
      </c>
      <c r="H81" s="15">
        <f t="shared" si="14"/>
        <v>83294.678775676017</v>
      </c>
      <c r="I81" s="15">
        <f t="shared" si="12"/>
        <v>1670.6669095407794</v>
      </c>
      <c r="J81" s="15">
        <f t="shared" si="10"/>
        <v>82459.345320905617</v>
      </c>
      <c r="K81" s="15">
        <f t="shared" si="11"/>
        <v>1258871.8957814465</v>
      </c>
      <c r="L81" s="22">
        <f t="shared" si="13"/>
        <v>15.11347320483414</v>
      </c>
    </row>
    <row r="82" spans="1:12" x14ac:dyDescent="0.25">
      <c r="A82" s="18">
        <v>73</v>
      </c>
      <c r="B82" s="10">
        <v>11</v>
      </c>
      <c r="C82" s="10">
        <v>402</v>
      </c>
      <c r="D82" s="10">
        <v>355</v>
      </c>
      <c r="E82" s="19">
        <v>0.5</v>
      </c>
      <c r="F82" s="20">
        <f t="shared" si="8"/>
        <v>2.9062087186261559E-2</v>
      </c>
      <c r="G82" s="20">
        <f t="shared" si="9"/>
        <v>2.8645833333333336E-2</v>
      </c>
      <c r="H82" s="15">
        <f t="shared" si="14"/>
        <v>81624.011866135232</v>
      </c>
      <c r="I82" s="15">
        <f t="shared" si="12"/>
        <v>2338.1878399153325</v>
      </c>
      <c r="J82" s="15">
        <f t="shared" si="10"/>
        <v>80454.917946177564</v>
      </c>
      <c r="K82" s="15">
        <f t="shared" si="11"/>
        <v>1176412.5504605409</v>
      </c>
      <c r="L82" s="22">
        <f t="shared" si="13"/>
        <v>14.412579381541274</v>
      </c>
    </row>
    <row r="83" spans="1:12" x14ac:dyDescent="0.25">
      <c r="A83" s="18">
        <v>74</v>
      </c>
      <c r="B83" s="10">
        <v>15</v>
      </c>
      <c r="C83" s="10">
        <v>359</v>
      </c>
      <c r="D83" s="10">
        <v>389</v>
      </c>
      <c r="E83" s="19">
        <v>0.5</v>
      </c>
      <c r="F83" s="20">
        <f t="shared" si="8"/>
        <v>4.0106951871657755E-2</v>
      </c>
      <c r="G83" s="20">
        <f t="shared" si="9"/>
        <v>3.9318479685452164E-2</v>
      </c>
      <c r="H83" s="15">
        <f t="shared" si="14"/>
        <v>79285.824026219896</v>
      </c>
      <c r="I83" s="15">
        <f t="shared" si="12"/>
        <v>3117.3980613192621</v>
      </c>
      <c r="J83" s="15">
        <f t="shared" si="10"/>
        <v>77727.124995560254</v>
      </c>
      <c r="K83" s="15">
        <f t="shared" si="11"/>
        <v>1095957.6325143634</v>
      </c>
      <c r="L83" s="22">
        <f t="shared" si="13"/>
        <v>13.822869926305227</v>
      </c>
    </row>
    <row r="84" spans="1:12" x14ac:dyDescent="0.25">
      <c r="A84" s="18">
        <v>75</v>
      </c>
      <c r="B84" s="10">
        <v>8</v>
      </c>
      <c r="C84" s="10">
        <v>303</v>
      </c>
      <c r="D84" s="10">
        <v>358</v>
      </c>
      <c r="E84" s="19">
        <v>0.5</v>
      </c>
      <c r="F84" s="20">
        <f t="shared" si="8"/>
        <v>2.4205748865355523E-2</v>
      </c>
      <c r="G84" s="20">
        <f t="shared" si="9"/>
        <v>2.3916292974588943E-2</v>
      </c>
      <c r="H84" s="15">
        <f t="shared" si="14"/>
        <v>76168.425964900627</v>
      </c>
      <c r="I84" s="15">
        <f t="shared" si="12"/>
        <v>1821.666390789851</v>
      </c>
      <c r="J84" s="15">
        <f t="shared" si="10"/>
        <v>75257.592769505703</v>
      </c>
      <c r="K84" s="15">
        <f t="shared" si="11"/>
        <v>1018230.5075188032</v>
      </c>
      <c r="L84" s="22">
        <f t="shared" si="13"/>
        <v>13.368144275267245</v>
      </c>
    </row>
    <row r="85" spans="1:12" x14ac:dyDescent="0.25">
      <c r="A85" s="18">
        <v>76</v>
      </c>
      <c r="B85" s="10">
        <v>8</v>
      </c>
      <c r="C85" s="10">
        <v>313</v>
      </c>
      <c r="D85" s="10">
        <v>294</v>
      </c>
      <c r="E85" s="19">
        <v>0.5</v>
      </c>
      <c r="F85" s="20">
        <f t="shared" si="8"/>
        <v>2.6359143327841845E-2</v>
      </c>
      <c r="G85" s="20">
        <f t="shared" si="9"/>
        <v>2.6016260162601626E-2</v>
      </c>
      <c r="H85" s="15">
        <f t="shared" si="14"/>
        <v>74346.75957411078</v>
      </c>
      <c r="I85" s="15">
        <f t="shared" si="12"/>
        <v>1934.2246393264593</v>
      </c>
      <c r="J85" s="15">
        <f t="shared" si="10"/>
        <v>73379.64725444754</v>
      </c>
      <c r="K85" s="15">
        <f t="shared" si="11"/>
        <v>942972.91474929755</v>
      </c>
      <c r="L85" s="22">
        <f t="shared" si="13"/>
        <v>12.683443369301356</v>
      </c>
    </row>
    <row r="86" spans="1:12" x14ac:dyDescent="0.25">
      <c r="A86" s="18">
        <v>77</v>
      </c>
      <c r="B86" s="10">
        <v>12</v>
      </c>
      <c r="C86" s="10">
        <v>317</v>
      </c>
      <c r="D86" s="10">
        <v>302</v>
      </c>
      <c r="E86" s="19">
        <v>0.5</v>
      </c>
      <c r="F86" s="20">
        <f t="shared" si="8"/>
        <v>3.8772213247172858E-2</v>
      </c>
      <c r="G86" s="20">
        <f t="shared" si="9"/>
        <v>3.8034865293185414E-2</v>
      </c>
      <c r="H86" s="15">
        <f t="shared" si="14"/>
        <v>72412.534934784315</v>
      </c>
      <c r="I86" s="15">
        <f t="shared" si="12"/>
        <v>2754.2010117826044</v>
      </c>
      <c r="J86" s="15">
        <f t="shared" si="10"/>
        <v>71035.434428893015</v>
      </c>
      <c r="K86" s="15">
        <f t="shared" si="11"/>
        <v>869593.26749484998</v>
      </c>
      <c r="L86" s="22">
        <f t="shared" si="13"/>
        <v>12.008877582838622</v>
      </c>
    </row>
    <row r="87" spans="1:12" x14ac:dyDescent="0.25">
      <c r="A87" s="18">
        <v>78</v>
      </c>
      <c r="B87" s="10">
        <v>12</v>
      </c>
      <c r="C87" s="10">
        <v>278</v>
      </c>
      <c r="D87" s="10">
        <v>304</v>
      </c>
      <c r="E87" s="19">
        <v>0.5</v>
      </c>
      <c r="F87" s="20">
        <f t="shared" si="8"/>
        <v>4.1237113402061855E-2</v>
      </c>
      <c r="G87" s="20">
        <f t="shared" si="9"/>
        <v>4.0404040404040407E-2</v>
      </c>
      <c r="H87" s="15">
        <f t="shared" si="14"/>
        <v>69658.333923001715</v>
      </c>
      <c r="I87" s="15">
        <f t="shared" si="12"/>
        <v>2814.4781383031</v>
      </c>
      <c r="J87" s="15">
        <f t="shared" si="10"/>
        <v>68251.094853850169</v>
      </c>
      <c r="K87" s="15">
        <f t="shared" si="11"/>
        <v>798557.83306595695</v>
      </c>
      <c r="L87" s="22">
        <f t="shared" si="13"/>
        <v>11.463923813461566</v>
      </c>
    </row>
    <row r="88" spans="1:12" x14ac:dyDescent="0.25">
      <c r="A88" s="18">
        <v>79</v>
      </c>
      <c r="B88" s="10">
        <v>8</v>
      </c>
      <c r="C88" s="10">
        <v>239</v>
      </c>
      <c r="D88" s="10">
        <v>260</v>
      </c>
      <c r="E88" s="19">
        <v>0.5</v>
      </c>
      <c r="F88" s="20">
        <f t="shared" si="8"/>
        <v>3.2064128256513023E-2</v>
      </c>
      <c r="G88" s="20">
        <f t="shared" si="9"/>
        <v>3.1558185404339245E-2</v>
      </c>
      <c r="H88" s="15">
        <f t="shared" si="14"/>
        <v>66843.855784698622</v>
      </c>
      <c r="I88" s="15">
        <f t="shared" si="12"/>
        <v>2109.4707939944333</v>
      </c>
      <c r="J88" s="15">
        <f t="shared" si="10"/>
        <v>65789.120387701405</v>
      </c>
      <c r="K88" s="15">
        <f t="shared" si="11"/>
        <v>730306.73821210675</v>
      </c>
      <c r="L88" s="22">
        <f t="shared" si="13"/>
        <v>10.925562710870471</v>
      </c>
    </row>
    <row r="89" spans="1:12" x14ac:dyDescent="0.25">
      <c r="A89" s="18">
        <v>80</v>
      </c>
      <c r="B89" s="10">
        <v>7</v>
      </c>
      <c r="C89" s="10">
        <v>250</v>
      </c>
      <c r="D89" s="10">
        <v>238</v>
      </c>
      <c r="E89" s="19">
        <v>0.5</v>
      </c>
      <c r="F89" s="20">
        <f t="shared" si="8"/>
        <v>2.8688524590163935E-2</v>
      </c>
      <c r="G89" s="20">
        <f t="shared" si="9"/>
        <v>2.8282828282828281E-2</v>
      </c>
      <c r="H89" s="15">
        <f t="shared" si="14"/>
        <v>64734.384990704188</v>
      </c>
      <c r="I89" s="15">
        <f t="shared" si="12"/>
        <v>1830.871494686583</v>
      </c>
      <c r="J89" s="15">
        <f t="shared" si="10"/>
        <v>63818.949243360898</v>
      </c>
      <c r="K89" s="15">
        <f t="shared" si="11"/>
        <v>664517.61782440532</v>
      </c>
      <c r="L89" s="22">
        <f t="shared" si="13"/>
        <v>10.265295915298022</v>
      </c>
    </row>
    <row r="90" spans="1:12" x14ac:dyDescent="0.25">
      <c r="A90" s="18">
        <v>81</v>
      </c>
      <c r="B90" s="10">
        <v>14</v>
      </c>
      <c r="C90" s="10">
        <v>243</v>
      </c>
      <c r="D90" s="10">
        <v>235</v>
      </c>
      <c r="E90" s="19">
        <v>0.5</v>
      </c>
      <c r="F90" s="20">
        <f t="shared" si="8"/>
        <v>5.8577405857740586E-2</v>
      </c>
      <c r="G90" s="20">
        <f t="shared" si="9"/>
        <v>5.6910569105691061E-2</v>
      </c>
      <c r="H90" s="15">
        <f t="shared" si="14"/>
        <v>62903.513496017607</v>
      </c>
      <c r="I90" s="15">
        <f t="shared" si="12"/>
        <v>3579.8747518058804</v>
      </c>
      <c r="J90" s="15">
        <f t="shared" si="10"/>
        <v>61113.576120114667</v>
      </c>
      <c r="K90" s="15">
        <f t="shared" si="11"/>
        <v>600698.66858104442</v>
      </c>
      <c r="L90" s="22">
        <f t="shared" si="13"/>
        <v>9.5495249024376729</v>
      </c>
    </row>
    <row r="91" spans="1:12" x14ac:dyDescent="0.25">
      <c r="A91" s="18">
        <v>82</v>
      </c>
      <c r="B91" s="10">
        <v>15</v>
      </c>
      <c r="C91" s="10">
        <v>202</v>
      </c>
      <c r="D91" s="10">
        <v>237</v>
      </c>
      <c r="E91" s="19">
        <v>0.5</v>
      </c>
      <c r="F91" s="20">
        <f t="shared" si="8"/>
        <v>6.8337129840546698E-2</v>
      </c>
      <c r="G91" s="20">
        <f t="shared" si="9"/>
        <v>6.6079295154185022E-2</v>
      </c>
      <c r="H91" s="15">
        <f t="shared" si="14"/>
        <v>59323.638744211727</v>
      </c>
      <c r="I91" s="15">
        <f t="shared" si="12"/>
        <v>3920.0642341990128</v>
      </c>
      <c r="J91" s="15">
        <f t="shared" si="10"/>
        <v>57363.606627112225</v>
      </c>
      <c r="K91" s="15">
        <f t="shared" si="11"/>
        <v>539585.09246092977</v>
      </c>
      <c r="L91" s="22">
        <f t="shared" si="13"/>
        <v>9.0956169224123613</v>
      </c>
    </row>
    <row r="92" spans="1:12" x14ac:dyDescent="0.25">
      <c r="A92" s="18">
        <v>83</v>
      </c>
      <c r="B92" s="10">
        <v>12</v>
      </c>
      <c r="C92" s="10">
        <v>168</v>
      </c>
      <c r="D92" s="10">
        <v>192</v>
      </c>
      <c r="E92" s="19">
        <v>0.5</v>
      </c>
      <c r="F92" s="20">
        <f t="shared" si="8"/>
        <v>6.6666666666666666E-2</v>
      </c>
      <c r="G92" s="20">
        <f t="shared" si="9"/>
        <v>6.4516129032258063E-2</v>
      </c>
      <c r="H92" s="15">
        <f t="shared" si="14"/>
        <v>55403.574510012717</v>
      </c>
      <c r="I92" s="15">
        <f t="shared" si="12"/>
        <v>3574.4241619363042</v>
      </c>
      <c r="J92" s="15">
        <f t="shared" si="10"/>
        <v>53616.362429044566</v>
      </c>
      <c r="K92" s="15">
        <f t="shared" si="11"/>
        <v>482221.48583381751</v>
      </c>
      <c r="L92" s="22">
        <f t="shared" si="13"/>
        <v>8.7037973650358769</v>
      </c>
    </row>
    <row r="93" spans="1:12" x14ac:dyDescent="0.25">
      <c r="A93" s="18">
        <v>84</v>
      </c>
      <c r="B93" s="10">
        <v>10</v>
      </c>
      <c r="C93" s="10">
        <v>183</v>
      </c>
      <c r="D93" s="10">
        <v>156</v>
      </c>
      <c r="E93" s="19">
        <v>0.5</v>
      </c>
      <c r="F93" s="20">
        <f t="shared" si="8"/>
        <v>5.8997050147492625E-2</v>
      </c>
      <c r="G93" s="20">
        <f t="shared" si="9"/>
        <v>5.730659025787966E-2</v>
      </c>
      <c r="H93" s="15">
        <f t="shared" si="14"/>
        <v>51829.150348076415</v>
      </c>
      <c r="I93" s="15">
        <f t="shared" si="12"/>
        <v>2970.1518824112559</v>
      </c>
      <c r="J93" s="15">
        <f t="shared" si="10"/>
        <v>50344.074406870786</v>
      </c>
      <c r="K93" s="15">
        <f t="shared" si="11"/>
        <v>428605.12340477295</v>
      </c>
      <c r="L93" s="22">
        <f t="shared" si="13"/>
        <v>8.2695764936590397</v>
      </c>
    </row>
    <row r="94" spans="1:12" x14ac:dyDescent="0.25">
      <c r="A94" s="18">
        <v>85</v>
      </c>
      <c r="B94" s="10">
        <v>16</v>
      </c>
      <c r="C94" s="10">
        <v>151</v>
      </c>
      <c r="D94" s="10">
        <v>168</v>
      </c>
      <c r="E94" s="19">
        <v>0.5</v>
      </c>
      <c r="F94" s="20">
        <f t="shared" si="8"/>
        <v>0.10031347962382445</v>
      </c>
      <c r="G94" s="20">
        <f t="shared" si="9"/>
        <v>9.552238805970148E-2</v>
      </c>
      <c r="H94" s="15">
        <f t="shared" si="14"/>
        <v>48858.998465665158</v>
      </c>
      <c r="I94" s="15">
        <f t="shared" si="12"/>
        <v>4667.1282116456259</v>
      </c>
      <c r="J94" s="15">
        <f t="shared" si="10"/>
        <v>46525.434359842344</v>
      </c>
      <c r="K94" s="15">
        <f t="shared" si="11"/>
        <v>378261.04899790219</v>
      </c>
      <c r="L94" s="22">
        <f t="shared" si="13"/>
        <v>7.7418911741246355</v>
      </c>
    </row>
    <row r="95" spans="1:12" x14ac:dyDescent="0.25">
      <c r="A95" s="18">
        <v>86</v>
      </c>
      <c r="B95" s="10">
        <v>8</v>
      </c>
      <c r="C95" s="10">
        <v>123</v>
      </c>
      <c r="D95" s="10">
        <v>150</v>
      </c>
      <c r="E95" s="19">
        <v>0.5</v>
      </c>
      <c r="F95" s="20">
        <f t="shared" si="8"/>
        <v>5.8608058608058608E-2</v>
      </c>
      <c r="G95" s="20">
        <f t="shared" si="9"/>
        <v>5.6939501779359435E-2</v>
      </c>
      <c r="H95" s="15">
        <f t="shared" si="14"/>
        <v>44191.87025401953</v>
      </c>
      <c r="I95" s="15">
        <f t="shared" si="12"/>
        <v>2516.2630749619661</v>
      </c>
      <c r="J95" s="15">
        <f t="shared" si="10"/>
        <v>42933.738716538552</v>
      </c>
      <c r="K95" s="15">
        <f t="shared" si="11"/>
        <v>331735.61463805987</v>
      </c>
      <c r="L95" s="22">
        <f t="shared" si="13"/>
        <v>7.5067113641311982</v>
      </c>
    </row>
    <row r="96" spans="1:12" x14ac:dyDescent="0.25">
      <c r="A96" s="18">
        <v>87</v>
      </c>
      <c r="B96" s="10">
        <v>17</v>
      </c>
      <c r="C96" s="10">
        <v>118</v>
      </c>
      <c r="D96" s="10">
        <v>114</v>
      </c>
      <c r="E96" s="19">
        <v>0.5</v>
      </c>
      <c r="F96" s="20">
        <f t="shared" si="8"/>
        <v>0.14655172413793102</v>
      </c>
      <c r="G96" s="20">
        <f t="shared" si="9"/>
        <v>0.1365461847389558</v>
      </c>
      <c r="H96" s="15">
        <f t="shared" si="14"/>
        <v>41675.607179057566</v>
      </c>
      <c r="I96" s="15">
        <f t="shared" si="12"/>
        <v>5690.6451569797473</v>
      </c>
      <c r="J96" s="15">
        <f t="shared" si="10"/>
        <v>38830.284600567691</v>
      </c>
      <c r="K96" s="15">
        <f t="shared" si="11"/>
        <v>288801.87592152134</v>
      </c>
      <c r="L96" s="22">
        <f t="shared" si="13"/>
        <v>6.929758088003271</v>
      </c>
    </row>
    <row r="97" spans="1:12" x14ac:dyDescent="0.25">
      <c r="A97" s="18">
        <v>88</v>
      </c>
      <c r="B97" s="10">
        <v>17</v>
      </c>
      <c r="C97" s="10">
        <v>91</v>
      </c>
      <c r="D97" s="10">
        <v>102</v>
      </c>
      <c r="E97" s="19">
        <v>0.5</v>
      </c>
      <c r="F97" s="20">
        <f t="shared" si="8"/>
        <v>0.17616580310880828</v>
      </c>
      <c r="G97" s="20">
        <f t="shared" si="9"/>
        <v>0.16190476190476188</v>
      </c>
      <c r="H97" s="15">
        <f t="shared" si="14"/>
        <v>35984.962022077816</v>
      </c>
      <c r="I97" s="15">
        <f t="shared" si="12"/>
        <v>5826.1367083364075</v>
      </c>
      <c r="J97" s="15">
        <f t="shared" si="10"/>
        <v>33071.893667909608</v>
      </c>
      <c r="K97" s="15">
        <f t="shared" si="11"/>
        <v>249971.59132095362</v>
      </c>
      <c r="L97" s="22">
        <f t="shared" si="13"/>
        <v>6.94655704145495</v>
      </c>
    </row>
    <row r="98" spans="1:12" x14ac:dyDescent="0.25">
      <c r="A98" s="18">
        <v>89</v>
      </c>
      <c r="B98" s="10">
        <v>8</v>
      </c>
      <c r="C98" s="10">
        <v>90</v>
      </c>
      <c r="D98" s="10">
        <v>87</v>
      </c>
      <c r="E98" s="19">
        <v>0.5</v>
      </c>
      <c r="F98" s="20">
        <f t="shared" si="8"/>
        <v>9.03954802259887E-2</v>
      </c>
      <c r="G98" s="20">
        <f t="shared" si="9"/>
        <v>8.6486486486486477E-2</v>
      </c>
      <c r="H98" s="15">
        <f t="shared" si="14"/>
        <v>30158.825313741407</v>
      </c>
      <c r="I98" s="15">
        <f t="shared" si="12"/>
        <v>2608.3308379452023</v>
      </c>
      <c r="J98" s="15">
        <f t="shared" si="10"/>
        <v>28854.659894768803</v>
      </c>
      <c r="K98" s="15">
        <f>K99+J98</f>
        <v>216899.69765304402</v>
      </c>
      <c r="L98" s="22">
        <f t="shared" si="13"/>
        <v>7.1919146517360204</v>
      </c>
    </row>
    <row r="99" spans="1:12" x14ac:dyDescent="0.25">
      <c r="A99" s="18">
        <v>90</v>
      </c>
      <c r="B99" s="10">
        <v>9</v>
      </c>
      <c r="C99" s="10">
        <v>67</v>
      </c>
      <c r="D99" s="10">
        <v>88</v>
      </c>
      <c r="E99" s="23">
        <v>0.5</v>
      </c>
      <c r="F99" s="24">
        <f t="shared" si="8"/>
        <v>0.11612903225806452</v>
      </c>
      <c r="G99" s="24">
        <f t="shared" si="9"/>
        <v>0.10975609756097561</v>
      </c>
      <c r="H99" s="25">
        <f t="shared" si="14"/>
        <v>27550.494475796204</v>
      </c>
      <c r="I99" s="25">
        <f t="shared" si="12"/>
        <v>3023.8347595386076</v>
      </c>
      <c r="J99" s="25">
        <f t="shared" si="10"/>
        <v>26038.5770960269</v>
      </c>
      <c r="K99" s="25">
        <f t="shared" ref="K99:K102" si="15">K100+J99</f>
        <v>188045.03775827523</v>
      </c>
      <c r="L99" s="26">
        <f t="shared" si="13"/>
        <v>6.8254687016045201</v>
      </c>
    </row>
    <row r="100" spans="1:12" x14ac:dyDescent="0.25">
      <c r="A100" s="18">
        <v>91</v>
      </c>
      <c r="B100" s="10">
        <v>7</v>
      </c>
      <c r="C100" s="10">
        <v>54</v>
      </c>
      <c r="D100" s="10">
        <v>65</v>
      </c>
      <c r="E100" s="23">
        <v>0.5</v>
      </c>
      <c r="F100" s="24">
        <f t="shared" si="8"/>
        <v>0.11764705882352941</v>
      </c>
      <c r="G100" s="24">
        <f t="shared" si="9"/>
        <v>0.1111111111111111</v>
      </c>
      <c r="H100" s="25">
        <f t="shared" si="14"/>
        <v>24526.659716257596</v>
      </c>
      <c r="I100" s="25">
        <f t="shared" si="12"/>
        <v>2725.1844129175106</v>
      </c>
      <c r="J100" s="25">
        <f t="shared" si="10"/>
        <v>23164.067509798839</v>
      </c>
      <c r="K100" s="25">
        <f t="shared" si="15"/>
        <v>162006.46066224834</v>
      </c>
      <c r="L100" s="26">
        <f t="shared" si="13"/>
        <v>6.6053210072817903</v>
      </c>
    </row>
    <row r="101" spans="1:12" x14ac:dyDescent="0.25">
      <c r="A101" s="18">
        <v>92</v>
      </c>
      <c r="B101" s="10">
        <v>8</v>
      </c>
      <c r="C101" s="10">
        <v>44</v>
      </c>
      <c r="D101" s="10">
        <v>44</v>
      </c>
      <c r="E101" s="23">
        <v>0.5</v>
      </c>
      <c r="F101" s="24">
        <f t="shared" si="8"/>
        <v>0.18181818181818182</v>
      </c>
      <c r="G101" s="24">
        <f t="shared" si="9"/>
        <v>0.16666666666666669</v>
      </c>
      <c r="H101" s="25">
        <f t="shared" si="14"/>
        <v>21801.475303340085</v>
      </c>
      <c r="I101" s="25">
        <f t="shared" si="12"/>
        <v>3633.5792172233478</v>
      </c>
      <c r="J101" s="25">
        <f t="shared" si="10"/>
        <v>19984.68569472841</v>
      </c>
      <c r="K101" s="25">
        <f t="shared" si="15"/>
        <v>138842.39315244951</v>
      </c>
      <c r="L101" s="26">
        <f t="shared" si="13"/>
        <v>6.3684861331920155</v>
      </c>
    </row>
    <row r="102" spans="1:12" x14ac:dyDescent="0.25">
      <c r="A102" s="18">
        <v>93</v>
      </c>
      <c r="B102" s="10">
        <v>5</v>
      </c>
      <c r="C102" s="10">
        <v>30</v>
      </c>
      <c r="D102" s="10">
        <v>39</v>
      </c>
      <c r="E102" s="23">
        <v>0.5</v>
      </c>
      <c r="F102" s="24">
        <f t="shared" si="8"/>
        <v>0.14492753623188406</v>
      </c>
      <c r="G102" s="24">
        <f t="shared" si="9"/>
        <v>0.13513513513513511</v>
      </c>
      <c r="H102" s="25">
        <f t="shared" si="14"/>
        <v>18167.896086116736</v>
      </c>
      <c r="I102" s="25">
        <f t="shared" si="12"/>
        <v>2455.1210927184775</v>
      </c>
      <c r="J102" s="25">
        <f t="shared" si="10"/>
        <v>16940.3355397575</v>
      </c>
      <c r="K102" s="25">
        <f t="shared" si="15"/>
        <v>118857.70745772112</v>
      </c>
      <c r="L102" s="26">
        <f t="shared" si="13"/>
        <v>6.5421833598304193</v>
      </c>
    </row>
    <row r="103" spans="1:12" x14ac:dyDescent="0.25">
      <c r="A103" s="18">
        <v>94</v>
      </c>
      <c r="B103" s="10">
        <v>4</v>
      </c>
      <c r="C103" s="10">
        <v>21</v>
      </c>
      <c r="D103" s="10">
        <v>26</v>
      </c>
      <c r="E103" s="23">
        <v>0.5</v>
      </c>
      <c r="F103" s="24">
        <f t="shared" si="8"/>
        <v>0.1702127659574468</v>
      </c>
      <c r="G103" s="24">
        <f t="shared" si="9"/>
        <v>0.15686274509803921</v>
      </c>
      <c r="H103" s="25">
        <f t="shared" si="14"/>
        <v>15712.77499339826</v>
      </c>
      <c r="I103" s="25">
        <f t="shared" si="12"/>
        <v>2464.7490185722759</v>
      </c>
      <c r="J103" s="25">
        <f t="shared" si="10"/>
        <v>14480.40048411212</v>
      </c>
      <c r="K103" s="25">
        <f>K104+J103</f>
        <v>101917.37191796361</v>
      </c>
      <c r="L103" s="26">
        <f t="shared" si="13"/>
        <v>6.4862745098039216</v>
      </c>
    </row>
    <row r="104" spans="1:12" x14ac:dyDescent="0.25">
      <c r="A104" s="18" t="s">
        <v>27</v>
      </c>
      <c r="B104" s="10">
        <v>10</v>
      </c>
      <c r="C104" s="10">
        <v>64</v>
      </c>
      <c r="D104" s="10">
        <v>68</v>
      </c>
      <c r="E104" s="23"/>
      <c r="F104" s="24">
        <f t="shared" si="8"/>
        <v>0.15151515151515152</v>
      </c>
      <c r="G104" s="24">
        <v>1</v>
      </c>
      <c r="H104" s="25">
        <f t="shared" si="14"/>
        <v>13248.025974825983</v>
      </c>
      <c r="I104" s="25">
        <f>H104*G104</f>
        <v>13248.025974825983</v>
      </c>
      <c r="J104" s="25">
        <f>H104/F104</f>
        <v>87436.97143385149</v>
      </c>
      <c r="K104" s="25">
        <f>J104</f>
        <v>87436.97143385149</v>
      </c>
      <c r="L104" s="26">
        <f>K104/H104</f>
        <v>6.6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29" t="s">
        <v>11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3" t="s">
        <v>31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0" x14ac:dyDescent="0.2">
      <c r="A109" s="35" t="s">
        <v>12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28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18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29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20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0"/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A121" s="7" t="s">
        <v>59</v>
      </c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4" t="s">
        <v>2</v>
      </c>
      <c r="D6" s="74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40179</v>
      </c>
      <c r="D7" s="45">
        <v>40544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55">
        <v>2022</v>
      </c>
      <c r="D9" s="10">
        <v>2243</v>
      </c>
      <c r="E9" s="19">
        <v>0.5</v>
      </c>
      <c r="F9" s="20">
        <f t="shared" ref="F9:F72" si="0">B9/((C9+D9)/2)</f>
        <v>1.8757327080890973E-3</v>
      </c>
      <c r="G9" s="20">
        <f t="shared" ref="G9:G72" si="1">F9/((1+(1-E9)*F9))</f>
        <v>1.873975169829E-3</v>
      </c>
      <c r="H9" s="15">
        <v>100000</v>
      </c>
      <c r="I9" s="15">
        <f>H9*G9</f>
        <v>187.39751698289999</v>
      </c>
      <c r="J9" s="15">
        <f t="shared" ref="J9:J72" si="2">H10+I9*E9</f>
        <v>99906.30124150854</v>
      </c>
      <c r="K9" s="15">
        <f t="shared" ref="K9:K72" si="3">K10+J9</f>
        <v>8275960.9761988483</v>
      </c>
      <c r="L9" s="21">
        <f>K9/H9</f>
        <v>82.759609761988486</v>
      </c>
    </row>
    <row r="10" spans="1:13" x14ac:dyDescent="0.25">
      <c r="A10" s="18">
        <v>1</v>
      </c>
      <c r="B10" s="10">
        <v>1</v>
      </c>
      <c r="C10" s="55">
        <v>2084</v>
      </c>
      <c r="D10" s="10">
        <v>2094</v>
      </c>
      <c r="E10" s="19">
        <v>0.5</v>
      </c>
      <c r="F10" s="20">
        <f t="shared" si="0"/>
        <v>4.7869794159885112E-4</v>
      </c>
      <c r="G10" s="20">
        <f t="shared" si="1"/>
        <v>4.7858339315625748E-4</v>
      </c>
      <c r="H10" s="15">
        <f>H9-I9</f>
        <v>99812.602483017094</v>
      </c>
      <c r="I10" s="15">
        <f t="shared" ref="I10:I73" si="4">H10*G10</f>
        <v>47.768653976079008</v>
      </c>
      <c r="J10" s="15">
        <f t="shared" si="2"/>
        <v>99788.718156029063</v>
      </c>
      <c r="K10" s="15">
        <f t="shared" si="3"/>
        <v>8176054.6749573397</v>
      </c>
      <c r="L10" s="22">
        <f t="shared" ref="L10:L73" si="5">K10/H10</f>
        <v>81.914051648422642</v>
      </c>
    </row>
    <row r="11" spans="1:13" ht="14.5" x14ac:dyDescent="0.35">
      <c r="A11" s="18">
        <v>2</v>
      </c>
      <c r="B11" s="1">
        <v>0</v>
      </c>
      <c r="C11" s="55">
        <v>1726</v>
      </c>
      <c r="D11" s="10">
        <v>1993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99764.833829041017</v>
      </c>
      <c r="I11" s="15">
        <f t="shared" si="4"/>
        <v>0</v>
      </c>
      <c r="J11" s="15">
        <f t="shared" si="2"/>
        <v>99764.833829041017</v>
      </c>
      <c r="K11" s="15">
        <f t="shared" si="3"/>
        <v>8076265.9568013102</v>
      </c>
      <c r="L11" s="22">
        <f t="shared" si="5"/>
        <v>80.953033717682104</v>
      </c>
    </row>
    <row r="12" spans="1:13" ht="14.5" x14ac:dyDescent="0.35">
      <c r="A12" s="18">
        <v>3</v>
      </c>
      <c r="B12" s="1">
        <v>0</v>
      </c>
      <c r="C12" s="55">
        <v>1602</v>
      </c>
      <c r="D12" s="10">
        <v>1737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99764.833829041017</v>
      </c>
      <c r="I12" s="15">
        <f t="shared" si="4"/>
        <v>0</v>
      </c>
      <c r="J12" s="15">
        <f t="shared" si="2"/>
        <v>99764.833829041017</v>
      </c>
      <c r="K12" s="15">
        <f t="shared" si="3"/>
        <v>7976501.1229722695</v>
      </c>
      <c r="L12" s="22">
        <f t="shared" si="5"/>
        <v>79.953033717682118</v>
      </c>
    </row>
    <row r="13" spans="1:13" ht="14.5" x14ac:dyDescent="0.35">
      <c r="A13" s="18">
        <v>4</v>
      </c>
      <c r="B13" s="1">
        <v>0</v>
      </c>
      <c r="C13" s="55">
        <v>1455</v>
      </c>
      <c r="D13" s="10">
        <v>1610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99764.833829041017</v>
      </c>
      <c r="I13" s="15">
        <f t="shared" si="4"/>
        <v>0</v>
      </c>
      <c r="J13" s="15">
        <f t="shared" si="2"/>
        <v>99764.833829041017</v>
      </c>
      <c r="K13" s="15">
        <f t="shared" si="3"/>
        <v>7876736.2891432289</v>
      </c>
      <c r="L13" s="22">
        <f t="shared" si="5"/>
        <v>78.953033717682118</v>
      </c>
    </row>
    <row r="14" spans="1:13" ht="14.5" x14ac:dyDescent="0.35">
      <c r="A14" s="18">
        <v>5</v>
      </c>
      <c r="B14" s="1">
        <v>0</v>
      </c>
      <c r="C14" s="55">
        <v>1499</v>
      </c>
      <c r="D14" s="10">
        <v>1444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99764.833829041017</v>
      </c>
      <c r="I14" s="15">
        <f t="shared" si="4"/>
        <v>0</v>
      </c>
      <c r="J14" s="15">
        <f t="shared" si="2"/>
        <v>99764.833829041017</v>
      </c>
      <c r="K14" s="15">
        <f t="shared" si="3"/>
        <v>7776971.4553141883</v>
      </c>
      <c r="L14" s="22">
        <f t="shared" si="5"/>
        <v>77.953033717682118</v>
      </c>
    </row>
    <row r="15" spans="1:13" ht="14.5" x14ac:dyDescent="0.35">
      <c r="A15" s="18">
        <v>6</v>
      </c>
      <c r="B15" s="1">
        <v>0</v>
      </c>
      <c r="C15" s="55">
        <v>1476</v>
      </c>
      <c r="D15" s="10">
        <v>1500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99764.833829041017</v>
      </c>
      <c r="I15" s="15">
        <f t="shared" si="4"/>
        <v>0</v>
      </c>
      <c r="J15" s="15">
        <f t="shared" si="2"/>
        <v>99764.833829041017</v>
      </c>
      <c r="K15" s="15">
        <f t="shared" si="3"/>
        <v>7677206.6214851476</v>
      </c>
      <c r="L15" s="22">
        <f t="shared" si="5"/>
        <v>76.953033717682118</v>
      </c>
    </row>
    <row r="16" spans="1:13" ht="14.5" x14ac:dyDescent="0.35">
      <c r="A16" s="18">
        <v>7</v>
      </c>
      <c r="B16" s="1">
        <v>0</v>
      </c>
      <c r="C16" s="55">
        <v>1243</v>
      </c>
      <c r="D16" s="10">
        <v>1489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99764.833829041017</v>
      </c>
      <c r="I16" s="15">
        <f t="shared" si="4"/>
        <v>0</v>
      </c>
      <c r="J16" s="15">
        <f t="shared" si="2"/>
        <v>99764.833829041017</v>
      </c>
      <c r="K16" s="15">
        <f t="shared" si="3"/>
        <v>7577441.787656107</v>
      </c>
      <c r="L16" s="22">
        <f t="shared" si="5"/>
        <v>75.953033717682132</v>
      </c>
    </row>
    <row r="17" spans="1:12" ht="14.5" x14ac:dyDescent="0.35">
      <c r="A17" s="18">
        <v>8</v>
      </c>
      <c r="B17" s="1">
        <v>0</v>
      </c>
      <c r="C17" s="55">
        <v>1261</v>
      </c>
      <c r="D17" s="10">
        <v>1257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99764.833829041017</v>
      </c>
      <c r="I17" s="15">
        <f t="shared" si="4"/>
        <v>0</v>
      </c>
      <c r="J17" s="15">
        <f t="shared" si="2"/>
        <v>99764.833829041017</v>
      </c>
      <c r="K17" s="15">
        <f t="shared" si="3"/>
        <v>7477676.9538270663</v>
      </c>
      <c r="L17" s="22">
        <f t="shared" si="5"/>
        <v>74.953033717682132</v>
      </c>
    </row>
    <row r="18" spans="1:12" ht="14.5" x14ac:dyDescent="0.35">
      <c r="A18" s="18">
        <v>9</v>
      </c>
      <c r="B18" s="1">
        <v>0</v>
      </c>
      <c r="C18" s="55">
        <v>1232</v>
      </c>
      <c r="D18" s="10">
        <v>1248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99764.833829041017</v>
      </c>
      <c r="I18" s="15">
        <f t="shared" si="4"/>
        <v>0</v>
      </c>
      <c r="J18" s="15">
        <f t="shared" si="2"/>
        <v>99764.833829041017</v>
      </c>
      <c r="K18" s="15">
        <f t="shared" si="3"/>
        <v>7377912.1199980257</v>
      </c>
      <c r="L18" s="22">
        <f t="shared" si="5"/>
        <v>73.953033717682132</v>
      </c>
    </row>
    <row r="19" spans="1:12" ht="14.5" x14ac:dyDescent="0.35">
      <c r="A19" s="18">
        <v>10</v>
      </c>
      <c r="B19" s="1">
        <v>0</v>
      </c>
      <c r="C19" s="55">
        <v>1103</v>
      </c>
      <c r="D19" s="10">
        <v>1248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99764.833829041017</v>
      </c>
      <c r="I19" s="15">
        <f t="shared" si="4"/>
        <v>0</v>
      </c>
      <c r="J19" s="15">
        <f t="shared" si="2"/>
        <v>99764.833829041017</v>
      </c>
      <c r="K19" s="15">
        <f t="shared" si="3"/>
        <v>7278147.2861689851</v>
      </c>
      <c r="L19" s="22">
        <f t="shared" si="5"/>
        <v>72.953033717682146</v>
      </c>
    </row>
    <row r="20" spans="1:12" ht="14.5" x14ac:dyDescent="0.35">
      <c r="A20" s="18">
        <v>11</v>
      </c>
      <c r="B20" s="1">
        <v>0</v>
      </c>
      <c r="C20" s="55">
        <v>1138</v>
      </c>
      <c r="D20" s="10">
        <v>1098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99764.833829041017</v>
      </c>
      <c r="I20" s="15">
        <f t="shared" si="4"/>
        <v>0</v>
      </c>
      <c r="J20" s="15">
        <f t="shared" si="2"/>
        <v>99764.833829041017</v>
      </c>
      <c r="K20" s="15">
        <f t="shared" si="3"/>
        <v>7178382.4523399444</v>
      </c>
      <c r="L20" s="22">
        <f t="shared" si="5"/>
        <v>71.953033717682146</v>
      </c>
    </row>
    <row r="21" spans="1:12" ht="14.5" x14ac:dyDescent="0.35">
      <c r="A21" s="18">
        <v>12</v>
      </c>
      <c r="B21" s="1">
        <v>0</v>
      </c>
      <c r="C21" s="55">
        <v>1142</v>
      </c>
      <c r="D21" s="10">
        <v>1129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99764.833829041017</v>
      </c>
      <c r="I21" s="15">
        <f t="shared" si="4"/>
        <v>0</v>
      </c>
      <c r="J21" s="15">
        <f t="shared" si="2"/>
        <v>99764.833829041017</v>
      </c>
      <c r="K21" s="15">
        <f t="shared" si="3"/>
        <v>7078617.6185109038</v>
      </c>
      <c r="L21" s="22">
        <f t="shared" si="5"/>
        <v>70.953033717682146</v>
      </c>
    </row>
    <row r="22" spans="1:12" ht="14.5" x14ac:dyDescent="0.35">
      <c r="A22" s="18">
        <v>13</v>
      </c>
      <c r="B22" s="1">
        <v>0</v>
      </c>
      <c r="C22" s="55">
        <v>1029</v>
      </c>
      <c r="D22" s="10">
        <v>1116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99764.833829041017</v>
      </c>
      <c r="I22" s="15">
        <f t="shared" si="4"/>
        <v>0</v>
      </c>
      <c r="J22" s="15">
        <f t="shared" si="2"/>
        <v>99764.833829041017</v>
      </c>
      <c r="K22" s="15">
        <f t="shared" si="3"/>
        <v>6978852.7846818632</v>
      </c>
      <c r="L22" s="22">
        <f t="shared" si="5"/>
        <v>69.953033717682146</v>
      </c>
    </row>
    <row r="23" spans="1:12" ht="14.5" x14ac:dyDescent="0.35">
      <c r="A23" s="18">
        <v>14</v>
      </c>
      <c r="B23" s="1">
        <v>0</v>
      </c>
      <c r="C23" s="55">
        <v>1107</v>
      </c>
      <c r="D23" s="10">
        <v>1025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99764.833829041017</v>
      </c>
      <c r="I23" s="15">
        <f t="shared" si="4"/>
        <v>0</v>
      </c>
      <c r="J23" s="15">
        <f t="shared" si="2"/>
        <v>99764.833829041017</v>
      </c>
      <c r="K23" s="15">
        <f t="shared" si="3"/>
        <v>6879087.9508528225</v>
      </c>
      <c r="L23" s="22">
        <f t="shared" si="5"/>
        <v>68.95303371768216</v>
      </c>
    </row>
    <row r="24" spans="1:12" ht="14.5" x14ac:dyDescent="0.35">
      <c r="A24" s="18">
        <v>15</v>
      </c>
      <c r="B24" s="1">
        <v>0</v>
      </c>
      <c r="C24" s="55">
        <v>1138</v>
      </c>
      <c r="D24" s="10">
        <v>1109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99764.833829041017</v>
      </c>
      <c r="I24" s="15">
        <f t="shared" si="4"/>
        <v>0</v>
      </c>
      <c r="J24" s="15">
        <f t="shared" si="2"/>
        <v>99764.833829041017</v>
      </c>
      <c r="K24" s="15">
        <f t="shared" si="3"/>
        <v>6779323.1170237819</v>
      </c>
      <c r="L24" s="22">
        <f t="shared" si="5"/>
        <v>67.95303371768216</v>
      </c>
    </row>
    <row r="25" spans="1:12" x14ac:dyDescent="0.25">
      <c r="A25" s="18">
        <v>16</v>
      </c>
      <c r="B25" s="10">
        <v>1</v>
      </c>
      <c r="C25" s="55">
        <v>1126</v>
      </c>
      <c r="D25" s="10">
        <v>1128</v>
      </c>
      <c r="E25" s="19">
        <v>0.5</v>
      </c>
      <c r="F25" s="20">
        <f t="shared" si="0"/>
        <v>8.8731144631765753E-4</v>
      </c>
      <c r="G25" s="20">
        <f t="shared" si="1"/>
        <v>8.869179600886918E-4</v>
      </c>
      <c r="H25" s="15">
        <f t="shared" si="6"/>
        <v>99764.833829041017</v>
      </c>
      <c r="I25" s="15">
        <f t="shared" si="4"/>
        <v>88.483222908240364</v>
      </c>
      <c r="J25" s="15">
        <f t="shared" si="2"/>
        <v>99720.592217586905</v>
      </c>
      <c r="K25" s="15">
        <f t="shared" si="3"/>
        <v>6679558.2831947412</v>
      </c>
      <c r="L25" s="22">
        <f t="shared" si="5"/>
        <v>66.95303371768216</v>
      </c>
    </row>
    <row r="26" spans="1:12" ht="14.5" x14ac:dyDescent="0.35">
      <c r="A26" s="18">
        <v>17</v>
      </c>
      <c r="B26" s="1">
        <v>0</v>
      </c>
      <c r="C26" s="55">
        <v>1223</v>
      </c>
      <c r="D26" s="10">
        <v>1119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99676.350606132779</v>
      </c>
      <c r="I26" s="15">
        <f t="shared" si="4"/>
        <v>0</v>
      </c>
      <c r="J26" s="15">
        <f t="shared" si="2"/>
        <v>99676.350606132779</v>
      </c>
      <c r="K26" s="15">
        <f t="shared" si="3"/>
        <v>6579837.6909771543</v>
      </c>
      <c r="L26" s="22">
        <f t="shared" si="5"/>
        <v>66.012024426708066</v>
      </c>
    </row>
    <row r="27" spans="1:12" ht="14.5" x14ac:dyDescent="0.35">
      <c r="A27" s="18">
        <v>18</v>
      </c>
      <c r="B27" s="1">
        <v>0</v>
      </c>
      <c r="C27" s="55">
        <v>1208</v>
      </c>
      <c r="D27" s="10">
        <v>1231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99676.350606132779</v>
      </c>
      <c r="I27" s="15">
        <f t="shared" si="4"/>
        <v>0</v>
      </c>
      <c r="J27" s="15">
        <f t="shared" si="2"/>
        <v>99676.350606132779</v>
      </c>
      <c r="K27" s="15">
        <f t="shared" si="3"/>
        <v>6480161.3403710211</v>
      </c>
      <c r="L27" s="22">
        <f t="shared" si="5"/>
        <v>65.012024426708066</v>
      </c>
    </row>
    <row r="28" spans="1:12" ht="14.5" x14ac:dyDescent="0.35">
      <c r="A28" s="18">
        <v>19</v>
      </c>
      <c r="B28" s="1">
        <v>0</v>
      </c>
      <c r="C28" s="55">
        <v>1346</v>
      </c>
      <c r="D28" s="10">
        <v>1207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99676.350606132779</v>
      </c>
      <c r="I28" s="15">
        <f t="shared" si="4"/>
        <v>0</v>
      </c>
      <c r="J28" s="15">
        <f t="shared" si="2"/>
        <v>99676.350606132779</v>
      </c>
      <c r="K28" s="15">
        <f t="shared" si="3"/>
        <v>6380484.9897648878</v>
      </c>
      <c r="L28" s="22">
        <f t="shared" si="5"/>
        <v>64.012024426708052</v>
      </c>
    </row>
    <row r="29" spans="1:12" ht="14.5" x14ac:dyDescent="0.35">
      <c r="A29" s="18">
        <v>20</v>
      </c>
      <c r="B29" s="1">
        <v>0</v>
      </c>
      <c r="C29" s="55">
        <v>1391</v>
      </c>
      <c r="D29" s="10">
        <v>1373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99676.350606132779</v>
      </c>
      <c r="I29" s="15">
        <f t="shared" si="4"/>
        <v>0</v>
      </c>
      <c r="J29" s="15">
        <f t="shared" si="2"/>
        <v>99676.350606132779</v>
      </c>
      <c r="K29" s="15">
        <f t="shared" si="3"/>
        <v>6280808.6391587546</v>
      </c>
      <c r="L29" s="22">
        <f t="shared" si="5"/>
        <v>63.012024426708052</v>
      </c>
    </row>
    <row r="30" spans="1:12" ht="14.5" x14ac:dyDescent="0.35">
      <c r="A30" s="18">
        <v>21</v>
      </c>
      <c r="B30" s="1">
        <v>0</v>
      </c>
      <c r="C30" s="55">
        <v>1472</v>
      </c>
      <c r="D30" s="10">
        <v>1417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99676.350606132779</v>
      </c>
      <c r="I30" s="15">
        <f t="shared" si="4"/>
        <v>0</v>
      </c>
      <c r="J30" s="15">
        <f t="shared" si="2"/>
        <v>99676.350606132779</v>
      </c>
      <c r="K30" s="15">
        <f t="shared" si="3"/>
        <v>6181132.2885526214</v>
      </c>
      <c r="L30" s="22">
        <f t="shared" si="5"/>
        <v>62.012024426708045</v>
      </c>
    </row>
    <row r="31" spans="1:12" ht="14.5" x14ac:dyDescent="0.35">
      <c r="A31" s="18">
        <v>22</v>
      </c>
      <c r="B31" s="1">
        <v>0</v>
      </c>
      <c r="C31" s="55">
        <v>1652</v>
      </c>
      <c r="D31" s="10">
        <v>1503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99676.350606132779</v>
      </c>
      <c r="I31" s="15">
        <f t="shared" si="4"/>
        <v>0</v>
      </c>
      <c r="J31" s="15">
        <f t="shared" si="2"/>
        <v>99676.350606132779</v>
      </c>
      <c r="K31" s="15">
        <f t="shared" si="3"/>
        <v>6081455.9379464881</v>
      </c>
      <c r="L31" s="22">
        <f t="shared" si="5"/>
        <v>61.012024426708045</v>
      </c>
    </row>
    <row r="32" spans="1:12" x14ac:dyDescent="0.25">
      <c r="A32" s="18">
        <v>23</v>
      </c>
      <c r="B32" s="10">
        <v>1</v>
      </c>
      <c r="C32" s="55">
        <v>1745</v>
      </c>
      <c r="D32" s="10">
        <v>1651</v>
      </c>
      <c r="E32" s="19">
        <v>0.5</v>
      </c>
      <c r="F32" s="20">
        <f t="shared" si="0"/>
        <v>5.8892815076560655E-4</v>
      </c>
      <c r="G32" s="20">
        <f t="shared" si="1"/>
        <v>5.8875478363261695E-4</v>
      </c>
      <c r="H32" s="15">
        <f t="shared" si="6"/>
        <v>99676.350606132779</v>
      </c>
      <c r="I32" s="15">
        <f t="shared" si="4"/>
        <v>58.68492823440257</v>
      </c>
      <c r="J32" s="15">
        <f t="shared" si="2"/>
        <v>99647.008142015577</v>
      </c>
      <c r="K32" s="15">
        <f t="shared" si="3"/>
        <v>5981779.5873403549</v>
      </c>
      <c r="L32" s="22">
        <f t="shared" si="5"/>
        <v>60.012024426708038</v>
      </c>
    </row>
    <row r="33" spans="1:12" ht="14.5" x14ac:dyDescent="0.35">
      <c r="A33" s="18">
        <v>24</v>
      </c>
      <c r="B33" s="1">
        <v>0</v>
      </c>
      <c r="C33" s="55">
        <v>1910</v>
      </c>
      <c r="D33" s="10">
        <v>1702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99617.665677898374</v>
      </c>
      <c r="I33" s="15">
        <f t="shared" si="4"/>
        <v>0</v>
      </c>
      <c r="J33" s="15">
        <f t="shared" si="2"/>
        <v>99617.665677898374</v>
      </c>
      <c r="K33" s="15">
        <f t="shared" si="3"/>
        <v>5882132.579198339</v>
      </c>
      <c r="L33" s="22">
        <f t="shared" si="5"/>
        <v>59.047083056709042</v>
      </c>
    </row>
    <row r="34" spans="1:12" ht="14.5" x14ac:dyDescent="0.35">
      <c r="A34" s="18">
        <v>25</v>
      </c>
      <c r="B34" s="1">
        <v>0</v>
      </c>
      <c r="C34" s="55">
        <v>2111</v>
      </c>
      <c r="D34" s="10">
        <v>1907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99617.665677898374</v>
      </c>
      <c r="I34" s="15">
        <f t="shared" si="4"/>
        <v>0</v>
      </c>
      <c r="J34" s="15">
        <f t="shared" si="2"/>
        <v>99617.665677898374</v>
      </c>
      <c r="K34" s="15">
        <f t="shared" si="3"/>
        <v>5782514.9135204405</v>
      </c>
      <c r="L34" s="22">
        <f t="shared" si="5"/>
        <v>58.047083056709042</v>
      </c>
    </row>
    <row r="35" spans="1:12" ht="14.5" x14ac:dyDescent="0.35">
      <c r="A35" s="18">
        <v>26</v>
      </c>
      <c r="B35" s="1">
        <v>0</v>
      </c>
      <c r="C35" s="55">
        <v>2221</v>
      </c>
      <c r="D35" s="10">
        <v>2160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99617.665677898374</v>
      </c>
      <c r="I35" s="15">
        <f t="shared" si="4"/>
        <v>0</v>
      </c>
      <c r="J35" s="15">
        <f t="shared" si="2"/>
        <v>99617.665677898374</v>
      </c>
      <c r="K35" s="15">
        <f t="shared" si="3"/>
        <v>5682897.2478425419</v>
      </c>
      <c r="L35" s="22">
        <f t="shared" si="5"/>
        <v>57.047083056709042</v>
      </c>
    </row>
    <row r="36" spans="1:12" ht="14.5" x14ac:dyDescent="0.35">
      <c r="A36" s="18">
        <v>27</v>
      </c>
      <c r="B36" s="1">
        <v>0</v>
      </c>
      <c r="C36" s="55">
        <v>2585</v>
      </c>
      <c r="D36" s="10">
        <v>2219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99617.665677898374</v>
      </c>
      <c r="I36" s="15">
        <f t="shared" si="4"/>
        <v>0</v>
      </c>
      <c r="J36" s="15">
        <f t="shared" si="2"/>
        <v>99617.665677898374</v>
      </c>
      <c r="K36" s="15">
        <f t="shared" si="3"/>
        <v>5583279.5821646433</v>
      </c>
      <c r="L36" s="22">
        <f t="shared" si="5"/>
        <v>56.047083056709035</v>
      </c>
    </row>
    <row r="37" spans="1:12" ht="14.5" x14ac:dyDescent="0.35">
      <c r="A37" s="18">
        <v>28</v>
      </c>
      <c r="B37" s="1">
        <v>0</v>
      </c>
      <c r="C37" s="55">
        <v>2856</v>
      </c>
      <c r="D37" s="10">
        <v>2568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99617.665677898374</v>
      </c>
      <c r="I37" s="15">
        <f t="shared" si="4"/>
        <v>0</v>
      </c>
      <c r="J37" s="15">
        <f t="shared" si="2"/>
        <v>99617.665677898374</v>
      </c>
      <c r="K37" s="15">
        <f t="shared" si="3"/>
        <v>5483661.9164867448</v>
      </c>
      <c r="L37" s="22">
        <f t="shared" si="5"/>
        <v>55.047083056709035</v>
      </c>
    </row>
    <row r="38" spans="1:12" x14ac:dyDescent="0.25">
      <c r="A38" s="18">
        <v>29</v>
      </c>
      <c r="B38" s="10">
        <v>2</v>
      </c>
      <c r="C38" s="55">
        <v>3290</v>
      </c>
      <c r="D38" s="10">
        <v>2909</v>
      </c>
      <c r="E38" s="19">
        <v>0.5</v>
      </c>
      <c r="F38" s="20">
        <f t="shared" si="0"/>
        <v>6.4526536538151314E-4</v>
      </c>
      <c r="G38" s="20">
        <f t="shared" si="1"/>
        <v>6.4505724883083364E-4</v>
      </c>
      <c r="H38" s="15">
        <f t="shared" si="6"/>
        <v>99617.665677898374</v>
      </c>
      <c r="I38" s="15">
        <f t="shared" si="4"/>
        <v>64.259097357134891</v>
      </c>
      <c r="J38" s="15">
        <f t="shared" si="2"/>
        <v>99585.536129219807</v>
      </c>
      <c r="K38" s="15">
        <f t="shared" si="3"/>
        <v>5384044.2508088462</v>
      </c>
      <c r="L38" s="22">
        <f t="shared" si="5"/>
        <v>54.047083056709035</v>
      </c>
    </row>
    <row r="39" spans="1:12" x14ac:dyDescent="0.25">
      <c r="A39" s="18">
        <v>30</v>
      </c>
      <c r="B39" s="10">
        <v>2</v>
      </c>
      <c r="C39" s="55">
        <v>3300</v>
      </c>
      <c r="D39" s="10">
        <v>3342</v>
      </c>
      <c r="E39" s="19">
        <v>0.5</v>
      </c>
      <c r="F39" s="20">
        <f t="shared" si="0"/>
        <v>6.0222824450466728E-4</v>
      </c>
      <c r="G39" s="20">
        <f t="shared" si="1"/>
        <v>6.020469596628537E-4</v>
      </c>
      <c r="H39" s="15">
        <f t="shared" si="6"/>
        <v>99553.406580541239</v>
      </c>
      <c r="I39" s="15">
        <f t="shared" si="4"/>
        <v>59.935825755894783</v>
      </c>
      <c r="J39" s="15">
        <f t="shared" si="2"/>
        <v>99523.4386676633</v>
      </c>
      <c r="K39" s="15">
        <f t="shared" si="3"/>
        <v>5284458.7146796267</v>
      </c>
      <c r="L39" s="22">
        <f t="shared" si="5"/>
        <v>53.081646286050145</v>
      </c>
    </row>
    <row r="40" spans="1:12" ht="14.5" x14ac:dyDescent="0.35">
      <c r="A40" s="18">
        <v>31</v>
      </c>
      <c r="B40" s="1">
        <v>0</v>
      </c>
      <c r="C40" s="55">
        <v>3606</v>
      </c>
      <c r="D40" s="10">
        <v>3347</v>
      </c>
      <c r="E40" s="19">
        <v>0.5</v>
      </c>
      <c r="F40" s="20">
        <f t="shared" si="0"/>
        <v>0</v>
      </c>
      <c r="G40" s="20">
        <f t="shared" si="1"/>
        <v>0</v>
      </c>
      <c r="H40" s="15">
        <f t="shared" si="6"/>
        <v>99493.470754785347</v>
      </c>
      <c r="I40" s="15">
        <f t="shared" si="4"/>
        <v>0</v>
      </c>
      <c r="J40" s="15">
        <f t="shared" si="2"/>
        <v>99493.470754785347</v>
      </c>
      <c r="K40" s="15">
        <f t="shared" si="3"/>
        <v>5184935.2760119634</v>
      </c>
      <c r="L40" s="22">
        <f t="shared" si="5"/>
        <v>52.113321976583904</v>
      </c>
    </row>
    <row r="41" spans="1:12" ht="14.5" x14ac:dyDescent="0.35">
      <c r="A41" s="18">
        <v>32</v>
      </c>
      <c r="B41" s="1">
        <v>0</v>
      </c>
      <c r="C41" s="55">
        <v>3429</v>
      </c>
      <c r="D41" s="10">
        <v>3593</v>
      </c>
      <c r="E41" s="19">
        <v>0.5</v>
      </c>
      <c r="F41" s="20">
        <f t="shared" si="0"/>
        <v>0</v>
      </c>
      <c r="G41" s="20">
        <f t="shared" si="1"/>
        <v>0</v>
      </c>
      <c r="H41" s="15">
        <f t="shared" si="6"/>
        <v>99493.470754785347</v>
      </c>
      <c r="I41" s="15">
        <f t="shared" si="4"/>
        <v>0</v>
      </c>
      <c r="J41" s="15">
        <f t="shared" si="2"/>
        <v>99493.470754785347</v>
      </c>
      <c r="K41" s="15">
        <f t="shared" si="3"/>
        <v>5085441.8052571779</v>
      </c>
      <c r="L41" s="22">
        <f t="shared" si="5"/>
        <v>51.113321976583904</v>
      </c>
    </row>
    <row r="42" spans="1:12" ht="14.5" x14ac:dyDescent="0.35">
      <c r="A42" s="18">
        <v>33</v>
      </c>
      <c r="B42" s="1">
        <v>0</v>
      </c>
      <c r="C42" s="55">
        <v>3458</v>
      </c>
      <c r="D42" s="10">
        <v>3432</v>
      </c>
      <c r="E42" s="19">
        <v>0.5</v>
      </c>
      <c r="F42" s="20">
        <f t="shared" si="0"/>
        <v>0</v>
      </c>
      <c r="G42" s="20">
        <f t="shared" si="1"/>
        <v>0</v>
      </c>
      <c r="H42" s="15">
        <f t="shared" si="6"/>
        <v>99493.470754785347</v>
      </c>
      <c r="I42" s="15">
        <f t="shared" si="4"/>
        <v>0</v>
      </c>
      <c r="J42" s="15">
        <f t="shared" si="2"/>
        <v>99493.470754785347</v>
      </c>
      <c r="K42" s="15">
        <f t="shared" si="3"/>
        <v>4985948.3345023924</v>
      </c>
      <c r="L42" s="22">
        <f t="shared" si="5"/>
        <v>50.113321976583904</v>
      </c>
    </row>
    <row r="43" spans="1:12" x14ac:dyDescent="0.25">
      <c r="A43" s="18">
        <v>34</v>
      </c>
      <c r="B43" s="10">
        <v>1</v>
      </c>
      <c r="C43" s="55">
        <v>3135</v>
      </c>
      <c r="D43" s="10">
        <v>3444</v>
      </c>
      <c r="E43" s="19">
        <v>0.5</v>
      </c>
      <c r="F43" s="20">
        <f t="shared" si="0"/>
        <v>3.0399756801945582E-4</v>
      </c>
      <c r="G43" s="20">
        <f t="shared" si="1"/>
        <v>3.0395136778115498E-4</v>
      </c>
      <c r="H43" s="15">
        <f t="shared" si="6"/>
        <v>99493.470754785347</v>
      </c>
      <c r="I43" s="15">
        <f t="shared" si="4"/>
        <v>30.241176521211347</v>
      </c>
      <c r="J43" s="15">
        <f t="shared" si="2"/>
        <v>99478.350166524731</v>
      </c>
      <c r="K43" s="15">
        <f t="shared" si="3"/>
        <v>4886454.863747607</v>
      </c>
      <c r="L43" s="22">
        <f t="shared" si="5"/>
        <v>49.113321976583904</v>
      </c>
    </row>
    <row r="44" spans="1:12" x14ac:dyDescent="0.25">
      <c r="A44" s="18">
        <v>35</v>
      </c>
      <c r="B44" s="10">
        <v>1</v>
      </c>
      <c r="C44" s="55">
        <v>2815</v>
      </c>
      <c r="D44" s="10">
        <v>3130</v>
      </c>
      <c r="E44" s="19">
        <v>0.5</v>
      </c>
      <c r="F44" s="20">
        <f t="shared" si="0"/>
        <v>3.3641715727502101E-4</v>
      </c>
      <c r="G44" s="20">
        <f t="shared" si="1"/>
        <v>3.3636057854019509E-4</v>
      </c>
      <c r="H44" s="15">
        <f t="shared" si="6"/>
        <v>99463.22957826413</v>
      </c>
      <c r="I44" s="15">
        <f t="shared" si="4"/>
        <v>33.455509444421168</v>
      </c>
      <c r="J44" s="15">
        <f t="shared" si="2"/>
        <v>99446.501823541912</v>
      </c>
      <c r="K44" s="15">
        <f t="shared" si="3"/>
        <v>4786976.5135810822</v>
      </c>
      <c r="L44" s="22">
        <f t="shared" si="5"/>
        <v>48.128102554868057</v>
      </c>
    </row>
    <row r="45" spans="1:12" x14ac:dyDescent="0.25">
      <c r="A45" s="18">
        <v>36</v>
      </c>
      <c r="B45" s="10">
        <v>3</v>
      </c>
      <c r="C45" s="55">
        <v>2578</v>
      </c>
      <c r="D45" s="10">
        <v>2816</v>
      </c>
      <c r="E45" s="19">
        <v>0.5</v>
      </c>
      <c r="F45" s="20">
        <f t="shared" si="0"/>
        <v>1.1123470522803114E-3</v>
      </c>
      <c r="G45" s="20">
        <f t="shared" si="1"/>
        <v>1.1117287381878821E-3</v>
      </c>
      <c r="H45" s="15">
        <f t="shared" si="6"/>
        <v>99429.774068819708</v>
      </c>
      <c r="I45" s="15">
        <f t="shared" si="4"/>
        <v>110.53893726383514</v>
      </c>
      <c r="J45" s="15">
        <f t="shared" si="2"/>
        <v>99374.504600187793</v>
      </c>
      <c r="K45" s="15">
        <f t="shared" si="3"/>
        <v>4687530.0117575405</v>
      </c>
      <c r="L45" s="22">
        <f t="shared" si="5"/>
        <v>47.144128161380465</v>
      </c>
    </row>
    <row r="46" spans="1:12" ht="14.5" x14ac:dyDescent="0.35">
      <c r="A46" s="18">
        <v>37</v>
      </c>
      <c r="B46" s="1">
        <v>0</v>
      </c>
      <c r="C46" s="55">
        <v>2388</v>
      </c>
      <c r="D46" s="10">
        <v>2557</v>
      </c>
      <c r="E46" s="19">
        <v>0.5</v>
      </c>
      <c r="F46" s="20">
        <f t="shared" si="0"/>
        <v>0</v>
      </c>
      <c r="G46" s="20">
        <f t="shared" si="1"/>
        <v>0</v>
      </c>
      <c r="H46" s="15">
        <f t="shared" si="6"/>
        <v>99319.235131555877</v>
      </c>
      <c r="I46" s="15">
        <f t="shared" si="4"/>
        <v>0</v>
      </c>
      <c r="J46" s="15">
        <f t="shared" si="2"/>
        <v>99319.235131555877</v>
      </c>
      <c r="K46" s="15">
        <f t="shared" si="3"/>
        <v>4588155.5071573528</v>
      </c>
      <c r="L46" s="22">
        <f t="shared" si="5"/>
        <v>46.196041492667476</v>
      </c>
    </row>
    <row r="47" spans="1:12" x14ac:dyDescent="0.25">
      <c r="A47" s="18">
        <v>38</v>
      </c>
      <c r="B47" s="10">
        <v>1</v>
      </c>
      <c r="C47" s="55">
        <v>2193</v>
      </c>
      <c r="D47" s="10">
        <v>2401</v>
      </c>
      <c r="E47" s="19">
        <v>0.5</v>
      </c>
      <c r="F47" s="20">
        <f t="shared" si="0"/>
        <v>4.3535045711797995E-4</v>
      </c>
      <c r="G47" s="20">
        <f t="shared" si="1"/>
        <v>4.3525571273122956E-4</v>
      </c>
      <c r="H47" s="15">
        <f t="shared" si="6"/>
        <v>99319.235131555877</v>
      </c>
      <c r="I47" s="15">
        <f t="shared" si="4"/>
        <v>43.229264475105929</v>
      </c>
      <c r="J47" s="15">
        <f t="shared" si="2"/>
        <v>99297.620499318335</v>
      </c>
      <c r="K47" s="15">
        <f t="shared" si="3"/>
        <v>4488836.2720257966</v>
      </c>
      <c r="L47" s="22">
        <f t="shared" si="5"/>
        <v>45.196041492667476</v>
      </c>
    </row>
    <row r="48" spans="1:12" x14ac:dyDescent="0.25">
      <c r="A48" s="18">
        <v>39</v>
      </c>
      <c r="B48" s="10">
        <v>2</v>
      </c>
      <c r="C48" s="55">
        <v>2090</v>
      </c>
      <c r="D48" s="10">
        <v>2195</v>
      </c>
      <c r="E48" s="19">
        <v>0.5</v>
      </c>
      <c r="F48" s="20">
        <f t="shared" si="0"/>
        <v>9.3348891481913657E-4</v>
      </c>
      <c r="G48" s="20">
        <f t="shared" si="1"/>
        <v>9.3305341730814094E-4</v>
      </c>
      <c r="H48" s="15">
        <f t="shared" si="6"/>
        <v>99276.005867080778</v>
      </c>
      <c r="I48" s="15">
        <f t="shared" si="4"/>
        <v>92.629816530982765</v>
      </c>
      <c r="J48" s="15">
        <f t="shared" si="2"/>
        <v>99229.690958815278</v>
      </c>
      <c r="K48" s="15">
        <f t="shared" si="3"/>
        <v>4389538.6515264781</v>
      </c>
      <c r="L48" s="22">
        <f t="shared" si="5"/>
        <v>44.215504171305689</v>
      </c>
    </row>
    <row r="49" spans="1:12" x14ac:dyDescent="0.25">
      <c r="A49" s="18">
        <v>40</v>
      </c>
      <c r="B49" s="10">
        <v>2</v>
      </c>
      <c r="C49" s="55">
        <v>2038</v>
      </c>
      <c r="D49" s="10">
        <v>2084</v>
      </c>
      <c r="E49" s="19">
        <v>0.5</v>
      </c>
      <c r="F49" s="20">
        <f t="shared" si="0"/>
        <v>9.7040271712760793E-4</v>
      </c>
      <c r="G49" s="20">
        <f t="shared" si="1"/>
        <v>9.6993210475266722E-4</v>
      </c>
      <c r="H49" s="15">
        <f t="shared" si="6"/>
        <v>99183.376050549792</v>
      </c>
      <c r="I49" s="15">
        <f t="shared" si="4"/>
        <v>96.201140689185053</v>
      </c>
      <c r="J49" s="15">
        <f t="shared" si="2"/>
        <v>99135.275480205208</v>
      </c>
      <c r="K49" s="15">
        <f t="shared" si="3"/>
        <v>4290308.9605676625</v>
      </c>
      <c r="L49" s="22">
        <f t="shared" si="5"/>
        <v>43.256331165628644</v>
      </c>
    </row>
    <row r="50" spans="1:12" x14ac:dyDescent="0.25">
      <c r="A50" s="18">
        <v>41</v>
      </c>
      <c r="B50" s="10">
        <v>2</v>
      </c>
      <c r="C50" s="55">
        <v>1909</v>
      </c>
      <c r="D50" s="10">
        <v>2029</v>
      </c>
      <c r="E50" s="19">
        <v>0.5</v>
      </c>
      <c r="F50" s="20">
        <f t="shared" si="0"/>
        <v>1.015744032503809E-3</v>
      </c>
      <c r="G50" s="20">
        <f t="shared" si="1"/>
        <v>1.0152284263959389E-3</v>
      </c>
      <c r="H50" s="15">
        <f t="shared" si="6"/>
        <v>99087.174909860609</v>
      </c>
      <c r="I50" s="15">
        <f t="shared" si="4"/>
        <v>100.59611665975694</v>
      </c>
      <c r="J50" s="15">
        <f t="shared" si="2"/>
        <v>99036.876851530731</v>
      </c>
      <c r="K50" s="15">
        <f t="shared" si="3"/>
        <v>4191173.6850874573</v>
      </c>
      <c r="L50" s="22">
        <f t="shared" si="5"/>
        <v>42.297842166760319</v>
      </c>
    </row>
    <row r="51" spans="1:12" x14ac:dyDescent="0.25">
      <c r="A51" s="18">
        <v>42</v>
      </c>
      <c r="B51" s="10">
        <v>1</v>
      </c>
      <c r="C51" s="55">
        <v>1860</v>
      </c>
      <c r="D51" s="10">
        <v>1875</v>
      </c>
      <c r="E51" s="19">
        <v>0.5</v>
      </c>
      <c r="F51" s="20">
        <f t="shared" si="0"/>
        <v>5.3547523427041502E-4</v>
      </c>
      <c r="G51" s="20">
        <f t="shared" si="1"/>
        <v>5.3533190578158461E-4</v>
      </c>
      <c r="H51" s="15">
        <f t="shared" si="6"/>
        <v>98986.578793200853</v>
      </c>
      <c r="I51" s="15">
        <f t="shared" si="4"/>
        <v>52.9906738721632</v>
      </c>
      <c r="J51" s="15">
        <f t="shared" si="2"/>
        <v>98960.08345626478</v>
      </c>
      <c r="K51" s="15">
        <f t="shared" si="3"/>
        <v>4092136.8082359266</v>
      </c>
      <c r="L51" s="22">
        <f t="shared" si="5"/>
        <v>41.340319648637106</v>
      </c>
    </row>
    <row r="52" spans="1:12" x14ac:dyDescent="0.25">
      <c r="A52" s="18">
        <v>43</v>
      </c>
      <c r="B52" s="10">
        <v>2</v>
      </c>
      <c r="C52" s="55">
        <v>1734</v>
      </c>
      <c r="D52" s="10">
        <v>1846</v>
      </c>
      <c r="E52" s="19">
        <v>0.5</v>
      </c>
      <c r="F52" s="20">
        <f t="shared" si="0"/>
        <v>1.1173184357541898E-3</v>
      </c>
      <c r="G52" s="20">
        <f t="shared" si="1"/>
        <v>1.1166945840312675E-3</v>
      </c>
      <c r="H52" s="15">
        <f t="shared" si="6"/>
        <v>98933.588119328691</v>
      </c>
      <c r="I52" s="15">
        <f t="shared" si="4"/>
        <v>110.47860203163449</v>
      </c>
      <c r="J52" s="15">
        <f t="shared" si="2"/>
        <v>98878.348818312865</v>
      </c>
      <c r="K52" s="15">
        <f t="shared" si="3"/>
        <v>3993176.7247796617</v>
      </c>
      <c r="L52" s="22">
        <f t="shared" si="5"/>
        <v>40.362194485085226</v>
      </c>
    </row>
    <row r="53" spans="1:12" x14ac:dyDescent="0.25">
      <c r="A53" s="18">
        <v>44</v>
      </c>
      <c r="B53" s="10">
        <v>4</v>
      </c>
      <c r="C53" s="55">
        <v>1553</v>
      </c>
      <c r="D53" s="10">
        <v>1724</v>
      </c>
      <c r="E53" s="19">
        <v>0.5</v>
      </c>
      <c r="F53" s="20">
        <f t="shared" si="0"/>
        <v>2.4412572474824534E-3</v>
      </c>
      <c r="G53" s="20">
        <f t="shared" si="1"/>
        <v>2.4382810118866198E-3</v>
      </c>
      <c r="H53" s="15">
        <f t="shared" si="6"/>
        <v>98823.109517297053</v>
      </c>
      <c r="I53" s="15">
        <f t="shared" si="4"/>
        <v>240.9585114716173</v>
      </c>
      <c r="J53" s="15">
        <f t="shared" si="2"/>
        <v>98702.630261561237</v>
      </c>
      <c r="K53" s="15">
        <f t="shared" si="3"/>
        <v>3894298.3759613489</v>
      </c>
      <c r="L53" s="22">
        <f t="shared" si="5"/>
        <v>39.406758145772855</v>
      </c>
    </row>
    <row r="54" spans="1:12" x14ac:dyDescent="0.25">
      <c r="A54" s="18">
        <v>45</v>
      </c>
      <c r="B54" s="10">
        <v>2</v>
      </c>
      <c r="C54" s="55">
        <v>1591</v>
      </c>
      <c r="D54" s="10">
        <v>1533</v>
      </c>
      <c r="E54" s="19">
        <v>0.5</v>
      </c>
      <c r="F54" s="20">
        <f t="shared" si="0"/>
        <v>1.2804097311139564E-3</v>
      </c>
      <c r="G54" s="20">
        <f t="shared" si="1"/>
        <v>1.2795905310300703E-3</v>
      </c>
      <c r="H54" s="15">
        <f t="shared" si="6"/>
        <v>98582.151005825435</v>
      </c>
      <c r="I54" s="15">
        <f t="shared" si="4"/>
        <v>126.14478695563075</v>
      </c>
      <c r="J54" s="15">
        <f t="shared" si="2"/>
        <v>98519.078612347628</v>
      </c>
      <c r="K54" s="15">
        <f t="shared" si="3"/>
        <v>3795595.7456997875</v>
      </c>
      <c r="L54" s="22">
        <f t="shared" si="5"/>
        <v>38.5018556297833</v>
      </c>
    </row>
    <row r="55" spans="1:12" x14ac:dyDescent="0.25">
      <c r="A55" s="18">
        <v>46</v>
      </c>
      <c r="B55" s="10">
        <v>1</v>
      </c>
      <c r="C55" s="55">
        <v>1507</v>
      </c>
      <c r="D55" s="10">
        <v>1571</v>
      </c>
      <c r="E55" s="19">
        <v>0.5</v>
      </c>
      <c r="F55" s="20">
        <f t="shared" si="0"/>
        <v>6.4977257959714096E-4</v>
      </c>
      <c r="G55" s="20">
        <f t="shared" si="1"/>
        <v>6.4956154595647924E-4</v>
      </c>
      <c r="H55" s="15">
        <f t="shared" si="6"/>
        <v>98456.006218869807</v>
      </c>
      <c r="I55" s="15">
        <f t="shared" si="4"/>
        <v>63.953235608229804</v>
      </c>
      <c r="J55" s="15">
        <f t="shared" si="2"/>
        <v>98424.029601065689</v>
      </c>
      <c r="K55" s="15">
        <f t="shared" si="3"/>
        <v>3697076.6670874399</v>
      </c>
      <c r="L55" s="22">
        <f t="shared" si="5"/>
        <v>37.550544746541512</v>
      </c>
    </row>
    <row r="56" spans="1:12" x14ac:dyDescent="0.25">
      <c r="A56" s="18">
        <v>47</v>
      </c>
      <c r="B56" s="10">
        <v>3</v>
      </c>
      <c r="C56" s="55">
        <v>1369</v>
      </c>
      <c r="D56" s="10">
        <v>1506</v>
      </c>
      <c r="E56" s="19">
        <v>0.5</v>
      </c>
      <c r="F56" s="20">
        <f t="shared" si="0"/>
        <v>2.0869565217391303E-3</v>
      </c>
      <c r="G56" s="20">
        <f t="shared" si="1"/>
        <v>2.0847810979847115E-3</v>
      </c>
      <c r="H56" s="15">
        <f t="shared" si="6"/>
        <v>98392.052983261572</v>
      </c>
      <c r="I56" s="15">
        <f t="shared" si="4"/>
        <v>205.12589225141397</v>
      </c>
      <c r="J56" s="15">
        <f t="shared" si="2"/>
        <v>98289.490037135867</v>
      </c>
      <c r="K56" s="15">
        <f t="shared" si="3"/>
        <v>3598652.637486374</v>
      </c>
      <c r="L56" s="22">
        <f t="shared" si="5"/>
        <v>36.574626998570459</v>
      </c>
    </row>
    <row r="57" spans="1:12" x14ac:dyDescent="0.25">
      <c r="A57" s="18">
        <v>48</v>
      </c>
      <c r="B57" s="10">
        <v>2</v>
      </c>
      <c r="C57" s="55">
        <v>1319</v>
      </c>
      <c r="D57" s="10">
        <v>1342</v>
      </c>
      <c r="E57" s="19">
        <v>0.5</v>
      </c>
      <c r="F57" s="20">
        <f t="shared" si="0"/>
        <v>1.5031942878617061E-3</v>
      </c>
      <c r="G57" s="20">
        <f t="shared" si="1"/>
        <v>1.5020653398422829E-3</v>
      </c>
      <c r="H57" s="15">
        <f t="shared" si="6"/>
        <v>98186.927091010162</v>
      </c>
      <c r="I57" s="15">
        <f t="shared" si="4"/>
        <v>147.48318000902762</v>
      </c>
      <c r="J57" s="15">
        <f t="shared" si="2"/>
        <v>98113.185501005646</v>
      </c>
      <c r="K57" s="15">
        <f t="shared" si="3"/>
        <v>3500363.1474492382</v>
      </c>
      <c r="L57" s="22">
        <f t="shared" si="5"/>
        <v>35.649991818205358</v>
      </c>
    </row>
    <row r="58" spans="1:12" x14ac:dyDescent="0.25">
      <c r="A58" s="18">
        <v>49</v>
      </c>
      <c r="B58" s="10">
        <v>1</v>
      </c>
      <c r="C58" s="55">
        <v>1382</v>
      </c>
      <c r="D58" s="10">
        <v>1316</v>
      </c>
      <c r="E58" s="19">
        <v>0.5</v>
      </c>
      <c r="F58" s="20">
        <f t="shared" si="0"/>
        <v>7.4128984432913266E-4</v>
      </c>
      <c r="G58" s="20">
        <f t="shared" si="1"/>
        <v>7.4101519081141163E-4</v>
      </c>
      <c r="H58" s="15">
        <f t="shared" si="6"/>
        <v>98039.44391100113</v>
      </c>
      <c r="I58" s="15">
        <f t="shared" si="4"/>
        <v>72.648717236755189</v>
      </c>
      <c r="J58" s="15">
        <f t="shared" si="2"/>
        <v>98003.119552382763</v>
      </c>
      <c r="K58" s="15">
        <f t="shared" si="3"/>
        <v>3402249.9619482327</v>
      </c>
      <c r="L58" s="22">
        <f t="shared" si="5"/>
        <v>34.702868827333916</v>
      </c>
    </row>
    <row r="59" spans="1:12" x14ac:dyDescent="0.25">
      <c r="A59" s="18">
        <v>50</v>
      </c>
      <c r="B59" s="10">
        <v>5</v>
      </c>
      <c r="C59" s="55">
        <v>1350</v>
      </c>
      <c r="D59" s="10">
        <v>1371</v>
      </c>
      <c r="E59" s="19">
        <v>0.5</v>
      </c>
      <c r="F59" s="20">
        <f t="shared" si="0"/>
        <v>3.6751194413818448E-3</v>
      </c>
      <c r="G59" s="20">
        <f t="shared" si="1"/>
        <v>3.6683785766691121E-3</v>
      </c>
      <c r="H59" s="15">
        <f t="shared" si="6"/>
        <v>97966.795193764381</v>
      </c>
      <c r="I59" s="15">
        <f t="shared" si="4"/>
        <v>359.37929271373582</v>
      </c>
      <c r="J59" s="15">
        <f t="shared" si="2"/>
        <v>97787.105547407511</v>
      </c>
      <c r="K59" s="15">
        <f t="shared" si="3"/>
        <v>3304246.84239585</v>
      </c>
      <c r="L59" s="22">
        <f t="shared" si="5"/>
        <v>33.728232467546988</v>
      </c>
    </row>
    <row r="60" spans="1:12" x14ac:dyDescent="0.25">
      <c r="A60" s="18">
        <v>51</v>
      </c>
      <c r="B60" s="10">
        <v>4</v>
      </c>
      <c r="C60" s="55">
        <v>1406</v>
      </c>
      <c r="D60" s="10">
        <v>1334</v>
      </c>
      <c r="E60" s="19">
        <v>0.5</v>
      </c>
      <c r="F60" s="20">
        <f t="shared" si="0"/>
        <v>2.9197080291970801E-3</v>
      </c>
      <c r="G60" s="20">
        <f t="shared" si="1"/>
        <v>2.9154518950437317E-3</v>
      </c>
      <c r="H60" s="15">
        <f t="shared" si="6"/>
        <v>97607.415901050641</v>
      </c>
      <c r="I60" s="15">
        <f t="shared" si="4"/>
        <v>284.56972565903976</v>
      </c>
      <c r="J60" s="15">
        <f t="shared" si="2"/>
        <v>97465.131038221123</v>
      </c>
      <c r="K60" s="15">
        <f t="shared" si="3"/>
        <v>3206459.7368484423</v>
      </c>
      <c r="L60" s="22">
        <f t="shared" si="5"/>
        <v>32.850575002405407</v>
      </c>
    </row>
    <row r="61" spans="1:12" x14ac:dyDescent="0.25">
      <c r="A61" s="18">
        <v>52</v>
      </c>
      <c r="B61" s="10">
        <v>3</v>
      </c>
      <c r="C61" s="55">
        <v>1391</v>
      </c>
      <c r="D61" s="10">
        <v>1404</v>
      </c>
      <c r="E61" s="19">
        <v>0.5</v>
      </c>
      <c r="F61" s="20">
        <f t="shared" si="0"/>
        <v>2.1466905187835419E-3</v>
      </c>
      <c r="G61" s="20">
        <f t="shared" si="1"/>
        <v>2.1443888491779841E-3</v>
      </c>
      <c r="H61" s="15">
        <f t="shared" si="6"/>
        <v>97322.846175391605</v>
      </c>
      <c r="I61" s="15">
        <f t="shared" si="4"/>
        <v>208.69802610877397</v>
      </c>
      <c r="J61" s="15">
        <f t="shared" si="2"/>
        <v>97218.497162337226</v>
      </c>
      <c r="K61" s="15">
        <f t="shared" si="3"/>
        <v>3108994.6058102213</v>
      </c>
      <c r="L61" s="22">
        <f t="shared" si="5"/>
        <v>31.945167326973845</v>
      </c>
    </row>
    <row r="62" spans="1:12" x14ac:dyDescent="0.25">
      <c r="A62" s="18">
        <v>53</v>
      </c>
      <c r="B62" s="10">
        <v>3</v>
      </c>
      <c r="C62" s="55">
        <v>1390</v>
      </c>
      <c r="D62" s="10">
        <v>1384</v>
      </c>
      <c r="E62" s="19">
        <v>0.5</v>
      </c>
      <c r="F62" s="20">
        <f t="shared" si="0"/>
        <v>2.1629416005767843E-3</v>
      </c>
      <c r="G62" s="20">
        <f t="shared" si="1"/>
        <v>2.1606049693914295E-3</v>
      </c>
      <c r="H62" s="15">
        <f t="shared" si="6"/>
        <v>97114.148149282832</v>
      </c>
      <c r="I62" s="15">
        <f t="shared" si="4"/>
        <v>209.82531108955598</v>
      </c>
      <c r="J62" s="15">
        <f t="shared" si="2"/>
        <v>97009.235493738044</v>
      </c>
      <c r="K62" s="15">
        <f t="shared" si="3"/>
        <v>3011776.1086478839</v>
      </c>
      <c r="L62" s="22">
        <f t="shared" si="5"/>
        <v>31.012742901458743</v>
      </c>
    </row>
    <row r="63" spans="1:12" x14ac:dyDescent="0.25">
      <c r="A63" s="18">
        <v>54</v>
      </c>
      <c r="B63" s="10">
        <v>4</v>
      </c>
      <c r="C63" s="55">
        <v>1412</v>
      </c>
      <c r="D63" s="10">
        <v>1388</v>
      </c>
      <c r="E63" s="19">
        <v>0.5</v>
      </c>
      <c r="F63" s="20">
        <f t="shared" si="0"/>
        <v>2.8571428571428571E-3</v>
      </c>
      <c r="G63" s="20">
        <f t="shared" si="1"/>
        <v>2.8530670470756064E-3</v>
      </c>
      <c r="H63" s="15">
        <f t="shared" si="6"/>
        <v>96904.322838193271</v>
      </c>
      <c r="I63" s="15">
        <f t="shared" si="4"/>
        <v>276.47453020882534</v>
      </c>
      <c r="J63" s="15">
        <f t="shared" si="2"/>
        <v>96766.085573088858</v>
      </c>
      <c r="K63" s="15">
        <f t="shared" si="3"/>
        <v>2914766.8731541457</v>
      </c>
      <c r="L63" s="22">
        <f t="shared" si="5"/>
        <v>30.078811633832888</v>
      </c>
    </row>
    <row r="64" spans="1:12" x14ac:dyDescent="0.25">
      <c r="A64" s="18">
        <v>55</v>
      </c>
      <c r="B64" s="10">
        <v>8</v>
      </c>
      <c r="C64" s="55">
        <v>1342</v>
      </c>
      <c r="D64" s="10">
        <v>1385</v>
      </c>
      <c r="E64" s="19">
        <v>0.5</v>
      </c>
      <c r="F64" s="20">
        <f t="shared" si="0"/>
        <v>5.8672533920058672E-3</v>
      </c>
      <c r="G64" s="20">
        <f t="shared" si="1"/>
        <v>5.8500914076782453E-3</v>
      </c>
      <c r="H64" s="15">
        <f t="shared" si="6"/>
        <v>96627.848307984445</v>
      </c>
      <c r="I64" s="15">
        <f t="shared" si="4"/>
        <v>565.2817451289767</v>
      </c>
      <c r="J64" s="15">
        <f t="shared" si="2"/>
        <v>96345.207435419958</v>
      </c>
      <c r="K64" s="15">
        <f t="shared" si="3"/>
        <v>2818000.7875810568</v>
      </c>
      <c r="L64" s="22">
        <f t="shared" si="5"/>
        <v>29.163443426776617</v>
      </c>
    </row>
    <row r="65" spans="1:12" x14ac:dyDescent="0.25">
      <c r="A65" s="18">
        <v>56</v>
      </c>
      <c r="B65" s="10">
        <v>5</v>
      </c>
      <c r="C65" s="55">
        <v>1405</v>
      </c>
      <c r="D65" s="10">
        <v>1333</v>
      </c>
      <c r="E65" s="19">
        <v>0.5</v>
      </c>
      <c r="F65" s="20">
        <f t="shared" si="0"/>
        <v>3.6523009495982471E-3</v>
      </c>
      <c r="G65" s="20">
        <f t="shared" si="1"/>
        <v>3.6456434560699965E-3</v>
      </c>
      <c r="H65" s="15">
        <f t="shared" si="6"/>
        <v>96062.566562855471</v>
      </c>
      <c r="I65" s="15">
        <f t="shared" si="4"/>
        <v>350.20986716316253</v>
      </c>
      <c r="J65" s="15">
        <f t="shared" si="2"/>
        <v>95887.461629273879</v>
      </c>
      <c r="K65" s="15">
        <f t="shared" si="3"/>
        <v>2721655.580145637</v>
      </c>
      <c r="L65" s="22">
        <f t="shared" si="5"/>
        <v>28.332113928736316</v>
      </c>
    </row>
    <row r="66" spans="1:12" x14ac:dyDescent="0.25">
      <c r="A66" s="18">
        <v>57</v>
      </c>
      <c r="B66" s="10">
        <v>6</v>
      </c>
      <c r="C66" s="55">
        <v>1399</v>
      </c>
      <c r="D66" s="10">
        <v>1396</v>
      </c>
      <c r="E66" s="19">
        <v>0.5</v>
      </c>
      <c r="F66" s="20">
        <f t="shared" si="0"/>
        <v>4.2933810375670838E-3</v>
      </c>
      <c r="G66" s="20">
        <f t="shared" si="1"/>
        <v>4.2841842199214568E-3</v>
      </c>
      <c r="H66" s="15">
        <f t="shared" si="6"/>
        <v>95712.356695692302</v>
      </c>
      <c r="I66" s="15">
        <f t="shared" si="4"/>
        <v>410.04936820717876</v>
      </c>
      <c r="J66" s="15">
        <f t="shared" si="2"/>
        <v>95507.332011588704</v>
      </c>
      <c r="K66" s="15">
        <f t="shared" si="3"/>
        <v>2625768.1185163632</v>
      </c>
      <c r="L66" s="22">
        <f t="shared" si="5"/>
        <v>27.433951154966604</v>
      </c>
    </row>
    <row r="67" spans="1:12" x14ac:dyDescent="0.25">
      <c r="A67" s="18">
        <v>58</v>
      </c>
      <c r="B67" s="10">
        <v>7</v>
      </c>
      <c r="C67" s="55">
        <v>1275</v>
      </c>
      <c r="D67" s="10">
        <v>1375</v>
      </c>
      <c r="E67" s="19">
        <v>0.5</v>
      </c>
      <c r="F67" s="20">
        <f t="shared" si="0"/>
        <v>5.2830188679245287E-3</v>
      </c>
      <c r="G67" s="20">
        <f t="shared" si="1"/>
        <v>5.2691004892736178E-3</v>
      </c>
      <c r="H67" s="15">
        <f t="shared" si="6"/>
        <v>95302.307327485119</v>
      </c>
      <c r="I67" s="15">
        <f t="shared" si="4"/>
        <v>502.15743416815656</v>
      </c>
      <c r="J67" s="15">
        <f t="shared" si="2"/>
        <v>95051.228610401042</v>
      </c>
      <c r="K67" s="15">
        <f t="shared" si="3"/>
        <v>2530260.7865047744</v>
      </c>
      <c r="L67" s="22">
        <f t="shared" si="5"/>
        <v>26.549837642546237</v>
      </c>
    </row>
    <row r="68" spans="1:12" x14ac:dyDescent="0.25">
      <c r="A68" s="18">
        <v>59</v>
      </c>
      <c r="B68" s="10">
        <v>5</v>
      </c>
      <c r="C68" s="55">
        <v>1210</v>
      </c>
      <c r="D68" s="10">
        <v>1264</v>
      </c>
      <c r="E68" s="19">
        <v>0.5</v>
      </c>
      <c r="F68" s="20">
        <f t="shared" si="0"/>
        <v>4.0420371867421184E-3</v>
      </c>
      <c r="G68" s="20">
        <f t="shared" si="1"/>
        <v>4.0338846308995563E-3</v>
      </c>
      <c r="H68" s="15">
        <f t="shared" si="6"/>
        <v>94800.149893316964</v>
      </c>
      <c r="I68" s="15">
        <f t="shared" si="4"/>
        <v>382.41286766162551</v>
      </c>
      <c r="J68" s="15">
        <f t="shared" si="2"/>
        <v>94608.943459486152</v>
      </c>
      <c r="K68" s="15">
        <f t="shared" si="3"/>
        <v>2435209.5578943733</v>
      </c>
      <c r="L68" s="22">
        <f t="shared" si="5"/>
        <v>25.687823918367517</v>
      </c>
    </row>
    <row r="69" spans="1:12" x14ac:dyDescent="0.25">
      <c r="A69" s="18">
        <v>60</v>
      </c>
      <c r="B69" s="10">
        <v>3</v>
      </c>
      <c r="C69" s="55">
        <v>1113</v>
      </c>
      <c r="D69" s="10">
        <v>1201</v>
      </c>
      <c r="E69" s="19">
        <v>0.5</v>
      </c>
      <c r="F69" s="20">
        <f t="shared" si="0"/>
        <v>2.5929127052722557E-3</v>
      </c>
      <c r="G69" s="20">
        <f t="shared" si="1"/>
        <v>2.5895554596460941E-3</v>
      </c>
      <c r="H69" s="15">
        <f t="shared" si="6"/>
        <v>94417.73702565534</v>
      </c>
      <c r="I69" s="15">
        <f t="shared" si="4"/>
        <v>244.49996640221494</v>
      </c>
      <c r="J69" s="15">
        <f t="shared" si="2"/>
        <v>94295.487042454231</v>
      </c>
      <c r="K69" s="15">
        <f t="shared" si="3"/>
        <v>2340600.6144348872</v>
      </c>
      <c r="L69" s="22">
        <f t="shared" si="5"/>
        <v>24.789840216133282</v>
      </c>
    </row>
    <row r="70" spans="1:12" x14ac:dyDescent="0.25">
      <c r="A70" s="18">
        <v>61</v>
      </c>
      <c r="B70" s="10">
        <v>9</v>
      </c>
      <c r="C70" s="55">
        <v>1206</v>
      </c>
      <c r="D70" s="10">
        <v>1102</v>
      </c>
      <c r="E70" s="19">
        <v>0.5</v>
      </c>
      <c r="F70" s="20">
        <f t="shared" si="0"/>
        <v>7.7989601386481804E-3</v>
      </c>
      <c r="G70" s="20">
        <f t="shared" si="1"/>
        <v>7.7686663789382814E-3</v>
      </c>
      <c r="H70" s="15">
        <f t="shared" si="6"/>
        <v>94173.237059253122</v>
      </c>
      <c r="I70" s="15">
        <f t="shared" si="4"/>
        <v>731.60046053800431</v>
      </c>
      <c r="J70" s="15">
        <f t="shared" si="2"/>
        <v>93807.436828984122</v>
      </c>
      <c r="K70" s="15">
        <f t="shared" si="3"/>
        <v>2246305.1273924331</v>
      </c>
      <c r="L70" s="22">
        <f t="shared" si="5"/>
        <v>23.852903410117186</v>
      </c>
    </row>
    <row r="71" spans="1:12" x14ac:dyDescent="0.25">
      <c r="A71" s="18">
        <v>62</v>
      </c>
      <c r="B71" s="10">
        <v>6</v>
      </c>
      <c r="C71" s="55">
        <v>975</v>
      </c>
      <c r="D71" s="10">
        <v>1193</v>
      </c>
      <c r="E71" s="19">
        <v>0.5</v>
      </c>
      <c r="F71" s="20">
        <f t="shared" si="0"/>
        <v>5.5350553505535052E-3</v>
      </c>
      <c r="G71" s="20">
        <f t="shared" si="1"/>
        <v>5.5197792088316463E-3</v>
      </c>
      <c r="H71" s="15">
        <f t="shared" si="6"/>
        <v>93441.636598715122</v>
      </c>
      <c r="I71" s="15">
        <f t="shared" si="4"/>
        <v>515.77720293678999</v>
      </c>
      <c r="J71" s="15">
        <f t="shared" si="2"/>
        <v>93183.747997246726</v>
      </c>
      <c r="K71" s="15">
        <f t="shared" si="3"/>
        <v>2152497.6905634492</v>
      </c>
      <c r="L71" s="22">
        <f t="shared" si="5"/>
        <v>23.035744759130719</v>
      </c>
    </row>
    <row r="72" spans="1:12" x14ac:dyDescent="0.25">
      <c r="A72" s="18">
        <v>63</v>
      </c>
      <c r="B72" s="10">
        <v>11</v>
      </c>
      <c r="C72" s="55">
        <v>824</v>
      </c>
      <c r="D72" s="10">
        <v>973</v>
      </c>
      <c r="E72" s="19">
        <v>0.5</v>
      </c>
      <c r="F72" s="20">
        <f t="shared" si="0"/>
        <v>1.2242626599888704E-2</v>
      </c>
      <c r="G72" s="20">
        <f t="shared" si="1"/>
        <v>1.2168141592920356E-2</v>
      </c>
      <c r="H72" s="15">
        <f t="shared" si="6"/>
        <v>92925.859395778331</v>
      </c>
      <c r="I72" s="15">
        <f t="shared" si="4"/>
        <v>1130.735014771639</v>
      </c>
      <c r="J72" s="15">
        <f t="shared" si="2"/>
        <v>92360.491888392513</v>
      </c>
      <c r="K72" s="15">
        <f t="shared" si="3"/>
        <v>2059313.9425662025</v>
      </c>
      <c r="L72" s="22">
        <f t="shared" si="5"/>
        <v>22.160827523751244</v>
      </c>
    </row>
    <row r="73" spans="1:12" x14ac:dyDescent="0.25">
      <c r="A73" s="18">
        <v>64</v>
      </c>
      <c r="B73" s="10">
        <v>8</v>
      </c>
      <c r="C73" s="55">
        <v>843</v>
      </c>
      <c r="D73" s="10">
        <v>818</v>
      </c>
      <c r="E73" s="19">
        <v>0.5</v>
      </c>
      <c r="F73" s="20">
        <f t="shared" ref="F73:F104" si="7">B73/((C73+D73)/2)</f>
        <v>9.6327513546056592E-3</v>
      </c>
      <c r="G73" s="20">
        <f t="shared" ref="G73:G103" si="8">F73/((1+(1-E73)*F73))</f>
        <v>9.586578789694428E-3</v>
      </c>
      <c r="H73" s="15">
        <f t="shared" si="6"/>
        <v>91795.124381006695</v>
      </c>
      <c r="I73" s="15">
        <f t="shared" si="4"/>
        <v>880.00119238832065</v>
      </c>
      <c r="J73" s="15">
        <f t="shared" ref="J73:J103" si="9">H74+I73*E73</f>
        <v>91355.123784812546</v>
      </c>
      <c r="K73" s="15">
        <f t="shared" ref="K73:K97" si="10">K74+J73</f>
        <v>1966953.45067781</v>
      </c>
      <c r="L73" s="22">
        <f t="shared" si="5"/>
        <v>21.427646227851202</v>
      </c>
    </row>
    <row r="74" spans="1:12" x14ac:dyDescent="0.25">
      <c r="A74" s="18">
        <v>65</v>
      </c>
      <c r="B74" s="10">
        <v>8</v>
      </c>
      <c r="C74" s="55">
        <v>723</v>
      </c>
      <c r="D74" s="10">
        <v>844</v>
      </c>
      <c r="E74" s="19">
        <v>0.5</v>
      </c>
      <c r="F74" s="20">
        <f t="shared" si="7"/>
        <v>1.021059349074665E-2</v>
      </c>
      <c r="G74" s="20">
        <f t="shared" si="8"/>
        <v>1.015873015873016E-2</v>
      </c>
      <c r="H74" s="15">
        <f t="shared" si="6"/>
        <v>90915.123188618381</v>
      </c>
      <c r="I74" s="15">
        <f t="shared" ref="I74:I103" si="11">H74*G74</f>
        <v>923.5822038208853</v>
      </c>
      <c r="J74" s="15">
        <f t="shared" si="9"/>
        <v>90453.332086707931</v>
      </c>
      <c r="K74" s="15">
        <f t="shared" si="10"/>
        <v>1875598.3268929974</v>
      </c>
      <c r="L74" s="22">
        <f t="shared" ref="L74:L103" si="12">K74/H74</f>
        <v>20.630212676517637</v>
      </c>
    </row>
    <row r="75" spans="1:12" x14ac:dyDescent="0.25">
      <c r="A75" s="18">
        <v>66</v>
      </c>
      <c r="B75" s="10">
        <v>8</v>
      </c>
      <c r="C75" s="55">
        <v>712</v>
      </c>
      <c r="D75" s="10">
        <v>711</v>
      </c>
      <c r="E75" s="19">
        <v>0.5</v>
      </c>
      <c r="F75" s="20">
        <f t="shared" si="7"/>
        <v>1.1243851018973999E-2</v>
      </c>
      <c r="G75" s="20">
        <f t="shared" si="8"/>
        <v>1.1180992313067786E-2</v>
      </c>
      <c r="H75" s="15">
        <f t="shared" ref="H75:H104" si="13">H74-I74</f>
        <v>89991.540984797495</v>
      </c>
      <c r="I75" s="15">
        <f t="shared" si="11"/>
        <v>1006.1947279921454</v>
      </c>
      <c r="J75" s="15">
        <f t="shared" si="9"/>
        <v>89488.443620801423</v>
      </c>
      <c r="K75" s="15">
        <f t="shared" si="10"/>
        <v>1785144.9948062894</v>
      </c>
      <c r="L75" s="22">
        <f t="shared" si="12"/>
        <v>19.836808829708325</v>
      </c>
    </row>
    <row r="76" spans="1:12" x14ac:dyDescent="0.25">
      <c r="A76" s="18">
        <v>67</v>
      </c>
      <c r="B76" s="10">
        <v>9</v>
      </c>
      <c r="C76" s="55">
        <v>489</v>
      </c>
      <c r="D76" s="10">
        <v>692</v>
      </c>
      <c r="E76" s="19">
        <v>0.5</v>
      </c>
      <c r="F76" s="20">
        <f t="shared" si="7"/>
        <v>1.5241320914479255E-2</v>
      </c>
      <c r="G76" s="20">
        <f t="shared" si="8"/>
        <v>1.5126050420168069E-2</v>
      </c>
      <c r="H76" s="15">
        <f t="shared" si="13"/>
        <v>88985.346256805351</v>
      </c>
      <c r="I76" s="15">
        <f t="shared" si="11"/>
        <v>1345.9968341365518</v>
      </c>
      <c r="J76" s="15">
        <f t="shared" si="9"/>
        <v>88312.347839737078</v>
      </c>
      <c r="K76" s="15">
        <f t="shared" si="10"/>
        <v>1695656.551185488</v>
      </c>
      <c r="L76" s="22">
        <f t="shared" si="12"/>
        <v>19.055458258171456</v>
      </c>
    </row>
    <row r="77" spans="1:12" x14ac:dyDescent="0.25">
      <c r="A77" s="18">
        <v>68</v>
      </c>
      <c r="B77" s="10">
        <v>10</v>
      </c>
      <c r="C77" s="55">
        <v>465</v>
      </c>
      <c r="D77" s="10">
        <v>480</v>
      </c>
      <c r="E77" s="19">
        <v>0.5</v>
      </c>
      <c r="F77" s="20">
        <f t="shared" si="7"/>
        <v>2.1164021164021163E-2</v>
      </c>
      <c r="G77" s="20">
        <f t="shared" si="8"/>
        <v>2.0942408376963349E-2</v>
      </c>
      <c r="H77" s="15">
        <f t="shared" si="13"/>
        <v>87639.349422668805</v>
      </c>
      <c r="I77" s="15">
        <f t="shared" si="11"/>
        <v>1835.3790455009173</v>
      </c>
      <c r="J77" s="15">
        <f t="shared" si="9"/>
        <v>86721.659899918348</v>
      </c>
      <c r="K77" s="15">
        <f t="shared" si="10"/>
        <v>1607344.2033457509</v>
      </c>
      <c r="L77" s="22">
        <f t="shared" si="12"/>
        <v>18.340439698996615</v>
      </c>
    </row>
    <row r="78" spans="1:12" x14ac:dyDescent="0.25">
      <c r="A78" s="18">
        <v>69</v>
      </c>
      <c r="B78" s="10">
        <v>6</v>
      </c>
      <c r="C78" s="55">
        <v>557</v>
      </c>
      <c r="D78" s="10">
        <v>460</v>
      </c>
      <c r="E78" s="19">
        <v>0.5</v>
      </c>
      <c r="F78" s="20">
        <f t="shared" si="7"/>
        <v>1.1799410029498525E-2</v>
      </c>
      <c r="G78" s="20">
        <f t="shared" si="8"/>
        <v>1.1730205278592374E-2</v>
      </c>
      <c r="H78" s="15">
        <f t="shared" si="13"/>
        <v>85803.970377167891</v>
      </c>
      <c r="I78" s="15">
        <f t="shared" si="11"/>
        <v>1006.4981862424385</v>
      </c>
      <c r="J78" s="15">
        <f t="shared" si="9"/>
        <v>85300.721284046682</v>
      </c>
      <c r="K78" s="15">
        <f t="shared" si="10"/>
        <v>1520622.5434458326</v>
      </c>
      <c r="L78" s="22">
        <f t="shared" si="12"/>
        <v>17.722053382397611</v>
      </c>
    </row>
    <row r="79" spans="1:12" x14ac:dyDescent="0.25">
      <c r="A79" s="18">
        <v>70</v>
      </c>
      <c r="B79" s="10">
        <v>3</v>
      </c>
      <c r="C79" s="55">
        <v>344</v>
      </c>
      <c r="D79" s="10">
        <v>551</v>
      </c>
      <c r="E79" s="19">
        <v>0.5</v>
      </c>
      <c r="F79" s="20">
        <f t="shared" si="7"/>
        <v>6.7039106145251395E-3</v>
      </c>
      <c r="G79" s="20">
        <f t="shared" si="8"/>
        <v>6.6815144766146995E-3</v>
      </c>
      <c r="H79" s="15">
        <f t="shared" si="13"/>
        <v>84797.472190925459</v>
      </c>
      <c r="I79" s="15">
        <f t="shared" si="11"/>
        <v>566.57553802400082</v>
      </c>
      <c r="J79" s="15">
        <f t="shared" si="9"/>
        <v>84514.184421913465</v>
      </c>
      <c r="K79" s="15">
        <f t="shared" si="10"/>
        <v>1435321.8221617858</v>
      </c>
      <c r="L79" s="22">
        <f t="shared" si="12"/>
        <v>16.926469446283633</v>
      </c>
    </row>
    <row r="80" spans="1:12" x14ac:dyDescent="0.25">
      <c r="A80" s="18">
        <v>71</v>
      </c>
      <c r="B80" s="10">
        <v>7</v>
      </c>
      <c r="C80" s="55">
        <v>372</v>
      </c>
      <c r="D80" s="10">
        <v>346</v>
      </c>
      <c r="E80" s="19">
        <v>0.5</v>
      </c>
      <c r="F80" s="20">
        <f t="shared" si="7"/>
        <v>1.9498607242339833E-2</v>
      </c>
      <c r="G80" s="20">
        <f t="shared" si="8"/>
        <v>1.9310344827586205E-2</v>
      </c>
      <c r="H80" s="15">
        <f t="shared" si="13"/>
        <v>84230.896652901458</v>
      </c>
      <c r="I80" s="15">
        <f t="shared" si="11"/>
        <v>1626.5276595043038</v>
      </c>
      <c r="J80" s="15">
        <f t="shared" si="9"/>
        <v>83417.632823149295</v>
      </c>
      <c r="K80" s="15">
        <f t="shared" si="10"/>
        <v>1350807.6377398723</v>
      </c>
      <c r="L80" s="22">
        <f t="shared" si="12"/>
        <v>16.036961393231728</v>
      </c>
    </row>
    <row r="81" spans="1:12" x14ac:dyDescent="0.25">
      <c r="A81" s="18">
        <v>72</v>
      </c>
      <c r="B81" s="10">
        <v>5</v>
      </c>
      <c r="C81" s="55">
        <v>416</v>
      </c>
      <c r="D81" s="10">
        <v>363</v>
      </c>
      <c r="E81" s="19">
        <v>0.5</v>
      </c>
      <c r="F81" s="20">
        <f t="shared" si="7"/>
        <v>1.2836970474967908E-2</v>
      </c>
      <c r="G81" s="20">
        <f t="shared" si="8"/>
        <v>1.2755102040816327E-2</v>
      </c>
      <c r="H81" s="15">
        <f t="shared" si="13"/>
        <v>82604.368993397147</v>
      </c>
      <c r="I81" s="15">
        <f t="shared" si="11"/>
        <v>1053.6271555280248</v>
      </c>
      <c r="J81" s="15">
        <f t="shared" si="9"/>
        <v>82077.555415633135</v>
      </c>
      <c r="K81" s="15">
        <f t="shared" si="10"/>
        <v>1267390.0049167231</v>
      </c>
      <c r="L81" s="22">
        <f t="shared" si="12"/>
        <v>15.342893122493678</v>
      </c>
    </row>
    <row r="82" spans="1:12" x14ac:dyDescent="0.25">
      <c r="A82" s="18">
        <v>73</v>
      </c>
      <c r="B82" s="10">
        <v>8</v>
      </c>
      <c r="C82" s="55">
        <v>369</v>
      </c>
      <c r="D82" s="10">
        <v>402</v>
      </c>
      <c r="E82" s="19">
        <v>0.5</v>
      </c>
      <c r="F82" s="20">
        <f t="shared" si="7"/>
        <v>2.0752269779507133E-2</v>
      </c>
      <c r="G82" s="20">
        <f t="shared" si="8"/>
        <v>2.0539152759948651E-2</v>
      </c>
      <c r="H82" s="15">
        <f t="shared" si="13"/>
        <v>81550.741837869122</v>
      </c>
      <c r="I82" s="15">
        <f t="shared" si="11"/>
        <v>1674.9831442951295</v>
      </c>
      <c r="J82" s="15">
        <f t="shared" si="9"/>
        <v>80713.250265721566</v>
      </c>
      <c r="K82" s="15">
        <f t="shared" si="10"/>
        <v>1185312.44950109</v>
      </c>
      <c r="L82" s="22">
        <f t="shared" si="12"/>
        <v>14.534661767487137</v>
      </c>
    </row>
    <row r="83" spans="1:12" x14ac:dyDescent="0.25">
      <c r="A83" s="18">
        <v>74</v>
      </c>
      <c r="B83" s="10">
        <v>14</v>
      </c>
      <c r="C83" s="55">
        <v>313</v>
      </c>
      <c r="D83" s="10">
        <v>359</v>
      </c>
      <c r="E83" s="19">
        <v>0.5</v>
      </c>
      <c r="F83" s="20">
        <f t="shared" si="7"/>
        <v>4.1666666666666664E-2</v>
      </c>
      <c r="G83" s="20">
        <f t="shared" si="8"/>
        <v>4.0816326530612249E-2</v>
      </c>
      <c r="H83" s="15">
        <f t="shared" si="13"/>
        <v>79875.758693573996</v>
      </c>
      <c r="I83" s="15">
        <f t="shared" si="11"/>
        <v>3260.2350487173062</v>
      </c>
      <c r="J83" s="15">
        <f t="shared" si="9"/>
        <v>78245.641169215334</v>
      </c>
      <c r="K83" s="15">
        <f t="shared" si="10"/>
        <v>1104599.1992353685</v>
      </c>
      <c r="L83" s="22">
        <f t="shared" si="12"/>
        <v>13.828966601405609</v>
      </c>
    </row>
    <row r="84" spans="1:12" x14ac:dyDescent="0.25">
      <c r="A84" s="18">
        <v>75</v>
      </c>
      <c r="B84" s="10">
        <v>10</v>
      </c>
      <c r="C84" s="55">
        <v>324</v>
      </c>
      <c r="D84" s="10">
        <v>303</v>
      </c>
      <c r="E84" s="19">
        <v>0.5</v>
      </c>
      <c r="F84" s="20">
        <f t="shared" si="7"/>
        <v>3.1897926634768738E-2</v>
      </c>
      <c r="G84" s="20">
        <f t="shared" si="8"/>
        <v>3.1397174254317109E-2</v>
      </c>
      <c r="H84" s="15">
        <f t="shared" si="13"/>
        <v>76615.523644856687</v>
      </c>
      <c r="I84" s="15">
        <f t="shared" si="11"/>
        <v>2405.5109464633179</v>
      </c>
      <c r="J84" s="15">
        <f t="shared" si="9"/>
        <v>75412.768171625037</v>
      </c>
      <c r="K84" s="15">
        <f t="shared" si="10"/>
        <v>1026353.5580661532</v>
      </c>
      <c r="L84" s="22">
        <f t="shared" si="12"/>
        <v>13.39615666955053</v>
      </c>
    </row>
    <row r="85" spans="1:12" x14ac:dyDescent="0.25">
      <c r="A85" s="18">
        <v>76</v>
      </c>
      <c r="B85" s="10">
        <v>7</v>
      </c>
      <c r="C85" s="55">
        <v>325</v>
      </c>
      <c r="D85" s="10">
        <v>313</v>
      </c>
      <c r="E85" s="19">
        <v>0.5</v>
      </c>
      <c r="F85" s="20">
        <f t="shared" si="7"/>
        <v>2.1943573667711599E-2</v>
      </c>
      <c r="G85" s="20">
        <f t="shared" si="8"/>
        <v>2.170542635658915E-2</v>
      </c>
      <c r="H85" s="15">
        <f t="shared" si="13"/>
        <v>74210.012698393373</v>
      </c>
      <c r="I85" s="15">
        <f t="shared" si="11"/>
        <v>1610.7599655465231</v>
      </c>
      <c r="J85" s="15">
        <f t="shared" si="9"/>
        <v>73404.632715620115</v>
      </c>
      <c r="K85" s="15">
        <f t="shared" si="10"/>
        <v>950940.78989452822</v>
      </c>
      <c r="L85" s="22">
        <f t="shared" si="12"/>
        <v>12.814184438417646</v>
      </c>
    </row>
    <row r="86" spans="1:12" x14ac:dyDescent="0.25">
      <c r="A86" s="18">
        <v>77</v>
      </c>
      <c r="B86" s="10">
        <v>11</v>
      </c>
      <c r="C86" s="55">
        <v>288</v>
      </c>
      <c r="D86" s="10">
        <v>317</v>
      </c>
      <c r="E86" s="19">
        <v>0.5</v>
      </c>
      <c r="F86" s="20">
        <f t="shared" si="7"/>
        <v>3.6363636363636362E-2</v>
      </c>
      <c r="G86" s="20">
        <f t="shared" si="8"/>
        <v>3.5714285714285719E-2</v>
      </c>
      <c r="H86" s="15">
        <f t="shared" si="13"/>
        <v>72599.252732846857</v>
      </c>
      <c r="I86" s="15">
        <f t="shared" si="11"/>
        <v>2592.8304547445309</v>
      </c>
      <c r="J86" s="15">
        <f t="shared" si="9"/>
        <v>71302.837505474599</v>
      </c>
      <c r="K86" s="15">
        <f t="shared" si="10"/>
        <v>877536.15717890812</v>
      </c>
      <c r="L86" s="22">
        <f t="shared" si="12"/>
        <v>12.08739930709886</v>
      </c>
    </row>
    <row r="87" spans="1:12" x14ac:dyDescent="0.25">
      <c r="A87" s="18">
        <v>78</v>
      </c>
      <c r="B87" s="10">
        <v>8</v>
      </c>
      <c r="C87" s="55">
        <v>252</v>
      </c>
      <c r="D87" s="10">
        <v>278</v>
      </c>
      <c r="E87" s="19">
        <v>0.5</v>
      </c>
      <c r="F87" s="20">
        <f t="shared" si="7"/>
        <v>3.0188679245283019E-2</v>
      </c>
      <c r="G87" s="20">
        <f t="shared" si="8"/>
        <v>2.9739776951672861E-2</v>
      </c>
      <c r="H87" s="15">
        <f t="shared" si="13"/>
        <v>70006.422278102327</v>
      </c>
      <c r="I87" s="15">
        <f t="shared" si="11"/>
        <v>2081.9753837353851</v>
      </c>
      <c r="J87" s="15">
        <f t="shared" si="9"/>
        <v>68965.434586234638</v>
      </c>
      <c r="K87" s="15">
        <f t="shared" si="10"/>
        <v>806233.31967343355</v>
      </c>
      <c r="L87" s="22">
        <f t="shared" si="12"/>
        <v>11.516562244398818</v>
      </c>
    </row>
    <row r="88" spans="1:12" x14ac:dyDescent="0.25">
      <c r="A88" s="18">
        <v>79</v>
      </c>
      <c r="B88" s="10">
        <v>12</v>
      </c>
      <c r="C88" s="55">
        <v>259</v>
      </c>
      <c r="D88" s="10">
        <v>239</v>
      </c>
      <c r="E88" s="19">
        <v>0.5</v>
      </c>
      <c r="F88" s="20">
        <f t="shared" si="7"/>
        <v>4.8192771084337352E-2</v>
      </c>
      <c r="G88" s="20">
        <f t="shared" si="8"/>
        <v>4.7058823529411764E-2</v>
      </c>
      <c r="H88" s="15">
        <f t="shared" si="13"/>
        <v>67924.446894366949</v>
      </c>
      <c r="I88" s="15">
        <f t="shared" si="11"/>
        <v>3196.4445597349154</v>
      </c>
      <c r="J88" s="15">
        <f t="shared" si="9"/>
        <v>66326.224614499486</v>
      </c>
      <c r="K88" s="15">
        <f t="shared" si="10"/>
        <v>737267.88508719893</v>
      </c>
      <c r="L88" s="22">
        <f t="shared" si="12"/>
        <v>10.854234650357402</v>
      </c>
    </row>
    <row r="89" spans="1:12" x14ac:dyDescent="0.25">
      <c r="A89" s="18">
        <v>80</v>
      </c>
      <c r="B89" s="10">
        <v>14</v>
      </c>
      <c r="C89" s="55">
        <v>254</v>
      </c>
      <c r="D89" s="10">
        <v>250</v>
      </c>
      <c r="E89" s="19">
        <v>0.5</v>
      </c>
      <c r="F89" s="20">
        <f t="shared" si="7"/>
        <v>5.5555555555555552E-2</v>
      </c>
      <c r="G89" s="20">
        <f t="shared" si="8"/>
        <v>5.4054054054054057E-2</v>
      </c>
      <c r="H89" s="15">
        <f t="shared" si="13"/>
        <v>64728.00233463203</v>
      </c>
      <c r="I89" s="15">
        <f t="shared" si="11"/>
        <v>3498.810937007137</v>
      </c>
      <c r="J89" s="15">
        <f t="shared" si="9"/>
        <v>62978.596866128457</v>
      </c>
      <c r="K89" s="15">
        <f t="shared" si="10"/>
        <v>670941.66047269944</v>
      </c>
      <c r="L89" s="22">
        <f t="shared" si="12"/>
        <v>10.365554880004682</v>
      </c>
    </row>
    <row r="90" spans="1:12" x14ac:dyDescent="0.25">
      <c r="A90" s="18">
        <v>81</v>
      </c>
      <c r="B90" s="10">
        <v>14</v>
      </c>
      <c r="C90" s="55">
        <v>220</v>
      </c>
      <c r="D90" s="10">
        <v>243</v>
      </c>
      <c r="E90" s="19">
        <v>0.5</v>
      </c>
      <c r="F90" s="20">
        <f t="shared" si="7"/>
        <v>6.0475161987041039E-2</v>
      </c>
      <c r="G90" s="20">
        <f t="shared" si="8"/>
        <v>5.8700209643605873E-2</v>
      </c>
      <c r="H90" s="15">
        <f t="shared" si="13"/>
        <v>61229.191397624891</v>
      </c>
      <c r="I90" s="15">
        <f t="shared" si="11"/>
        <v>3594.1663713490502</v>
      </c>
      <c r="J90" s="15">
        <f t="shared" si="9"/>
        <v>59432.10821195037</v>
      </c>
      <c r="K90" s="15">
        <f t="shared" si="10"/>
        <v>607963.06360657094</v>
      </c>
      <c r="L90" s="22">
        <f t="shared" si="12"/>
        <v>9.9293008731478061</v>
      </c>
    </row>
    <row r="91" spans="1:12" x14ac:dyDescent="0.25">
      <c r="A91" s="18">
        <v>82</v>
      </c>
      <c r="B91" s="10">
        <v>12</v>
      </c>
      <c r="C91" s="55">
        <v>178</v>
      </c>
      <c r="D91" s="10">
        <v>202</v>
      </c>
      <c r="E91" s="19">
        <v>0.5</v>
      </c>
      <c r="F91" s="20">
        <f t="shared" si="7"/>
        <v>6.3157894736842107E-2</v>
      </c>
      <c r="G91" s="20">
        <f t="shared" si="8"/>
        <v>6.1224489795918366E-2</v>
      </c>
      <c r="H91" s="15">
        <f t="shared" si="13"/>
        <v>57635.025026275842</v>
      </c>
      <c r="I91" s="15">
        <f t="shared" si="11"/>
        <v>3528.6750016087249</v>
      </c>
      <c r="J91" s="15">
        <f t="shared" si="9"/>
        <v>55870.687525471483</v>
      </c>
      <c r="K91" s="15">
        <f t="shared" si="10"/>
        <v>548530.95539462054</v>
      </c>
      <c r="L91" s="22">
        <f t="shared" si="12"/>
        <v>9.5173196358385361</v>
      </c>
    </row>
    <row r="92" spans="1:12" x14ac:dyDescent="0.25">
      <c r="A92" s="18">
        <v>83</v>
      </c>
      <c r="B92" s="10">
        <v>9</v>
      </c>
      <c r="C92" s="55">
        <v>193</v>
      </c>
      <c r="D92" s="10">
        <v>168</v>
      </c>
      <c r="E92" s="19">
        <v>0.5</v>
      </c>
      <c r="F92" s="20">
        <f t="shared" si="7"/>
        <v>4.9861495844875349E-2</v>
      </c>
      <c r="G92" s="20">
        <f t="shared" si="8"/>
        <v>4.8648648648648651E-2</v>
      </c>
      <c r="H92" s="15">
        <f t="shared" si="13"/>
        <v>54106.350024667117</v>
      </c>
      <c r="I92" s="15">
        <f t="shared" si="11"/>
        <v>2632.200812010833</v>
      </c>
      <c r="J92" s="15">
        <f t="shared" si="9"/>
        <v>52790.249618661699</v>
      </c>
      <c r="K92" s="15">
        <f t="shared" si="10"/>
        <v>492660.2678691491</v>
      </c>
      <c r="L92" s="22">
        <f t="shared" si="12"/>
        <v>9.1054056990453986</v>
      </c>
    </row>
    <row r="93" spans="1:12" x14ac:dyDescent="0.25">
      <c r="A93" s="18">
        <v>84</v>
      </c>
      <c r="B93" s="10">
        <v>6</v>
      </c>
      <c r="C93" s="55">
        <v>152</v>
      </c>
      <c r="D93" s="10">
        <v>183</v>
      </c>
      <c r="E93" s="19">
        <v>0.5</v>
      </c>
      <c r="F93" s="20">
        <f t="shared" si="7"/>
        <v>3.5820895522388062E-2</v>
      </c>
      <c r="G93" s="20">
        <f t="shared" si="8"/>
        <v>3.519061583577713E-2</v>
      </c>
      <c r="H93" s="15">
        <f t="shared" si="13"/>
        <v>51474.149212656281</v>
      </c>
      <c r="I93" s="15">
        <f t="shared" si="11"/>
        <v>1811.4070104160569</v>
      </c>
      <c r="J93" s="15">
        <f t="shared" si="9"/>
        <v>50568.445707448256</v>
      </c>
      <c r="K93" s="15">
        <f t="shared" si="10"/>
        <v>439870.0182504874</v>
      </c>
      <c r="L93" s="22">
        <f t="shared" si="12"/>
        <v>8.5454548541102202</v>
      </c>
    </row>
    <row r="94" spans="1:12" x14ac:dyDescent="0.25">
      <c r="A94" s="18">
        <v>85</v>
      </c>
      <c r="B94" s="10">
        <v>10</v>
      </c>
      <c r="C94" s="55">
        <v>130</v>
      </c>
      <c r="D94" s="10">
        <v>151</v>
      </c>
      <c r="E94" s="19">
        <v>0.5</v>
      </c>
      <c r="F94" s="20">
        <f t="shared" si="7"/>
        <v>7.1174377224199295E-2</v>
      </c>
      <c r="G94" s="20">
        <f t="shared" si="8"/>
        <v>6.8728522336769765E-2</v>
      </c>
      <c r="H94" s="15">
        <f t="shared" si="13"/>
        <v>49662.742202240224</v>
      </c>
      <c r="I94" s="15">
        <f t="shared" si="11"/>
        <v>3413.2468867519055</v>
      </c>
      <c r="J94" s="15">
        <f t="shared" si="9"/>
        <v>47956.118758864272</v>
      </c>
      <c r="K94" s="15">
        <f t="shared" si="10"/>
        <v>389301.57254303916</v>
      </c>
      <c r="L94" s="22">
        <f t="shared" si="12"/>
        <v>7.8389060949896212</v>
      </c>
    </row>
    <row r="95" spans="1:12" x14ac:dyDescent="0.25">
      <c r="A95" s="18">
        <v>86</v>
      </c>
      <c r="B95" s="10">
        <v>10</v>
      </c>
      <c r="C95" s="55">
        <v>127</v>
      </c>
      <c r="D95" s="10">
        <v>123</v>
      </c>
      <c r="E95" s="19">
        <v>0.5</v>
      </c>
      <c r="F95" s="20">
        <f t="shared" si="7"/>
        <v>0.08</v>
      </c>
      <c r="G95" s="20">
        <f t="shared" si="8"/>
        <v>7.6923076923076927E-2</v>
      </c>
      <c r="H95" s="15">
        <f t="shared" si="13"/>
        <v>46249.495315488319</v>
      </c>
      <c r="I95" s="15">
        <f t="shared" si="11"/>
        <v>3557.6534858067939</v>
      </c>
      <c r="J95" s="15">
        <f t="shared" si="9"/>
        <v>44470.668572584917</v>
      </c>
      <c r="K95" s="15">
        <f t="shared" si="10"/>
        <v>341345.45378417487</v>
      </c>
      <c r="L95" s="22">
        <f t="shared" si="12"/>
        <v>7.3805227809667144</v>
      </c>
    </row>
    <row r="96" spans="1:12" x14ac:dyDescent="0.25">
      <c r="A96" s="18">
        <v>87</v>
      </c>
      <c r="B96" s="10">
        <v>10</v>
      </c>
      <c r="C96" s="55">
        <v>94</v>
      </c>
      <c r="D96" s="10">
        <v>118</v>
      </c>
      <c r="E96" s="19">
        <v>0.5</v>
      </c>
      <c r="F96" s="20">
        <f t="shared" si="7"/>
        <v>9.4339622641509441E-2</v>
      </c>
      <c r="G96" s="20">
        <f t="shared" si="8"/>
        <v>9.0090090090090086E-2</v>
      </c>
      <c r="H96" s="15">
        <f t="shared" si="13"/>
        <v>42691.841829681522</v>
      </c>
      <c r="I96" s="15">
        <f t="shared" si="11"/>
        <v>3846.1118765478845</v>
      </c>
      <c r="J96" s="15">
        <f t="shared" si="9"/>
        <v>40768.785891407584</v>
      </c>
      <c r="K96" s="15">
        <f t="shared" si="10"/>
        <v>296874.78521158994</v>
      </c>
      <c r="L96" s="22">
        <f t="shared" si="12"/>
        <v>6.9538996793806076</v>
      </c>
    </row>
    <row r="97" spans="1:12" x14ac:dyDescent="0.25">
      <c r="A97" s="18">
        <v>88</v>
      </c>
      <c r="B97" s="10">
        <v>8</v>
      </c>
      <c r="C97" s="55">
        <v>98</v>
      </c>
      <c r="D97" s="10">
        <v>91</v>
      </c>
      <c r="E97" s="19">
        <v>0.5</v>
      </c>
      <c r="F97" s="20">
        <f t="shared" si="7"/>
        <v>8.4656084656084651E-2</v>
      </c>
      <c r="G97" s="20">
        <f t="shared" si="8"/>
        <v>8.1218274111675121E-2</v>
      </c>
      <c r="H97" s="15">
        <f t="shared" si="13"/>
        <v>38845.729953133639</v>
      </c>
      <c r="I97" s="15">
        <f t="shared" si="11"/>
        <v>3154.9831434017165</v>
      </c>
      <c r="J97" s="15">
        <f t="shared" si="9"/>
        <v>37268.238381432777</v>
      </c>
      <c r="K97" s="15">
        <f t="shared" si="10"/>
        <v>256105.99932018237</v>
      </c>
      <c r="L97" s="22">
        <f t="shared" si="12"/>
        <v>6.5928996476361128</v>
      </c>
    </row>
    <row r="98" spans="1:12" x14ac:dyDescent="0.25">
      <c r="A98" s="18">
        <v>89</v>
      </c>
      <c r="B98" s="10">
        <v>12</v>
      </c>
      <c r="C98" s="55">
        <v>75</v>
      </c>
      <c r="D98" s="10">
        <v>90</v>
      </c>
      <c r="E98" s="19">
        <v>0.5</v>
      </c>
      <c r="F98" s="20">
        <f t="shared" si="7"/>
        <v>0.14545454545454545</v>
      </c>
      <c r="G98" s="20">
        <f t="shared" si="8"/>
        <v>0.13559322033898305</v>
      </c>
      <c r="H98" s="15">
        <f t="shared" si="13"/>
        <v>35690.746809731922</v>
      </c>
      <c r="I98" s="15">
        <f t="shared" si="11"/>
        <v>4839.4232962348369</v>
      </c>
      <c r="J98" s="15">
        <f t="shared" si="9"/>
        <v>33271.035161614505</v>
      </c>
      <c r="K98" s="15">
        <f>K99+J98</f>
        <v>218837.76093874959</v>
      </c>
      <c r="L98" s="22">
        <f t="shared" si="12"/>
        <v>6.1314985115155487</v>
      </c>
    </row>
    <row r="99" spans="1:12" x14ac:dyDescent="0.25">
      <c r="A99" s="18">
        <v>90</v>
      </c>
      <c r="B99" s="10">
        <v>10</v>
      </c>
      <c r="C99" s="55">
        <v>64</v>
      </c>
      <c r="D99" s="10">
        <v>67</v>
      </c>
      <c r="E99" s="23">
        <v>0.5</v>
      </c>
      <c r="F99" s="24">
        <f t="shared" si="7"/>
        <v>0.15267175572519084</v>
      </c>
      <c r="G99" s="24">
        <f t="shared" si="8"/>
        <v>0.14184397163120568</v>
      </c>
      <c r="H99" s="25">
        <f t="shared" si="13"/>
        <v>30851.323513497086</v>
      </c>
      <c r="I99" s="25">
        <f t="shared" si="11"/>
        <v>4376.0742572336294</v>
      </c>
      <c r="J99" s="25">
        <f t="shared" si="9"/>
        <v>28663.286384880274</v>
      </c>
      <c r="K99" s="25">
        <f t="shared" ref="K99:K102" si="14">K100+J99</f>
        <v>185566.72577713509</v>
      </c>
      <c r="L99" s="26">
        <f t="shared" si="12"/>
        <v>6.0148708270473987</v>
      </c>
    </row>
    <row r="100" spans="1:12" x14ac:dyDescent="0.25">
      <c r="A100" s="18">
        <v>91</v>
      </c>
      <c r="B100" s="10">
        <v>7</v>
      </c>
      <c r="C100" s="55">
        <v>50</v>
      </c>
      <c r="D100" s="10">
        <v>54</v>
      </c>
      <c r="E100" s="23">
        <v>0.5</v>
      </c>
      <c r="F100" s="24">
        <f t="shared" si="7"/>
        <v>0.13461538461538461</v>
      </c>
      <c r="G100" s="24">
        <f t="shared" si="8"/>
        <v>0.12612612612612611</v>
      </c>
      <c r="H100" s="25">
        <f t="shared" si="13"/>
        <v>26475.249256263458</v>
      </c>
      <c r="I100" s="25">
        <f t="shared" si="11"/>
        <v>3339.2206269161115</v>
      </c>
      <c r="J100" s="25">
        <f t="shared" si="9"/>
        <v>24805.638942805403</v>
      </c>
      <c r="K100" s="25">
        <f t="shared" si="14"/>
        <v>156903.4393922548</v>
      </c>
      <c r="L100" s="26">
        <f t="shared" si="12"/>
        <v>5.9264197240800263</v>
      </c>
    </row>
    <row r="101" spans="1:12" x14ac:dyDescent="0.25">
      <c r="A101" s="18">
        <v>92</v>
      </c>
      <c r="B101" s="10">
        <v>4</v>
      </c>
      <c r="C101" s="55">
        <v>34</v>
      </c>
      <c r="D101" s="10">
        <v>44</v>
      </c>
      <c r="E101" s="23">
        <v>0.5</v>
      </c>
      <c r="F101" s="24">
        <f t="shared" si="7"/>
        <v>0.10256410256410256</v>
      </c>
      <c r="G101" s="24">
        <f t="shared" si="8"/>
        <v>9.7560975609756087E-2</v>
      </c>
      <c r="H101" s="25">
        <f t="shared" si="13"/>
        <v>23136.028629347347</v>
      </c>
      <c r="I101" s="25">
        <f t="shared" si="11"/>
        <v>2257.173524814375</v>
      </c>
      <c r="J101" s="25">
        <f t="shared" si="9"/>
        <v>22007.44186694016</v>
      </c>
      <c r="K101" s="25">
        <f t="shared" si="14"/>
        <v>132097.80044944939</v>
      </c>
      <c r="L101" s="26">
        <f t="shared" si="12"/>
        <v>5.709614323431782</v>
      </c>
    </row>
    <row r="102" spans="1:12" x14ac:dyDescent="0.25">
      <c r="A102" s="18">
        <v>93</v>
      </c>
      <c r="B102" s="10">
        <v>4</v>
      </c>
      <c r="C102" s="55">
        <v>31</v>
      </c>
      <c r="D102" s="10">
        <v>30</v>
      </c>
      <c r="E102" s="23">
        <v>0.5</v>
      </c>
      <c r="F102" s="24">
        <f t="shared" si="7"/>
        <v>0.13114754098360656</v>
      </c>
      <c r="G102" s="24">
        <f t="shared" si="8"/>
        <v>0.12307692307692307</v>
      </c>
      <c r="H102" s="25">
        <f t="shared" si="13"/>
        <v>20878.855104532973</v>
      </c>
      <c r="I102" s="25">
        <f t="shared" si="11"/>
        <v>2569.7052436348272</v>
      </c>
      <c r="J102" s="25">
        <f t="shared" si="9"/>
        <v>19594.002482715558</v>
      </c>
      <c r="K102" s="25">
        <f t="shared" si="14"/>
        <v>110090.35858250925</v>
      </c>
      <c r="L102" s="26">
        <f t="shared" si="12"/>
        <v>5.2728158719108942</v>
      </c>
    </row>
    <row r="103" spans="1:12" x14ac:dyDescent="0.25">
      <c r="A103" s="18">
        <v>94</v>
      </c>
      <c r="B103" s="10">
        <v>4</v>
      </c>
      <c r="C103" s="55">
        <v>26</v>
      </c>
      <c r="D103" s="10">
        <v>21</v>
      </c>
      <c r="E103" s="23">
        <v>0.5</v>
      </c>
      <c r="F103" s="24">
        <f t="shared" si="7"/>
        <v>0.1702127659574468</v>
      </c>
      <c r="G103" s="24">
        <f t="shared" si="8"/>
        <v>0.15686274509803921</v>
      </c>
      <c r="H103" s="25">
        <f t="shared" si="13"/>
        <v>18309.149860898146</v>
      </c>
      <c r="I103" s="25">
        <f t="shared" si="11"/>
        <v>2872.0235075918658</v>
      </c>
      <c r="J103" s="25">
        <f t="shared" si="9"/>
        <v>16873.138107102212</v>
      </c>
      <c r="K103" s="25">
        <f>K104+J103</f>
        <v>90496.356099793687</v>
      </c>
      <c r="L103" s="26">
        <f t="shared" si="12"/>
        <v>4.9426847662141773</v>
      </c>
    </row>
    <row r="104" spans="1:12" x14ac:dyDescent="0.25">
      <c r="A104" s="18" t="s">
        <v>27</v>
      </c>
      <c r="B104" s="10">
        <v>13</v>
      </c>
      <c r="C104" s="55">
        <v>60</v>
      </c>
      <c r="D104" s="10">
        <v>64</v>
      </c>
      <c r="E104" s="23"/>
      <c r="F104" s="24">
        <f t="shared" si="7"/>
        <v>0.20967741935483872</v>
      </c>
      <c r="G104" s="24">
        <v>1</v>
      </c>
      <c r="H104" s="25">
        <f t="shared" si="13"/>
        <v>15437.126353306279</v>
      </c>
      <c r="I104" s="25">
        <f>H104*G104</f>
        <v>15437.126353306279</v>
      </c>
      <c r="J104" s="25">
        <f>H104/F104</f>
        <v>73623.217992691483</v>
      </c>
      <c r="K104" s="25">
        <f>J104</f>
        <v>73623.217992691483</v>
      </c>
      <c r="L104" s="26">
        <f>K104/H104</f>
        <v>4.7692307692307692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29" t="s">
        <v>11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3" t="s">
        <v>31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0" x14ac:dyDescent="0.2">
      <c r="A109" s="35" t="s">
        <v>12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28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18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29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20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0"/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A121" s="7" t="s">
        <v>59</v>
      </c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0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49" customFormat="1" x14ac:dyDescent="0.35">
      <c r="A6" s="48" t="s">
        <v>21</v>
      </c>
      <c r="B6" s="48">
        <v>2022</v>
      </c>
      <c r="C6" s="48">
        <v>2021</v>
      </c>
      <c r="D6" s="48">
        <v>2020</v>
      </c>
      <c r="E6" s="48">
        <v>2019</v>
      </c>
      <c r="F6" s="48">
        <v>2018</v>
      </c>
      <c r="G6" s="48">
        <v>2017</v>
      </c>
      <c r="H6" s="48">
        <v>2016</v>
      </c>
      <c r="I6" s="48">
        <v>2015</v>
      </c>
      <c r="J6" s="48">
        <v>2014</v>
      </c>
      <c r="K6" s="48">
        <v>2013</v>
      </c>
      <c r="L6" s="48">
        <v>2012</v>
      </c>
      <c r="M6" s="48">
        <v>2011</v>
      </c>
      <c r="N6" s="48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1">
        <v>83.776665464288754</v>
      </c>
      <c r="C8" s="51">
        <v>82.91235439993514</v>
      </c>
      <c r="D8" s="51">
        <v>81.874608502435933</v>
      </c>
      <c r="E8" s="51">
        <v>84.439636317860703</v>
      </c>
      <c r="F8" s="51">
        <v>83.849324374539719</v>
      </c>
      <c r="G8" s="51">
        <v>84.11821802515712</v>
      </c>
      <c r="H8" s="51">
        <v>83.122740140999284</v>
      </c>
      <c r="I8" s="51">
        <v>82.069622623826675</v>
      </c>
      <c r="J8" s="51">
        <v>83.839489744525935</v>
      </c>
      <c r="K8" s="51">
        <v>83.138680638067001</v>
      </c>
      <c r="L8" s="51">
        <v>81.972907549695137</v>
      </c>
      <c r="M8" s="51">
        <v>82.415747061616884</v>
      </c>
      <c r="N8" s="51">
        <v>82.759609761988486</v>
      </c>
    </row>
    <row r="9" spans="1:14" x14ac:dyDescent="0.35">
      <c r="A9" s="18">
        <v>1</v>
      </c>
      <c r="B9" s="53">
        <v>82.927205403588303</v>
      </c>
      <c r="C9" s="53">
        <v>82.342640322942032</v>
      </c>
      <c r="D9" s="53">
        <v>80.937639659149198</v>
      </c>
      <c r="E9" s="53">
        <v>83.620540706476774</v>
      </c>
      <c r="F9" s="53">
        <v>83.011430029725204</v>
      </c>
      <c r="G9" s="53">
        <v>83.267961296866773</v>
      </c>
      <c r="H9" s="53">
        <v>82.401702432595343</v>
      </c>
      <c r="I9" s="53">
        <v>81.248197248166534</v>
      </c>
      <c r="J9" s="50">
        <v>83.016993187196093</v>
      </c>
      <c r="K9" s="50">
        <v>82.221839058834874</v>
      </c>
      <c r="L9" s="50">
        <v>81.203927136319976</v>
      </c>
      <c r="M9" s="50">
        <v>81.819997047116118</v>
      </c>
      <c r="N9" s="50">
        <v>81.914051648422642</v>
      </c>
    </row>
    <row r="10" spans="1:14" x14ac:dyDescent="0.35">
      <c r="A10" s="18">
        <v>2</v>
      </c>
      <c r="B10" s="53">
        <v>81.927205403588303</v>
      </c>
      <c r="C10" s="53">
        <v>81.342640322942032</v>
      </c>
      <c r="D10" s="53">
        <v>79.937639659149198</v>
      </c>
      <c r="E10" s="53">
        <v>82.6735005922407</v>
      </c>
      <c r="F10" s="53">
        <v>82.011430029725204</v>
      </c>
      <c r="G10" s="53">
        <v>82.314034109237468</v>
      </c>
      <c r="H10" s="53">
        <v>81.446674790399001</v>
      </c>
      <c r="I10" s="53">
        <v>80.248197248166534</v>
      </c>
      <c r="J10" s="50">
        <v>82.058501523149303</v>
      </c>
      <c r="K10" s="50">
        <v>81.221839058834874</v>
      </c>
      <c r="L10" s="50">
        <v>80.240060526575775</v>
      </c>
      <c r="M10" s="50">
        <v>80.932369221755152</v>
      </c>
      <c r="N10" s="50">
        <v>80.953033717682104</v>
      </c>
    </row>
    <row r="11" spans="1:14" x14ac:dyDescent="0.35">
      <c r="A11" s="18">
        <v>3</v>
      </c>
      <c r="B11" s="53">
        <v>80.927205403588303</v>
      </c>
      <c r="C11" s="53">
        <v>80.342640322942032</v>
      </c>
      <c r="D11" s="53">
        <v>78.937639659149198</v>
      </c>
      <c r="E11" s="53">
        <v>81.723182273372643</v>
      </c>
      <c r="F11" s="53">
        <v>81.011430029725204</v>
      </c>
      <c r="G11" s="53">
        <v>81.314034109237468</v>
      </c>
      <c r="H11" s="53">
        <v>80.446674790399015</v>
      </c>
      <c r="I11" s="53">
        <v>79.289939304670384</v>
      </c>
      <c r="J11" s="50">
        <v>81.098140661820082</v>
      </c>
      <c r="K11" s="50">
        <v>80.221839058834874</v>
      </c>
      <c r="L11" s="50">
        <v>79.278305159921857</v>
      </c>
      <c r="M11" s="50">
        <v>79.932369221755152</v>
      </c>
      <c r="N11" s="50">
        <v>79.953033717682118</v>
      </c>
    </row>
    <row r="12" spans="1:14" x14ac:dyDescent="0.35">
      <c r="A12" s="18">
        <v>4</v>
      </c>
      <c r="B12" s="53">
        <v>79.927205403588303</v>
      </c>
      <c r="C12" s="53">
        <v>79.342640322942032</v>
      </c>
      <c r="D12" s="53">
        <v>77.937639659149198</v>
      </c>
      <c r="E12" s="53">
        <v>80.723182273372643</v>
      </c>
      <c r="F12" s="53">
        <v>80.056763042129333</v>
      </c>
      <c r="G12" s="53">
        <v>80.314034109237468</v>
      </c>
      <c r="H12" s="53">
        <v>79.446674790399015</v>
      </c>
      <c r="I12" s="53">
        <v>78.289939304670384</v>
      </c>
      <c r="J12" s="50">
        <v>80.098140661820068</v>
      </c>
      <c r="K12" s="50">
        <v>79.221839058834874</v>
      </c>
      <c r="L12" s="50">
        <v>78.317035890088974</v>
      </c>
      <c r="M12" s="50">
        <v>78.974374705214558</v>
      </c>
      <c r="N12" s="50">
        <v>78.953033717682118</v>
      </c>
    </row>
    <row r="13" spans="1:14" x14ac:dyDescent="0.35">
      <c r="A13" s="18">
        <v>5</v>
      </c>
      <c r="B13" s="51">
        <v>78.927205403588303</v>
      </c>
      <c r="C13" s="51">
        <v>78.342640322942032</v>
      </c>
      <c r="D13" s="51">
        <v>76.937639659149198</v>
      </c>
      <c r="E13" s="51">
        <v>79.723182273372643</v>
      </c>
      <c r="F13" s="51">
        <v>79.056763042129333</v>
      </c>
      <c r="G13" s="51">
        <v>79.314034109237468</v>
      </c>
      <c r="H13" s="51">
        <v>78.446674790399015</v>
      </c>
      <c r="I13" s="51">
        <v>77.289939304670384</v>
      </c>
      <c r="J13" s="51">
        <v>79.136530337783228</v>
      </c>
      <c r="K13" s="51">
        <v>78.221839058834874</v>
      </c>
      <c r="L13" s="51">
        <v>77.357788461908868</v>
      </c>
      <c r="M13" s="51">
        <v>77.974374705214558</v>
      </c>
      <c r="N13" s="51">
        <v>77.953033717682118</v>
      </c>
    </row>
    <row r="14" spans="1:14" x14ac:dyDescent="0.35">
      <c r="A14" s="18">
        <v>6</v>
      </c>
      <c r="B14" s="53">
        <v>77.975371392638749</v>
      </c>
      <c r="C14" s="53">
        <v>77.342640322942032</v>
      </c>
      <c r="D14" s="53">
        <v>75.937639659149198</v>
      </c>
      <c r="E14" s="53">
        <v>78.723182273372629</v>
      </c>
      <c r="F14" s="53">
        <v>78.098393547186106</v>
      </c>
      <c r="G14" s="53">
        <v>78.314034109237468</v>
      </c>
      <c r="H14" s="53">
        <v>77.446674790399015</v>
      </c>
      <c r="I14" s="53">
        <v>76.289939304670384</v>
      </c>
      <c r="J14" s="50">
        <v>78.136530337783228</v>
      </c>
      <c r="K14" s="50">
        <v>77.221839058834874</v>
      </c>
      <c r="L14" s="50">
        <v>76.357788461908868</v>
      </c>
      <c r="M14" s="50">
        <v>76.974374705214558</v>
      </c>
      <c r="N14" s="50">
        <v>76.953033717682118</v>
      </c>
    </row>
    <row r="15" spans="1:14" x14ac:dyDescent="0.35">
      <c r="A15" s="18">
        <v>7</v>
      </c>
      <c r="B15" s="53">
        <v>77.020590193946646</v>
      </c>
      <c r="C15" s="53">
        <v>76.386522672061432</v>
      </c>
      <c r="D15" s="53">
        <v>74.937639659149198</v>
      </c>
      <c r="E15" s="53">
        <v>77.723182273372629</v>
      </c>
      <c r="F15" s="53">
        <v>77.098393547186106</v>
      </c>
      <c r="G15" s="53">
        <v>77.314034109237468</v>
      </c>
      <c r="H15" s="53">
        <v>76.484579801947959</v>
      </c>
      <c r="I15" s="53">
        <v>75.289939304670398</v>
      </c>
      <c r="J15" s="50">
        <v>77.136530337783228</v>
      </c>
      <c r="K15" s="50">
        <v>76.221839058834874</v>
      </c>
      <c r="L15" s="50">
        <v>75.357788461908868</v>
      </c>
      <c r="M15" s="50">
        <v>76.026309764437116</v>
      </c>
      <c r="N15" s="50">
        <v>75.953033717682132</v>
      </c>
    </row>
    <row r="16" spans="1:14" x14ac:dyDescent="0.35">
      <c r="A16" s="18">
        <v>8</v>
      </c>
      <c r="B16" s="53">
        <v>76.020590193946646</v>
      </c>
      <c r="C16" s="53">
        <v>75.429089695004919</v>
      </c>
      <c r="D16" s="53">
        <v>73.937639659149198</v>
      </c>
      <c r="E16" s="53">
        <v>76.723182273372629</v>
      </c>
      <c r="F16" s="53">
        <v>76.135299542631628</v>
      </c>
      <c r="G16" s="53">
        <v>76.314034109237454</v>
      </c>
      <c r="H16" s="53">
        <v>75.484579801947959</v>
      </c>
      <c r="I16" s="53">
        <v>74.289939304670398</v>
      </c>
      <c r="J16" s="50">
        <v>76.136530337783228</v>
      </c>
      <c r="K16" s="50">
        <v>75.221839058834874</v>
      </c>
      <c r="L16" s="50">
        <v>74.408385142180521</v>
      </c>
      <c r="M16" s="50">
        <v>75.026309764437116</v>
      </c>
      <c r="N16" s="50">
        <v>74.953033717682132</v>
      </c>
    </row>
    <row r="17" spans="1:14" x14ac:dyDescent="0.35">
      <c r="A17" s="18">
        <v>9</v>
      </c>
      <c r="B17" s="53">
        <v>75.020590193946646</v>
      </c>
      <c r="C17" s="53">
        <v>74.429089695004919</v>
      </c>
      <c r="D17" s="53">
        <v>72.937639659149198</v>
      </c>
      <c r="E17" s="53">
        <v>75.723182273372629</v>
      </c>
      <c r="F17" s="53">
        <v>75.135299542631628</v>
      </c>
      <c r="G17" s="53">
        <v>75.314034109237454</v>
      </c>
      <c r="H17" s="53">
        <v>74.524730556558751</v>
      </c>
      <c r="I17" s="53">
        <v>73.289939304670398</v>
      </c>
      <c r="J17" s="50">
        <v>75.136530337783228</v>
      </c>
      <c r="K17" s="50">
        <v>74.221839058834874</v>
      </c>
      <c r="L17" s="50">
        <v>73.408385142180521</v>
      </c>
      <c r="M17" s="50">
        <v>74.080967857406989</v>
      </c>
      <c r="N17" s="50">
        <v>73.953033717682132</v>
      </c>
    </row>
    <row r="18" spans="1:14" x14ac:dyDescent="0.35">
      <c r="A18" s="18">
        <v>10</v>
      </c>
      <c r="B18" s="51">
        <v>74.020590193946646</v>
      </c>
      <c r="C18" s="51">
        <v>73.429089695004919</v>
      </c>
      <c r="D18" s="51">
        <v>71.937639659149198</v>
      </c>
      <c r="E18" s="51">
        <v>74.723182273372629</v>
      </c>
      <c r="F18" s="51">
        <v>74.135299542631628</v>
      </c>
      <c r="G18" s="51">
        <v>74.314034109237454</v>
      </c>
      <c r="H18" s="51">
        <v>73.524730556558751</v>
      </c>
      <c r="I18" s="51">
        <v>72.338898305468533</v>
      </c>
      <c r="J18" s="51">
        <v>74.136530337783228</v>
      </c>
      <c r="K18" s="51">
        <v>73.271972917426396</v>
      </c>
      <c r="L18" s="51">
        <v>72.408385142180521</v>
      </c>
      <c r="M18" s="51">
        <v>73.080967857406989</v>
      </c>
      <c r="N18" s="51">
        <v>72.953033717682146</v>
      </c>
    </row>
    <row r="19" spans="1:14" x14ac:dyDescent="0.35">
      <c r="A19" s="18">
        <v>11</v>
      </c>
      <c r="B19" s="53">
        <v>73.020590193946646</v>
      </c>
      <c r="C19" s="53">
        <v>72.429089695004933</v>
      </c>
      <c r="D19" s="53">
        <v>70.937639659149198</v>
      </c>
      <c r="E19" s="53">
        <v>73.723182273372615</v>
      </c>
      <c r="F19" s="53">
        <v>73.135299542631628</v>
      </c>
      <c r="G19" s="53">
        <v>73.314034109237454</v>
      </c>
      <c r="H19" s="53">
        <v>72.524730556558737</v>
      </c>
      <c r="I19" s="53">
        <v>71.338898305468533</v>
      </c>
      <c r="J19" s="50">
        <v>73.136530337783228</v>
      </c>
      <c r="K19" s="50">
        <v>72.27197291742641</v>
      </c>
      <c r="L19" s="50">
        <v>71.408385142180535</v>
      </c>
      <c r="M19" s="50">
        <v>72.080967857406989</v>
      </c>
      <c r="N19" s="50">
        <v>71.953033717682146</v>
      </c>
    </row>
    <row r="20" spans="1:14" x14ac:dyDescent="0.35">
      <c r="A20" s="18">
        <v>12</v>
      </c>
      <c r="B20" s="53">
        <v>72.020590193946646</v>
      </c>
      <c r="C20" s="53">
        <v>71.429089695004933</v>
      </c>
      <c r="D20" s="53">
        <v>69.937639659149198</v>
      </c>
      <c r="E20" s="53">
        <v>72.762412480859027</v>
      </c>
      <c r="F20" s="53">
        <v>72.135299542631628</v>
      </c>
      <c r="G20" s="53">
        <v>72.314034109237454</v>
      </c>
      <c r="H20" s="53">
        <v>71.575698150894738</v>
      </c>
      <c r="I20" s="53">
        <v>70.338898305468533</v>
      </c>
      <c r="J20" s="50">
        <v>72.136530337783228</v>
      </c>
      <c r="K20" s="50">
        <v>71.27197291742641</v>
      </c>
      <c r="L20" s="50">
        <v>70.465964017651245</v>
      </c>
      <c r="M20" s="50">
        <v>71.080967857406989</v>
      </c>
      <c r="N20" s="50">
        <v>70.953033717682146</v>
      </c>
    </row>
    <row r="21" spans="1:14" x14ac:dyDescent="0.35">
      <c r="A21" s="18">
        <v>13</v>
      </c>
      <c r="B21" s="53">
        <v>71.020590193946646</v>
      </c>
      <c r="C21" s="53">
        <v>70.429089695004933</v>
      </c>
      <c r="D21" s="53">
        <v>68.937639659149198</v>
      </c>
      <c r="E21" s="53">
        <v>71.762412480859027</v>
      </c>
      <c r="F21" s="53">
        <v>71.184499610998827</v>
      </c>
      <c r="G21" s="53">
        <v>71.314034109237454</v>
      </c>
      <c r="H21" s="53">
        <v>70.575698150894738</v>
      </c>
      <c r="I21" s="53">
        <v>69.338898305468533</v>
      </c>
      <c r="J21" s="50">
        <v>71.136530337783228</v>
      </c>
      <c r="K21" s="50">
        <v>70.27197291742641</v>
      </c>
      <c r="L21" s="50">
        <v>69.465964017651245</v>
      </c>
      <c r="M21" s="50">
        <v>70.080967857406989</v>
      </c>
      <c r="N21" s="50">
        <v>69.953033717682146</v>
      </c>
    </row>
    <row r="22" spans="1:14" x14ac:dyDescent="0.35">
      <c r="A22" s="18">
        <v>14</v>
      </c>
      <c r="B22" s="53">
        <v>70.020590193946646</v>
      </c>
      <c r="C22" s="53">
        <v>69.429089695004933</v>
      </c>
      <c r="D22" s="53">
        <v>67.979040766693203</v>
      </c>
      <c r="E22" s="53">
        <v>70.762412480859027</v>
      </c>
      <c r="F22" s="53">
        <v>70.184499610998827</v>
      </c>
      <c r="G22" s="53">
        <v>70.314034109237454</v>
      </c>
      <c r="H22" s="53">
        <v>69.575698150894738</v>
      </c>
      <c r="I22" s="53">
        <v>68.338898305468533</v>
      </c>
      <c r="J22" s="50">
        <v>70.136530337783228</v>
      </c>
      <c r="K22" s="50">
        <v>69.27197291742641</v>
      </c>
      <c r="L22" s="50">
        <v>68.528688859868311</v>
      </c>
      <c r="M22" s="50">
        <v>69.080967857406989</v>
      </c>
      <c r="N22" s="50">
        <v>68.95303371768216</v>
      </c>
    </row>
    <row r="23" spans="1:14" x14ac:dyDescent="0.35">
      <c r="A23" s="18">
        <v>15</v>
      </c>
      <c r="B23" s="51">
        <v>69.020590193946646</v>
      </c>
      <c r="C23" s="51">
        <v>68.429089695004947</v>
      </c>
      <c r="D23" s="51">
        <v>66.979040766693203</v>
      </c>
      <c r="E23" s="51">
        <v>69.762412480859027</v>
      </c>
      <c r="F23" s="51">
        <v>69.232841268724101</v>
      </c>
      <c r="G23" s="51">
        <v>69.36617676849643</v>
      </c>
      <c r="H23" s="51">
        <v>68.575698150894738</v>
      </c>
      <c r="I23" s="51">
        <v>67.338898305468533</v>
      </c>
      <c r="J23" s="51">
        <v>69.136530337783228</v>
      </c>
      <c r="K23" s="51">
        <v>68.27197291742641</v>
      </c>
      <c r="L23" s="51">
        <v>67.528688859868311</v>
      </c>
      <c r="M23" s="51">
        <v>68.080967857406989</v>
      </c>
      <c r="N23" s="51">
        <v>67.95303371768216</v>
      </c>
    </row>
    <row r="24" spans="1:14" x14ac:dyDescent="0.35">
      <c r="A24" s="18">
        <v>16</v>
      </c>
      <c r="B24" s="53">
        <v>68.02059019394666</v>
      </c>
      <c r="C24" s="53">
        <v>67.475138880533208</v>
      </c>
      <c r="D24" s="53">
        <v>65.979040766693188</v>
      </c>
      <c r="E24" s="53">
        <v>68.762412480859027</v>
      </c>
      <c r="F24" s="53">
        <v>68.232841268724101</v>
      </c>
      <c r="G24" s="53">
        <v>68.36617676849643</v>
      </c>
      <c r="H24" s="53">
        <v>67.575698150894738</v>
      </c>
      <c r="I24" s="53">
        <v>66.338898305468533</v>
      </c>
      <c r="J24" s="50">
        <v>68.136530337783228</v>
      </c>
      <c r="K24" s="50">
        <v>67.271972917426424</v>
      </c>
      <c r="L24" s="50">
        <v>66.528688859868311</v>
      </c>
      <c r="M24" s="50">
        <v>67.080967857406989</v>
      </c>
      <c r="N24" s="50">
        <v>66.95303371768216</v>
      </c>
    </row>
    <row r="25" spans="1:14" x14ac:dyDescent="0.35">
      <c r="A25" s="18">
        <v>17</v>
      </c>
      <c r="B25" s="53">
        <v>67.02059019394666</v>
      </c>
      <c r="C25" s="53">
        <v>66.475138880533194</v>
      </c>
      <c r="D25" s="53">
        <v>64.979040766693188</v>
      </c>
      <c r="E25" s="53">
        <v>67.762412480859027</v>
      </c>
      <c r="F25" s="53">
        <v>67.232841268724101</v>
      </c>
      <c r="G25" s="53">
        <v>67.36617676849643</v>
      </c>
      <c r="H25" s="53">
        <v>66.575698150894738</v>
      </c>
      <c r="I25" s="53">
        <v>65.338898305468533</v>
      </c>
      <c r="J25" s="50">
        <v>67.136530337783228</v>
      </c>
      <c r="K25" s="50">
        <v>66.334905973899012</v>
      </c>
      <c r="L25" s="50">
        <v>65.528688859868325</v>
      </c>
      <c r="M25" s="50">
        <v>66.080967857406989</v>
      </c>
      <c r="N25" s="50">
        <v>66.012024426708066</v>
      </c>
    </row>
    <row r="26" spans="1:14" x14ac:dyDescent="0.35">
      <c r="A26" s="18">
        <v>18</v>
      </c>
      <c r="B26" s="53">
        <v>66.065905287932722</v>
      </c>
      <c r="C26" s="53">
        <v>65.475138880533194</v>
      </c>
      <c r="D26" s="53">
        <v>63.979040766693181</v>
      </c>
      <c r="E26" s="53">
        <v>66.762412480859027</v>
      </c>
      <c r="F26" s="53">
        <v>66.285951369216519</v>
      </c>
      <c r="G26" s="53">
        <v>66.36617676849643</v>
      </c>
      <c r="H26" s="53">
        <v>65.575698150894723</v>
      </c>
      <c r="I26" s="53">
        <v>64.338898305468547</v>
      </c>
      <c r="J26" s="50">
        <v>66.136530337783228</v>
      </c>
      <c r="K26" s="50">
        <v>65.334905973899026</v>
      </c>
      <c r="L26" s="50">
        <v>64.528688859868325</v>
      </c>
      <c r="M26" s="50">
        <v>65.080967857406975</v>
      </c>
      <c r="N26" s="50">
        <v>65.012024426708066</v>
      </c>
    </row>
    <row r="27" spans="1:14" x14ac:dyDescent="0.35">
      <c r="A27" s="18">
        <v>19</v>
      </c>
      <c r="B27" s="53">
        <v>65.109244448709831</v>
      </c>
      <c r="C27" s="53">
        <v>64.475138880533194</v>
      </c>
      <c r="D27" s="53">
        <v>63.027731774356283</v>
      </c>
      <c r="E27" s="53">
        <v>65.812630300094227</v>
      </c>
      <c r="F27" s="53">
        <v>65.339327394668217</v>
      </c>
      <c r="G27" s="53">
        <v>65.36617676849643</v>
      </c>
      <c r="H27" s="53">
        <v>64.575698150894723</v>
      </c>
      <c r="I27" s="53">
        <v>63.33889830546854</v>
      </c>
      <c r="J27" s="50">
        <v>65.136530337783228</v>
      </c>
      <c r="K27" s="50">
        <v>64.334905973899026</v>
      </c>
      <c r="L27" s="50">
        <v>63.528688859868325</v>
      </c>
      <c r="M27" s="50">
        <v>64.080967857406975</v>
      </c>
      <c r="N27" s="50">
        <v>64.012024426708052</v>
      </c>
    </row>
    <row r="28" spans="1:14" x14ac:dyDescent="0.35">
      <c r="A28" s="18">
        <v>20</v>
      </c>
      <c r="B28" s="51">
        <v>64.109244448709831</v>
      </c>
      <c r="C28" s="51">
        <v>63.475138880533187</v>
      </c>
      <c r="D28" s="51">
        <v>62.074046274672064</v>
      </c>
      <c r="E28" s="51">
        <v>64.812630300094227</v>
      </c>
      <c r="F28" s="51">
        <v>64.339327394668217</v>
      </c>
      <c r="G28" s="51">
        <v>64.478025366701289</v>
      </c>
      <c r="H28" s="51">
        <v>63.634854645273151</v>
      </c>
      <c r="I28" s="51">
        <v>62.338898305468547</v>
      </c>
      <c r="J28" s="51">
        <v>64.194023066055863</v>
      </c>
      <c r="K28" s="51">
        <v>63.334905973899026</v>
      </c>
      <c r="L28" s="51">
        <v>62.58156527669707</v>
      </c>
      <c r="M28" s="51">
        <v>63.080967857406982</v>
      </c>
      <c r="N28" s="51">
        <v>63.012024426708052</v>
      </c>
    </row>
    <row r="29" spans="1:14" x14ac:dyDescent="0.35">
      <c r="A29" s="18">
        <v>21</v>
      </c>
      <c r="B29" s="53">
        <v>63.155542004988405</v>
      </c>
      <c r="C29" s="53">
        <v>62.475138880533187</v>
      </c>
      <c r="D29" s="53">
        <v>61.074046274672071</v>
      </c>
      <c r="E29" s="53">
        <v>63.812630300094227</v>
      </c>
      <c r="F29" s="53">
        <v>63.339327394668217</v>
      </c>
      <c r="G29" s="53">
        <v>63.478025366701296</v>
      </c>
      <c r="H29" s="53">
        <v>62.634854645273144</v>
      </c>
      <c r="I29" s="53">
        <v>61.338898305468547</v>
      </c>
      <c r="J29" s="50">
        <v>63.194023066055863</v>
      </c>
      <c r="K29" s="50">
        <v>62.334905973899033</v>
      </c>
      <c r="L29" s="50">
        <v>61.631874486807853</v>
      </c>
      <c r="M29" s="50">
        <v>62.129536711002174</v>
      </c>
      <c r="N29" s="50">
        <v>62.012024426708045</v>
      </c>
    </row>
    <row r="30" spans="1:14" x14ac:dyDescent="0.35">
      <c r="A30" s="18">
        <v>22</v>
      </c>
      <c r="B30" s="53">
        <v>62.155542004988405</v>
      </c>
      <c r="C30" s="53">
        <v>61.521831809442403</v>
      </c>
      <c r="D30" s="53">
        <v>60.074046274672071</v>
      </c>
      <c r="E30" s="53">
        <v>62.81263030009422</v>
      </c>
      <c r="F30" s="53">
        <v>62.339327394668217</v>
      </c>
      <c r="G30" s="53">
        <v>62.478025366701303</v>
      </c>
      <c r="H30" s="53">
        <v>61.634854645273144</v>
      </c>
      <c r="I30" s="53">
        <v>60.338898305468547</v>
      </c>
      <c r="J30" s="50">
        <v>62.194023066055863</v>
      </c>
      <c r="K30" s="50">
        <v>61.334905973899033</v>
      </c>
      <c r="L30" s="50">
        <v>60.631874486807853</v>
      </c>
      <c r="M30" s="50">
        <v>61.129536711002174</v>
      </c>
      <c r="N30" s="50">
        <v>61.012024426708045</v>
      </c>
    </row>
    <row r="31" spans="1:14" x14ac:dyDescent="0.35">
      <c r="A31" s="18">
        <v>23</v>
      </c>
      <c r="B31" s="53">
        <v>61.155542004988405</v>
      </c>
      <c r="C31" s="53">
        <v>60.521831809442403</v>
      </c>
      <c r="D31" s="53">
        <v>59.074046274672078</v>
      </c>
      <c r="E31" s="53">
        <v>61.81263030009422</v>
      </c>
      <c r="F31" s="53">
        <v>61.339327394668217</v>
      </c>
      <c r="G31" s="53">
        <v>61.478025366701303</v>
      </c>
      <c r="H31" s="53">
        <v>60.686644090879049</v>
      </c>
      <c r="I31" s="53">
        <v>59.338898305468547</v>
      </c>
      <c r="J31" s="50">
        <v>61.243786460970412</v>
      </c>
      <c r="K31" s="50">
        <v>60.381846487767788</v>
      </c>
      <c r="L31" s="50">
        <v>59.631874486807853</v>
      </c>
      <c r="M31" s="50">
        <v>60.170711269040204</v>
      </c>
      <c r="N31" s="50">
        <v>60.012024426708038</v>
      </c>
    </row>
    <row r="32" spans="1:14" x14ac:dyDescent="0.35">
      <c r="A32" s="18">
        <v>24</v>
      </c>
      <c r="B32" s="53">
        <v>60.155542004988405</v>
      </c>
      <c r="C32" s="53">
        <v>59.521831809442403</v>
      </c>
      <c r="D32" s="53">
        <v>58.074046274672078</v>
      </c>
      <c r="E32" s="53">
        <v>60.81263030009422</v>
      </c>
      <c r="F32" s="53">
        <v>60.33932739466821</v>
      </c>
      <c r="G32" s="53">
        <v>60.478025366701303</v>
      </c>
      <c r="H32" s="53">
        <v>59.735493971003663</v>
      </c>
      <c r="I32" s="53">
        <v>58.338898305468547</v>
      </c>
      <c r="J32" s="50">
        <v>60.243786460970412</v>
      </c>
      <c r="K32" s="50">
        <v>59.381846487767788</v>
      </c>
      <c r="L32" s="50">
        <v>58.631874486807853</v>
      </c>
      <c r="M32" s="50">
        <v>59.170711269040211</v>
      </c>
      <c r="N32" s="50">
        <v>59.047083056709042</v>
      </c>
    </row>
    <row r="33" spans="1:14" x14ac:dyDescent="0.35">
      <c r="A33" s="18">
        <v>25</v>
      </c>
      <c r="B33" s="51">
        <v>59.199718576406227</v>
      </c>
      <c r="C33" s="51">
        <v>58.567303033131815</v>
      </c>
      <c r="D33" s="51">
        <v>57.074046274672085</v>
      </c>
      <c r="E33" s="51">
        <v>59.85796110077073</v>
      </c>
      <c r="F33" s="51">
        <v>59.38573245662608</v>
      </c>
      <c r="G33" s="51">
        <v>59.47802536670131</v>
      </c>
      <c r="H33" s="51">
        <v>58.735493971003663</v>
      </c>
      <c r="I33" s="51">
        <v>57.338898305468554</v>
      </c>
      <c r="J33" s="51">
        <v>59.243786460970405</v>
      </c>
      <c r="K33" s="51">
        <v>58.381846487767788</v>
      </c>
      <c r="L33" s="51">
        <v>57.667614956827407</v>
      </c>
      <c r="M33" s="51">
        <v>58.170711269040218</v>
      </c>
      <c r="N33" s="51">
        <v>58.047083056709042</v>
      </c>
    </row>
    <row r="34" spans="1:14" x14ac:dyDescent="0.35">
      <c r="A34" s="18">
        <v>26</v>
      </c>
      <c r="B34" s="53">
        <v>58.199718576406219</v>
      </c>
      <c r="C34" s="53">
        <v>57.612288288931865</v>
      </c>
      <c r="D34" s="53">
        <v>56.115898916525424</v>
      </c>
      <c r="E34" s="53">
        <v>58.857961100770737</v>
      </c>
      <c r="F34" s="53">
        <v>58.429660641972305</v>
      </c>
      <c r="G34" s="53">
        <v>58.522136708975488</v>
      </c>
      <c r="H34" s="53">
        <v>57.735493971003656</v>
      </c>
      <c r="I34" s="53">
        <v>56.419177112131187</v>
      </c>
      <c r="J34" s="50">
        <v>58.243786460970405</v>
      </c>
      <c r="K34" s="50">
        <v>57.381846487767795</v>
      </c>
      <c r="L34" s="50">
        <v>56.766435380261861</v>
      </c>
      <c r="M34" s="50">
        <v>57.202450790927415</v>
      </c>
      <c r="N34" s="50">
        <v>57.047083056709042</v>
      </c>
    </row>
    <row r="35" spans="1:14" x14ac:dyDescent="0.35">
      <c r="A35" s="18">
        <v>27</v>
      </c>
      <c r="B35" s="53">
        <v>57.243128125504612</v>
      </c>
      <c r="C35" s="53">
        <v>56.612288288931865</v>
      </c>
      <c r="D35" s="53">
        <v>55.195441709077571</v>
      </c>
      <c r="E35" s="53">
        <v>57.857961100770744</v>
      </c>
      <c r="F35" s="53">
        <v>57.429660641972312</v>
      </c>
      <c r="G35" s="53">
        <v>57.522136708975488</v>
      </c>
      <c r="H35" s="53">
        <v>56.735493971003656</v>
      </c>
      <c r="I35" s="53">
        <v>55.458129242923597</v>
      </c>
      <c r="J35" s="50">
        <v>57.280297952620195</v>
      </c>
      <c r="K35" s="50">
        <v>56.381846487767795</v>
      </c>
      <c r="L35" s="50">
        <v>55.766435380261861</v>
      </c>
      <c r="M35" s="50">
        <v>56.202450790927408</v>
      </c>
      <c r="N35" s="50">
        <v>56.047083056709035</v>
      </c>
    </row>
    <row r="36" spans="1:14" x14ac:dyDescent="0.35">
      <c r="A36" s="18">
        <v>28</v>
      </c>
      <c r="B36" s="53">
        <v>56.28408188847515</v>
      </c>
      <c r="C36" s="53">
        <v>55.612288288931872</v>
      </c>
      <c r="D36" s="53">
        <v>54.232738557544536</v>
      </c>
      <c r="E36" s="53">
        <v>56.935840206134998</v>
      </c>
      <c r="F36" s="53">
        <v>56.468881903179323</v>
      </c>
      <c r="G36" s="53">
        <v>56.522136708975495</v>
      </c>
      <c r="H36" s="53">
        <v>55.735493971003656</v>
      </c>
      <c r="I36" s="53">
        <v>54.49385527135388</v>
      </c>
      <c r="J36" s="50">
        <v>56.280297952620195</v>
      </c>
      <c r="K36" s="50">
        <v>55.381846487767803</v>
      </c>
      <c r="L36" s="50">
        <v>54.766435380261861</v>
      </c>
      <c r="M36" s="50">
        <v>55.202450790927408</v>
      </c>
      <c r="N36" s="50">
        <v>55.047083056709035</v>
      </c>
    </row>
    <row r="37" spans="1:14" x14ac:dyDescent="0.35">
      <c r="A37" s="18">
        <v>29</v>
      </c>
      <c r="B37" s="53">
        <v>55.28408188847515</v>
      </c>
      <c r="C37" s="53">
        <v>54.612288288931872</v>
      </c>
      <c r="D37" s="53">
        <v>53.232738557544536</v>
      </c>
      <c r="E37" s="53">
        <v>55.935840206134998</v>
      </c>
      <c r="F37" s="53">
        <v>55.50571565237523</v>
      </c>
      <c r="G37" s="53">
        <v>55.522136708975495</v>
      </c>
      <c r="H37" s="53">
        <v>54.735493971003656</v>
      </c>
      <c r="I37" s="53">
        <v>53.493855271353887</v>
      </c>
      <c r="J37" s="50">
        <v>55.280297952620188</v>
      </c>
      <c r="K37" s="50">
        <v>54.435350603281108</v>
      </c>
      <c r="L37" s="50">
        <v>53.766435380261868</v>
      </c>
      <c r="M37" s="50">
        <v>54.202450790927401</v>
      </c>
      <c r="N37" s="50">
        <v>54.047083056709035</v>
      </c>
    </row>
    <row r="38" spans="1:14" x14ac:dyDescent="0.35">
      <c r="A38" s="18">
        <v>30</v>
      </c>
      <c r="B38" s="51">
        <v>54.321344323772898</v>
      </c>
      <c r="C38" s="51">
        <v>53.612288288931872</v>
      </c>
      <c r="D38" s="51">
        <v>52.232738557544536</v>
      </c>
      <c r="E38" s="51">
        <v>55.004533936254127</v>
      </c>
      <c r="F38" s="51">
        <v>54.50571565237523</v>
      </c>
      <c r="G38" s="51">
        <v>54.55642570231965</v>
      </c>
      <c r="H38" s="51">
        <v>53.767509049719699</v>
      </c>
      <c r="I38" s="51">
        <v>52.493855271353887</v>
      </c>
      <c r="J38" s="51">
        <v>54.280297952620188</v>
      </c>
      <c r="K38" s="51">
        <v>53.435350603281101</v>
      </c>
      <c r="L38" s="51">
        <v>52.766435380261868</v>
      </c>
      <c r="M38" s="51">
        <v>53.202450790927401</v>
      </c>
      <c r="N38" s="51">
        <v>53.081646286050145</v>
      </c>
    </row>
    <row r="39" spans="1:14" x14ac:dyDescent="0.35">
      <c r="A39" s="18">
        <v>31</v>
      </c>
      <c r="B39" s="53">
        <v>53.357019970700186</v>
      </c>
      <c r="C39" s="53">
        <v>52.612288288931872</v>
      </c>
      <c r="D39" s="53">
        <v>51.264440802762181</v>
      </c>
      <c r="E39" s="53">
        <v>54.004533936254127</v>
      </c>
      <c r="F39" s="53">
        <v>53.538456310545804</v>
      </c>
      <c r="G39" s="53">
        <v>53.55642570231965</v>
      </c>
      <c r="H39" s="53">
        <v>52.767509049719699</v>
      </c>
      <c r="I39" s="53">
        <v>51.493855271353887</v>
      </c>
      <c r="J39" s="50">
        <v>53.280297952620188</v>
      </c>
      <c r="K39" s="50">
        <v>52.435350603281094</v>
      </c>
      <c r="L39" s="50">
        <v>51.785293917292449</v>
      </c>
      <c r="M39" s="50">
        <v>52.235971192130087</v>
      </c>
      <c r="N39" s="50">
        <v>52.113321976583904</v>
      </c>
    </row>
    <row r="40" spans="1:14" x14ac:dyDescent="0.35">
      <c r="A40" s="18">
        <v>32</v>
      </c>
      <c r="B40" s="53">
        <v>52.357019970700193</v>
      </c>
      <c r="C40" s="53">
        <v>51.678129234258684</v>
      </c>
      <c r="D40" s="53">
        <v>50.326020072075323</v>
      </c>
      <c r="E40" s="53">
        <v>53.004533936254134</v>
      </c>
      <c r="F40" s="53">
        <v>52.568790000171511</v>
      </c>
      <c r="G40" s="53">
        <v>52.55642570231965</v>
      </c>
      <c r="H40" s="53">
        <v>51.767509049719699</v>
      </c>
      <c r="I40" s="53">
        <v>50.493855271353894</v>
      </c>
      <c r="J40" s="50">
        <v>52.302413973050193</v>
      </c>
      <c r="K40" s="50">
        <v>51.435350603281094</v>
      </c>
      <c r="L40" s="50">
        <v>50.785293917292449</v>
      </c>
      <c r="M40" s="50">
        <v>51.266932276027234</v>
      </c>
      <c r="N40" s="50">
        <v>51.113321976583904</v>
      </c>
    </row>
    <row r="41" spans="1:14" x14ac:dyDescent="0.35">
      <c r="A41" s="18">
        <v>33</v>
      </c>
      <c r="B41" s="53">
        <v>51.357019970700193</v>
      </c>
      <c r="C41" s="53">
        <v>50.678129234258684</v>
      </c>
      <c r="D41" s="53">
        <v>49.354806901271125</v>
      </c>
      <c r="E41" s="53">
        <v>52.06274295392182</v>
      </c>
      <c r="F41" s="53">
        <v>51.597693019877411</v>
      </c>
      <c r="G41" s="53">
        <v>51.583228186296672</v>
      </c>
      <c r="H41" s="53">
        <v>50.767509049719699</v>
      </c>
      <c r="I41" s="53">
        <v>49.493855271353894</v>
      </c>
      <c r="J41" s="50">
        <v>51.321557106825679</v>
      </c>
      <c r="K41" s="50">
        <v>50.435350603281087</v>
      </c>
      <c r="L41" s="50">
        <v>49.800349394513198</v>
      </c>
      <c r="M41" s="50">
        <v>50.281493277683921</v>
      </c>
      <c r="N41" s="50">
        <v>50.113321976583904</v>
      </c>
    </row>
    <row r="42" spans="1:14" x14ac:dyDescent="0.35">
      <c r="A42" s="18">
        <v>34</v>
      </c>
      <c r="B42" s="53">
        <v>50.357019970700193</v>
      </c>
      <c r="C42" s="53">
        <v>49.678129234258691</v>
      </c>
      <c r="D42" s="53">
        <v>48.381750696659665</v>
      </c>
      <c r="E42" s="53">
        <v>51.062742953921827</v>
      </c>
      <c r="F42" s="53">
        <v>50.623396084776743</v>
      </c>
      <c r="G42" s="53">
        <v>50.607129279959281</v>
      </c>
      <c r="H42" s="53">
        <v>49.789271029151998</v>
      </c>
      <c r="I42" s="53">
        <v>48.512356323528635</v>
      </c>
      <c r="J42" s="50">
        <v>50.355381909577723</v>
      </c>
      <c r="K42" s="50">
        <v>49.450560883696348</v>
      </c>
      <c r="L42" s="50">
        <v>48.828711453707506</v>
      </c>
      <c r="M42" s="50">
        <v>49.295641776554938</v>
      </c>
      <c r="N42" s="50">
        <v>49.113321976583904</v>
      </c>
    </row>
    <row r="43" spans="1:14" x14ac:dyDescent="0.35">
      <c r="A43" s="18">
        <v>35</v>
      </c>
      <c r="B43" s="51">
        <v>49.357019970700193</v>
      </c>
      <c r="C43" s="51">
        <v>48.678129234258691</v>
      </c>
      <c r="D43" s="51">
        <v>47.432635295236274</v>
      </c>
      <c r="E43" s="51">
        <v>50.062742953921834</v>
      </c>
      <c r="F43" s="51">
        <v>49.623396084776736</v>
      </c>
      <c r="G43" s="51">
        <v>49.607129279959281</v>
      </c>
      <c r="H43" s="51">
        <v>48.789271029151998</v>
      </c>
      <c r="I43" s="51">
        <v>47.512356323528643</v>
      </c>
      <c r="J43" s="51">
        <v>49.371030328372754</v>
      </c>
      <c r="K43" s="51">
        <v>48.464867638302138</v>
      </c>
      <c r="L43" s="51">
        <v>47.828711453707506</v>
      </c>
      <c r="M43" s="51">
        <v>48.309843069272205</v>
      </c>
      <c r="N43" s="51">
        <v>48.128102554868057</v>
      </c>
    </row>
    <row r="44" spans="1:14" x14ac:dyDescent="0.35">
      <c r="A44" s="18">
        <v>36</v>
      </c>
      <c r="B44" s="53">
        <v>48.384514646673949</v>
      </c>
      <c r="C44" s="53">
        <v>47.678129234258691</v>
      </c>
      <c r="D44" s="53">
        <v>46.456073723025469</v>
      </c>
      <c r="E44" s="53">
        <v>49.085179686811792</v>
      </c>
      <c r="F44" s="53">
        <v>48.644286323383909</v>
      </c>
      <c r="G44" s="53">
        <v>48.626150756353205</v>
      </c>
      <c r="H44" s="53">
        <v>47.789271029152005</v>
      </c>
      <c r="I44" s="53">
        <v>46.542843585463487</v>
      </c>
      <c r="J44" s="50">
        <v>48.385816213177208</v>
      </c>
      <c r="K44" s="50">
        <v>47.464867638302138</v>
      </c>
      <c r="L44" s="50">
        <v>46.828711453707506</v>
      </c>
      <c r="M44" s="50">
        <v>47.3389820868369</v>
      </c>
      <c r="N44" s="50">
        <v>47.144128161380465</v>
      </c>
    </row>
    <row r="45" spans="1:14" x14ac:dyDescent="0.35">
      <c r="A45" s="18">
        <v>37</v>
      </c>
      <c r="B45" s="53">
        <v>47.437502999690793</v>
      </c>
      <c r="C45" s="53">
        <v>46.678129234258698</v>
      </c>
      <c r="D45" s="53">
        <v>45.47683660792859</v>
      </c>
      <c r="E45" s="53">
        <v>48.105723103169851</v>
      </c>
      <c r="F45" s="53">
        <v>47.644286323383916</v>
      </c>
      <c r="G45" s="53">
        <v>47.67675592163021</v>
      </c>
      <c r="H45" s="53">
        <v>46.789271029152005</v>
      </c>
      <c r="I45" s="53">
        <v>45.542843585463487</v>
      </c>
      <c r="J45" s="50">
        <v>47.414206423467959</v>
      </c>
      <c r="K45" s="50">
        <v>46.464867638302138</v>
      </c>
      <c r="L45" s="50">
        <v>45.828711453707498</v>
      </c>
      <c r="M45" s="50">
        <v>46.370401829977482</v>
      </c>
      <c r="N45" s="50">
        <v>46.196041492667476</v>
      </c>
    </row>
    <row r="46" spans="1:14" x14ac:dyDescent="0.35">
      <c r="A46" s="18">
        <v>38</v>
      </c>
      <c r="B46" s="53">
        <v>46.460934712585569</v>
      </c>
      <c r="C46" s="53">
        <v>45.678129234258698</v>
      </c>
      <c r="D46" s="53">
        <v>44.495942956844168</v>
      </c>
      <c r="E46" s="53">
        <v>47.178808074351075</v>
      </c>
      <c r="F46" s="53">
        <v>46.660802100691107</v>
      </c>
      <c r="G46" s="53">
        <v>46.692547185378935</v>
      </c>
      <c r="H46" s="53">
        <v>45.789271029152012</v>
      </c>
      <c r="I46" s="53">
        <v>44.542843585463487</v>
      </c>
      <c r="J46" s="50">
        <v>46.414206423467959</v>
      </c>
      <c r="K46" s="50">
        <v>45.479144658845172</v>
      </c>
      <c r="L46" s="50">
        <v>44.828711453707498</v>
      </c>
      <c r="M46" s="50">
        <v>45.387495327957723</v>
      </c>
      <c r="N46" s="50">
        <v>45.196041492667476</v>
      </c>
    </row>
    <row r="47" spans="1:14" x14ac:dyDescent="0.35">
      <c r="A47" s="18">
        <v>39</v>
      </c>
      <c r="B47" s="53">
        <v>45.482492628178086</v>
      </c>
      <c r="C47" s="53">
        <v>44.697758988237283</v>
      </c>
      <c r="D47" s="53">
        <v>43.512840223298589</v>
      </c>
      <c r="E47" s="53">
        <v>46.195157919560998</v>
      </c>
      <c r="F47" s="53">
        <v>45.676204437061038</v>
      </c>
      <c r="G47" s="53">
        <v>45.751530747604896</v>
      </c>
      <c r="H47" s="53">
        <v>44.803265468877584</v>
      </c>
      <c r="I47" s="53">
        <v>43.570218193506442</v>
      </c>
      <c r="J47" s="50">
        <v>45.443407833434662</v>
      </c>
      <c r="K47" s="50">
        <v>44.479144658845172</v>
      </c>
      <c r="L47" s="50">
        <v>43.878593724660654</v>
      </c>
      <c r="M47" s="50">
        <v>44.423885676825144</v>
      </c>
      <c r="N47" s="50">
        <v>44.215504171305689</v>
      </c>
    </row>
    <row r="48" spans="1:14" x14ac:dyDescent="0.35">
      <c r="A48" s="18">
        <v>40</v>
      </c>
      <c r="B48" s="51">
        <v>44.482492628178086</v>
      </c>
      <c r="C48" s="51">
        <v>43.715513662484035</v>
      </c>
      <c r="D48" s="51">
        <v>42.528213084841404</v>
      </c>
      <c r="E48" s="51">
        <v>45.210331473577121</v>
      </c>
      <c r="F48" s="51">
        <v>44.705144990832387</v>
      </c>
      <c r="G48" s="51">
        <v>44.807672634229178</v>
      </c>
      <c r="H48" s="51">
        <v>43.845388315122129</v>
      </c>
      <c r="I48" s="51">
        <v>42.626154438743427</v>
      </c>
      <c r="J48" s="51">
        <v>44.474674251941721</v>
      </c>
      <c r="K48" s="51">
        <v>43.49580658142856</v>
      </c>
      <c r="L48" s="51">
        <v>42.931656224629656</v>
      </c>
      <c r="M48" s="51">
        <v>43.423885676825144</v>
      </c>
      <c r="N48" s="51">
        <v>43.256331165628644</v>
      </c>
    </row>
    <row r="49" spans="1:14" x14ac:dyDescent="0.35">
      <c r="A49" s="18">
        <v>41</v>
      </c>
      <c r="B49" s="53">
        <v>43.499892255446802</v>
      </c>
      <c r="C49" s="53">
        <v>42.76241904430546</v>
      </c>
      <c r="D49" s="53">
        <v>41.570752291647146</v>
      </c>
      <c r="E49" s="53">
        <v>44.224627342953163</v>
      </c>
      <c r="F49" s="53">
        <v>43.732734408832584</v>
      </c>
      <c r="G49" s="53">
        <v>43.807672634229178</v>
      </c>
      <c r="H49" s="53">
        <v>42.874498102098784</v>
      </c>
      <c r="I49" s="53">
        <v>41.641141558833617</v>
      </c>
      <c r="J49" s="50">
        <v>43.491630256661331</v>
      </c>
      <c r="K49" s="50">
        <v>42.549052162334355</v>
      </c>
      <c r="L49" s="50">
        <v>41.987279981970225</v>
      </c>
      <c r="M49" s="50">
        <v>42.504173515360236</v>
      </c>
      <c r="N49" s="50">
        <v>42.297842166760319</v>
      </c>
    </row>
    <row r="50" spans="1:14" x14ac:dyDescent="0.35">
      <c r="A50" s="18">
        <v>42</v>
      </c>
      <c r="B50" s="53">
        <v>42.499892255446802</v>
      </c>
      <c r="C50" s="53">
        <v>41.776878478954593</v>
      </c>
      <c r="D50" s="53">
        <v>40.597010504085958</v>
      </c>
      <c r="E50" s="53">
        <v>43.251912601825516</v>
      </c>
      <c r="F50" s="53">
        <v>42.746507181820427</v>
      </c>
      <c r="G50" s="53">
        <v>42.836463309501099</v>
      </c>
      <c r="H50" s="53">
        <v>41.90512603776142</v>
      </c>
      <c r="I50" s="53">
        <v>40.673152676772297</v>
      </c>
      <c r="J50" s="50">
        <v>42.509857171690406</v>
      </c>
      <c r="K50" s="50">
        <v>41.586321430814152</v>
      </c>
      <c r="L50" s="50">
        <v>41.006707413476654</v>
      </c>
      <c r="M50" s="50">
        <v>41.504173515360236</v>
      </c>
      <c r="N50" s="50">
        <v>41.340319648637106</v>
      </c>
    </row>
    <row r="51" spans="1:14" x14ac:dyDescent="0.35">
      <c r="A51" s="18">
        <v>43</v>
      </c>
      <c r="B51" s="53">
        <v>41.514680302775425</v>
      </c>
      <c r="C51" s="53">
        <v>40.804206427483216</v>
      </c>
      <c r="D51" s="53">
        <v>39.635094900557249</v>
      </c>
      <c r="E51" s="53">
        <v>42.265508376225846</v>
      </c>
      <c r="F51" s="53">
        <v>41.774648069202158</v>
      </c>
      <c r="G51" s="53">
        <v>41.851796892588176</v>
      </c>
      <c r="H51" s="53">
        <v>40.921449553422647</v>
      </c>
      <c r="I51" s="53">
        <v>39.707544108037794</v>
      </c>
      <c r="J51" s="50">
        <v>41.509857171690406</v>
      </c>
      <c r="K51" s="50">
        <v>40.605900330709702</v>
      </c>
      <c r="L51" s="50">
        <v>40.02651509436344</v>
      </c>
      <c r="M51" s="50">
        <v>40.525152882725479</v>
      </c>
      <c r="N51" s="50">
        <v>40.362194485085226</v>
      </c>
    </row>
    <row r="52" spans="1:14" x14ac:dyDescent="0.35">
      <c r="A52" s="18">
        <v>44</v>
      </c>
      <c r="B52" s="53">
        <v>40.556388704468347</v>
      </c>
      <c r="C52" s="53">
        <v>39.817477287016949</v>
      </c>
      <c r="D52" s="53">
        <v>38.647779376891158</v>
      </c>
      <c r="E52" s="53">
        <v>41.279347179531413</v>
      </c>
      <c r="F52" s="53">
        <v>40.834271973960846</v>
      </c>
      <c r="G52" s="53">
        <v>40.851796892588183</v>
      </c>
      <c r="H52" s="53">
        <v>39.956643405511635</v>
      </c>
      <c r="I52" s="53">
        <v>38.725783608644257</v>
      </c>
      <c r="J52" s="50">
        <v>40.570004504161204</v>
      </c>
      <c r="K52" s="50">
        <v>39.625898286496643</v>
      </c>
      <c r="L52" s="50">
        <v>39.128545334668971</v>
      </c>
      <c r="M52" s="50">
        <v>39.632921199587962</v>
      </c>
      <c r="N52" s="50">
        <v>39.406758145772855</v>
      </c>
    </row>
    <row r="53" spans="1:14" x14ac:dyDescent="0.35">
      <c r="A53" s="18">
        <v>45</v>
      </c>
      <c r="B53" s="51">
        <v>39.569535853354779</v>
      </c>
      <c r="C53" s="51">
        <v>38.856359217688286</v>
      </c>
      <c r="D53" s="51">
        <v>37.686019610465706</v>
      </c>
      <c r="E53" s="51">
        <v>40.279347179531413</v>
      </c>
      <c r="F53" s="51">
        <v>39.866753771403133</v>
      </c>
      <c r="G53" s="51">
        <v>39.869567336326746</v>
      </c>
      <c r="H53" s="51">
        <v>39.011905732548037</v>
      </c>
      <c r="I53" s="51">
        <v>37.725783608644257</v>
      </c>
      <c r="J53" s="51">
        <v>39.651281646239596</v>
      </c>
      <c r="K53" s="51">
        <v>38.667018515909675</v>
      </c>
      <c r="L53" s="51">
        <v>38.128545334668971</v>
      </c>
      <c r="M53" s="51">
        <v>38.698727681425829</v>
      </c>
      <c r="N53" s="51">
        <v>38.5018556297833</v>
      </c>
    </row>
    <row r="54" spans="1:14" x14ac:dyDescent="0.35">
      <c r="A54" s="18">
        <v>46</v>
      </c>
      <c r="B54" s="53">
        <v>38.582569001084401</v>
      </c>
      <c r="C54" s="53">
        <v>37.896405687295569</v>
      </c>
      <c r="D54" s="53">
        <v>36.699654709096414</v>
      </c>
      <c r="E54" s="53">
        <v>39.311196136440564</v>
      </c>
      <c r="F54" s="53">
        <v>38.866753771403133</v>
      </c>
      <c r="G54" s="53">
        <v>38.943290693283643</v>
      </c>
      <c r="H54" s="53">
        <v>38.03114528536733</v>
      </c>
      <c r="I54" s="53">
        <v>36.783609430974103</v>
      </c>
      <c r="J54" s="50">
        <v>38.714123513425839</v>
      </c>
      <c r="K54" s="50">
        <v>37.687926222574099</v>
      </c>
      <c r="L54" s="50">
        <v>37.213103863510923</v>
      </c>
      <c r="M54" s="50">
        <v>37.698727681425829</v>
      </c>
      <c r="N54" s="50">
        <v>37.550544746541512</v>
      </c>
    </row>
    <row r="55" spans="1:14" x14ac:dyDescent="0.35">
      <c r="A55" s="18">
        <v>47</v>
      </c>
      <c r="B55" s="53">
        <v>37.649335874848923</v>
      </c>
      <c r="C55" s="53">
        <v>36.965710168077841</v>
      </c>
      <c r="D55" s="53">
        <v>35.728632019627952</v>
      </c>
      <c r="E55" s="53">
        <v>38.378576685288557</v>
      </c>
      <c r="F55" s="53">
        <v>37.920313688254787</v>
      </c>
      <c r="G55" s="53">
        <v>38.021124837731982</v>
      </c>
      <c r="H55" s="53">
        <v>37.070594633078478</v>
      </c>
      <c r="I55" s="53">
        <v>35.862447491302319</v>
      </c>
      <c r="J55" s="50">
        <v>37.757006942147989</v>
      </c>
      <c r="K55" s="50">
        <v>36.687926222574106</v>
      </c>
      <c r="L55" s="50">
        <v>36.258150616717685</v>
      </c>
      <c r="M55" s="50">
        <v>36.722719121400949</v>
      </c>
      <c r="N55" s="50">
        <v>36.574626998570459</v>
      </c>
    </row>
    <row r="56" spans="1:14" x14ac:dyDescent="0.35">
      <c r="A56" s="18">
        <v>48</v>
      </c>
      <c r="B56" s="53">
        <v>36.70482762031039</v>
      </c>
      <c r="C56" s="53">
        <v>36.0105918494965</v>
      </c>
      <c r="D56" s="53">
        <v>34.790066515252001</v>
      </c>
      <c r="E56" s="53">
        <v>37.483455070203988</v>
      </c>
      <c r="F56" s="53">
        <v>36.939141519041328</v>
      </c>
      <c r="G56" s="53">
        <v>37.119572827665777</v>
      </c>
      <c r="H56" s="53">
        <v>36.111358405112504</v>
      </c>
      <c r="I56" s="53">
        <v>34.923071531660725</v>
      </c>
      <c r="J56" s="50">
        <v>36.865514113359097</v>
      </c>
      <c r="K56" s="50">
        <v>35.755546140772623</v>
      </c>
      <c r="L56" s="50">
        <v>35.281250197219443</v>
      </c>
      <c r="M56" s="50">
        <v>35.793443597394571</v>
      </c>
      <c r="N56" s="50">
        <v>35.649991818205358</v>
      </c>
    </row>
    <row r="57" spans="1:14" x14ac:dyDescent="0.35">
      <c r="A57" s="18">
        <v>49</v>
      </c>
      <c r="B57" s="53">
        <v>35.734639843153744</v>
      </c>
      <c r="C57" s="53">
        <v>35.073806076540173</v>
      </c>
      <c r="D57" s="53">
        <v>33.853873882165551</v>
      </c>
      <c r="E57" s="53">
        <v>36.557421980344394</v>
      </c>
      <c r="F57" s="53">
        <v>35.996435766712771</v>
      </c>
      <c r="G57" s="53">
        <v>36.20092197383039</v>
      </c>
      <c r="H57" s="53">
        <v>35.235829186870305</v>
      </c>
      <c r="I57" s="53">
        <v>33.963851885790675</v>
      </c>
      <c r="J57" s="50">
        <v>35.911102650282331</v>
      </c>
      <c r="K57" s="50">
        <v>34.801980840990957</v>
      </c>
      <c r="L57" s="50">
        <v>34.395249706223765</v>
      </c>
      <c r="M57" s="50">
        <v>34.818289386621885</v>
      </c>
      <c r="N57" s="50">
        <v>34.702868827333916</v>
      </c>
    </row>
    <row r="58" spans="1:14" x14ac:dyDescent="0.35">
      <c r="A58" s="18">
        <v>50</v>
      </c>
      <c r="B58" s="51">
        <v>34.796817108643701</v>
      </c>
      <c r="C58" s="51">
        <v>34.13799157434822</v>
      </c>
      <c r="D58" s="51">
        <v>32.870398476007452</v>
      </c>
      <c r="E58" s="51">
        <v>35.651199410722406</v>
      </c>
      <c r="F58" s="51">
        <v>35.094763843628876</v>
      </c>
      <c r="G58" s="51">
        <v>35.221822120086223</v>
      </c>
      <c r="H58" s="51">
        <v>34.277352511500901</v>
      </c>
      <c r="I58" s="51">
        <v>33.049633901016598</v>
      </c>
      <c r="J58" s="51">
        <v>35.005687259992321</v>
      </c>
      <c r="K58" s="51">
        <v>33.847580017914844</v>
      </c>
      <c r="L58" s="51">
        <v>33.419331588785916</v>
      </c>
      <c r="M58" s="51">
        <v>33.818289386621885</v>
      </c>
      <c r="N58" s="51">
        <v>33.728232467546988</v>
      </c>
    </row>
    <row r="59" spans="1:14" x14ac:dyDescent="0.35">
      <c r="A59" s="18">
        <v>51</v>
      </c>
      <c r="B59" s="53">
        <v>33.796817108643701</v>
      </c>
      <c r="C59" s="53">
        <v>33.20662047676516</v>
      </c>
      <c r="D59" s="53">
        <v>31.887214927222807</v>
      </c>
      <c r="E59" s="53">
        <v>34.689784700964694</v>
      </c>
      <c r="F59" s="53">
        <v>34.135571586293139</v>
      </c>
      <c r="G59" s="53">
        <v>34.263319864050182</v>
      </c>
      <c r="H59" s="53">
        <v>33.321325138115157</v>
      </c>
      <c r="I59" s="53">
        <v>32.116279817848152</v>
      </c>
      <c r="J59" s="50">
        <v>34.076975255958445</v>
      </c>
      <c r="K59" s="50">
        <v>32.968360822036232</v>
      </c>
      <c r="L59" s="50">
        <v>32.469115077010919</v>
      </c>
      <c r="M59" s="50">
        <v>32.917858424758975</v>
      </c>
      <c r="N59" s="50">
        <v>32.850575002405407</v>
      </c>
    </row>
    <row r="60" spans="1:14" x14ac:dyDescent="0.35">
      <c r="A60" s="18">
        <v>52</v>
      </c>
      <c r="B60" s="53">
        <v>32.899535440342078</v>
      </c>
      <c r="C60" s="53">
        <v>32.258341778658966</v>
      </c>
      <c r="D60" s="53">
        <v>30.973321244636608</v>
      </c>
      <c r="E60" s="53">
        <v>33.729471044204352</v>
      </c>
      <c r="F60" s="53">
        <v>33.195617236253788</v>
      </c>
      <c r="G60" s="53">
        <v>33.284870119223889</v>
      </c>
      <c r="H60" s="53">
        <v>32.411558384709814</v>
      </c>
      <c r="I60" s="53">
        <v>31.271368708573021</v>
      </c>
      <c r="J60" s="50">
        <v>33.151067621893255</v>
      </c>
      <c r="K60" s="50">
        <v>32.117640641907663</v>
      </c>
      <c r="L60" s="50">
        <v>31.541580014850762</v>
      </c>
      <c r="M60" s="50">
        <v>32.062688767684179</v>
      </c>
      <c r="N60" s="50">
        <v>31.945167326973845</v>
      </c>
    </row>
    <row r="61" spans="1:14" x14ac:dyDescent="0.35">
      <c r="A61" s="18">
        <v>53</v>
      </c>
      <c r="B61" s="53">
        <v>31.985220229516489</v>
      </c>
      <c r="C61" s="53">
        <v>31.293328878757897</v>
      </c>
      <c r="D61" s="53">
        <v>30.061047968342717</v>
      </c>
      <c r="E61" s="53">
        <v>32.827987116081623</v>
      </c>
      <c r="F61" s="53">
        <v>32.195617236253788</v>
      </c>
      <c r="G61" s="53">
        <v>32.352160480699027</v>
      </c>
      <c r="H61" s="53">
        <v>31.45545003270945</v>
      </c>
      <c r="I61" s="53">
        <v>30.340812360049455</v>
      </c>
      <c r="J61" s="50">
        <v>32.227956125358851</v>
      </c>
      <c r="K61" s="50">
        <v>31.189937076302268</v>
      </c>
      <c r="L61" s="50">
        <v>30.61105016781201</v>
      </c>
      <c r="M61" s="50">
        <v>31.108765685593205</v>
      </c>
      <c r="N61" s="50">
        <v>31.012742901458743</v>
      </c>
    </row>
    <row r="62" spans="1:14" x14ac:dyDescent="0.35">
      <c r="A62" s="18">
        <v>54</v>
      </c>
      <c r="B62" s="53">
        <v>31.020298010367462</v>
      </c>
      <c r="C62" s="53">
        <v>30.329366574415424</v>
      </c>
      <c r="D62" s="53">
        <v>29.166934524740686</v>
      </c>
      <c r="E62" s="53">
        <v>31.911039106103665</v>
      </c>
      <c r="F62" s="53">
        <v>31.238478111488753</v>
      </c>
      <c r="G62" s="53">
        <v>31.419617363471318</v>
      </c>
      <c r="H62" s="53">
        <v>30.526368451373841</v>
      </c>
      <c r="I62" s="53">
        <v>29.45866079285161</v>
      </c>
      <c r="J62" s="50">
        <v>31.30174453554482</v>
      </c>
      <c r="K62" s="50">
        <v>30.236104713874738</v>
      </c>
      <c r="L62" s="50">
        <v>29.763953578167239</v>
      </c>
      <c r="M62" s="50">
        <v>30.196219301837754</v>
      </c>
      <c r="N62" s="50">
        <v>30.078811633832888</v>
      </c>
    </row>
    <row r="63" spans="1:14" x14ac:dyDescent="0.35">
      <c r="A63" s="18">
        <v>55</v>
      </c>
      <c r="B63" s="51">
        <v>30.074781618917363</v>
      </c>
      <c r="C63" s="51">
        <v>29.437967524996321</v>
      </c>
      <c r="D63" s="51">
        <v>28.222553730886887</v>
      </c>
      <c r="E63" s="51">
        <v>30.953543895151164</v>
      </c>
      <c r="F63" s="51">
        <v>30.325309970560753</v>
      </c>
      <c r="G63" s="51">
        <v>30.632563875881416</v>
      </c>
      <c r="H63" s="51">
        <v>29.550508458367894</v>
      </c>
      <c r="I63" s="51">
        <v>28.504773574494969</v>
      </c>
      <c r="J63" s="51">
        <v>30.349208268096355</v>
      </c>
      <c r="K63" s="51">
        <v>29.30162679550649</v>
      </c>
      <c r="L63" s="51">
        <v>28.784767200911308</v>
      </c>
      <c r="M63" s="51">
        <v>29.260265784875507</v>
      </c>
      <c r="N63" s="51">
        <v>29.163443426776617</v>
      </c>
    </row>
    <row r="64" spans="1:14" x14ac:dyDescent="0.35">
      <c r="A64" s="18">
        <v>56</v>
      </c>
      <c r="B64" s="53">
        <v>29.185377307772736</v>
      </c>
      <c r="C64" s="53">
        <v>28.552170341242139</v>
      </c>
      <c r="D64" s="53">
        <v>27.410873635121067</v>
      </c>
      <c r="E64" s="53">
        <v>30.10199431803839</v>
      </c>
      <c r="F64" s="53">
        <v>29.370723461189698</v>
      </c>
      <c r="G64" s="53">
        <v>29.729161252272128</v>
      </c>
      <c r="H64" s="53">
        <v>28.667155648474509</v>
      </c>
      <c r="I64" s="53">
        <v>27.614450905425159</v>
      </c>
      <c r="J64" s="50">
        <v>29.46159031211716</v>
      </c>
      <c r="K64" s="50">
        <v>28.426987521493462</v>
      </c>
      <c r="L64" s="50">
        <v>27.866191503756681</v>
      </c>
      <c r="M64" s="50">
        <v>28.405310352954849</v>
      </c>
      <c r="N64" s="50">
        <v>28.332113928736316</v>
      </c>
    </row>
    <row r="65" spans="1:14" x14ac:dyDescent="0.35">
      <c r="A65" s="18">
        <v>57</v>
      </c>
      <c r="B65" s="53">
        <v>28.29987371065852</v>
      </c>
      <c r="C65" s="53">
        <v>27.649095238379541</v>
      </c>
      <c r="D65" s="53">
        <v>26.543147634542674</v>
      </c>
      <c r="E65" s="53">
        <v>29.258915151227541</v>
      </c>
      <c r="F65" s="53">
        <v>28.598770249982664</v>
      </c>
      <c r="G65" s="53">
        <v>28.752421430458625</v>
      </c>
      <c r="H65" s="53">
        <v>27.733586153487146</v>
      </c>
      <c r="I65" s="53">
        <v>26.718114584268037</v>
      </c>
      <c r="J65" s="50">
        <v>28.633479904706189</v>
      </c>
      <c r="K65" s="50">
        <v>27.528392704941151</v>
      </c>
      <c r="L65" s="50">
        <v>26.945198913366955</v>
      </c>
      <c r="M65" s="50">
        <v>27.487809422734465</v>
      </c>
      <c r="N65" s="50">
        <v>27.433951154966604</v>
      </c>
    </row>
    <row r="66" spans="1:14" x14ac:dyDescent="0.35">
      <c r="A66" s="18">
        <v>58</v>
      </c>
      <c r="B66" s="53">
        <v>27.397060060789983</v>
      </c>
      <c r="C66" s="53">
        <v>26.747674974805488</v>
      </c>
      <c r="D66" s="53">
        <v>25.563337107344505</v>
      </c>
      <c r="E66" s="53">
        <v>28.349960391120621</v>
      </c>
      <c r="F66" s="53">
        <v>27.688043547043772</v>
      </c>
      <c r="G66" s="53">
        <v>27.909129770940517</v>
      </c>
      <c r="H66" s="53">
        <v>26.818583735850606</v>
      </c>
      <c r="I66" s="53">
        <v>25.836446407583349</v>
      </c>
      <c r="J66" s="50">
        <v>27.73730760938934</v>
      </c>
      <c r="K66" s="50">
        <v>26.646808445159952</v>
      </c>
      <c r="L66" s="50">
        <v>25.984478822633001</v>
      </c>
      <c r="M66" s="50">
        <v>26.686834565969967</v>
      </c>
      <c r="N66" s="50">
        <v>26.549837642546237</v>
      </c>
    </row>
    <row r="67" spans="1:14" x14ac:dyDescent="0.35">
      <c r="A67" s="18">
        <v>59</v>
      </c>
      <c r="B67" s="53">
        <v>26.533805529382803</v>
      </c>
      <c r="C67" s="53">
        <v>25.890921900419407</v>
      </c>
      <c r="D67" s="53">
        <v>24.703440196325072</v>
      </c>
      <c r="E67" s="53">
        <v>27.461315690565325</v>
      </c>
      <c r="F67" s="53">
        <v>26.77476776888442</v>
      </c>
      <c r="G67" s="53">
        <v>26.994983675086431</v>
      </c>
      <c r="H67" s="53">
        <v>25.917664521182939</v>
      </c>
      <c r="I67" s="53">
        <v>24.988076582361131</v>
      </c>
      <c r="J67" s="50">
        <v>26.981530251980029</v>
      </c>
      <c r="K67" s="50">
        <v>25.843253286971819</v>
      </c>
      <c r="L67" s="50">
        <v>25.09678647811284</v>
      </c>
      <c r="M67" s="50">
        <v>25.781133574129747</v>
      </c>
      <c r="N67" s="50">
        <v>25.687823918367517</v>
      </c>
    </row>
    <row r="68" spans="1:14" x14ac:dyDescent="0.35">
      <c r="A68" s="18">
        <v>60</v>
      </c>
      <c r="B68" s="51">
        <v>25.65661049497167</v>
      </c>
      <c r="C68" s="51">
        <v>25.035784667799234</v>
      </c>
      <c r="D68" s="51">
        <v>23.761716566484662</v>
      </c>
      <c r="E68" s="51">
        <v>26.674196193451749</v>
      </c>
      <c r="F68" s="51">
        <v>25.93892094510549</v>
      </c>
      <c r="G68" s="51">
        <v>26.178144527468927</v>
      </c>
      <c r="H68" s="51">
        <v>25.130359759307737</v>
      </c>
      <c r="I68" s="51">
        <v>24.136292971901579</v>
      </c>
      <c r="J68" s="51">
        <v>26.021925933615698</v>
      </c>
      <c r="K68" s="51">
        <v>24.994782454606927</v>
      </c>
      <c r="L68" s="51">
        <v>24.23968719839236</v>
      </c>
      <c r="M68" s="51">
        <v>24.877626450366879</v>
      </c>
      <c r="N68" s="51">
        <v>24.789840216133282</v>
      </c>
    </row>
    <row r="69" spans="1:14" x14ac:dyDescent="0.35">
      <c r="A69" s="18">
        <v>61</v>
      </c>
      <c r="B69" s="53">
        <v>24.843381960950197</v>
      </c>
      <c r="C69" s="53">
        <v>24.09600230616325</v>
      </c>
      <c r="D69" s="53">
        <v>22.892359297557704</v>
      </c>
      <c r="E69" s="53">
        <v>25.859609625754832</v>
      </c>
      <c r="F69" s="53">
        <v>25.094391814135925</v>
      </c>
      <c r="G69" s="53">
        <v>25.294399400038252</v>
      </c>
      <c r="H69" s="53">
        <v>24.223065841175405</v>
      </c>
      <c r="I69" s="53">
        <v>23.282064149669395</v>
      </c>
      <c r="J69" s="50">
        <v>25.274703349391284</v>
      </c>
      <c r="K69" s="50">
        <v>24.156464186980568</v>
      </c>
      <c r="L69" s="50">
        <v>23.43925659784388</v>
      </c>
      <c r="M69" s="50">
        <v>23.936963472152758</v>
      </c>
      <c r="N69" s="50">
        <v>23.852903410117186</v>
      </c>
    </row>
    <row r="70" spans="1:14" x14ac:dyDescent="0.35">
      <c r="A70" s="18">
        <v>62</v>
      </c>
      <c r="B70" s="53">
        <v>23.983413814366219</v>
      </c>
      <c r="C70" s="53">
        <v>23.172417988653294</v>
      </c>
      <c r="D70" s="53">
        <v>22.034910930485655</v>
      </c>
      <c r="E70" s="53">
        <v>25.03258157469897</v>
      </c>
      <c r="F70" s="53">
        <v>24.186851933737941</v>
      </c>
      <c r="G70" s="53">
        <v>24.481071410463208</v>
      </c>
      <c r="H70" s="53">
        <v>23.296932361222606</v>
      </c>
      <c r="I70" s="53">
        <v>22.474800658036624</v>
      </c>
      <c r="J70" s="50">
        <v>24.459077747100263</v>
      </c>
      <c r="K70" s="50">
        <v>23.248049414185292</v>
      </c>
      <c r="L70" s="50">
        <v>22.646255631950758</v>
      </c>
      <c r="M70" s="50">
        <v>23.05988460924447</v>
      </c>
      <c r="N70" s="50">
        <v>23.035744759130719</v>
      </c>
    </row>
    <row r="71" spans="1:14" x14ac:dyDescent="0.35">
      <c r="A71" s="18">
        <v>63</v>
      </c>
      <c r="B71" s="53">
        <v>23.157040214653694</v>
      </c>
      <c r="C71" s="53">
        <v>22.282427282283088</v>
      </c>
      <c r="D71" s="53">
        <v>21.117234989083691</v>
      </c>
      <c r="E71" s="53">
        <v>24.218153296141473</v>
      </c>
      <c r="F71" s="53">
        <v>23.33128395772415</v>
      </c>
      <c r="G71" s="53">
        <v>23.613043484243679</v>
      </c>
      <c r="H71" s="53">
        <v>22.420793089478416</v>
      </c>
      <c r="I71" s="53">
        <v>21.607005333014495</v>
      </c>
      <c r="J71" s="50">
        <v>23.609177474634063</v>
      </c>
      <c r="K71" s="50">
        <v>22.341739897769251</v>
      </c>
      <c r="L71" s="50">
        <v>21.802490239583566</v>
      </c>
      <c r="M71" s="50">
        <v>22.198470999998936</v>
      </c>
      <c r="N71" s="50">
        <v>22.160827523751244</v>
      </c>
    </row>
    <row r="72" spans="1:14" x14ac:dyDescent="0.35">
      <c r="A72" s="18">
        <v>64</v>
      </c>
      <c r="B72" s="53">
        <v>22.267169773311139</v>
      </c>
      <c r="C72" s="53">
        <v>21.503096294161487</v>
      </c>
      <c r="D72" s="53">
        <v>20.211223514119258</v>
      </c>
      <c r="E72" s="53">
        <v>23.345085309194221</v>
      </c>
      <c r="F72" s="53">
        <v>22.42184835263777</v>
      </c>
      <c r="G72" s="53">
        <v>22.811552699954639</v>
      </c>
      <c r="H72" s="53">
        <v>21.588518850422453</v>
      </c>
      <c r="I72" s="53">
        <v>20.757942765506954</v>
      </c>
      <c r="J72" s="50">
        <v>22.782934520451796</v>
      </c>
      <c r="K72" s="50">
        <v>21.517725268476433</v>
      </c>
      <c r="L72" s="50">
        <v>20.992098519419649</v>
      </c>
      <c r="M72" s="50">
        <v>21.422061801872459</v>
      </c>
      <c r="N72" s="50">
        <v>21.427646227851202</v>
      </c>
    </row>
    <row r="73" spans="1:14" x14ac:dyDescent="0.35">
      <c r="A73" s="18">
        <v>65</v>
      </c>
      <c r="B73" s="51">
        <v>21.441078220028658</v>
      </c>
      <c r="C73" s="51">
        <v>20.63446956650624</v>
      </c>
      <c r="D73" s="51">
        <v>19.333912307885814</v>
      </c>
      <c r="E73" s="51">
        <v>22.45426134412466</v>
      </c>
      <c r="F73" s="51">
        <v>21.700110608601438</v>
      </c>
      <c r="G73" s="51">
        <v>21.949231993075824</v>
      </c>
      <c r="H73" s="51">
        <v>20.758122566608705</v>
      </c>
      <c r="I73" s="51">
        <v>19.99909109075092</v>
      </c>
      <c r="J73" s="51">
        <v>21.986218343435183</v>
      </c>
      <c r="K73" s="51">
        <v>20.726384995871054</v>
      </c>
      <c r="L73" s="51">
        <v>20.127041783423351</v>
      </c>
      <c r="M73" s="51">
        <v>20.516093540307839</v>
      </c>
      <c r="N73" s="51">
        <v>20.630212676517637</v>
      </c>
    </row>
    <row r="74" spans="1:14" x14ac:dyDescent="0.35">
      <c r="A74" s="18">
        <v>66</v>
      </c>
      <c r="B74" s="53">
        <v>20.609022470042248</v>
      </c>
      <c r="C74" s="53">
        <v>19.826926228639469</v>
      </c>
      <c r="D74" s="53">
        <v>18.546043269179254</v>
      </c>
      <c r="E74" s="53">
        <v>21.558930051367209</v>
      </c>
      <c r="F74" s="53">
        <v>20.799680599718158</v>
      </c>
      <c r="G74" s="53">
        <v>21.037604661615983</v>
      </c>
      <c r="H74" s="53">
        <v>19.935142494133416</v>
      </c>
      <c r="I74" s="53">
        <v>19.291095530778151</v>
      </c>
      <c r="J74" s="50">
        <v>21.144126732962963</v>
      </c>
      <c r="K74" s="50">
        <v>19.938078844543352</v>
      </c>
      <c r="L74" s="50">
        <v>19.348816266851866</v>
      </c>
      <c r="M74" s="50">
        <v>19.73431866673155</v>
      </c>
      <c r="N74" s="50">
        <v>19.836808829708325</v>
      </c>
    </row>
    <row r="75" spans="1:14" x14ac:dyDescent="0.35">
      <c r="A75" s="18">
        <v>67</v>
      </c>
      <c r="B75" s="53">
        <v>19.754916924452523</v>
      </c>
      <c r="C75" s="53">
        <v>19.03332161486437</v>
      </c>
      <c r="D75" s="53">
        <v>17.704917701947242</v>
      </c>
      <c r="E75" s="53">
        <v>20.690394304516595</v>
      </c>
      <c r="F75" s="53">
        <v>20.014230069471278</v>
      </c>
      <c r="G75" s="53">
        <v>20.216800636959608</v>
      </c>
      <c r="H75" s="53">
        <v>19.153450444755176</v>
      </c>
      <c r="I75" s="53">
        <v>18.430924089866199</v>
      </c>
      <c r="J75" s="50">
        <v>20.262975526463499</v>
      </c>
      <c r="K75" s="50">
        <v>19.205268931753569</v>
      </c>
      <c r="L75" s="50">
        <v>18.511106197808768</v>
      </c>
      <c r="M75" s="50">
        <v>18.986406722652013</v>
      </c>
      <c r="N75" s="50">
        <v>19.055458258171456</v>
      </c>
    </row>
    <row r="76" spans="1:14" x14ac:dyDescent="0.35">
      <c r="A76" s="18">
        <v>68</v>
      </c>
      <c r="B76" s="53">
        <v>18.947300135857294</v>
      </c>
      <c r="C76" s="53">
        <v>18.155444264327347</v>
      </c>
      <c r="D76" s="53">
        <v>16.883065438232105</v>
      </c>
      <c r="E76" s="53">
        <v>19.93904448068059</v>
      </c>
      <c r="F76" s="53">
        <v>19.202607893748755</v>
      </c>
      <c r="G76" s="53">
        <v>19.272348116440895</v>
      </c>
      <c r="H76" s="53">
        <v>18.398272183465618</v>
      </c>
      <c r="I76" s="53">
        <v>17.606027658299212</v>
      </c>
      <c r="J76" s="50">
        <v>19.584655548357112</v>
      </c>
      <c r="K76" s="50">
        <v>18.461985036868089</v>
      </c>
      <c r="L76" s="50">
        <v>17.677545463003042</v>
      </c>
      <c r="M76" s="50">
        <v>18.1196901164707</v>
      </c>
      <c r="N76" s="50">
        <v>18.340439698996615</v>
      </c>
    </row>
    <row r="77" spans="1:14" x14ac:dyDescent="0.35">
      <c r="A77" s="18">
        <v>69</v>
      </c>
      <c r="B77" s="53">
        <v>18.163010171830642</v>
      </c>
      <c r="C77" s="53">
        <v>17.429545253907225</v>
      </c>
      <c r="D77" s="53">
        <v>16.129839674919495</v>
      </c>
      <c r="E77" s="53">
        <v>19.144930212161761</v>
      </c>
      <c r="F77" s="53">
        <v>18.415338978796136</v>
      </c>
      <c r="G77" s="53">
        <v>18.48489694129087</v>
      </c>
      <c r="H77" s="53">
        <v>17.683933009021533</v>
      </c>
      <c r="I77" s="53">
        <v>16.807421695688113</v>
      </c>
      <c r="J77" s="50">
        <v>18.752863773585617</v>
      </c>
      <c r="K77" s="50">
        <v>17.653451899353023</v>
      </c>
      <c r="L77" s="50">
        <v>16.904728283233798</v>
      </c>
      <c r="M77" s="50">
        <v>17.365474808592346</v>
      </c>
      <c r="N77" s="50">
        <v>17.722053382397611</v>
      </c>
    </row>
    <row r="78" spans="1:14" x14ac:dyDescent="0.35">
      <c r="A78" s="18">
        <v>70</v>
      </c>
      <c r="B78" s="51">
        <v>17.385680707827877</v>
      </c>
      <c r="C78" s="51">
        <v>16.676422915922519</v>
      </c>
      <c r="D78" s="51">
        <v>15.397193008131824</v>
      </c>
      <c r="E78" s="51">
        <v>18.413073983189975</v>
      </c>
      <c r="F78" s="51">
        <v>17.552162570042313</v>
      </c>
      <c r="G78" s="51">
        <v>17.664453953002671</v>
      </c>
      <c r="H78" s="51">
        <v>16.889191598007837</v>
      </c>
      <c r="I78" s="51">
        <v>16.017061185450991</v>
      </c>
      <c r="J78" s="51">
        <v>17.976525925945438</v>
      </c>
      <c r="K78" s="51">
        <v>16.858882461021924</v>
      </c>
      <c r="L78" s="51">
        <v>16.164205532001997</v>
      </c>
      <c r="M78" s="51">
        <v>16.437319216722667</v>
      </c>
      <c r="N78" s="51">
        <v>16.926469446283633</v>
      </c>
    </row>
    <row r="79" spans="1:14" x14ac:dyDescent="0.35">
      <c r="A79" s="18">
        <v>71</v>
      </c>
      <c r="B79" s="53">
        <v>16.605159130167966</v>
      </c>
      <c r="C79" s="53">
        <v>16.035896302721415</v>
      </c>
      <c r="D79" s="53">
        <v>14.629323068679751</v>
      </c>
      <c r="E79" s="53">
        <v>17.619564749566806</v>
      </c>
      <c r="F79" s="53">
        <v>16.77540336904589</v>
      </c>
      <c r="G79" s="53">
        <v>16.869701606011041</v>
      </c>
      <c r="H79" s="53">
        <v>16.168580906323214</v>
      </c>
      <c r="I79" s="53">
        <v>15.382338051083385</v>
      </c>
      <c r="J79" s="50">
        <v>17.29528165165004</v>
      </c>
      <c r="K79" s="50">
        <v>16.062822224560929</v>
      </c>
      <c r="L79" s="50">
        <v>15.367636772677347</v>
      </c>
      <c r="M79" s="50">
        <v>15.595899507436325</v>
      </c>
      <c r="N79" s="50">
        <v>16.036961393231728</v>
      </c>
    </row>
    <row r="80" spans="1:14" x14ac:dyDescent="0.35">
      <c r="A80" s="18">
        <v>72</v>
      </c>
      <c r="B80" s="53">
        <v>15.788227098303093</v>
      </c>
      <c r="C80" s="53">
        <v>15.333055203209984</v>
      </c>
      <c r="D80" s="53">
        <v>13.977932735485261</v>
      </c>
      <c r="E80" s="53">
        <v>16.828022158998365</v>
      </c>
      <c r="F80" s="53">
        <v>16.013145110285755</v>
      </c>
      <c r="G80" s="53">
        <v>16.215250012123217</v>
      </c>
      <c r="H80" s="53">
        <v>15.366164533613864</v>
      </c>
      <c r="I80" s="53">
        <v>14.5409913560335</v>
      </c>
      <c r="J80" s="50">
        <v>16.541150147833751</v>
      </c>
      <c r="K80" s="50">
        <v>15.268498289202704</v>
      </c>
      <c r="L80" s="50">
        <v>14.698362767620626</v>
      </c>
      <c r="M80" s="50">
        <v>15.11347320483414</v>
      </c>
      <c r="N80" s="50">
        <v>15.342893122493678</v>
      </c>
    </row>
    <row r="81" spans="1:14" x14ac:dyDescent="0.35">
      <c r="A81" s="18">
        <v>73</v>
      </c>
      <c r="B81" s="53">
        <v>14.976112819788259</v>
      </c>
      <c r="C81" s="53">
        <v>14.59169306527186</v>
      </c>
      <c r="D81" s="53">
        <v>13.176729468622334</v>
      </c>
      <c r="E81" s="53">
        <v>16.070068194709268</v>
      </c>
      <c r="F81" s="53">
        <v>15.221655125208951</v>
      </c>
      <c r="G81" s="53">
        <v>15.394790560174966</v>
      </c>
      <c r="H81" s="53">
        <v>14.595879019725167</v>
      </c>
      <c r="I81" s="53">
        <v>13.771682078626872</v>
      </c>
      <c r="J81" s="50">
        <v>15.755221803595042</v>
      </c>
      <c r="K81" s="50">
        <v>14.450078186201097</v>
      </c>
      <c r="L81" s="50">
        <v>14.029713123924489</v>
      </c>
      <c r="M81" s="50">
        <v>14.412579381541274</v>
      </c>
      <c r="N81" s="50">
        <v>14.534661767487137</v>
      </c>
    </row>
    <row r="82" spans="1:14" x14ac:dyDescent="0.35">
      <c r="A82" s="18">
        <v>74</v>
      </c>
      <c r="B82" s="53">
        <v>14.200587027548021</v>
      </c>
      <c r="C82" s="53">
        <v>13.83313652634061</v>
      </c>
      <c r="D82" s="53">
        <v>12.415690948467837</v>
      </c>
      <c r="E82" s="53">
        <v>15.238052747045984</v>
      </c>
      <c r="F82" s="53">
        <v>14.347123776844255</v>
      </c>
      <c r="G82" s="53">
        <v>14.603463469781598</v>
      </c>
      <c r="H82" s="53">
        <v>13.774906912487697</v>
      </c>
      <c r="I82" s="53">
        <v>13.074244831637657</v>
      </c>
      <c r="J82" s="50">
        <v>14.944752215991789</v>
      </c>
      <c r="K82" s="50">
        <v>13.549014910925928</v>
      </c>
      <c r="L82" s="50">
        <v>13.393741279725148</v>
      </c>
      <c r="M82" s="50">
        <v>13.822869926305227</v>
      </c>
      <c r="N82" s="50">
        <v>13.828966601405609</v>
      </c>
    </row>
    <row r="83" spans="1:14" x14ac:dyDescent="0.35">
      <c r="A83" s="18">
        <v>75</v>
      </c>
      <c r="B83" s="51">
        <v>13.440360777765196</v>
      </c>
      <c r="C83" s="51">
        <v>13.023278600678685</v>
      </c>
      <c r="D83" s="51">
        <v>11.764837063841581</v>
      </c>
      <c r="E83" s="51">
        <v>14.494738716515579</v>
      </c>
      <c r="F83" s="51">
        <v>13.563316185538154</v>
      </c>
      <c r="G83" s="51">
        <v>13.89373059378398</v>
      </c>
      <c r="H83" s="51">
        <v>13.213369729233721</v>
      </c>
      <c r="I83" s="51">
        <v>12.31170771527</v>
      </c>
      <c r="J83" s="51">
        <v>14.292561999735353</v>
      </c>
      <c r="K83" s="51">
        <v>12.747328207444561</v>
      </c>
      <c r="L83" s="51">
        <v>12.67790086715711</v>
      </c>
      <c r="M83" s="51">
        <v>13.368144275267245</v>
      </c>
      <c r="N83" s="51">
        <v>13.39615666955053</v>
      </c>
    </row>
    <row r="84" spans="1:14" x14ac:dyDescent="0.35">
      <c r="A84" s="18">
        <v>76</v>
      </c>
      <c r="B84" s="53">
        <v>12.804675803196574</v>
      </c>
      <c r="C84" s="53">
        <v>12.291859315239519</v>
      </c>
      <c r="D84" s="53">
        <v>11.101850599074407</v>
      </c>
      <c r="E84" s="53">
        <v>13.672873815532485</v>
      </c>
      <c r="F84" s="53">
        <v>12.961436297859317</v>
      </c>
      <c r="G84" s="53">
        <v>12.956159899340152</v>
      </c>
      <c r="H84" s="53">
        <v>12.544474940525937</v>
      </c>
      <c r="I84" s="53">
        <v>11.75122805662307</v>
      </c>
      <c r="J84" s="50">
        <v>13.596791107274319</v>
      </c>
      <c r="K84" s="50">
        <v>11.989849558087027</v>
      </c>
      <c r="L84" s="50">
        <v>12.045914354900868</v>
      </c>
      <c r="M84" s="50">
        <v>12.683443369301356</v>
      </c>
      <c r="N84" s="50">
        <v>12.814184438417646</v>
      </c>
    </row>
    <row r="85" spans="1:14" x14ac:dyDescent="0.35">
      <c r="A85" s="18">
        <v>77</v>
      </c>
      <c r="B85" s="53">
        <v>12.127741227790755</v>
      </c>
      <c r="C85" s="53">
        <v>11.674305105455495</v>
      </c>
      <c r="D85" s="53">
        <v>10.433473820587832</v>
      </c>
      <c r="E85" s="53">
        <v>12.95341904684102</v>
      </c>
      <c r="F85" s="53">
        <v>12.292537262295193</v>
      </c>
      <c r="G85" s="53">
        <v>12.258388657005577</v>
      </c>
      <c r="H85" s="53">
        <v>11.883664128388245</v>
      </c>
      <c r="I85" s="53">
        <v>11.397273873741071</v>
      </c>
      <c r="J85" s="50">
        <v>12.981213244388707</v>
      </c>
      <c r="K85" s="50">
        <v>11.215773566251661</v>
      </c>
      <c r="L85" s="50">
        <v>11.411870435880294</v>
      </c>
      <c r="M85" s="50">
        <v>12.008877582838622</v>
      </c>
      <c r="N85" s="50">
        <v>12.08739930709886</v>
      </c>
    </row>
    <row r="86" spans="1:14" x14ac:dyDescent="0.35">
      <c r="A86" s="18">
        <v>78</v>
      </c>
      <c r="B86" s="53">
        <v>11.382751565117111</v>
      </c>
      <c r="C86" s="53">
        <v>10.940629750194654</v>
      </c>
      <c r="D86" s="53">
        <v>9.8352355629976458</v>
      </c>
      <c r="E86" s="53">
        <v>12.196412589218404</v>
      </c>
      <c r="F86" s="53">
        <v>11.527344420172753</v>
      </c>
      <c r="G86" s="53">
        <v>11.497582526746712</v>
      </c>
      <c r="H86" s="53">
        <v>11.191136959229809</v>
      </c>
      <c r="I86" s="53">
        <v>10.725529311331494</v>
      </c>
      <c r="J86" s="50">
        <v>12.487488894116366</v>
      </c>
      <c r="K86" s="50">
        <v>10.492756404797746</v>
      </c>
      <c r="L86" s="50">
        <v>10.636086951686053</v>
      </c>
      <c r="M86" s="50">
        <v>11.463923813461566</v>
      </c>
      <c r="N86" s="50">
        <v>11.516562244398818</v>
      </c>
    </row>
    <row r="87" spans="1:14" x14ac:dyDescent="0.35">
      <c r="A87" s="18">
        <v>79</v>
      </c>
      <c r="B87" s="53">
        <v>10.684790741777659</v>
      </c>
      <c r="C87" s="53">
        <v>10.265337562151077</v>
      </c>
      <c r="D87" s="53">
        <v>9.1418571167598159</v>
      </c>
      <c r="E87" s="53">
        <v>11.514682319537274</v>
      </c>
      <c r="F87" s="53">
        <v>10.788518366966317</v>
      </c>
      <c r="G87" s="53">
        <v>10.849962566191488</v>
      </c>
      <c r="H87" s="53">
        <v>10.454618863822789</v>
      </c>
      <c r="I87" s="53">
        <v>10.001533873804311</v>
      </c>
      <c r="J87" s="50">
        <v>11.968947995527024</v>
      </c>
      <c r="K87" s="50">
        <v>9.6987926193296552</v>
      </c>
      <c r="L87" s="50">
        <v>10.01023781231876</v>
      </c>
      <c r="M87" s="50">
        <v>10.925562710870471</v>
      </c>
      <c r="N87" s="50">
        <v>10.854234650357402</v>
      </c>
    </row>
    <row r="88" spans="1:14" x14ac:dyDescent="0.35">
      <c r="A88" s="18">
        <v>80</v>
      </c>
      <c r="B88" s="51">
        <v>9.9280161760363512</v>
      </c>
      <c r="C88" s="51">
        <v>9.5498925294972956</v>
      </c>
      <c r="D88" s="51">
        <v>8.6111934431161909</v>
      </c>
      <c r="E88" s="51">
        <v>10.779741519740043</v>
      </c>
      <c r="F88" s="51">
        <v>10.201561075129201</v>
      </c>
      <c r="G88" s="51">
        <v>10.145170124084515</v>
      </c>
      <c r="H88" s="51">
        <v>9.8228484818304711</v>
      </c>
      <c r="I88" s="51">
        <v>9.2915651747318453</v>
      </c>
      <c r="J88" s="51">
        <v>11.369349627528285</v>
      </c>
      <c r="K88" s="51">
        <v>9.1778964015864091</v>
      </c>
      <c r="L88" s="51">
        <v>9.4656083153027151</v>
      </c>
      <c r="M88" s="51">
        <v>10.265295915298022</v>
      </c>
      <c r="N88" s="51">
        <v>10.365554880004682</v>
      </c>
    </row>
    <row r="89" spans="1:14" x14ac:dyDescent="0.35">
      <c r="A89" s="18">
        <v>81</v>
      </c>
      <c r="B89" s="53">
        <v>9.1520834077198874</v>
      </c>
      <c r="C89" s="53">
        <v>8.9066794897606378</v>
      </c>
      <c r="D89" s="53">
        <v>8.0227731959227011</v>
      </c>
      <c r="E89" s="53">
        <v>10.161888044637442</v>
      </c>
      <c r="F89" s="53">
        <v>9.5287638095349063</v>
      </c>
      <c r="G89" s="53">
        <v>9.5193983162707489</v>
      </c>
      <c r="H89" s="53">
        <v>9.2486365812724092</v>
      </c>
      <c r="I89" s="53">
        <v>8.8868784890735988</v>
      </c>
      <c r="J89" s="50">
        <v>10.952472043651179</v>
      </c>
      <c r="K89" s="50">
        <v>8.6988958103120471</v>
      </c>
      <c r="L89" s="50">
        <v>8.9120286463551324</v>
      </c>
      <c r="M89" s="50">
        <v>9.5495249024376729</v>
      </c>
      <c r="N89" s="50">
        <v>9.9293008731478061</v>
      </c>
    </row>
    <row r="90" spans="1:14" x14ac:dyDescent="0.35">
      <c r="A90" s="18">
        <v>82</v>
      </c>
      <c r="B90" s="53">
        <v>8.419250876455191</v>
      </c>
      <c r="C90" s="53">
        <v>8.5544990087463475</v>
      </c>
      <c r="D90" s="53">
        <v>7.4833329789075798</v>
      </c>
      <c r="E90" s="53">
        <v>9.5032975161794013</v>
      </c>
      <c r="F90" s="53">
        <v>9.0192908755877372</v>
      </c>
      <c r="G90" s="53">
        <v>8.7821539794661394</v>
      </c>
      <c r="H90" s="53">
        <v>8.786429461858436</v>
      </c>
      <c r="I90" s="53">
        <v>8.3587842428351564</v>
      </c>
      <c r="J90" s="50">
        <v>10.397154113640928</v>
      </c>
      <c r="K90" s="50">
        <v>8.0463066497320508</v>
      </c>
      <c r="L90" s="50">
        <v>8.3537982032753142</v>
      </c>
      <c r="M90" s="50">
        <v>9.0956169224123613</v>
      </c>
      <c r="N90" s="50">
        <v>9.5173196358385361</v>
      </c>
    </row>
    <row r="91" spans="1:14" x14ac:dyDescent="0.35">
      <c r="A91" s="18">
        <v>83</v>
      </c>
      <c r="B91" s="53">
        <v>7.8920015287055589</v>
      </c>
      <c r="C91" s="53">
        <v>8.0999351430536279</v>
      </c>
      <c r="D91" s="53">
        <v>7.0214141730593118</v>
      </c>
      <c r="E91" s="53">
        <v>8.9154202898073311</v>
      </c>
      <c r="F91" s="53">
        <v>8.4806838050199556</v>
      </c>
      <c r="G91" s="53">
        <v>8.2911652458143426</v>
      </c>
      <c r="H91" s="53">
        <v>8.1329922905102698</v>
      </c>
      <c r="I91" s="53">
        <v>7.8640784880281638</v>
      </c>
      <c r="J91" s="50">
        <v>9.7901115610904554</v>
      </c>
      <c r="K91" s="50">
        <v>7.5643597378143408</v>
      </c>
      <c r="L91" s="50">
        <v>7.8045680780769873</v>
      </c>
      <c r="M91" s="50">
        <v>8.7037973650358769</v>
      </c>
      <c r="N91" s="50">
        <v>9.1054056990453986</v>
      </c>
    </row>
    <row r="92" spans="1:14" x14ac:dyDescent="0.35">
      <c r="A92" s="18">
        <v>84</v>
      </c>
      <c r="B92" s="53">
        <v>7.2171444903465192</v>
      </c>
      <c r="C92" s="53">
        <v>7.5294822079500925</v>
      </c>
      <c r="D92" s="53">
        <v>6.5198484769346505</v>
      </c>
      <c r="E92" s="53">
        <v>8.569379330733053</v>
      </c>
      <c r="F92" s="53">
        <v>7.8146036294977765</v>
      </c>
      <c r="G92" s="53">
        <v>7.8057767431212488</v>
      </c>
      <c r="H92" s="53">
        <v>7.7272524065944825</v>
      </c>
      <c r="I92" s="53">
        <v>7.4292016059816142</v>
      </c>
      <c r="J92" s="50">
        <v>9.4724582441505074</v>
      </c>
      <c r="K92" s="50">
        <v>7.0864371318329527</v>
      </c>
      <c r="L92" s="50">
        <v>7.4899349594768037</v>
      </c>
      <c r="M92" s="50">
        <v>8.2695764936590397</v>
      </c>
      <c r="N92" s="50">
        <v>8.5454548541102202</v>
      </c>
    </row>
    <row r="93" spans="1:14" x14ac:dyDescent="0.35">
      <c r="A93" s="18">
        <v>85</v>
      </c>
      <c r="B93" s="51">
        <v>6.814345735334391</v>
      </c>
      <c r="C93" s="51">
        <v>6.9406245959279067</v>
      </c>
      <c r="D93" s="51">
        <v>5.762834222738821</v>
      </c>
      <c r="E93" s="51">
        <v>7.8595143179054769</v>
      </c>
      <c r="F93" s="51">
        <v>7.3382441577839703</v>
      </c>
      <c r="G93" s="51">
        <v>7.1775708013172137</v>
      </c>
      <c r="H93" s="51">
        <v>7.2827523580554798</v>
      </c>
      <c r="I93" s="51">
        <v>6.8608124032633242</v>
      </c>
      <c r="J93" s="51">
        <v>9.436003052998382</v>
      </c>
      <c r="K93" s="51">
        <v>6.8675779237484509</v>
      </c>
      <c r="L93" s="51">
        <v>7.0029577087962025</v>
      </c>
      <c r="M93" s="51">
        <v>7.7418911741246355</v>
      </c>
      <c r="N93" s="51">
        <v>7.8389060949896212</v>
      </c>
    </row>
    <row r="94" spans="1:14" x14ac:dyDescent="0.35">
      <c r="A94" s="18">
        <v>86</v>
      </c>
      <c r="B94" s="53">
        <v>6.4371877401935658</v>
      </c>
      <c r="C94" s="53">
        <v>6.6110671999702451</v>
      </c>
      <c r="D94" s="53">
        <v>5.5804934948199838</v>
      </c>
      <c r="E94" s="53">
        <v>7.3851939120415828</v>
      </c>
      <c r="F94" s="53">
        <v>6.8398268588439191</v>
      </c>
      <c r="G94" s="53">
        <v>6.6761218643285929</v>
      </c>
      <c r="H94" s="53">
        <v>6.5952948908249889</v>
      </c>
      <c r="I94" s="53">
        <v>6.3921635023232275</v>
      </c>
      <c r="J94" s="50">
        <v>8.9431951634021409</v>
      </c>
      <c r="K94" s="50">
        <v>6.1983611925146045</v>
      </c>
      <c r="L94" s="50">
        <v>6.2546851039754108</v>
      </c>
      <c r="M94" s="50">
        <v>7.5067113641311982</v>
      </c>
      <c r="N94" s="50">
        <v>7.3805227809667144</v>
      </c>
    </row>
    <row r="95" spans="1:14" x14ac:dyDescent="0.35">
      <c r="A95" s="18">
        <v>87</v>
      </c>
      <c r="B95" s="53">
        <v>6.0935792115349265</v>
      </c>
      <c r="C95" s="53">
        <v>6.0951955514813507</v>
      </c>
      <c r="D95" s="53">
        <v>5.1103417939385292</v>
      </c>
      <c r="E95" s="53">
        <v>7.0515030003036712</v>
      </c>
      <c r="F95" s="53">
        <v>6.3455680327687896</v>
      </c>
      <c r="G95" s="53">
        <v>6.3142748873002432</v>
      </c>
      <c r="H95" s="53">
        <v>6.2653815975794949</v>
      </c>
      <c r="I95" s="53">
        <v>6.0496349374548313</v>
      </c>
      <c r="J95" s="50">
        <v>8.6251908899794749</v>
      </c>
      <c r="K95" s="50">
        <v>6.1929842370262449</v>
      </c>
      <c r="L95" s="50">
        <v>5.8963224674848647</v>
      </c>
      <c r="M95" s="50">
        <v>6.929758088003271</v>
      </c>
      <c r="N95" s="50">
        <v>6.9538996793806076</v>
      </c>
    </row>
    <row r="96" spans="1:14" x14ac:dyDescent="0.35">
      <c r="A96" s="18">
        <v>88</v>
      </c>
      <c r="B96" s="53">
        <v>5.8363406385207899</v>
      </c>
      <c r="C96" s="53">
        <v>6.0747220170150751</v>
      </c>
      <c r="D96" s="53">
        <v>4.7410699335925219</v>
      </c>
      <c r="E96" s="53">
        <v>6.4485637882008646</v>
      </c>
      <c r="F96" s="53">
        <v>5.8570552356360581</v>
      </c>
      <c r="G96" s="53">
        <v>6.0107847106526959</v>
      </c>
      <c r="H96" s="53">
        <v>5.6744819274980003</v>
      </c>
      <c r="I96" s="53">
        <v>5.4837344501646461</v>
      </c>
      <c r="J96" s="50">
        <v>8.608119219723795</v>
      </c>
      <c r="K96" s="50">
        <v>6.1851225687901543</v>
      </c>
      <c r="L96" s="50">
        <v>5.6249398470608787</v>
      </c>
      <c r="M96" s="50">
        <v>6.94655704145495</v>
      </c>
      <c r="N96" s="50">
        <v>6.5928996476361128</v>
      </c>
    </row>
    <row r="97" spans="1:14" x14ac:dyDescent="0.35">
      <c r="A97" s="18">
        <v>89</v>
      </c>
      <c r="B97" s="53">
        <v>5.4548830975207157</v>
      </c>
      <c r="C97" s="53">
        <v>5.5877122657306817</v>
      </c>
      <c r="D97" s="53">
        <v>4.5645147884367416</v>
      </c>
      <c r="E97" s="53">
        <v>6.1072282907006139</v>
      </c>
      <c r="F97" s="53">
        <v>5.454357561560637</v>
      </c>
      <c r="G97" s="53">
        <v>5.6436557775852583</v>
      </c>
      <c r="H97" s="53">
        <v>4.9810018185639082</v>
      </c>
      <c r="I97" s="53">
        <v>5.0221076347573383</v>
      </c>
      <c r="J97" s="50">
        <v>8.5665083640715078</v>
      </c>
      <c r="K97" s="50">
        <v>6.075879100305662</v>
      </c>
      <c r="L97" s="50">
        <v>4.9278919562467438</v>
      </c>
      <c r="M97" s="50">
        <v>7.1919146517360204</v>
      </c>
      <c r="N97" s="50">
        <v>6.1314985115155487</v>
      </c>
    </row>
    <row r="98" spans="1:14" x14ac:dyDescent="0.35">
      <c r="A98" s="18">
        <v>90</v>
      </c>
      <c r="B98" s="51">
        <v>5.035870239791234</v>
      </c>
      <c r="C98" s="51">
        <v>4.9632463485757219</v>
      </c>
      <c r="D98" s="51">
        <v>4.536165679585725</v>
      </c>
      <c r="E98" s="51">
        <v>5.6248185944575946</v>
      </c>
      <c r="F98" s="51">
        <v>5.2355425712672936</v>
      </c>
      <c r="G98" s="51">
        <v>5.4398568441889497</v>
      </c>
      <c r="H98" s="51">
        <v>4.8089086450230081</v>
      </c>
      <c r="I98" s="51">
        <v>4.7606386270268439</v>
      </c>
      <c r="J98" s="51">
        <v>8.5801672874449615</v>
      </c>
      <c r="K98" s="51">
        <v>5.6768720572248359</v>
      </c>
      <c r="L98" s="51">
        <v>4.9629835823823463</v>
      </c>
      <c r="M98" s="51">
        <v>6.8254687016045201</v>
      </c>
      <c r="N98" s="51">
        <v>6.0148708270473987</v>
      </c>
    </row>
    <row r="99" spans="1:14" x14ac:dyDescent="0.35">
      <c r="A99" s="18">
        <v>91</v>
      </c>
      <c r="B99" s="53">
        <v>4.5965412101876</v>
      </c>
      <c r="C99" s="53">
        <v>4.8407394408423183</v>
      </c>
      <c r="D99" s="53">
        <v>4.0609605583433757</v>
      </c>
      <c r="E99" s="53">
        <v>5.5426965516738793</v>
      </c>
      <c r="F99" s="53">
        <v>4.8465803223985571</v>
      </c>
      <c r="G99" s="53">
        <v>5.1985639058972417</v>
      </c>
      <c r="H99" s="53">
        <v>4.5301451855147583</v>
      </c>
      <c r="I99" s="53">
        <v>4.2283382551463342</v>
      </c>
      <c r="J99" s="50">
        <v>8.8874772254294587</v>
      </c>
      <c r="K99" s="50">
        <v>5.3022659970238086</v>
      </c>
      <c r="L99" s="50">
        <v>4.6585134913250501</v>
      </c>
      <c r="M99" s="50">
        <v>6.6053210072817903</v>
      </c>
      <c r="N99" s="50">
        <v>5.9264197240800263</v>
      </c>
    </row>
    <row r="100" spans="1:14" x14ac:dyDescent="0.35">
      <c r="A100" s="18">
        <v>92</v>
      </c>
      <c r="B100" s="53">
        <v>4.4508701304479512</v>
      </c>
      <c r="C100" s="53">
        <v>4.3268299992301049</v>
      </c>
      <c r="D100" s="53">
        <v>3.6550662307598007</v>
      </c>
      <c r="E100" s="53">
        <v>5.3777927959001257</v>
      </c>
      <c r="F100" s="53">
        <v>4.4110712733594086</v>
      </c>
      <c r="G100" s="53">
        <v>4.6919208920733917</v>
      </c>
      <c r="H100" s="53">
        <v>4.1596789250691861</v>
      </c>
      <c r="I100" s="53">
        <v>3.9745794011855526</v>
      </c>
      <c r="J100" s="50">
        <v>8.8743806944847723</v>
      </c>
      <c r="K100" s="50">
        <v>5.1497247023809525</v>
      </c>
      <c r="L100" s="50">
        <v>4.0834710743801654</v>
      </c>
      <c r="M100" s="50">
        <v>6.3684861331920155</v>
      </c>
      <c r="N100" s="50">
        <v>5.709614323431782</v>
      </c>
    </row>
    <row r="101" spans="1:14" x14ac:dyDescent="0.35">
      <c r="A101" s="18">
        <v>93</v>
      </c>
      <c r="B101" s="53">
        <v>4.4094106322775213</v>
      </c>
      <c r="C101" s="53">
        <v>4.0478262938506822</v>
      </c>
      <c r="D101" s="53">
        <v>3.2839990062107201</v>
      </c>
      <c r="E101" s="53">
        <v>4.9392653479461828</v>
      </c>
      <c r="F101" s="53">
        <v>3.8580508474576267</v>
      </c>
      <c r="G101" s="53">
        <v>4.2106774814924988</v>
      </c>
      <c r="H101" s="53">
        <v>3.8869399642953599</v>
      </c>
      <c r="I101" s="53">
        <v>3.9398877853267171</v>
      </c>
      <c r="J101" s="50">
        <v>8.7127706471122739</v>
      </c>
      <c r="K101" s="50">
        <v>5.0270312499999994</v>
      </c>
      <c r="L101" s="50">
        <v>4.6866028708133971</v>
      </c>
      <c r="M101" s="50">
        <v>6.5421833598304193</v>
      </c>
      <c r="N101" s="50">
        <v>5.2728158719108942</v>
      </c>
    </row>
    <row r="102" spans="1:14" x14ac:dyDescent="0.35">
      <c r="A102" s="18">
        <v>94</v>
      </c>
      <c r="B102" s="53">
        <v>3.8669577925467133</v>
      </c>
      <c r="C102" s="53">
        <v>3.9335082207988248</v>
      </c>
      <c r="D102" s="53">
        <v>3.36304065672307</v>
      </c>
      <c r="E102" s="53">
        <v>4.8520114942528743</v>
      </c>
      <c r="F102" s="53">
        <v>3.9027777777777777</v>
      </c>
      <c r="G102" s="53">
        <v>4.7003289418558154</v>
      </c>
      <c r="H102" s="53">
        <v>3.7409488497372845</v>
      </c>
      <c r="I102" s="53">
        <v>3.4634166791759813</v>
      </c>
      <c r="J102" s="50">
        <v>8.6162287865353786</v>
      </c>
      <c r="K102" s="50">
        <v>4.6737500000000001</v>
      </c>
      <c r="L102" s="50">
        <v>4.045454545454545</v>
      </c>
      <c r="M102" s="50">
        <v>6.4862745098039216</v>
      </c>
      <c r="N102" s="50">
        <v>4.9426847662141773</v>
      </c>
    </row>
    <row r="103" spans="1:14" x14ac:dyDescent="0.35">
      <c r="A103" s="18" t="s">
        <v>27</v>
      </c>
      <c r="B103" s="51">
        <v>3.7068965517241375</v>
      </c>
      <c r="C103" s="51">
        <v>4.0199999999999996</v>
      </c>
      <c r="D103" s="51">
        <v>3.7037037037037033</v>
      </c>
      <c r="E103" s="51">
        <v>5.3250000000000011</v>
      </c>
      <c r="F103" s="51">
        <v>3.875</v>
      </c>
      <c r="G103" s="51">
        <v>4.4130434782608692</v>
      </c>
      <c r="H103" s="51">
        <v>3.4615384615384617</v>
      </c>
      <c r="I103" s="51">
        <v>3.1481481481481484</v>
      </c>
      <c r="J103" s="51">
        <v>8.9444444444444429</v>
      </c>
      <c r="K103" s="51">
        <v>4.46875</v>
      </c>
      <c r="L103" s="51">
        <v>3.3999999999999995</v>
      </c>
      <c r="M103" s="51">
        <v>6.6</v>
      </c>
      <c r="N103" s="51">
        <v>4.7692307692307692</v>
      </c>
    </row>
    <row r="104" spans="1:14" x14ac:dyDescent="0.35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</row>
    <row r="105" spans="1:14" x14ac:dyDescent="0.35">
      <c r="A105" s="6"/>
    </row>
    <row r="106" spans="1:14" ht="15.5" x14ac:dyDescent="0.35">
      <c r="A106" s="8"/>
    </row>
    <row r="107" spans="1:14" x14ac:dyDescent="0.35">
      <c r="A107" s="6"/>
    </row>
    <row r="108" spans="1:14" x14ac:dyDescent="0.35">
      <c r="A108" s="7" t="s">
        <v>59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2.453125" style="12" customWidth="1"/>
    <col min="8" max="11" width="12.453125" style="11" customWidth="1"/>
    <col min="12" max="12" width="12.453125" style="12" customWidth="1"/>
    <col min="13" max="256" width="10.90625" style="12"/>
    <col min="257" max="257" width="8.7265625" style="12" customWidth="1"/>
    <col min="258" max="260" width="12.7265625" style="12" customWidth="1"/>
    <col min="261" max="512" width="10.90625" style="12"/>
    <col min="513" max="513" width="8.7265625" style="12" customWidth="1"/>
    <col min="514" max="516" width="12.7265625" style="12" customWidth="1"/>
    <col min="517" max="768" width="10.90625" style="12"/>
    <col min="769" max="769" width="8.7265625" style="12" customWidth="1"/>
    <col min="770" max="772" width="12.7265625" style="12" customWidth="1"/>
    <col min="773" max="1024" width="10.90625" style="12"/>
    <col min="1025" max="1025" width="8.7265625" style="12" customWidth="1"/>
    <col min="1026" max="1028" width="12.7265625" style="12" customWidth="1"/>
    <col min="1029" max="1280" width="10.90625" style="12"/>
    <col min="1281" max="1281" width="8.7265625" style="12" customWidth="1"/>
    <col min="1282" max="1284" width="12.7265625" style="12" customWidth="1"/>
    <col min="1285" max="1536" width="10.90625" style="12"/>
    <col min="1537" max="1537" width="8.7265625" style="12" customWidth="1"/>
    <col min="1538" max="1540" width="12.7265625" style="12" customWidth="1"/>
    <col min="1541" max="1792" width="10.90625" style="12"/>
    <col min="1793" max="1793" width="8.7265625" style="12" customWidth="1"/>
    <col min="1794" max="1796" width="12.7265625" style="12" customWidth="1"/>
    <col min="1797" max="2048" width="10.90625" style="12"/>
    <col min="2049" max="2049" width="8.7265625" style="12" customWidth="1"/>
    <col min="2050" max="2052" width="12.7265625" style="12" customWidth="1"/>
    <col min="2053" max="2304" width="10.90625" style="12"/>
    <col min="2305" max="2305" width="8.7265625" style="12" customWidth="1"/>
    <col min="2306" max="2308" width="12.7265625" style="12" customWidth="1"/>
    <col min="2309" max="2560" width="10.90625" style="12"/>
    <col min="2561" max="2561" width="8.7265625" style="12" customWidth="1"/>
    <col min="2562" max="2564" width="12.7265625" style="12" customWidth="1"/>
    <col min="2565" max="2816" width="10.90625" style="12"/>
    <col min="2817" max="2817" width="8.7265625" style="12" customWidth="1"/>
    <col min="2818" max="2820" width="12.7265625" style="12" customWidth="1"/>
    <col min="2821" max="3072" width="10.90625" style="12"/>
    <col min="3073" max="3073" width="8.7265625" style="12" customWidth="1"/>
    <col min="3074" max="3076" width="12.7265625" style="12" customWidth="1"/>
    <col min="3077" max="3328" width="10.90625" style="12"/>
    <col min="3329" max="3329" width="8.7265625" style="12" customWidth="1"/>
    <col min="3330" max="3332" width="12.7265625" style="12" customWidth="1"/>
    <col min="3333" max="3584" width="10.90625" style="12"/>
    <col min="3585" max="3585" width="8.7265625" style="12" customWidth="1"/>
    <col min="3586" max="3588" width="12.7265625" style="12" customWidth="1"/>
    <col min="3589" max="3840" width="10.90625" style="12"/>
    <col min="3841" max="3841" width="8.7265625" style="12" customWidth="1"/>
    <col min="3842" max="3844" width="12.7265625" style="12" customWidth="1"/>
    <col min="3845" max="4096" width="10.90625" style="12"/>
    <col min="4097" max="4097" width="8.7265625" style="12" customWidth="1"/>
    <col min="4098" max="4100" width="12.7265625" style="12" customWidth="1"/>
    <col min="4101" max="4352" width="10.90625" style="12"/>
    <col min="4353" max="4353" width="8.7265625" style="12" customWidth="1"/>
    <col min="4354" max="4356" width="12.7265625" style="12" customWidth="1"/>
    <col min="4357" max="4608" width="10.90625" style="12"/>
    <col min="4609" max="4609" width="8.7265625" style="12" customWidth="1"/>
    <col min="4610" max="4612" width="12.7265625" style="12" customWidth="1"/>
    <col min="4613" max="4864" width="10.90625" style="12"/>
    <col min="4865" max="4865" width="8.7265625" style="12" customWidth="1"/>
    <col min="4866" max="4868" width="12.7265625" style="12" customWidth="1"/>
    <col min="4869" max="5120" width="10.90625" style="12"/>
    <col min="5121" max="5121" width="8.7265625" style="12" customWidth="1"/>
    <col min="5122" max="5124" width="12.7265625" style="12" customWidth="1"/>
    <col min="5125" max="5376" width="10.90625" style="12"/>
    <col min="5377" max="5377" width="8.7265625" style="12" customWidth="1"/>
    <col min="5378" max="5380" width="12.7265625" style="12" customWidth="1"/>
    <col min="5381" max="5632" width="10.90625" style="12"/>
    <col min="5633" max="5633" width="8.7265625" style="12" customWidth="1"/>
    <col min="5634" max="5636" width="12.7265625" style="12" customWidth="1"/>
    <col min="5637" max="5888" width="10.90625" style="12"/>
    <col min="5889" max="5889" width="8.7265625" style="12" customWidth="1"/>
    <col min="5890" max="5892" width="12.7265625" style="12" customWidth="1"/>
    <col min="5893" max="6144" width="10.90625" style="12"/>
    <col min="6145" max="6145" width="8.7265625" style="12" customWidth="1"/>
    <col min="6146" max="6148" width="12.7265625" style="12" customWidth="1"/>
    <col min="6149" max="6400" width="10.90625" style="12"/>
    <col min="6401" max="6401" width="8.7265625" style="12" customWidth="1"/>
    <col min="6402" max="6404" width="12.7265625" style="12" customWidth="1"/>
    <col min="6405" max="6656" width="10.90625" style="12"/>
    <col min="6657" max="6657" width="8.7265625" style="12" customWidth="1"/>
    <col min="6658" max="6660" width="12.7265625" style="12" customWidth="1"/>
    <col min="6661" max="6912" width="10.90625" style="12"/>
    <col min="6913" max="6913" width="8.7265625" style="12" customWidth="1"/>
    <col min="6914" max="6916" width="12.7265625" style="12" customWidth="1"/>
    <col min="6917" max="7168" width="10.90625" style="12"/>
    <col min="7169" max="7169" width="8.7265625" style="12" customWidth="1"/>
    <col min="7170" max="7172" width="12.7265625" style="12" customWidth="1"/>
    <col min="7173" max="7424" width="10.90625" style="12"/>
    <col min="7425" max="7425" width="8.7265625" style="12" customWidth="1"/>
    <col min="7426" max="7428" width="12.7265625" style="12" customWidth="1"/>
    <col min="7429" max="7680" width="10.90625" style="12"/>
    <col min="7681" max="7681" width="8.7265625" style="12" customWidth="1"/>
    <col min="7682" max="7684" width="12.7265625" style="12" customWidth="1"/>
    <col min="7685" max="7936" width="10.90625" style="12"/>
    <col min="7937" max="7937" width="8.7265625" style="12" customWidth="1"/>
    <col min="7938" max="7940" width="12.7265625" style="12" customWidth="1"/>
    <col min="7941" max="8192" width="10.90625" style="12"/>
    <col min="8193" max="8193" width="8.7265625" style="12" customWidth="1"/>
    <col min="8194" max="8196" width="12.7265625" style="12" customWidth="1"/>
    <col min="8197" max="8448" width="10.90625" style="12"/>
    <col min="8449" max="8449" width="8.7265625" style="12" customWidth="1"/>
    <col min="8450" max="8452" width="12.7265625" style="12" customWidth="1"/>
    <col min="8453" max="8704" width="10.90625" style="12"/>
    <col min="8705" max="8705" width="8.7265625" style="12" customWidth="1"/>
    <col min="8706" max="8708" width="12.7265625" style="12" customWidth="1"/>
    <col min="8709" max="8960" width="10.90625" style="12"/>
    <col min="8961" max="8961" width="8.7265625" style="12" customWidth="1"/>
    <col min="8962" max="8964" width="12.7265625" style="12" customWidth="1"/>
    <col min="8965" max="9216" width="10.90625" style="12"/>
    <col min="9217" max="9217" width="8.7265625" style="12" customWidth="1"/>
    <col min="9218" max="9220" width="12.7265625" style="12" customWidth="1"/>
    <col min="9221" max="9472" width="10.90625" style="12"/>
    <col min="9473" max="9473" width="8.7265625" style="12" customWidth="1"/>
    <col min="9474" max="9476" width="12.7265625" style="12" customWidth="1"/>
    <col min="9477" max="9728" width="10.90625" style="12"/>
    <col min="9729" max="9729" width="8.7265625" style="12" customWidth="1"/>
    <col min="9730" max="9732" width="12.7265625" style="12" customWidth="1"/>
    <col min="9733" max="9984" width="10.90625" style="12"/>
    <col min="9985" max="9985" width="8.7265625" style="12" customWidth="1"/>
    <col min="9986" max="9988" width="12.7265625" style="12" customWidth="1"/>
    <col min="9989" max="10240" width="10.90625" style="12"/>
    <col min="10241" max="10241" width="8.7265625" style="12" customWidth="1"/>
    <col min="10242" max="10244" width="12.7265625" style="12" customWidth="1"/>
    <col min="10245" max="10496" width="10.90625" style="12"/>
    <col min="10497" max="10497" width="8.7265625" style="12" customWidth="1"/>
    <col min="10498" max="10500" width="12.7265625" style="12" customWidth="1"/>
    <col min="10501" max="10752" width="10.90625" style="12"/>
    <col min="10753" max="10753" width="8.7265625" style="12" customWidth="1"/>
    <col min="10754" max="10756" width="12.7265625" style="12" customWidth="1"/>
    <col min="10757" max="11008" width="10.90625" style="12"/>
    <col min="11009" max="11009" width="8.7265625" style="12" customWidth="1"/>
    <col min="11010" max="11012" width="12.7265625" style="12" customWidth="1"/>
    <col min="11013" max="11264" width="10.90625" style="12"/>
    <col min="11265" max="11265" width="8.7265625" style="12" customWidth="1"/>
    <col min="11266" max="11268" width="12.7265625" style="12" customWidth="1"/>
    <col min="11269" max="11520" width="10.90625" style="12"/>
    <col min="11521" max="11521" width="8.7265625" style="12" customWidth="1"/>
    <col min="11522" max="11524" width="12.7265625" style="12" customWidth="1"/>
    <col min="11525" max="11776" width="10.90625" style="12"/>
    <col min="11777" max="11777" width="8.7265625" style="12" customWidth="1"/>
    <col min="11778" max="11780" width="12.7265625" style="12" customWidth="1"/>
    <col min="11781" max="12032" width="10.90625" style="12"/>
    <col min="12033" max="12033" width="8.7265625" style="12" customWidth="1"/>
    <col min="12034" max="12036" width="12.7265625" style="12" customWidth="1"/>
    <col min="12037" max="12288" width="10.90625" style="12"/>
    <col min="12289" max="12289" width="8.7265625" style="12" customWidth="1"/>
    <col min="12290" max="12292" width="12.7265625" style="12" customWidth="1"/>
    <col min="12293" max="12544" width="10.90625" style="12"/>
    <col min="12545" max="12545" width="8.7265625" style="12" customWidth="1"/>
    <col min="12546" max="12548" width="12.7265625" style="12" customWidth="1"/>
    <col min="12549" max="12800" width="10.90625" style="12"/>
    <col min="12801" max="12801" width="8.7265625" style="12" customWidth="1"/>
    <col min="12802" max="12804" width="12.7265625" style="12" customWidth="1"/>
    <col min="12805" max="13056" width="10.90625" style="12"/>
    <col min="13057" max="13057" width="8.7265625" style="12" customWidth="1"/>
    <col min="13058" max="13060" width="12.7265625" style="12" customWidth="1"/>
    <col min="13061" max="13312" width="10.90625" style="12"/>
    <col min="13313" max="13313" width="8.7265625" style="12" customWidth="1"/>
    <col min="13314" max="13316" width="12.7265625" style="12" customWidth="1"/>
    <col min="13317" max="13568" width="10.90625" style="12"/>
    <col min="13569" max="13569" width="8.7265625" style="12" customWidth="1"/>
    <col min="13570" max="13572" width="12.7265625" style="12" customWidth="1"/>
    <col min="13573" max="13824" width="10.90625" style="12"/>
    <col min="13825" max="13825" width="8.7265625" style="12" customWidth="1"/>
    <col min="13826" max="13828" width="12.7265625" style="12" customWidth="1"/>
    <col min="13829" max="14080" width="10.90625" style="12"/>
    <col min="14081" max="14081" width="8.7265625" style="12" customWidth="1"/>
    <col min="14082" max="14084" width="12.7265625" style="12" customWidth="1"/>
    <col min="14085" max="14336" width="10.90625" style="12"/>
    <col min="14337" max="14337" width="8.7265625" style="12" customWidth="1"/>
    <col min="14338" max="14340" width="12.7265625" style="12" customWidth="1"/>
    <col min="14341" max="14592" width="10.90625" style="12"/>
    <col min="14593" max="14593" width="8.7265625" style="12" customWidth="1"/>
    <col min="14594" max="14596" width="12.7265625" style="12" customWidth="1"/>
    <col min="14597" max="14848" width="10.90625" style="12"/>
    <col min="14849" max="14849" width="8.7265625" style="12" customWidth="1"/>
    <col min="14850" max="14852" width="12.7265625" style="12" customWidth="1"/>
    <col min="14853" max="15104" width="10.90625" style="12"/>
    <col min="15105" max="15105" width="8.7265625" style="12" customWidth="1"/>
    <col min="15106" max="15108" width="12.7265625" style="12" customWidth="1"/>
    <col min="15109" max="15360" width="10.90625" style="12"/>
    <col min="15361" max="15361" width="8.7265625" style="12" customWidth="1"/>
    <col min="15362" max="15364" width="12.7265625" style="12" customWidth="1"/>
    <col min="15365" max="15616" width="10.90625" style="12"/>
    <col min="15617" max="15617" width="8.7265625" style="12" customWidth="1"/>
    <col min="15618" max="15620" width="12.7265625" style="12" customWidth="1"/>
    <col min="15621" max="15872" width="10.90625" style="12"/>
    <col min="15873" max="15873" width="8.7265625" style="12" customWidth="1"/>
    <col min="15874" max="15876" width="12.7265625" style="12" customWidth="1"/>
    <col min="15877" max="16128" width="10.90625" style="12"/>
    <col min="16129" max="16129" width="8.7265625" style="12" customWidth="1"/>
    <col min="16130" max="16132" width="12.7265625" style="12" customWidth="1"/>
    <col min="16133" max="16384" width="10.9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61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75" x14ac:dyDescent="0.25">
      <c r="A6" s="67" t="s">
        <v>37</v>
      </c>
      <c r="B6" s="69" t="s">
        <v>38</v>
      </c>
      <c r="C6" s="71" t="s">
        <v>39</v>
      </c>
      <c r="D6" s="71"/>
      <c r="E6" s="62" t="s">
        <v>40</v>
      </c>
      <c r="F6" s="62" t="s">
        <v>41</v>
      </c>
      <c r="G6" s="62" t="s">
        <v>42</v>
      </c>
      <c r="H6" s="61" t="s">
        <v>43</v>
      </c>
      <c r="I6" s="61" t="s">
        <v>44</v>
      </c>
      <c r="J6" s="61" t="s">
        <v>45</v>
      </c>
      <c r="K6" s="61" t="s">
        <v>46</v>
      </c>
      <c r="L6" s="62" t="s">
        <v>47</v>
      </c>
    </row>
    <row r="7" spans="1:13" s="41" customFormat="1" x14ac:dyDescent="0.25">
      <c r="A7" s="68"/>
      <c r="B7" s="70"/>
      <c r="C7" s="63">
        <v>44562</v>
      </c>
      <c r="D7" s="63">
        <v>44927</v>
      </c>
      <c r="E7" s="64" t="s">
        <v>48</v>
      </c>
      <c r="F7" s="64" t="s">
        <v>49</v>
      </c>
      <c r="G7" s="64" t="s">
        <v>50</v>
      </c>
      <c r="H7" s="60" t="s">
        <v>51</v>
      </c>
      <c r="I7" s="60" t="s">
        <v>52</v>
      </c>
      <c r="J7" s="60" t="s">
        <v>53</v>
      </c>
      <c r="K7" s="60" t="s">
        <v>54</v>
      </c>
      <c r="L7" s="64" t="s">
        <v>55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58">
        <v>1109</v>
      </c>
      <c r="D9" s="58">
        <v>1117</v>
      </c>
      <c r="E9" s="19">
        <v>1.4E-3</v>
      </c>
      <c r="F9" s="20">
        <f>B9/((C9+D9)/2)</f>
        <v>1.7969451931716084E-3</v>
      </c>
      <c r="G9" s="20">
        <f t="shared" ref="G9:G72" si="0">F9/((1+(1-E9)*F9))</f>
        <v>1.7937264775194054E-3</v>
      </c>
      <c r="H9" s="15">
        <v>100000</v>
      </c>
      <c r="I9" s="15">
        <f>H9*G9</f>
        <v>179.37264775194055</v>
      </c>
      <c r="J9" s="15">
        <f t="shared" ref="J9:J72" si="1">H10+I9*E9</f>
        <v>99820.878473954916</v>
      </c>
      <c r="K9" s="15">
        <f>K10+J9</f>
        <v>8377666.5464288751</v>
      </c>
      <c r="L9" s="21">
        <f>K9/H9</f>
        <v>83.776665464288754</v>
      </c>
    </row>
    <row r="10" spans="1:13" x14ac:dyDescent="0.25">
      <c r="A10" s="18">
        <v>1</v>
      </c>
      <c r="B10" s="10">
        <v>0</v>
      </c>
      <c r="C10" s="58">
        <v>1219</v>
      </c>
      <c r="D10" s="58">
        <v>1123</v>
      </c>
      <c r="E10" s="19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99820.627352248062</v>
      </c>
      <c r="I10" s="15">
        <f t="shared" ref="I10:I73" si="3">H10*G10</f>
        <v>0</v>
      </c>
      <c r="J10" s="15">
        <f t="shared" si="1"/>
        <v>99820.627352248062</v>
      </c>
      <c r="K10" s="15">
        <f t="shared" ref="K10:K73" si="4">K11+J10</f>
        <v>8277845.6679549199</v>
      </c>
      <c r="L10" s="22">
        <f t="shared" ref="L10:L73" si="5">K10/H10</f>
        <v>82.927205403588303</v>
      </c>
    </row>
    <row r="11" spans="1:13" x14ac:dyDescent="0.25">
      <c r="A11" s="18">
        <v>2</v>
      </c>
      <c r="B11" s="10">
        <v>0</v>
      </c>
      <c r="C11" s="58">
        <v>1300</v>
      </c>
      <c r="D11" s="58">
        <v>1206</v>
      </c>
      <c r="E11" s="19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99820.627352248062</v>
      </c>
      <c r="I11" s="15">
        <f t="shared" si="3"/>
        <v>0</v>
      </c>
      <c r="J11" s="15">
        <f t="shared" si="1"/>
        <v>99820.627352248062</v>
      </c>
      <c r="K11" s="15">
        <f t="shared" si="4"/>
        <v>8178025.0406026719</v>
      </c>
      <c r="L11" s="22">
        <f t="shared" si="5"/>
        <v>81.927205403588303</v>
      </c>
    </row>
    <row r="12" spans="1:13" x14ac:dyDescent="0.25">
      <c r="A12" s="18">
        <v>3</v>
      </c>
      <c r="B12" s="10">
        <v>0</v>
      </c>
      <c r="C12" s="58">
        <v>1410</v>
      </c>
      <c r="D12" s="58">
        <v>1318</v>
      </c>
      <c r="E12" s="19">
        <v>0</v>
      </c>
      <c r="F12" s="20">
        <f t="shared" si="2"/>
        <v>0</v>
      </c>
      <c r="G12" s="20">
        <f t="shared" si="0"/>
        <v>0</v>
      </c>
      <c r="H12" s="15">
        <f t="shared" si="6"/>
        <v>99820.627352248062</v>
      </c>
      <c r="I12" s="15">
        <f t="shared" si="3"/>
        <v>0</v>
      </c>
      <c r="J12" s="15">
        <f t="shared" si="1"/>
        <v>99820.627352248062</v>
      </c>
      <c r="K12" s="15">
        <f t="shared" si="4"/>
        <v>8078204.413250424</v>
      </c>
      <c r="L12" s="22">
        <f t="shared" si="5"/>
        <v>80.927205403588303</v>
      </c>
    </row>
    <row r="13" spans="1:13" x14ac:dyDescent="0.25">
      <c r="A13" s="18">
        <v>4</v>
      </c>
      <c r="B13" s="10">
        <v>0</v>
      </c>
      <c r="C13" s="58">
        <v>1602</v>
      </c>
      <c r="D13" s="58">
        <v>1432</v>
      </c>
      <c r="E13" s="19">
        <v>0</v>
      </c>
      <c r="F13" s="20">
        <f t="shared" si="2"/>
        <v>0</v>
      </c>
      <c r="G13" s="20">
        <f t="shared" si="0"/>
        <v>0</v>
      </c>
      <c r="H13" s="15">
        <f t="shared" si="6"/>
        <v>99820.627352248062</v>
      </c>
      <c r="I13" s="15">
        <f t="shared" si="3"/>
        <v>0</v>
      </c>
      <c r="J13" s="15">
        <f t="shared" si="1"/>
        <v>99820.627352248062</v>
      </c>
      <c r="K13" s="15">
        <f t="shared" si="4"/>
        <v>7978383.785898176</v>
      </c>
      <c r="L13" s="22">
        <f t="shared" si="5"/>
        <v>79.927205403588303</v>
      </c>
    </row>
    <row r="14" spans="1:13" x14ac:dyDescent="0.25">
      <c r="A14" s="18">
        <v>5</v>
      </c>
      <c r="B14" s="10">
        <v>1</v>
      </c>
      <c r="C14" s="58">
        <v>1662</v>
      </c>
      <c r="D14" s="58">
        <v>1614</v>
      </c>
      <c r="E14" s="19">
        <v>3.2899999999999999E-2</v>
      </c>
      <c r="F14" s="20">
        <f t="shared" si="2"/>
        <v>6.105006105006105E-4</v>
      </c>
      <c r="G14" s="20">
        <f t="shared" si="0"/>
        <v>6.1014037438579451E-4</v>
      </c>
      <c r="H14" s="15">
        <f t="shared" si="6"/>
        <v>99820.627352248062</v>
      </c>
      <c r="I14" s="15">
        <f t="shared" si="3"/>
        <v>60.904594944125513</v>
      </c>
      <c r="J14" s="15">
        <f t="shared" si="1"/>
        <v>99761.726518477604</v>
      </c>
      <c r="K14" s="15">
        <f t="shared" si="4"/>
        <v>7878563.1585459281</v>
      </c>
      <c r="L14" s="22">
        <f t="shared" si="5"/>
        <v>78.927205403588303</v>
      </c>
    </row>
    <row r="15" spans="1:13" x14ac:dyDescent="0.25">
      <c r="A15" s="18">
        <v>6</v>
      </c>
      <c r="B15" s="10">
        <v>1</v>
      </c>
      <c r="C15" s="58">
        <v>1773</v>
      </c>
      <c r="D15" s="58">
        <v>1664</v>
      </c>
      <c r="E15" s="19">
        <v>0.27950000000000003</v>
      </c>
      <c r="F15" s="20">
        <f t="shared" si="2"/>
        <v>5.8190282222868783E-4</v>
      </c>
      <c r="G15" s="20">
        <f t="shared" si="0"/>
        <v>5.8165895532306651E-4</v>
      </c>
      <c r="H15" s="15">
        <f t="shared" si="6"/>
        <v>99759.722757303942</v>
      </c>
      <c r="I15" s="15">
        <f t="shared" si="3"/>
        <v>58.026136122332154</v>
      </c>
      <c r="J15" s="15">
        <f t="shared" si="1"/>
        <v>99717.914926227793</v>
      </c>
      <c r="K15" s="15">
        <f t="shared" si="4"/>
        <v>7778801.4320274508</v>
      </c>
      <c r="L15" s="22">
        <f t="shared" si="5"/>
        <v>77.975371392638749</v>
      </c>
    </row>
    <row r="16" spans="1:13" x14ac:dyDescent="0.25">
      <c r="A16" s="18">
        <v>7</v>
      </c>
      <c r="B16" s="10">
        <v>0</v>
      </c>
      <c r="C16" s="58">
        <v>1754</v>
      </c>
      <c r="D16" s="58">
        <v>1783</v>
      </c>
      <c r="E16" s="19">
        <v>0</v>
      </c>
      <c r="F16" s="20">
        <f t="shared" si="2"/>
        <v>0</v>
      </c>
      <c r="G16" s="20">
        <f t="shared" si="0"/>
        <v>0</v>
      </c>
      <c r="H16" s="15">
        <f t="shared" si="6"/>
        <v>99701.696621181603</v>
      </c>
      <c r="I16" s="15">
        <f t="shared" si="3"/>
        <v>0</v>
      </c>
      <c r="J16" s="15">
        <f t="shared" si="1"/>
        <v>99701.696621181603</v>
      </c>
      <c r="K16" s="15">
        <f t="shared" si="4"/>
        <v>7679083.5171012226</v>
      </c>
      <c r="L16" s="22">
        <f t="shared" si="5"/>
        <v>77.020590193946646</v>
      </c>
    </row>
    <row r="17" spans="1:12" x14ac:dyDescent="0.25">
      <c r="A17" s="18">
        <v>8</v>
      </c>
      <c r="B17" s="10">
        <v>0</v>
      </c>
      <c r="C17" s="58">
        <v>1810</v>
      </c>
      <c r="D17" s="58">
        <v>1784</v>
      </c>
      <c r="E17" s="19">
        <v>0</v>
      </c>
      <c r="F17" s="20">
        <f t="shared" si="2"/>
        <v>0</v>
      </c>
      <c r="G17" s="20">
        <f t="shared" si="0"/>
        <v>0</v>
      </c>
      <c r="H17" s="15">
        <f t="shared" si="6"/>
        <v>99701.696621181603</v>
      </c>
      <c r="I17" s="15">
        <f t="shared" si="3"/>
        <v>0</v>
      </c>
      <c r="J17" s="15">
        <f t="shared" si="1"/>
        <v>99701.696621181603</v>
      </c>
      <c r="K17" s="15">
        <f t="shared" si="4"/>
        <v>7579381.8204800412</v>
      </c>
      <c r="L17" s="22">
        <f t="shared" si="5"/>
        <v>76.020590193946646</v>
      </c>
    </row>
    <row r="18" spans="1:12" x14ac:dyDescent="0.25">
      <c r="A18" s="18">
        <v>9</v>
      </c>
      <c r="B18" s="10">
        <v>0</v>
      </c>
      <c r="C18" s="58">
        <v>1870</v>
      </c>
      <c r="D18" s="58">
        <v>1837</v>
      </c>
      <c r="E18" s="19">
        <v>0</v>
      </c>
      <c r="F18" s="20">
        <f t="shared" si="2"/>
        <v>0</v>
      </c>
      <c r="G18" s="20">
        <f t="shared" si="0"/>
        <v>0</v>
      </c>
      <c r="H18" s="15">
        <f t="shared" si="6"/>
        <v>99701.696621181603</v>
      </c>
      <c r="I18" s="15">
        <f t="shared" si="3"/>
        <v>0</v>
      </c>
      <c r="J18" s="15">
        <f t="shared" si="1"/>
        <v>99701.696621181603</v>
      </c>
      <c r="K18" s="15">
        <f t="shared" si="4"/>
        <v>7479680.1238588598</v>
      </c>
      <c r="L18" s="22">
        <f t="shared" si="5"/>
        <v>75.020590193946646</v>
      </c>
    </row>
    <row r="19" spans="1:12" x14ac:dyDescent="0.25">
      <c r="A19" s="18">
        <v>10</v>
      </c>
      <c r="B19" s="10">
        <v>0</v>
      </c>
      <c r="C19" s="58">
        <v>1990</v>
      </c>
      <c r="D19" s="58">
        <v>1889</v>
      </c>
      <c r="E19" s="19">
        <v>0</v>
      </c>
      <c r="F19" s="20">
        <f t="shared" si="2"/>
        <v>0</v>
      </c>
      <c r="G19" s="20">
        <f t="shared" si="0"/>
        <v>0</v>
      </c>
      <c r="H19" s="15">
        <f t="shared" si="6"/>
        <v>99701.696621181603</v>
      </c>
      <c r="I19" s="15">
        <f t="shared" si="3"/>
        <v>0</v>
      </c>
      <c r="J19" s="15">
        <f t="shared" si="1"/>
        <v>99701.696621181603</v>
      </c>
      <c r="K19" s="15">
        <f t="shared" si="4"/>
        <v>7379978.4272376783</v>
      </c>
      <c r="L19" s="22">
        <f t="shared" si="5"/>
        <v>74.020590193946646</v>
      </c>
    </row>
    <row r="20" spans="1:12" x14ac:dyDescent="0.25">
      <c r="A20" s="18">
        <v>11</v>
      </c>
      <c r="B20" s="10">
        <v>0</v>
      </c>
      <c r="C20" s="58">
        <v>2050</v>
      </c>
      <c r="D20" s="58">
        <v>2010</v>
      </c>
      <c r="E20" s="19">
        <v>0</v>
      </c>
      <c r="F20" s="20">
        <f t="shared" si="2"/>
        <v>0</v>
      </c>
      <c r="G20" s="20">
        <f t="shared" si="0"/>
        <v>0</v>
      </c>
      <c r="H20" s="15">
        <f t="shared" si="6"/>
        <v>99701.696621181603</v>
      </c>
      <c r="I20" s="15">
        <f t="shared" si="3"/>
        <v>0</v>
      </c>
      <c r="J20" s="15">
        <f t="shared" si="1"/>
        <v>99701.696621181603</v>
      </c>
      <c r="K20" s="15">
        <f t="shared" si="4"/>
        <v>7280276.7306164969</v>
      </c>
      <c r="L20" s="22">
        <f t="shared" si="5"/>
        <v>73.020590193946646</v>
      </c>
    </row>
    <row r="21" spans="1:12" x14ac:dyDescent="0.25">
      <c r="A21" s="18">
        <v>12</v>
      </c>
      <c r="B21" s="10">
        <v>0</v>
      </c>
      <c r="C21" s="58">
        <v>1869</v>
      </c>
      <c r="D21" s="58">
        <v>2070</v>
      </c>
      <c r="E21" s="19">
        <v>0</v>
      </c>
      <c r="F21" s="20">
        <f t="shared" si="2"/>
        <v>0</v>
      </c>
      <c r="G21" s="20">
        <f t="shared" si="0"/>
        <v>0</v>
      </c>
      <c r="H21" s="15">
        <f t="shared" si="6"/>
        <v>99701.696621181603</v>
      </c>
      <c r="I21" s="15">
        <f t="shared" si="3"/>
        <v>0</v>
      </c>
      <c r="J21" s="15">
        <f t="shared" si="1"/>
        <v>99701.696621181603</v>
      </c>
      <c r="K21" s="15">
        <f t="shared" si="4"/>
        <v>7180575.0339953154</v>
      </c>
      <c r="L21" s="22">
        <f t="shared" si="5"/>
        <v>72.020590193946646</v>
      </c>
    </row>
    <row r="22" spans="1:12" x14ac:dyDescent="0.25">
      <c r="A22" s="18">
        <v>13</v>
      </c>
      <c r="B22" s="59">
        <v>0</v>
      </c>
      <c r="C22" s="58">
        <v>1921</v>
      </c>
      <c r="D22" s="58">
        <v>1894</v>
      </c>
      <c r="E22" s="19">
        <v>0</v>
      </c>
      <c r="F22" s="20">
        <f t="shared" si="2"/>
        <v>0</v>
      </c>
      <c r="G22" s="20">
        <f t="shared" si="0"/>
        <v>0</v>
      </c>
      <c r="H22" s="15">
        <f t="shared" si="6"/>
        <v>99701.696621181603</v>
      </c>
      <c r="I22" s="15">
        <f t="shared" si="3"/>
        <v>0</v>
      </c>
      <c r="J22" s="15">
        <f t="shared" si="1"/>
        <v>99701.696621181603</v>
      </c>
      <c r="K22" s="15">
        <f t="shared" si="4"/>
        <v>7080873.337374134</v>
      </c>
      <c r="L22" s="22">
        <f t="shared" si="5"/>
        <v>71.020590193946646</v>
      </c>
    </row>
    <row r="23" spans="1:12" x14ac:dyDescent="0.25">
      <c r="A23" s="18">
        <v>14</v>
      </c>
      <c r="B23" s="10">
        <v>0</v>
      </c>
      <c r="C23" s="58">
        <v>1722</v>
      </c>
      <c r="D23" s="58">
        <v>1947</v>
      </c>
      <c r="E23" s="19">
        <v>0</v>
      </c>
      <c r="F23" s="20">
        <f t="shared" si="2"/>
        <v>0</v>
      </c>
      <c r="G23" s="20">
        <f t="shared" si="0"/>
        <v>0</v>
      </c>
      <c r="H23" s="15">
        <f t="shared" si="6"/>
        <v>99701.696621181603</v>
      </c>
      <c r="I23" s="15">
        <f t="shared" si="3"/>
        <v>0</v>
      </c>
      <c r="J23" s="15">
        <f t="shared" si="1"/>
        <v>99701.696621181603</v>
      </c>
      <c r="K23" s="15">
        <f t="shared" si="4"/>
        <v>6981171.6407529525</v>
      </c>
      <c r="L23" s="22">
        <f t="shared" si="5"/>
        <v>70.020590193946646</v>
      </c>
    </row>
    <row r="24" spans="1:12" x14ac:dyDescent="0.25">
      <c r="A24" s="18">
        <v>15</v>
      </c>
      <c r="B24" s="10">
        <v>0</v>
      </c>
      <c r="C24" s="58">
        <v>1531</v>
      </c>
      <c r="D24" s="58">
        <v>1762</v>
      </c>
      <c r="E24" s="19">
        <v>0</v>
      </c>
      <c r="F24" s="20">
        <f t="shared" si="2"/>
        <v>0</v>
      </c>
      <c r="G24" s="20">
        <f t="shared" si="0"/>
        <v>0</v>
      </c>
      <c r="H24" s="15">
        <f t="shared" si="6"/>
        <v>99701.696621181603</v>
      </c>
      <c r="I24" s="15">
        <f t="shared" si="3"/>
        <v>0</v>
      </c>
      <c r="J24" s="15">
        <f t="shared" si="1"/>
        <v>99701.696621181603</v>
      </c>
      <c r="K24" s="15">
        <f t="shared" si="4"/>
        <v>6881469.9441317711</v>
      </c>
      <c r="L24" s="22">
        <f t="shared" si="5"/>
        <v>69.020590193946646</v>
      </c>
    </row>
    <row r="25" spans="1:12" x14ac:dyDescent="0.25">
      <c r="A25" s="18">
        <v>16</v>
      </c>
      <c r="B25" s="10">
        <v>0</v>
      </c>
      <c r="C25" s="58">
        <v>1426</v>
      </c>
      <c r="D25" s="58">
        <v>1567</v>
      </c>
      <c r="E25" s="19">
        <v>0</v>
      </c>
      <c r="F25" s="20">
        <f t="shared" si="2"/>
        <v>0</v>
      </c>
      <c r="G25" s="20">
        <f t="shared" si="0"/>
        <v>0</v>
      </c>
      <c r="H25" s="15">
        <f t="shared" si="6"/>
        <v>99701.696621181603</v>
      </c>
      <c r="I25" s="15">
        <f t="shared" si="3"/>
        <v>0</v>
      </c>
      <c r="J25" s="15">
        <f t="shared" si="1"/>
        <v>99701.696621181603</v>
      </c>
      <c r="K25" s="15">
        <f t="shared" si="4"/>
        <v>6781768.2475105897</v>
      </c>
      <c r="L25" s="22">
        <f t="shared" si="5"/>
        <v>68.02059019394666</v>
      </c>
    </row>
    <row r="26" spans="1:12" x14ac:dyDescent="0.25">
      <c r="A26" s="18">
        <v>17</v>
      </c>
      <c r="B26" s="10">
        <v>1</v>
      </c>
      <c r="C26" s="58">
        <v>1484</v>
      </c>
      <c r="D26" s="58">
        <v>1436</v>
      </c>
      <c r="E26" s="19">
        <v>0.90139999999999998</v>
      </c>
      <c r="F26" s="20">
        <f t="shared" si="2"/>
        <v>6.8493150684931507E-4</v>
      </c>
      <c r="G26" s="20">
        <f t="shared" si="0"/>
        <v>6.8488525363972E-4</v>
      </c>
      <c r="H26" s="15">
        <f t="shared" si="6"/>
        <v>99701.696621181603</v>
      </c>
      <c r="I26" s="15">
        <f t="shared" si="3"/>
        <v>68.284221778708371</v>
      </c>
      <c r="J26" s="15">
        <f t="shared" si="1"/>
        <v>99694.96379691422</v>
      </c>
      <c r="K26" s="15">
        <f t="shared" si="4"/>
        <v>6682066.5508894082</v>
      </c>
      <c r="L26" s="22">
        <f t="shared" si="5"/>
        <v>67.02059019394666</v>
      </c>
    </row>
    <row r="27" spans="1:12" x14ac:dyDescent="0.25">
      <c r="A27" s="18">
        <v>18</v>
      </c>
      <c r="B27" s="10">
        <v>1</v>
      </c>
      <c r="C27" s="58">
        <v>1464</v>
      </c>
      <c r="D27" s="58">
        <v>1541</v>
      </c>
      <c r="E27" s="19">
        <v>0.99180000000000001</v>
      </c>
      <c r="F27" s="20">
        <f t="shared" si="2"/>
        <v>6.6555740432612314E-4</v>
      </c>
      <c r="G27" s="20">
        <f t="shared" si="0"/>
        <v>6.6555377201934736E-4</v>
      </c>
      <c r="H27" s="15">
        <f t="shared" si="6"/>
        <v>99633.412399402892</v>
      </c>
      <c r="I27" s="15">
        <f t="shared" si="3"/>
        <v>66.311393441581814</v>
      </c>
      <c r="J27" s="15">
        <f t="shared" si="1"/>
        <v>99632.868645976661</v>
      </c>
      <c r="K27" s="15">
        <f t="shared" si="4"/>
        <v>6582371.5870924937</v>
      </c>
      <c r="L27" s="22">
        <f t="shared" si="5"/>
        <v>66.065905287932722</v>
      </c>
    </row>
    <row r="28" spans="1:12" x14ac:dyDescent="0.25">
      <c r="A28" s="18">
        <v>19</v>
      </c>
      <c r="B28" s="10">
        <v>0</v>
      </c>
      <c r="C28" s="58">
        <v>1301</v>
      </c>
      <c r="D28" s="58">
        <v>1537</v>
      </c>
      <c r="E28" s="19">
        <v>0</v>
      </c>
      <c r="F28" s="20">
        <f t="shared" si="2"/>
        <v>0</v>
      </c>
      <c r="G28" s="20">
        <f t="shared" si="0"/>
        <v>0</v>
      </c>
      <c r="H28" s="15">
        <f t="shared" si="6"/>
        <v>99567.101005961304</v>
      </c>
      <c r="I28" s="15">
        <f t="shared" si="3"/>
        <v>0</v>
      </c>
      <c r="J28" s="15">
        <f t="shared" si="1"/>
        <v>99567.101005961304</v>
      </c>
      <c r="K28" s="15">
        <f t="shared" si="4"/>
        <v>6482738.7184465174</v>
      </c>
      <c r="L28" s="22">
        <f t="shared" si="5"/>
        <v>65.109244448709831</v>
      </c>
    </row>
    <row r="29" spans="1:12" x14ac:dyDescent="0.25">
      <c r="A29" s="18">
        <v>20</v>
      </c>
      <c r="B29" s="10">
        <v>1</v>
      </c>
      <c r="C29" s="58">
        <v>1354</v>
      </c>
      <c r="D29" s="58">
        <v>1394</v>
      </c>
      <c r="E29" s="19">
        <v>0.52049999999999996</v>
      </c>
      <c r="F29" s="20">
        <f t="shared" si="2"/>
        <v>7.27802037845706E-4</v>
      </c>
      <c r="G29" s="20">
        <f t="shared" si="0"/>
        <v>7.2754813731307016E-4</v>
      </c>
      <c r="H29" s="15">
        <f t="shared" si="6"/>
        <v>99567.101005961304</v>
      </c>
      <c r="I29" s="15">
        <f t="shared" si="3"/>
        <v>72.439858874549458</v>
      </c>
      <c r="J29" s="15">
        <f t="shared" si="1"/>
        <v>99532.366093630946</v>
      </c>
      <c r="K29" s="15">
        <f t="shared" si="4"/>
        <v>6383171.6174405562</v>
      </c>
      <c r="L29" s="22">
        <f t="shared" si="5"/>
        <v>64.109244448709831</v>
      </c>
    </row>
    <row r="30" spans="1:12" x14ac:dyDescent="0.25">
      <c r="A30" s="18">
        <v>21</v>
      </c>
      <c r="B30" s="10">
        <v>0</v>
      </c>
      <c r="C30" s="58">
        <v>1382</v>
      </c>
      <c r="D30" s="58">
        <v>1438</v>
      </c>
      <c r="E30" s="19">
        <v>0</v>
      </c>
      <c r="F30" s="20">
        <f t="shared" si="2"/>
        <v>0</v>
      </c>
      <c r="G30" s="20">
        <f t="shared" si="0"/>
        <v>0</v>
      </c>
      <c r="H30" s="15">
        <f t="shared" si="6"/>
        <v>99494.66114708675</v>
      </c>
      <c r="I30" s="15">
        <f t="shared" si="3"/>
        <v>0</v>
      </c>
      <c r="J30" s="15">
        <f t="shared" si="1"/>
        <v>99494.66114708675</v>
      </c>
      <c r="K30" s="15">
        <f t="shared" si="4"/>
        <v>6283639.2513469253</v>
      </c>
      <c r="L30" s="22">
        <f t="shared" si="5"/>
        <v>63.155542004988405</v>
      </c>
    </row>
    <row r="31" spans="1:12" x14ac:dyDescent="0.25">
      <c r="A31" s="18">
        <v>22</v>
      </c>
      <c r="B31" s="10">
        <v>0</v>
      </c>
      <c r="C31" s="58">
        <v>1287</v>
      </c>
      <c r="D31" s="58">
        <v>1454</v>
      </c>
      <c r="E31" s="19">
        <v>0</v>
      </c>
      <c r="F31" s="20">
        <f t="shared" si="2"/>
        <v>0</v>
      </c>
      <c r="G31" s="20">
        <f t="shared" si="0"/>
        <v>0</v>
      </c>
      <c r="H31" s="15">
        <f t="shared" si="6"/>
        <v>99494.66114708675</v>
      </c>
      <c r="I31" s="15">
        <f t="shared" si="3"/>
        <v>0</v>
      </c>
      <c r="J31" s="15">
        <f t="shared" si="1"/>
        <v>99494.66114708675</v>
      </c>
      <c r="K31" s="15">
        <f t="shared" si="4"/>
        <v>6184144.5901998384</v>
      </c>
      <c r="L31" s="22">
        <f t="shared" si="5"/>
        <v>62.155542004988405</v>
      </c>
    </row>
    <row r="32" spans="1:12" x14ac:dyDescent="0.25">
      <c r="A32" s="18">
        <v>23</v>
      </c>
      <c r="B32" s="10">
        <v>0</v>
      </c>
      <c r="C32" s="58">
        <v>1303</v>
      </c>
      <c r="D32" s="58">
        <v>1368</v>
      </c>
      <c r="E32" s="19">
        <v>0</v>
      </c>
      <c r="F32" s="20">
        <f t="shared" si="2"/>
        <v>0</v>
      </c>
      <c r="G32" s="20">
        <f t="shared" si="0"/>
        <v>0</v>
      </c>
      <c r="H32" s="15">
        <f t="shared" si="6"/>
        <v>99494.66114708675</v>
      </c>
      <c r="I32" s="15">
        <f t="shared" si="3"/>
        <v>0</v>
      </c>
      <c r="J32" s="15">
        <f t="shared" si="1"/>
        <v>99494.66114708675</v>
      </c>
      <c r="K32" s="15">
        <f t="shared" si="4"/>
        <v>6084649.9290527515</v>
      </c>
      <c r="L32" s="22">
        <f t="shared" si="5"/>
        <v>61.155542004988405</v>
      </c>
    </row>
    <row r="33" spans="1:12" x14ac:dyDescent="0.25">
      <c r="A33" s="18">
        <v>24</v>
      </c>
      <c r="B33" s="10">
        <v>1</v>
      </c>
      <c r="C33" s="58">
        <v>1341</v>
      </c>
      <c r="D33" s="58">
        <v>1367</v>
      </c>
      <c r="E33" s="19">
        <v>0.35620000000000002</v>
      </c>
      <c r="F33" s="20">
        <f t="shared" si="2"/>
        <v>7.3855243722304289E-4</v>
      </c>
      <c r="G33" s="20">
        <f t="shared" si="0"/>
        <v>7.3820143716008587E-4</v>
      </c>
      <c r="H33" s="15">
        <f t="shared" si="6"/>
        <v>99494.66114708675</v>
      </c>
      <c r="I33" s="15">
        <f t="shared" si="3"/>
        <v>73.447101848535198</v>
      </c>
      <c r="J33" s="15">
        <f t="shared" si="1"/>
        <v>99447.375902916669</v>
      </c>
      <c r="K33" s="15">
        <f t="shared" si="4"/>
        <v>5985155.2679056646</v>
      </c>
      <c r="L33" s="22">
        <f t="shared" si="5"/>
        <v>60.155542004988405</v>
      </c>
    </row>
    <row r="34" spans="1:12" x14ac:dyDescent="0.25">
      <c r="A34" s="18">
        <v>25</v>
      </c>
      <c r="B34" s="10">
        <v>0</v>
      </c>
      <c r="C34" s="58">
        <v>1257</v>
      </c>
      <c r="D34" s="58">
        <v>1402</v>
      </c>
      <c r="E34" s="19">
        <v>0</v>
      </c>
      <c r="F34" s="20">
        <f t="shared" si="2"/>
        <v>0</v>
      </c>
      <c r="G34" s="20">
        <f t="shared" si="0"/>
        <v>0</v>
      </c>
      <c r="H34" s="15">
        <f t="shared" si="6"/>
        <v>99421.214045238215</v>
      </c>
      <c r="I34" s="15">
        <f t="shared" si="3"/>
        <v>0</v>
      </c>
      <c r="J34" s="15">
        <f t="shared" si="1"/>
        <v>99421.214045238215</v>
      </c>
      <c r="K34" s="15">
        <f t="shared" si="4"/>
        <v>5885707.8920027483</v>
      </c>
      <c r="L34" s="22">
        <f t="shared" si="5"/>
        <v>59.199718576406227</v>
      </c>
    </row>
    <row r="35" spans="1:12" x14ac:dyDescent="0.25">
      <c r="A35" s="18">
        <v>26</v>
      </c>
      <c r="B35" s="10">
        <v>1</v>
      </c>
      <c r="C35" s="58">
        <v>1340</v>
      </c>
      <c r="D35" s="58">
        <v>1318</v>
      </c>
      <c r="E35" s="19">
        <v>0.53149999999999997</v>
      </c>
      <c r="F35" s="20">
        <f t="shared" si="2"/>
        <v>7.5244544770504136E-4</v>
      </c>
      <c r="G35" s="20">
        <f t="shared" si="0"/>
        <v>7.5218028858901127E-4</v>
      </c>
      <c r="H35" s="15">
        <f t="shared" si="6"/>
        <v>99421.214045238215</v>
      </c>
      <c r="I35" s="15">
        <f t="shared" si="3"/>
        <v>74.782677472417149</v>
      </c>
      <c r="J35" s="15">
        <f t="shared" si="1"/>
        <v>99386.178360842387</v>
      </c>
      <c r="K35" s="15">
        <f t="shared" si="4"/>
        <v>5786286.6779575096</v>
      </c>
      <c r="L35" s="22">
        <f t="shared" si="5"/>
        <v>58.199718576406219</v>
      </c>
    </row>
    <row r="36" spans="1:12" x14ac:dyDescent="0.25">
      <c r="A36" s="18">
        <v>27</v>
      </c>
      <c r="B36" s="10">
        <v>1</v>
      </c>
      <c r="C36" s="58">
        <v>1331</v>
      </c>
      <c r="D36" s="58">
        <v>1450</v>
      </c>
      <c r="E36" s="19">
        <v>0.30959999999999999</v>
      </c>
      <c r="F36" s="20">
        <f t="shared" si="2"/>
        <v>7.19165767709457E-4</v>
      </c>
      <c r="G36" s="20">
        <f t="shared" si="0"/>
        <v>7.1880887044648955E-4</v>
      </c>
      <c r="H36" s="15">
        <f t="shared" si="6"/>
        <v>99346.431367765792</v>
      </c>
      <c r="I36" s="15">
        <f t="shared" si="3"/>
        <v>71.411096114353427</v>
      </c>
      <c r="J36" s="15">
        <f t="shared" si="1"/>
        <v>99297.12914700844</v>
      </c>
      <c r="K36" s="15">
        <f t="shared" si="4"/>
        <v>5686900.4995966675</v>
      </c>
      <c r="L36" s="22">
        <f t="shared" si="5"/>
        <v>57.243128125504612</v>
      </c>
    </row>
    <row r="37" spans="1:12" x14ac:dyDescent="0.25">
      <c r="A37" s="18">
        <v>28</v>
      </c>
      <c r="B37" s="10">
        <v>0</v>
      </c>
      <c r="C37" s="58">
        <v>1371</v>
      </c>
      <c r="D37" s="58">
        <v>1442</v>
      </c>
      <c r="E37" s="19">
        <v>0</v>
      </c>
      <c r="F37" s="20">
        <f t="shared" si="2"/>
        <v>0</v>
      </c>
      <c r="G37" s="20">
        <f t="shared" si="0"/>
        <v>0</v>
      </c>
      <c r="H37" s="15">
        <f t="shared" si="6"/>
        <v>99275.020271651432</v>
      </c>
      <c r="I37" s="15">
        <f t="shared" si="3"/>
        <v>0</v>
      </c>
      <c r="J37" s="15">
        <f t="shared" si="1"/>
        <v>99275.020271651432</v>
      </c>
      <c r="K37" s="15">
        <f t="shared" si="4"/>
        <v>5587603.3704496594</v>
      </c>
      <c r="L37" s="22">
        <f t="shared" si="5"/>
        <v>56.28408188847515</v>
      </c>
    </row>
    <row r="38" spans="1:12" x14ac:dyDescent="0.25">
      <c r="A38" s="18">
        <v>29</v>
      </c>
      <c r="B38" s="10">
        <v>1</v>
      </c>
      <c r="C38" s="58">
        <v>1522</v>
      </c>
      <c r="D38" s="58">
        <v>1429</v>
      </c>
      <c r="E38" s="19">
        <v>0.31509999999999999</v>
      </c>
      <c r="F38" s="20">
        <f t="shared" si="2"/>
        <v>6.7773636055574386E-4</v>
      </c>
      <c r="G38" s="20">
        <f t="shared" si="0"/>
        <v>6.7742191374535812E-4</v>
      </c>
      <c r="H38" s="15">
        <f t="shared" si="6"/>
        <v>99275.020271651432</v>
      </c>
      <c r="I38" s="15">
        <f t="shared" si="3"/>
        <v>67.251074219531333</v>
      </c>
      <c r="J38" s="15">
        <f t="shared" si="1"/>
        <v>99228.960010918483</v>
      </c>
      <c r="K38" s="15">
        <f t="shared" si="4"/>
        <v>5488328.350178008</v>
      </c>
      <c r="L38" s="22">
        <f t="shared" si="5"/>
        <v>55.28408188847515</v>
      </c>
    </row>
    <row r="39" spans="1:12" x14ac:dyDescent="0.25">
      <c r="A39" s="18">
        <v>30</v>
      </c>
      <c r="B39" s="10">
        <v>1</v>
      </c>
      <c r="C39" s="58">
        <v>1463</v>
      </c>
      <c r="D39" s="58">
        <v>1554</v>
      </c>
      <c r="E39" s="19">
        <v>0.52329999999999999</v>
      </c>
      <c r="F39" s="20">
        <f t="shared" si="2"/>
        <v>6.6291017567119651E-4</v>
      </c>
      <c r="G39" s="20">
        <f t="shared" si="0"/>
        <v>6.6270075608191963E-4</v>
      </c>
      <c r="H39" s="15">
        <f t="shared" si="6"/>
        <v>99207.769197431902</v>
      </c>
      <c r="I39" s="15">
        <f t="shared" si="3"/>
        <v>65.745063656338701</v>
      </c>
      <c r="J39" s="15">
        <f t="shared" si="1"/>
        <v>99176.428525586918</v>
      </c>
      <c r="K39" s="15">
        <f t="shared" si="4"/>
        <v>5389099.3901670892</v>
      </c>
      <c r="L39" s="22">
        <f t="shared" si="5"/>
        <v>54.321344323772898</v>
      </c>
    </row>
    <row r="40" spans="1:12" x14ac:dyDescent="0.25">
      <c r="A40" s="18">
        <v>31</v>
      </c>
      <c r="B40" s="10">
        <v>0</v>
      </c>
      <c r="C40" s="58">
        <v>1534</v>
      </c>
      <c r="D40" s="58">
        <v>1518</v>
      </c>
      <c r="E40" s="19">
        <v>0</v>
      </c>
      <c r="F40" s="20">
        <f t="shared" si="2"/>
        <v>0</v>
      </c>
      <c r="G40" s="20">
        <f t="shared" si="0"/>
        <v>0</v>
      </c>
      <c r="H40" s="15">
        <f t="shared" si="6"/>
        <v>99142.024133775558</v>
      </c>
      <c r="I40" s="15">
        <f t="shared" si="3"/>
        <v>0</v>
      </c>
      <c r="J40" s="15">
        <f t="shared" si="1"/>
        <v>99142.024133775558</v>
      </c>
      <c r="K40" s="15">
        <f t="shared" si="4"/>
        <v>5289922.9616415026</v>
      </c>
      <c r="L40" s="22">
        <f t="shared" si="5"/>
        <v>53.357019970700186</v>
      </c>
    </row>
    <row r="41" spans="1:12" x14ac:dyDescent="0.25">
      <c r="A41" s="18">
        <v>32</v>
      </c>
      <c r="B41" s="10">
        <v>0</v>
      </c>
      <c r="C41" s="58">
        <v>1611</v>
      </c>
      <c r="D41" s="58">
        <v>1581</v>
      </c>
      <c r="E41" s="19">
        <v>0</v>
      </c>
      <c r="F41" s="20">
        <f t="shared" si="2"/>
        <v>0</v>
      </c>
      <c r="G41" s="20">
        <f t="shared" si="0"/>
        <v>0</v>
      </c>
      <c r="H41" s="15">
        <f t="shared" si="6"/>
        <v>99142.024133775558</v>
      </c>
      <c r="I41" s="15">
        <f t="shared" si="3"/>
        <v>0</v>
      </c>
      <c r="J41" s="15">
        <f t="shared" si="1"/>
        <v>99142.024133775558</v>
      </c>
      <c r="K41" s="15">
        <f t="shared" si="4"/>
        <v>5190780.9375077272</v>
      </c>
      <c r="L41" s="22">
        <f t="shared" si="5"/>
        <v>52.357019970700193</v>
      </c>
    </row>
    <row r="42" spans="1:12" x14ac:dyDescent="0.25">
      <c r="A42" s="18">
        <v>33</v>
      </c>
      <c r="B42" s="10">
        <v>0</v>
      </c>
      <c r="C42" s="58">
        <v>1612</v>
      </c>
      <c r="D42" s="58">
        <v>1680</v>
      </c>
      <c r="E42" s="19">
        <v>0</v>
      </c>
      <c r="F42" s="20">
        <f t="shared" si="2"/>
        <v>0</v>
      </c>
      <c r="G42" s="20">
        <f t="shared" si="0"/>
        <v>0</v>
      </c>
      <c r="H42" s="15">
        <f t="shared" si="6"/>
        <v>99142.024133775558</v>
      </c>
      <c r="I42" s="15">
        <f t="shared" si="3"/>
        <v>0</v>
      </c>
      <c r="J42" s="15">
        <f t="shared" si="1"/>
        <v>99142.024133775558</v>
      </c>
      <c r="K42" s="15">
        <f t="shared" si="4"/>
        <v>5091638.9133739518</v>
      </c>
      <c r="L42" s="22">
        <f t="shared" si="5"/>
        <v>51.357019970700193</v>
      </c>
    </row>
    <row r="43" spans="1:12" x14ac:dyDescent="0.25">
      <c r="A43" s="18">
        <v>34</v>
      </c>
      <c r="B43" s="10">
        <v>0</v>
      </c>
      <c r="C43" s="58">
        <v>1711</v>
      </c>
      <c r="D43" s="58">
        <v>1677</v>
      </c>
      <c r="E43" s="19">
        <v>0</v>
      </c>
      <c r="F43" s="20">
        <f t="shared" si="2"/>
        <v>0</v>
      </c>
      <c r="G43" s="20">
        <f t="shared" si="0"/>
        <v>0</v>
      </c>
      <c r="H43" s="15">
        <f t="shared" si="6"/>
        <v>99142.024133775558</v>
      </c>
      <c r="I43" s="15">
        <f t="shared" si="3"/>
        <v>0</v>
      </c>
      <c r="J43" s="15">
        <f t="shared" si="1"/>
        <v>99142.024133775558</v>
      </c>
      <c r="K43" s="15">
        <f t="shared" si="4"/>
        <v>4992496.8892401764</v>
      </c>
      <c r="L43" s="22">
        <f t="shared" si="5"/>
        <v>50.357019970700193</v>
      </c>
    </row>
    <row r="44" spans="1:12" x14ac:dyDescent="0.25">
      <c r="A44" s="18">
        <v>35</v>
      </c>
      <c r="B44" s="10">
        <v>1</v>
      </c>
      <c r="C44" s="58">
        <v>1757</v>
      </c>
      <c r="D44" s="58">
        <v>1780</v>
      </c>
      <c r="E44" s="19">
        <v>0.75339999999999996</v>
      </c>
      <c r="F44" s="20">
        <f t="shared" si="2"/>
        <v>5.654509471303364E-4</v>
      </c>
      <c r="G44" s="20">
        <f t="shared" si="0"/>
        <v>5.6537211152801639E-4</v>
      </c>
      <c r="H44" s="15">
        <f t="shared" si="6"/>
        <v>99142.024133775558</v>
      </c>
      <c r="I44" s="15">
        <f t="shared" si="3"/>
        <v>56.052135525674245</v>
      </c>
      <c r="J44" s="15">
        <f t="shared" si="1"/>
        <v>99128.201677154924</v>
      </c>
      <c r="K44" s="15">
        <f t="shared" si="4"/>
        <v>4893354.865106401</v>
      </c>
      <c r="L44" s="22">
        <f t="shared" si="5"/>
        <v>49.357019970700193</v>
      </c>
    </row>
    <row r="45" spans="1:12" x14ac:dyDescent="0.25">
      <c r="A45" s="18">
        <v>36</v>
      </c>
      <c r="B45" s="10">
        <v>2</v>
      </c>
      <c r="C45" s="58">
        <v>1818</v>
      </c>
      <c r="D45" s="58">
        <v>1809</v>
      </c>
      <c r="E45" s="19">
        <v>0.35620000000000002</v>
      </c>
      <c r="F45" s="20">
        <f t="shared" si="2"/>
        <v>1.1028398125172319E-3</v>
      </c>
      <c r="G45" s="20">
        <f t="shared" si="0"/>
        <v>1.1020573426884777E-3</v>
      </c>
      <c r="H45" s="15">
        <f t="shared" si="6"/>
        <v>99085.971998249879</v>
      </c>
      <c r="I45" s="15">
        <f t="shared" si="3"/>
        <v>109.19842299809616</v>
      </c>
      <c r="J45" s="15">
        <f t="shared" si="1"/>
        <v>99015.670053523703</v>
      </c>
      <c r="K45" s="15">
        <f t="shared" si="4"/>
        <v>4794226.6634292463</v>
      </c>
      <c r="L45" s="22">
        <f t="shared" si="5"/>
        <v>48.384514646673949</v>
      </c>
    </row>
    <row r="46" spans="1:12" x14ac:dyDescent="0.25">
      <c r="A46" s="18">
        <v>37</v>
      </c>
      <c r="B46" s="10">
        <v>1</v>
      </c>
      <c r="C46" s="58">
        <v>2120</v>
      </c>
      <c r="D46" s="58">
        <v>1863</v>
      </c>
      <c r="E46" s="19">
        <v>0.79179999999999995</v>
      </c>
      <c r="F46" s="20">
        <f t="shared" si="2"/>
        <v>5.021340697966357E-4</v>
      </c>
      <c r="G46" s="20">
        <f t="shared" si="0"/>
        <v>5.020815800226158E-4</v>
      </c>
      <c r="H46" s="15">
        <f t="shared" si="6"/>
        <v>98976.773575251776</v>
      </c>
      <c r="I46" s="15">
        <f t="shared" si="3"/>
        <v>49.694414862203097</v>
      </c>
      <c r="J46" s="15">
        <f t="shared" si="1"/>
        <v>98966.427198077465</v>
      </c>
      <c r="K46" s="15">
        <f t="shared" si="4"/>
        <v>4695210.9933757223</v>
      </c>
      <c r="L46" s="22">
        <f t="shared" si="5"/>
        <v>47.437502999690793</v>
      </c>
    </row>
    <row r="47" spans="1:12" x14ac:dyDescent="0.25">
      <c r="A47" s="18">
        <v>38</v>
      </c>
      <c r="B47" s="10">
        <v>1</v>
      </c>
      <c r="C47" s="58">
        <v>2124</v>
      </c>
      <c r="D47" s="58">
        <v>2156</v>
      </c>
      <c r="E47" s="19">
        <v>0.3342</v>
      </c>
      <c r="F47" s="20">
        <f t="shared" si="2"/>
        <v>4.6728971962616824E-4</v>
      </c>
      <c r="G47" s="20">
        <f t="shared" si="0"/>
        <v>4.6714438096782788E-4</v>
      </c>
      <c r="H47" s="15">
        <f t="shared" si="6"/>
        <v>98927.079160389578</v>
      </c>
      <c r="I47" s="15">
        <f t="shared" si="3"/>
        <v>46.213229155335497</v>
      </c>
      <c r="J47" s="15">
        <f t="shared" si="1"/>
        <v>98896.310392417945</v>
      </c>
      <c r="K47" s="15">
        <f t="shared" si="4"/>
        <v>4596244.5661776448</v>
      </c>
      <c r="L47" s="22">
        <f t="shared" si="5"/>
        <v>46.460934712585569</v>
      </c>
    </row>
    <row r="48" spans="1:12" x14ac:dyDescent="0.25">
      <c r="A48" s="18">
        <v>39</v>
      </c>
      <c r="B48" s="10">
        <v>0</v>
      </c>
      <c r="C48" s="58">
        <v>2375</v>
      </c>
      <c r="D48" s="58">
        <v>2162</v>
      </c>
      <c r="E48" s="19">
        <v>0</v>
      </c>
      <c r="F48" s="20">
        <f t="shared" si="2"/>
        <v>0</v>
      </c>
      <c r="G48" s="20">
        <f t="shared" si="0"/>
        <v>0</v>
      </c>
      <c r="H48" s="15">
        <f t="shared" si="6"/>
        <v>98880.865931234235</v>
      </c>
      <c r="I48" s="15">
        <f t="shared" si="3"/>
        <v>0</v>
      </c>
      <c r="J48" s="15">
        <f t="shared" si="1"/>
        <v>98880.865931234235</v>
      </c>
      <c r="K48" s="15">
        <f t="shared" si="4"/>
        <v>4497348.2557852268</v>
      </c>
      <c r="L48" s="22">
        <f t="shared" si="5"/>
        <v>45.482492628178086</v>
      </c>
    </row>
    <row r="49" spans="1:12" x14ac:dyDescent="0.25">
      <c r="A49" s="18">
        <v>40</v>
      </c>
      <c r="B49" s="10">
        <v>1</v>
      </c>
      <c r="C49" s="58">
        <v>2609</v>
      </c>
      <c r="D49" s="58">
        <v>2401</v>
      </c>
      <c r="E49" s="19">
        <v>0.9123</v>
      </c>
      <c r="F49" s="20">
        <f t="shared" si="2"/>
        <v>3.992015968063872E-4</v>
      </c>
      <c r="G49" s="20">
        <f t="shared" si="0"/>
        <v>3.9918762125573486E-4</v>
      </c>
      <c r="H49" s="15">
        <f t="shared" si="6"/>
        <v>98880.865931234235</v>
      </c>
      <c r="I49" s="15">
        <f t="shared" si="3"/>
        <v>39.472017658796631</v>
      </c>
      <c r="J49" s="15">
        <f t="shared" si="1"/>
        <v>98877.404235285547</v>
      </c>
      <c r="K49" s="15">
        <f t="shared" si="4"/>
        <v>4398467.3898539925</v>
      </c>
      <c r="L49" s="22">
        <f t="shared" si="5"/>
        <v>44.482492628178086</v>
      </c>
    </row>
    <row r="50" spans="1:12" x14ac:dyDescent="0.25">
      <c r="A50" s="18">
        <v>41</v>
      </c>
      <c r="B50" s="10">
        <v>0</v>
      </c>
      <c r="C50" s="58">
        <v>2834</v>
      </c>
      <c r="D50" s="58">
        <v>2617</v>
      </c>
      <c r="E50" s="19">
        <v>0</v>
      </c>
      <c r="F50" s="20">
        <f t="shared" si="2"/>
        <v>0</v>
      </c>
      <c r="G50" s="20">
        <f t="shared" si="0"/>
        <v>0</v>
      </c>
      <c r="H50" s="15">
        <f t="shared" si="6"/>
        <v>98841.393913575434</v>
      </c>
      <c r="I50" s="15">
        <f t="shared" si="3"/>
        <v>0</v>
      </c>
      <c r="J50" s="15">
        <f t="shared" si="1"/>
        <v>98841.393913575434</v>
      </c>
      <c r="K50" s="15">
        <f t="shared" si="4"/>
        <v>4299589.9856187068</v>
      </c>
      <c r="L50" s="22">
        <f t="shared" si="5"/>
        <v>43.499892255446802</v>
      </c>
    </row>
    <row r="51" spans="1:12" x14ac:dyDescent="0.25">
      <c r="A51" s="18">
        <v>42</v>
      </c>
      <c r="B51" s="10">
        <v>1</v>
      </c>
      <c r="C51" s="58">
        <v>2892</v>
      </c>
      <c r="D51" s="58">
        <v>2842</v>
      </c>
      <c r="E51" s="19">
        <v>0.1041</v>
      </c>
      <c r="F51" s="20">
        <f t="shared" si="2"/>
        <v>3.4879665155214509E-4</v>
      </c>
      <c r="G51" s="20">
        <f t="shared" si="0"/>
        <v>3.4868769120943336E-4</v>
      </c>
      <c r="H51" s="15">
        <f t="shared" si="6"/>
        <v>98841.393913575434</v>
      </c>
      <c r="I51" s="15">
        <f t="shared" si="3"/>
        <v>34.46477743964676</v>
      </c>
      <c r="J51" s="15">
        <f t="shared" si="1"/>
        <v>98810.516919467264</v>
      </c>
      <c r="K51" s="15">
        <f t="shared" si="4"/>
        <v>4200748.5917051313</v>
      </c>
      <c r="L51" s="22">
        <f t="shared" si="5"/>
        <v>42.499892255446802</v>
      </c>
    </row>
    <row r="52" spans="1:12" x14ac:dyDescent="0.25">
      <c r="A52" s="18">
        <v>43</v>
      </c>
      <c r="B52" s="10">
        <v>3</v>
      </c>
      <c r="C52" s="58">
        <v>3033</v>
      </c>
      <c r="D52" s="58">
        <v>2903</v>
      </c>
      <c r="E52" s="19">
        <v>0.2621</v>
      </c>
      <c r="F52" s="20">
        <f t="shared" si="2"/>
        <v>1.0107816711590297E-3</v>
      </c>
      <c r="G52" s="20">
        <f t="shared" si="0"/>
        <v>1.0100283356716051E-3</v>
      </c>
      <c r="H52" s="15">
        <f t="shared" si="6"/>
        <v>98806.92913613579</v>
      </c>
      <c r="I52" s="15">
        <f t="shared" si="3"/>
        <v>99.797798188193468</v>
      </c>
      <c r="J52" s="15">
        <f t="shared" si="1"/>
        <v>98733.288340852712</v>
      </c>
      <c r="K52" s="15">
        <f t="shared" si="4"/>
        <v>4101938.0747856637</v>
      </c>
      <c r="L52" s="22">
        <f t="shared" si="5"/>
        <v>41.514680302775425</v>
      </c>
    </row>
    <row r="53" spans="1:12" x14ac:dyDescent="0.25">
      <c r="A53" s="18">
        <v>44</v>
      </c>
      <c r="B53" s="10">
        <v>1</v>
      </c>
      <c r="C53" s="58">
        <v>2970</v>
      </c>
      <c r="D53" s="58">
        <v>3061</v>
      </c>
      <c r="E53" s="19">
        <v>0.92330000000000001</v>
      </c>
      <c r="F53" s="20">
        <f t="shared" si="2"/>
        <v>3.3161996352180402E-4</v>
      </c>
      <c r="G53" s="20">
        <f t="shared" si="0"/>
        <v>3.3161152889926493E-4</v>
      </c>
      <c r="H53" s="15">
        <f t="shared" si="6"/>
        <v>98707.131337947591</v>
      </c>
      <c r="I53" s="15">
        <f t="shared" si="3"/>
        <v>32.732422736237346</v>
      </c>
      <c r="J53" s="15">
        <f t="shared" si="1"/>
        <v>98704.620761123719</v>
      </c>
      <c r="K53" s="15">
        <f t="shared" si="4"/>
        <v>4003204.7864448112</v>
      </c>
      <c r="L53" s="22">
        <f t="shared" si="5"/>
        <v>40.556388704468347</v>
      </c>
    </row>
    <row r="54" spans="1:12" x14ac:dyDescent="0.25">
      <c r="A54" s="18">
        <v>45</v>
      </c>
      <c r="B54" s="10">
        <v>1</v>
      </c>
      <c r="C54" s="58">
        <v>2944</v>
      </c>
      <c r="D54" s="58">
        <v>2980</v>
      </c>
      <c r="E54" s="19">
        <v>0.97809999999999997</v>
      </c>
      <c r="F54" s="20">
        <f t="shared" si="2"/>
        <v>3.3760972316002703E-4</v>
      </c>
      <c r="G54" s="20">
        <f t="shared" si="0"/>
        <v>3.3760722700936142E-4</v>
      </c>
      <c r="H54" s="15">
        <f t="shared" si="6"/>
        <v>98674.39891521135</v>
      </c>
      <c r="I54" s="15">
        <f t="shared" si="3"/>
        <v>33.313190194580045</v>
      </c>
      <c r="J54" s="15">
        <f t="shared" si="1"/>
        <v>98673.669356346101</v>
      </c>
      <c r="K54" s="15">
        <f t="shared" si="4"/>
        <v>3904500.1656836877</v>
      </c>
      <c r="L54" s="22">
        <f t="shared" si="5"/>
        <v>39.569535853354779</v>
      </c>
    </row>
    <row r="55" spans="1:12" x14ac:dyDescent="0.25">
      <c r="A55" s="18">
        <v>46</v>
      </c>
      <c r="B55" s="10">
        <v>5</v>
      </c>
      <c r="C55" s="58">
        <v>2747</v>
      </c>
      <c r="D55" s="58">
        <v>2963</v>
      </c>
      <c r="E55" s="19">
        <v>0.49149999999999999</v>
      </c>
      <c r="F55" s="20">
        <f t="shared" si="2"/>
        <v>1.7513134851138354E-3</v>
      </c>
      <c r="G55" s="20">
        <f t="shared" si="0"/>
        <v>1.749755252983989E-3</v>
      </c>
      <c r="H55" s="15">
        <f t="shared" si="6"/>
        <v>98641.085725016776</v>
      </c>
      <c r="I55" s="15">
        <f t="shared" si="3"/>
        <v>172.59775790739207</v>
      </c>
      <c r="J55" s="15">
        <f t="shared" si="1"/>
        <v>98553.319765120861</v>
      </c>
      <c r="K55" s="15">
        <f t="shared" si="4"/>
        <v>3805826.4963273415</v>
      </c>
      <c r="L55" s="22">
        <f t="shared" si="5"/>
        <v>38.582569001084401</v>
      </c>
    </row>
    <row r="56" spans="1:12" x14ac:dyDescent="0.25">
      <c r="A56" s="18">
        <v>47</v>
      </c>
      <c r="B56" s="10">
        <v>4</v>
      </c>
      <c r="C56" s="58">
        <v>2571</v>
      </c>
      <c r="D56" s="58">
        <v>2777</v>
      </c>
      <c r="E56" s="19">
        <v>0.58560000000000001</v>
      </c>
      <c r="F56" s="20">
        <f t="shared" si="2"/>
        <v>1.4958863126402393E-3</v>
      </c>
      <c r="G56" s="20">
        <f t="shared" si="0"/>
        <v>1.4949595942320871E-3</v>
      </c>
      <c r="H56" s="15">
        <f t="shared" si="6"/>
        <v>98468.48796710938</v>
      </c>
      <c r="I56" s="15">
        <f t="shared" si="3"/>
        <v>147.20641081595699</v>
      </c>
      <c r="J56" s="15">
        <f t="shared" si="1"/>
        <v>98407.485630467258</v>
      </c>
      <c r="K56" s="15">
        <f t="shared" si="4"/>
        <v>3707273.1765622208</v>
      </c>
      <c r="L56" s="22">
        <f t="shared" si="5"/>
        <v>37.649335874848923</v>
      </c>
    </row>
    <row r="57" spans="1:12" x14ac:dyDescent="0.25">
      <c r="A57" s="18">
        <v>48</v>
      </c>
      <c r="B57" s="10">
        <v>2</v>
      </c>
      <c r="C57" s="58">
        <v>2275</v>
      </c>
      <c r="D57" s="58">
        <v>2584</v>
      </c>
      <c r="E57" s="19">
        <v>0.50549999999999995</v>
      </c>
      <c r="F57" s="20">
        <f t="shared" si="2"/>
        <v>8.2321465322082732E-4</v>
      </c>
      <c r="G57" s="20">
        <f t="shared" si="0"/>
        <v>8.2287967565374714E-4</v>
      </c>
      <c r="H57" s="15">
        <f t="shared" si="6"/>
        <v>98321.281556293427</v>
      </c>
      <c r="I57" s="15">
        <f t="shared" si="3"/>
        <v>80.906584276903487</v>
      </c>
      <c r="J57" s="15">
        <f t="shared" si="1"/>
        <v>98281.273250368497</v>
      </c>
      <c r="K57" s="15">
        <f t="shared" si="4"/>
        <v>3608865.6909317537</v>
      </c>
      <c r="L57" s="22">
        <f t="shared" si="5"/>
        <v>36.70482762031039</v>
      </c>
    </row>
    <row r="58" spans="1:12" x14ac:dyDescent="0.25">
      <c r="A58" s="18">
        <v>49</v>
      </c>
      <c r="B58" s="10">
        <v>4</v>
      </c>
      <c r="C58" s="58">
        <v>2225</v>
      </c>
      <c r="D58" s="58">
        <v>2306</v>
      </c>
      <c r="E58" s="19">
        <v>0.5534</v>
      </c>
      <c r="F58" s="20">
        <f t="shared" si="2"/>
        <v>1.7656146546016333E-3</v>
      </c>
      <c r="G58" s="20">
        <f t="shared" si="0"/>
        <v>1.7642235228862134E-3</v>
      </c>
      <c r="H58" s="15">
        <f t="shared" si="6"/>
        <v>98240.374972016521</v>
      </c>
      <c r="I58" s="15">
        <f t="shared" si="3"/>
        <v>173.31798042279357</v>
      </c>
      <c r="J58" s="15">
        <f t="shared" si="1"/>
        <v>98162.971161959693</v>
      </c>
      <c r="K58" s="15">
        <f t="shared" si="4"/>
        <v>3510584.4176813853</v>
      </c>
      <c r="L58" s="22">
        <f t="shared" si="5"/>
        <v>35.734639843153744</v>
      </c>
    </row>
    <row r="59" spans="1:12" x14ac:dyDescent="0.25">
      <c r="A59" s="18">
        <v>50</v>
      </c>
      <c r="B59" s="10">
        <v>0</v>
      </c>
      <c r="C59" s="58">
        <v>2020</v>
      </c>
      <c r="D59" s="58">
        <v>2216</v>
      </c>
      <c r="E59" s="19">
        <v>0</v>
      </c>
      <c r="F59" s="20">
        <f t="shared" si="2"/>
        <v>0</v>
      </c>
      <c r="G59" s="20">
        <f t="shared" si="0"/>
        <v>0</v>
      </c>
      <c r="H59" s="15">
        <f t="shared" si="6"/>
        <v>98067.056991593723</v>
      </c>
      <c r="I59" s="15">
        <f t="shared" si="3"/>
        <v>0</v>
      </c>
      <c r="J59" s="15">
        <f t="shared" si="1"/>
        <v>98067.056991593723</v>
      </c>
      <c r="K59" s="15">
        <f t="shared" si="4"/>
        <v>3412421.4465194256</v>
      </c>
      <c r="L59" s="22">
        <f t="shared" si="5"/>
        <v>34.796817108643701</v>
      </c>
    </row>
    <row r="60" spans="1:12" x14ac:dyDescent="0.25">
      <c r="A60" s="18">
        <v>51</v>
      </c>
      <c r="B60" s="10">
        <v>6</v>
      </c>
      <c r="C60" s="58">
        <v>1877</v>
      </c>
      <c r="D60" s="58">
        <v>2025</v>
      </c>
      <c r="E60" s="19">
        <v>0.44159999999999999</v>
      </c>
      <c r="F60" s="20">
        <f t="shared" si="2"/>
        <v>3.0753459764223477E-3</v>
      </c>
      <c r="G60" s="20">
        <f t="shared" si="0"/>
        <v>3.0700738209483826E-3</v>
      </c>
      <c r="H60" s="15">
        <f t="shared" si="6"/>
        <v>98067.056991593723</v>
      </c>
      <c r="I60" s="15">
        <f t="shared" si="3"/>
        <v>301.07310436734497</v>
      </c>
      <c r="J60" s="15">
        <f t="shared" si="1"/>
        <v>97898.937770114993</v>
      </c>
      <c r="K60" s="15">
        <f t="shared" si="4"/>
        <v>3314354.3895278317</v>
      </c>
      <c r="L60" s="22">
        <f t="shared" si="5"/>
        <v>33.796817108643701</v>
      </c>
    </row>
    <row r="61" spans="1:12" x14ac:dyDescent="0.25">
      <c r="A61" s="18">
        <v>52</v>
      </c>
      <c r="B61" s="10">
        <v>5</v>
      </c>
      <c r="C61" s="58">
        <v>1886</v>
      </c>
      <c r="D61" s="58">
        <v>1917</v>
      </c>
      <c r="E61" s="19">
        <v>0.34300000000000003</v>
      </c>
      <c r="F61" s="20">
        <f t="shared" si="2"/>
        <v>2.6295030239284773E-3</v>
      </c>
      <c r="G61" s="20">
        <f t="shared" si="0"/>
        <v>2.6249681722609114E-3</v>
      </c>
      <c r="H61" s="15">
        <f t="shared" si="6"/>
        <v>97765.983887226379</v>
      </c>
      <c r="I61" s="15">
        <f t="shared" si="3"/>
        <v>256.63259603374235</v>
      </c>
      <c r="J61" s="15">
        <f t="shared" si="1"/>
        <v>97597.376271632209</v>
      </c>
      <c r="K61" s="15">
        <f t="shared" si="4"/>
        <v>3216455.4517577165</v>
      </c>
      <c r="L61" s="22">
        <f t="shared" si="5"/>
        <v>32.899535440342078</v>
      </c>
    </row>
    <row r="62" spans="1:12" x14ac:dyDescent="0.25">
      <c r="A62" s="18">
        <v>53</v>
      </c>
      <c r="B62" s="10">
        <v>2</v>
      </c>
      <c r="C62" s="58">
        <v>1702</v>
      </c>
      <c r="D62" s="58">
        <v>1914</v>
      </c>
      <c r="E62" s="19">
        <v>0.28489999999999999</v>
      </c>
      <c r="F62" s="20">
        <f t="shared" si="2"/>
        <v>1.1061946902654867E-3</v>
      </c>
      <c r="G62" s="20">
        <f t="shared" si="0"/>
        <v>1.105320337861057E-3</v>
      </c>
      <c r="H62" s="15">
        <f t="shared" si="6"/>
        <v>97509.351291192637</v>
      </c>
      <c r="I62" s="15">
        <f t="shared" si="3"/>
        <v>107.77906911379354</v>
      </c>
      <c r="J62" s="15">
        <f t="shared" si="1"/>
        <v>97432.278478869368</v>
      </c>
      <c r="K62" s="15">
        <f t="shared" si="4"/>
        <v>3118858.0754860844</v>
      </c>
      <c r="L62" s="22">
        <f t="shared" si="5"/>
        <v>31.985220229516489</v>
      </c>
    </row>
    <row r="63" spans="1:12" x14ac:dyDescent="0.25">
      <c r="A63" s="18">
        <v>54</v>
      </c>
      <c r="B63" s="10">
        <v>3</v>
      </c>
      <c r="C63" s="58">
        <v>1679</v>
      </c>
      <c r="D63" s="58">
        <v>1716</v>
      </c>
      <c r="E63" s="19">
        <v>0.20269999999999999</v>
      </c>
      <c r="F63" s="20">
        <f t="shared" si="2"/>
        <v>1.7673048600883653E-3</v>
      </c>
      <c r="G63" s="20">
        <f t="shared" si="0"/>
        <v>1.764818104021791E-3</v>
      </c>
      <c r="H63" s="15">
        <f t="shared" si="6"/>
        <v>97401.572222078845</v>
      </c>
      <c r="I63" s="15">
        <f t="shared" si="3"/>
        <v>171.89605801771074</v>
      </c>
      <c r="J63" s="15">
        <f t="shared" si="1"/>
        <v>97264.519495021334</v>
      </c>
      <c r="K63" s="15">
        <f t="shared" si="4"/>
        <v>3021425.7970072152</v>
      </c>
      <c r="L63" s="22">
        <f t="shared" si="5"/>
        <v>31.020298010367462</v>
      </c>
    </row>
    <row r="64" spans="1:12" x14ac:dyDescent="0.25">
      <c r="A64" s="18">
        <v>55</v>
      </c>
      <c r="B64" s="10">
        <v>6</v>
      </c>
      <c r="C64" s="58">
        <v>1597</v>
      </c>
      <c r="D64" s="58">
        <v>1647</v>
      </c>
      <c r="E64" s="19">
        <v>0.1991</v>
      </c>
      <c r="F64" s="20">
        <f t="shared" si="2"/>
        <v>3.6991368680641184E-3</v>
      </c>
      <c r="G64" s="20">
        <f t="shared" si="0"/>
        <v>3.6882100342179838E-3</v>
      </c>
      <c r="H64" s="15">
        <f t="shared" si="6"/>
        <v>97229.676164061137</v>
      </c>
      <c r="I64" s="15">
        <f t="shared" si="3"/>
        <v>358.6034672520554</v>
      </c>
      <c r="J64" s="15">
        <f t="shared" si="1"/>
        <v>96942.470647138965</v>
      </c>
      <c r="K64" s="15">
        <f t="shared" si="4"/>
        <v>2924161.2775121937</v>
      </c>
      <c r="L64" s="22">
        <f t="shared" si="5"/>
        <v>30.074781618917363</v>
      </c>
    </row>
    <row r="65" spans="1:12" x14ac:dyDescent="0.25">
      <c r="A65" s="18">
        <v>56</v>
      </c>
      <c r="B65" s="10">
        <v>6</v>
      </c>
      <c r="C65" s="58">
        <v>1409</v>
      </c>
      <c r="D65" s="58">
        <v>1593</v>
      </c>
      <c r="E65" s="19">
        <v>0.61229999999999996</v>
      </c>
      <c r="F65" s="20">
        <f t="shared" si="2"/>
        <v>3.9973351099267156E-3</v>
      </c>
      <c r="G65" s="20">
        <f t="shared" si="0"/>
        <v>3.9911497584489653E-3</v>
      </c>
      <c r="H65" s="15">
        <f t="shared" si="6"/>
        <v>96871.072696809075</v>
      </c>
      <c r="I65" s="15">
        <f t="shared" si="3"/>
        <v>386.62695839456171</v>
      </c>
      <c r="J65" s="15">
        <f t="shared" si="1"/>
        <v>96721.177425039496</v>
      </c>
      <c r="K65" s="15">
        <f t="shared" si="4"/>
        <v>2827218.8068650546</v>
      </c>
      <c r="L65" s="22">
        <f t="shared" si="5"/>
        <v>29.185377307772736</v>
      </c>
    </row>
    <row r="66" spans="1:12" x14ac:dyDescent="0.25">
      <c r="A66" s="18">
        <v>57</v>
      </c>
      <c r="B66" s="10">
        <v>5</v>
      </c>
      <c r="C66" s="58">
        <v>1454</v>
      </c>
      <c r="D66" s="58">
        <v>1409</v>
      </c>
      <c r="E66" s="19">
        <v>0.52659999999999996</v>
      </c>
      <c r="F66" s="20">
        <f t="shared" si="2"/>
        <v>3.4928396786587496E-3</v>
      </c>
      <c r="G66" s="20">
        <f t="shared" si="0"/>
        <v>3.4870737662558663E-3</v>
      </c>
      <c r="H66" s="15">
        <f t="shared" si="6"/>
        <v>96484.445738414506</v>
      </c>
      <c r="I66" s="15">
        <f t="shared" si="3"/>
        <v>336.44837958616284</v>
      </c>
      <c r="J66" s="15">
        <f t="shared" si="1"/>
        <v>96325.171075518418</v>
      </c>
      <c r="K66" s="15">
        <f t="shared" si="4"/>
        <v>2730497.6294400152</v>
      </c>
      <c r="L66" s="22">
        <f t="shared" si="5"/>
        <v>28.29987371065852</v>
      </c>
    </row>
    <row r="67" spans="1:12" x14ac:dyDescent="0.25">
      <c r="A67" s="18">
        <v>58</v>
      </c>
      <c r="B67" s="10">
        <v>7</v>
      </c>
      <c r="C67" s="58">
        <v>1290</v>
      </c>
      <c r="D67" s="58">
        <v>1467</v>
      </c>
      <c r="E67" s="19">
        <v>0.54210000000000003</v>
      </c>
      <c r="F67" s="20">
        <f t="shared" si="2"/>
        <v>5.077983315197679E-3</v>
      </c>
      <c r="G67" s="20">
        <f t="shared" si="0"/>
        <v>5.0662033358343499E-3</v>
      </c>
      <c r="H67" s="15">
        <f t="shared" si="6"/>
        <v>96147.997358828346</v>
      </c>
      <c r="I67" s="15">
        <f t="shared" si="3"/>
        <v>487.10530495308842</v>
      </c>
      <c r="J67" s="15">
        <f t="shared" si="1"/>
        <v>95924.95183969033</v>
      </c>
      <c r="K67" s="15">
        <f t="shared" si="4"/>
        <v>2634172.4583644969</v>
      </c>
      <c r="L67" s="22">
        <f t="shared" si="5"/>
        <v>27.397060060789983</v>
      </c>
    </row>
    <row r="68" spans="1:12" x14ac:dyDescent="0.25">
      <c r="A68" s="18">
        <v>59</v>
      </c>
      <c r="B68" s="10">
        <v>6</v>
      </c>
      <c r="C68" s="58">
        <v>1241</v>
      </c>
      <c r="D68" s="58">
        <v>1305</v>
      </c>
      <c r="E68" s="19">
        <v>0.54569999999999996</v>
      </c>
      <c r="F68" s="20">
        <f t="shared" si="2"/>
        <v>4.7132757266300082E-3</v>
      </c>
      <c r="G68" s="20">
        <f t="shared" si="0"/>
        <v>4.703205030422682E-3</v>
      </c>
      <c r="H68" s="15">
        <f t="shared" si="6"/>
        <v>95660.892053875257</v>
      </c>
      <c r="I68" s="15">
        <f t="shared" si="3"/>
        <v>449.91278872250729</v>
      </c>
      <c r="J68" s="15">
        <f t="shared" si="1"/>
        <v>95456.496673958623</v>
      </c>
      <c r="K68" s="15">
        <f t="shared" si="4"/>
        <v>2538247.5065248068</v>
      </c>
      <c r="L68" s="22">
        <f t="shared" si="5"/>
        <v>26.533805529382803</v>
      </c>
    </row>
    <row r="69" spans="1:12" x14ac:dyDescent="0.25">
      <c r="A69" s="18">
        <v>60</v>
      </c>
      <c r="B69" s="10">
        <v>9</v>
      </c>
      <c r="C69" s="58">
        <v>1195</v>
      </c>
      <c r="D69" s="58">
        <v>1233</v>
      </c>
      <c r="E69" s="19">
        <v>0.5696</v>
      </c>
      <c r="F69" s="20">
        <f t="shared" si="2"/>
        <v>7.4135090609555188E-3</v>
      </c>
      <c r="G69" s="20">
        <f t="shared" si="0"/>
        <v>7.3899294639443707E-3</v>
      </c>
      <c r="H69" s="15">
        <f t="shared" si="6"/>
        <v>95210.979265152753</v>
      </c>
      <c r="I69" s="15">
        <f t="shared" si="3"/>
        <v>703.60242096254888</v>
      </c>
      <c r="J69" s="15">
        <f t="shared" si="1"/>
        <v>94908.148783170473</v>
      </c>
      <c r="K69" s="15">
        <f t="shared" si="4"/>
        <v>2442791.009850848</v>
      </c>
      <c r="L69" s="22">
        <f t="shared" si="5"/>
        <v>25.65661049497167</v>
      </c>
    </row>
    <row r="70" spans="1:12" x14ac:dyDescent="0.25">
      <c r="A70" s="18">
        <v>61</v>
      </c>
      <c r="B70" s="10">
        <v>7</v>
      </c>
      <c r="C70" s="58">
        <v>1249</v>
      </c>
      <c r="D70" s="58">
        <v>1195</v>
      </c>
      <c r="E70" s="19">
        <v>0.46260000000000001</v>
      </c>
      <c r="F70" s="20">
        <f t="shared" si="2"/>
        <v>5.7283142389525366E-3</v>
      </c>
      <c r="G70" s="20">
        <f t="shared" si="0"/>
        <v>5.7107343368018159E-3</v>
      </c>
      <c r="H70" s="15">
        <f t="shared" si="6"/>
        <v>94507.376844190207</v>
      </c>
      <c r="I70" s="15">
        <f t="shared" si="3"/>
        <v>539.7065220251859</v>
      </c>
      <c r="J70" s="15">
        <f t="shared" si="1"/>
        <v>94217.338559253869</v>
      </c>
      <c r="K70" s="15">
        <f t="shared" si="4"/>
        <v>2347882.8610676774</v>
      </c>
      <c r="L70" s="22">
        <f t="shared" si="5"/>
        <v>24.843381960950197</v>
      </c>
    </row>
    <row r="71" spans="1:12" x14ac:dyDescent="0.25">
      <c r="A71" s="18">
        <v>62</v>
      </c>
      <c r="B71" s="10">
        <v>9</v>
      </c>
      <c r="C71" s="58">
        <v>1194</v>
      </c>
      <c r="D71" s="58">
        <v>1250</v>
      </c>
      <c r="E71" s="19">
        <v>0.49469999999999997</v>
      </c>
      <c r="F71" s="20">
        <f t="shared" si="2"/>
        <v>7.3649754500818331E-3</v>
      </c>
      <c r="G71" s="20">
        <f t="shared" si="0"/>
        <v>7.3376681559143607E-3</v>
      </c>
      <c r="H71" s="15">
        <f t="shared" si="6"/>
        <v>93967.670322165024</v>
      </c>
      <c r="I71" s="15">
        <f t="shared" si="3"/>
        <v>689.50358220840928</v>
      </c>
      <c r="J71" s="15">
        <f t="shared" si="1"/>
        <v>93619.264162075124</v>
      </c>
      <c r="K71" s="15">
        <f t="shared" si="4"/>
        <v>2253665.5225084233</v>
      </c>
      <c r="L71" s="22">
        <f t="shared" si="5"/>
        <v>23.983413814366219</v>
      </c>
    </row>
    <row r="72" spans="1:12" x14ac:dyDescent="0.25">
      <c r="A72" s="18">
        <v>63</v>
      </c>
      <c r="B72" s="10">
        <v>6</v>
      </c>
      <c r="C72" s="58">
        <v>1266</v>
      </c>
      <c r="D72" s="58">
        <v>1188</v>
      </c>
      <c r="E72" s="19">
        <v>0.71419999999999995</v>
      </c>
      <c r="F72" s="20">
        <f t="shared" si="2"/>
        <v>4.8899755501222494E-3</v>
      </c>
      <c r="G72" s="20">
        <f t="shared" si="0"/>
        <v>4.8831510778579376E-3</v>
      </c>
      <c r="H72" s="15">
        <f t="shared" si="6"/>
        <v>93278.166739956621</v>
      </c>
      <c r="I72" s="15">
        <f t="shared" si="3"/>
        <v>455.49138045683162</v>
      </c>
      <c r="J72" s="15">
        <f t="shared" si="1"/>
        <v>93147.987303422051</v>
      </c>
      <c r="K72" s="15">
        <f t="shared" si="4"/>
        <v>2160046.2583463481</v>
      </c>
      <c r="L72" s="22">
        <f t="shared" si="5"/>
        <v>23.157040214653694</v>
      </c>
    </row>
    <row r="73" spans="1:12" x14ac:dyDescent="0.25">
      <c r="A73" s="18">
        <v>64</v>
      </c>
      <c r="B73" s="10">
        <v>10</v>
      </c>
      <c r="C73" s="58">
        <v>1275</v>
      </c>
      <c r="D73" s="58">
        <v>1248</v>
      </c>
      <c r="E73" s="19">
        <v>0.39779999999999999</v>
      </c>
      <c r="F73" s="20">
        <f t="shared" si="2"/>
        <v>7.9270709472849775E-3</v>
      </c>
      <c r="G73" s="20">
        <f t="shared" ref="G73:G103" si="7">F73/((1+(1-E73)*F73))</f>
        <v>7.8894094145900411E-3</v>
      </c>
      <c r="H73" s="15">
        <f t="shared" si="6"/>
        <v>92822.675359499786</v>
      </c>
      <c r="I73" s="15">
        <f t="shared" si="3"/>
        <v>732.31608886867264</v>
      </c>
      <c r="J73" s="15">
        <f t="shared" ref="J73:J102" si="8">H74+I73*E73</f>
        <v>92381.67461078307</v>
      </c>
      <c r="K73" s="15">
        <f t="shared" si="4"/>
        <v>2066898.2710429262</v>
      </c>
      <c r="L73" s="22">
        <f t="shared" si="5"/>
        <v>22.267169773311139</v>
      </c>
    </row>
    <row r="74" spans="1:12" x14ac:dyDescent="0.25">
      <c r="A74" s="18">
        <v>65</v>
      </c>
      <c r="B74" s="10">
        <v>10</v>
      </c>
      <c r="C74" s="58">
        <v>1246</v>
      </c>
      <c r="D74" s="58">
        <v>1269</v>
      </c>
      <c r="E74" s="19">
        <v>0.3871</v>
      </c>
      <c r="F74" s="20">
        <f t="shared" ref="F74:F103" si="9">B74/((C74+D74)/2)</f>
        <v>7.9522862823061622E-3</v>
      </c>
      <c r="G74" s="20">
        <f t="shared" si="7"/>
        <v>7.9137151806424194E-3</v>
      </c>
      <c r="H74" s="15">
        <f t="shared" si="6"/>
        <v>92090.359270631117</v>
      </c>
      <c r="I74" s="15">
        <f t="shared" ref="I74:I103" si="10">H74*G74</f>
        <v>728.77687415080788</v>
      </c>
      <c r="J74" s="15">
        <f t="shared" si="8"/>
        <v>91643.691924464089</v>
      </c>
      <c r="K74" s="15">
        <f t="shared" ref="K74:K97" si="11">K75+J74</f>
        <v>1974516.5964321431</v>
      </c>
      <c r="L74" s="22">
        <f t="shared" ref="L74:L103" si="12">K74/H74</f>
        <v>21.441078220028658</v>
      </c>
    </row>
    <row r="75" spans="1:12" x14ac:dyDescent="0.25">
      <c r="A75" s="18">
        <v>66</v>
      </c>
      <c r="B75" s="10">
        <v>9</v>
      </c>
      <c r="C75" s="58">
        <v>1231</v>
      </c>
      <c r="D75" s="58">
        <v>1231</v>
      </c>
      <c r="E75" s="19">
        <v>0.76559999999999995</v>
      </c>
      <c r="F75" s="20">
        <f t="shared" si="9"/>
        <v>7.311129163281885E-3</v>
      </c>
      <c r="G75" s="20">
        <f t="shared" si="7"/>
        <v>7.2986213066543321E-3</v>
      </c>
      <c r="H75" s="15">
        <f t="shared" ref="H75:H103" si="13">H74-I74</f>
        <v>91361.582396480313</v>
      </c>
      <c r="I75" s="15">
        <f t="shared" si="10"/>
        <v>666.81359188860654</v>
      </c>
      <c r="J75" s="15">
        <f t="shared" si="8"/>
        <v>91205.281290541621</v>
      </c>
      <c r="K75" s="15">
        <f t="shared" si="11"/>
        <v>1882872.9045076789</v>
      </c>
      <c r="L75" s="22">
        <f t="shared" si="12"/>
        <v>20.609022470042248</v>
      </c>
    </row>
    <row r="76" spans="1:12" x14ac:dyDescent="0.25">
      <c r="A76" s="18">
        <v>67</v>
      </c>
      <c r="B76" s="10">
        <v>12</v>
      </c>
      <c r="C76" s="58">
        <v>1179</v>
      </c>
      <c r="D76" s="58">
        <v>1231</v>
      </c>
      <c r="E76" s="19">
        <v>0.54039999999999999</v>
      </c>
      <c r="F76" s="20">
        <f t="shared" si="9"/>
        <v>9.9585062240663894E-3</v>
      </c>
      <c r="G76" s="20">
        <f t="shared" si="7"/>
        <v>9.9131345066959912E-3</v>
      </c>
      <c r="H76" s="15">
        <f t="shared" si="13"/>
        <v>90694.768804591702</v>
      </c>
      <c r="I76" s="15">
        <f t="shared" si="10"/>
        <v>899.06944221361312</v>
      </c>
      <c r="J76" s="15">
        <f t="shared" si="8"/>
        <v>90281.556488950329</v>
      </c>
      <c r="K76" s="15">
        <f t="shared" si="11"/>
        <v>1791667.6232171373</v>
      </c>
      <c r="L76" s="22">
        <f t="shared" si="12"/>
        <v>19.754916924452523</v>
      </c>
    </row>
    <row r="77" spans="1:12" x14ac:dyDescent="0.25">
      <c r="A77" s="18">
        <v>68</v>
      </c>
      <c r="B77" s="10">
        <v>14</v>
      </c>
      <c r="C77" s="58">
        <v>1229</v>
      </c>
      <c r="D77" s="58">
        <v>1171</v>
      </c>
      <c r="E77" s="19">
        <v>0.58379999999999999</v>
      </c>
      <c r="F77" s="20">
        <f t="shared" si="9"/>
        <v>1.1666666666666667E-2</v>
      </c>
      <c r="G77" s="20">
        <f t="shared" si="7"/>
        <v>1.1610290963843233E-2</v>
      </c>
      <c r="H77" s="15">
        <f t="shared" si="13"/>
        <v>89795.699362378087</v>
      </c>
      <c r="I77" s="15">
        <f t="shared" si="10"/>
        <v>1042.5541968990019</v>
      </c>
      <c r="J77" s="15">
        <f t="shared" si="8"/>
        <v>89361.788305628725</v>
      </c>
      <c r="K77" s="15">
        <f t="shared" si="11"/>
        <v>1701386.066728187</v>
      </c>
      <c r="L77" s="22">
        <f t="shared" si="12"/>
        <v>18.947300135857294</v>
      </c>
    </row>
    <row r="78" spans="1:12" x14ac:dyDescent="0.25">
      <c r="A78" s="18">
        <v>69</v>
      </c>
      <c r="B78" s="10">
        <v>15</v>
      </c>
      <c r="C78" s="58">
        <v>1197</v>
      </c>
      <c r="D78" s="58">
        <v>1206</v>
      </c>
      <c r="E78" s="19">
        <v>0.42080000000000001</v>
      </c>
      <c r="F78" s="20">
        <f t="shared" si="9"/>
        <v>1.2484394506866416E-2</v>
      </c>
      <c r="G78" s="20">
        <f t="shared" si="7"/>
        <v>1.2394768416146913E-2</v>
      </c>
      <c r="H78" s="15">
        <f t="shared" si="13"/>
        <v>88753.145165479087</v>
      </c>
      <c r="I78" s="15">
        <f t="shared" si="10"/>
        <v>1100.0746805307822</v>
      </c>
      <c r="J78" s="15">
        <f t="shared" si="8"/>
        <v>88115.981910515649</v>
      </c>
      <c r="K78" s="15">
        <f t="shared" si="11"/>
        <v>1612024.2784225582</v>
      </c>
      <c r="L78" s="22">
        <f t="shared" si="12"/>
        <v>18.163010171830642</v>
      </c>
    </row>
    <row r="79" spans="1:12" x14ac:dyDescent="0.25">
      <c r="A79" s="18">
        <v>70</v>
      </c>
      <c r="B79" s="10">
        <v>15</v>
      </c>
      <c r="C79" s="58">
        <v>1124</v>
      </c>
      <c r="D79" s="58">
        <v>1195</v>
      </c>
      <c r="E79" s="19">
        <v>0.53810000000000002</v>
      </c>
      <c r="F79" s="20">
        <f t="shared" si="9"/>
        <v>1.2936610608020699E-2</v>
      </c>
      <c r="G79" s="20">
        <f t="shared" si="7"/>
        <v>1.285976808694232E-2</v>
      </c>
      <c r="H79" s="15">
        <f t="shared" si="13"/>
        <v>87653.070484948301</v>
      </c>
      <c r="I79" s="15">
        <f t="shared" si="10"/>
        <v>1127.1981585448439</v>
      </c>
      <c r="J79" s="15">
        <f t="shared" si="8"/>
        <v>87132.417655516445</v>
      </c>
      <c r="K79" s="15">
        <f t="shared" si="11"/>
        <v>1523908.2965120426</v>
      </c>
      <c r="L79" s="22">
        <f t="shared" si="12"/>
        <v>17.385680707827877</v>
      </c>
    </row>
    <row r="80" spans="1:12" x14ac:dyDescent="0.25">
      <c r="A80" s="18">
        <v>71</v>
      </c>
      <c r="B80" s="10">
        <v>12</v>
      </c>
      <c r="C80" s="58">
        <v>1033</v>
      </c>
      <c r="D80" s="58">
        <v>1099</v>
      </c>
      <c r="E80" s="19">
        <v>0.4194</v>
      </c>
      <c r="F80" s="20">
        <f t="shared" si="9"/>
        <v>1.125703564727955E-2</v>
      </c>
      <c r="G80" s="20">
        <f t="shared" si="7"/>
        <v>1.1183939266736206E-2</v>
      </c>
      <c r="H80" s="15">
        <f t="shared" si="13"/>
        <v>86525.872326403463</v>
      </c>
      <c r="I80" s="15">
        <f t="shared" si="10"/>
        <v>967.70010109986731</v>
      </c>
      <c r="J80" s="15">
        <f t="shared" si="8"/>
        <v>85964.025647704882</v>
      </c>
      <c r="K80" s="15">
        <f t="shared" si="11"/>
        <v>1436775.8788565262</v>
      </c>
      <c r="L80" s="22">
        <f t="shared" si="12"/>
        <v>16.605159130167966</v>
      </c>
    </row>
    <row r="81" spans="1:12" x14ac:dyDescent="0.25">
      <c r="A81" s="18">
        <v>72</v>
      </c>
      <c r="B81" s="10">
        <v>12</v>
      </c>
      <c r="C81" s="58">
        <v>945</v>
      </c>
      <c r="D81" s="58">
        <v>1015</v>
      </c>
      <c r="E81" s="19">
        <v>0.54700000000000004</v>
      </c>
      <c r="F81" s="20">
        <f t="shared" si="9"/>
        <v>1.2244897959183673E-2</v>
      </c>
      <c r="G81" s="20">
        <f t="shared" si="7"/>
        <v>1.2177350939076712E-2</v>
      </c>
      <c r="H81" s="15">
        <f t="shared" si="13"/>
        <v>85558.172225303599</v>
      </c>
      <c r="I81" s="15">
        <f t="shared" si="10"/>
        <v>1041.8718888934879</v>
      </c>
      <c r="J81" s="15">
        <f t="shared" si="8"/>
        <v>85086.204259634862</v>
      </c>
      <c r="K81" s="15">
        <f t="shared" si="11"/>
        <v>1350811.8532088213</v>
      </c>
      <c r="L81" s="22">
        <f t="shared" si="12"/>
        <v>15.788227098303093</v>
      </c>
    </row>
    <row r="82" spans="1:12" x14ac:dyDescent="0.25">
      <c r="A82" s="18">
        <v>73</v>
      </c>
      <c r="B82" s="10">
        <v>15</v>
      </c>
      <c r="C82" s="58">
        <v>1004</v>
      </c>
      <c r="D82" s="58">
        <v>940</v>
      </c>
      <c r="E82" s="19">
        <v>0.55469999999999997</v>
      </c>
      <c r="F82" s="20">
        <f t="shared" si="9"/>
        <v>1.5432098765432098E-2</v>
      </c>
      <c r="G82" s="20">
        <f t="shared" si="7"/>
        <v>1.5326774495634169E-2</v>
      </c>
      <c r="H82" s="15">
        <f t="shared" si="13"/>
        <v>84516.300336410117</v>
      </c>
      <c r="I82" s="15">
        <f t="shared" si="10"/>
        <v>1295.3622764614481</v>
      </c>
      <c r="J82" s="15">
        <f t="shared" si="8"/>
        <v>83939.475514701844</v>
      </c>
      <c r="K82" s="15">
        <f t="shared" si="11"/>
        <v>1265725.6489491863</v>
      </c>
      <c r="L82" s="22">
        <f t="shared" si="12"/>
        <v>14.976112819788259</v>
      </c>
    </row>
    <row r="83" spans="1:12" x14ac:dyDescent="0.25">
      <c r="A83" s="18">
        <v>74</v>
      </c>
      <c r="B83" s="10">
        <v>16</v>
      </c>
      <c r="C83" s="58">
        <v>854</v>
      </c>
      <c r="D83" s="58">
        <v>985</v>
      </c>
      <c r="E83" s="19">
        <v>0.55389999999999995</v>
      </c>
      <c r="F83" s="20">
        <f t="shared" si="9"/>
        <v>1.7400761283306143E-2</v>
      </c>
      <c r="G83" s="20">
        <f t="shared" si="7"/>
        <v>1.7266728654222532E-2</v>
      </c>
      <c r="H83" s="15">
        <f t="shared" si="13"/>
        <v>83220.938059948676</v>
      </c>
      <c r="I83" s="15">
        <f t="shared" si="10"/>
        <v>1436.9533558309943</v>
      </c>
      <c r="J83" s="15">
        <f t="shared" si="8"/>
        <v>82579.913167912469</v>
      </c>
      <c r="K83" s="15">
        <f t="shared" si="11"/>
        <v>1181786.1734344845</v>
      </c>
      <c r="L83" s="22">
        <f t="shared" si="12"/>
        <v>14.200587027548021</v>
      </c>
    </row>
    <row r="84" spans="1:12" x14ac:dyDescent="0.25">
      <c r="A84" s="18">
        <v>75</v>
      </c>
      <c r="B84" s="10">
        <v>21</v>
      </c>
      <c r="C84" s="58">
        <v>692</v>
      </c>
      <c r="D84" s="58">
        <v>822</v>
      </c>
      <c r="E84" s="19">
        <v>0.48399999999999999</v>
      </c>
      <c r="F84" s="20">
        <f t="shared" si="9"/>
        <v>2.7741083223249668E-2</v>
      </c>
      <c r="G84" s="20">
        <f t="shared" si="7"/>
        <v>2.7349590277090417E-2</v>
      </c>
      <c r="H84" s="15">
        <f t="shared" si="13"/>
        <v>81783.984704117684</v>
      </c>
      <c r="I84" s="15">
        <f t="shared" si="10"/>
        <v>2236.7584728854486</v>
      </c>
      <c r="J84" s="15">
        <f t="shared" si="8"/>
        <v>80629.817332108796</v>
      </c>
      <c r="K84" s="15">
        <f t="shared" si="11"/>
        <v>1099206.260266572</v>
      </c>
      <c r="L84" s="22">
        <f t="shared" si="12"/>
        <v>13.440360777765196</v>
      </c>
    </row>
    <row r="85" spans="1:12" x14ac:dyDescent="0.25">
      <c r="A85" s="18">
        <v>76</v>
      </c>
      <c r="B85" s="10">
        <v>18</v>
      </c>
      <c r="C85" s="58">
        <v>702</v>
      </c>
      <c r="D85" s="58">
        <v>683</v>
      </c>
      <c r="E85" s="19">
        <v>0.55489999999999995</v>
      </c>
      <c r="F85" s="20">
        <f t="shared" si="9"/>
        <v>2.5992779783393503E-2</v>
      </c>
      <c r="G85" s="20">
        <f t="shared" si="7"/>
        <v>2.5695498633998743E-2</v>
      </c>
      <c r="H85" s="15">
        <f t="shared" si="13"/>
        <v>79547.226231232242</v>
      </c>
      <c r="I85" s="15">
        <f t="shared" si="10"/>
        <v>2044.005642963017</v>
      </c>
      <c r="J85" s="15">
        <f t="shared" si="8"/>
        <v>78637.439319549405</v>
      </c>
      <c r="K85" s="15">
        <f t="shared" si="11"/>
        <v>1018576.4429344633</v>
      </c>
      <c r="L85" s="22">
        <f t="shared" si="12"/>
        <v>12.804675803196574</v>
      </c>
    </row>
    <row r="86" spans="1:12" x14ac:dyDescent="0.25">
      <c r="A86" s="18">
        <v>77</v>
      </c>
      <c r="B86" s="10">
        <v>14</v>
      </c>
      <c r="C86" s="58">
        <v>598</v>
      </c>
      <c r="D86" s="58">
        <v>688</v>
      </c>
      <c r="E86" s="19">
        <v>0.55769999999999997</v>
      </c>
      <c r="F86" s="20">
        <f t="shared" si="9"/>
        <v>2.177293934681182E-2</v>
      </c>
      <c r="G86" s="20">
        <f t="shared" si="7"/>
        <v>2.1565262182755739E-2</v>
      </c>
      <c r="H86" s="15">
        <f t="shared" si="13"/>
        <v>77503.220588269221</v>
      </c>
      <c r="I86" s="15">
        <f t="shared" si="10"/>
        <v>1671.3772719939782</v>
      </c>
      <c r="J86" s="15">
        <f t="shared" si="8"/>
        <v>76763.970420866288</v>
      </c>
      <c r="K86" s="15">
        <f t="shared" si="11"/>
        <v>939939.00361491391</v>
      </c>
      <c r="L86" s="22">
        <f t="shared" si="12"/>
        <v>12.127741227790755</v>
      </c>
    </row>
    <row r="87" spans="1:12" x14ac:dyDescent="0.25">
      <c r="A87" s="18">
        <v>78</v>
      </c>
      <c r="B87" s="10">
        <v>16</v>
      </c>
      <c r="C87" s="58">
        <v>575</v>
      </c>
      <c r="D87" s="58">
        <v>588</v>
      </c>
      <c r="E87" s="19">
        <v>0.58099999999999996</v>
      </c>
      <c r="F87" s="20">
        <f t="shared" si="9"/>
        <v>2.7515047291487533E-2</v>
      </c>
      <c r="G87" s="20">
        <f t="shared" si="7"/>
        <v>2.7201447116986625E-2</v>
      </c>
      <c r="H87" s="15">
        <f t="shared" si="13"/>
        <v>75831.843316275248</v>
      </c>
      <c r="I87" s="15">
        <f t="shared" si="10"/>
        <v>2062.735875751277</v>
      </c>
      <c r="J87" s="15">
        <f t="shared" si="8"/>
        <v>74967.556984335475</v>
      </c>
      <c r="K87" s="15">
        <f t="shared" si="11"/>
        <v>863175.03319404763</v>
      </c>
      <c r="L87" s="22">
        <f t="shared" si="12"/>
        <v>11.382751565117111</v>
      </c>
    </row>
    <row r="88" spans="1:12" x14ac:dyDescent="0.25">
      <c r="A88" s="18">
        <v>79</v>
      </c>
      <c r="B88" s="10">
        <v>11</v>
      </c>
      <c r="C88" s="58">
        <v>386</v>
      </c>
      <c r="D88" s="58">
        <v>556</v>
      </c>
      <c r="E88" s="19">
        <v>0.35720000000000002</v>
      </c>
      <c r="F88" s="20">
        <f t="shared" si="9"/>
        <v>2.3354564755838639E-2</v>
      </c>
      <c r="G88" s="20">
        <f t="shared" si="7"/>
        <v>2.300914425227393E-2</v>
      </c>
      <c r="H88" s="15">
        <f t="shared" si="13"/>
        <v>73769.107440523978</v>
      </c>
      <c r="I88" s="15">
        <f t="shared" si="10"/>
        <v>1697.3640344605103</v>
      </c>
      <c r="J88" s="15">
        <f t="shared" si="8"/>
        <v>72678.041839172758</v>
      </c>
      <c r="K88" s="15">
        <f t="shared" si="11"/>
        <v>788207.4762097121</v>
      </c>
      <c r="L88" s="22">
        <f t="shared" si="12"/>
        <v>10.684790741777659</v>
      </c>
    </row>
    <row r="89" spans="1:12" x14ac:dyDescent="0.25">
      <c r="A89" s="18">
        <v>80</v>
      </c>
      <c r="B89" s="10">
        <v>9</v>
      </c>
      <c r="C89" s="58">
        <v>369</v>
      </c>
      <c r="D89" s="58">
        <v>388</v>
      </c>
      <c r="E89" s="19">
        <v>0.65049999999999997</v>
      </c>
      <c r="F89" s="20">
        <f t="shared" si="9"/>
        <v>2.3778071334214002E-2</v>
      </c>
      <c r="G89" s="20">
        <f t="shared" si="7"/>
        <v>2.3582093854113306E-2</v>
      </c>
      <c r="H89" s="15">
        <f t="shared" si="13"/>
        <v>72071.74340606347</v>
      </c>
      <c r="I89" s="15">
        <f t="shared" si="10"/>
        <v>1699.6026172313605</v>
      </c>
      <c r="J89" s="15">
        <f t="shared" si="8"/>
        <v>71477.732291341119</v>
      </c>
      <c r="K89" s="15">
        <f t="shared" si="11"/>
        <v>715529.43437053938</v>
      </c>
      <c r="L89" s="22">
        <f t="shared" si="12"/>
        <v>9.9280161760363512</v>
      </c>
    </row>
    <row r="90" spans="1:12" x14ac:dyDescent="0.25">
      <c r="A90" s="18">
        <v>81</v>
      </c>
      <c r="B90" s="10">
        <v>12</v>
      </c>
      <c r="C90" s="58">
        <v>433</v>
      </c>
      <c r="D90" s="58">
        <v>360</v>
      </c>
      <c r="E90" s="19">
        <v>0.44269999999999998</v>
      </c>
      <c r="F90" s="20">
        <f t="shared" si="9"/>
        <v>3.0264817150063052E-2</v>
      </c>
      <c r="G90" s="20">
        <f t="shared" si="7"/>
        <v>2.9762820086728859E-2</v>
      </c>
      <c r="H90" s="15">
        <f t="shared" si="13"/>
        <v>70372.140788832112</v>
      </c>
      <c r="I90" s="15">
        <f t="shared" si="10"/>
        <v>2094.4733654159636</v>
      </c>
      <c r="J90" s="15">
        <f t="shared" si="8"/>
        <v>69204.890782285787</v>
      </c>
      <c r="K90" s="15">
        <f t="shared" si="11"/>
        <v>644051.70207919832</v>
      </c>
      <c r="L90" s="22">
        <f t="shared" si="12"/>
        <v>9.1520834077198874</v>
      </c>
    </row>
    <row r="91" spans="1:12" x14ac:dyDescent="0.25">
      <c r="A91" s="18">
        <v>82</v>
      </c>
      <c r="B91" s="10">
        <v>19</v>
      </c>
      <c r="C91" s="58">
        <v>242</v>
      </c>
      <c r="D91" s="58">
        <v>417</v>
      </c>
      <c r="E91" s="19">
        <v>0.41870000000000002</v>
      </c>
      <c r="F91" s="20">
        <f t="shared" si="9"/>
        <v>5.7663125948406675E-2</v>
      </c>
      <c r="G91" s="20">
        <f t="shared" si="7"/>
        <v>5.5792969322382639E-2</v>
      </c>
      <c r="H91" s="15">
        <f t="shared" si="13"/>
        <v>68277.667423416147</v>
      </c>
      <c r="I91" s="15">
        <f t="shared" si="10"/>
        <v>3809.4138039585018</v>
      </c>
      <c r="J91" s="15">
        <f t="shared" si="8"/>
        <v>66063.255179175074</v>
      </c>
      <c r="K91" s="15">
        <f t="shared" si="11"/>
        <v>574846.81129691249</v>
      </c>
      <c r="L91" s="22">
        <f t="shared" si="12"/>
        <v>8.419250876455191</v>
      </c>
    </row>
    <row r="92" spans="1:12" x14ac:dyDescent="0.25">
      <c r="A92" s="18">
        <v>83</v>
      </c>
      <c r="B92" s="10">
        <v>10</v>
      </c>
      <c r="C92" s="58">
        <v>232</v>
      </c>
      <c r="D92" s="58">
        <v>234</v>
      </c>
      <c r="E92" s="19">
        <v>0.46850000000000003</v>
      </c>
      <c r="F92" s="20">
        <f t="shared" si="9"/>
        <v>4.2918454935622317E-2</v>
      </c>
      <c r="G92" s="20">
        <f t="shared" si="7"/>
        <v>4.196126974802257E-2</v>
      </c>
      <c r="H92" s="15">
        <f t="shared" si="13"/>
        <v>64468.253619457646</v>
      </c>
      <c r="I92" s="15">
        <f t="shared" si="10"/>
        <v>2705.1697803099946</v>
      </c>
      <c r="J92" s="15">
        <f t="shared" si="8"/>
        <v>63030.455881222879</v>
      </c>
      <c r="K92" s="15">
        <f t="shared" si="11"/>
        <v>508783.55611773743</v>
      </c>
      <c r="L92" s="22">
        <f t="shared" si="12"/>
        <v>7.8920015287055589</v>
      </c>
    </row>
    <row r="93" spans="1:12" x14ac:dyDescent="0.25">
      <c r="A93" s="18">
        <v>84</v>
      </c>
      <c r="B93" s="10">
        <v>20</v>
      </c>
      <c r="C93" s="58">
        <v>256</v>
      </c>
      <c r="D93" s="58">
        <v>214</v>
      </c>
      <c r="E93" s="19">
        <v>0.49659999999999999</v>
      </c>
      <c r="F93" s="20">
        <f t="shared" si="9"/>
        <v>8.5106382978723402E-2</v>
      </c>
      <c r="G93" s="20">
        <f t="shared" si="7"/>
        <v>8.1610002121860051E-2</v>
      </c>
      <c r="H93" s="15">
        <f t="shared" si="13"/>
        <v>61763.08383914765</v>
      </c>
      <c r="I93" s="15">
        <f t="shared" si="10"/>
        <v>5040.4854031654595</v>
      </c>
      <c r="J93" s="15">
        <f t="shared" si="8"/>
        <v>59225.703487194158</v>
      </c>
      <c r="K93" s="15">
        <f t="shared" si="11"/>
        <v>445753.10023651458</v>
      </c>
      <c r="L93" s="22">
        <f t="shared" si="12"/>
        <v>7.2171444903465192</v>
      </c>
    </row>
    <row r="94" spans="1:12" x14ac:dyDescent="0.25">
      <c r="A94" s="18">
        <v>85</v>
      </c>
      <c r="B94" s="10">
        <v>22</v>
      </c>
      <c r="C94" s="58">
        <v>237</v>
      </c>
      <c r="D94" s="58">
        <v>232</v>
      </c>
      <c r="E94" s="19">
        <v>0.46510000000000001</v>
      </c>
      <c r="F94" s="20">
        <f t="shared" si="9"/>
        <v>9.3816631130063971E-2</v>
      </c>
      <c r="G94" s="20">
        <f t="shared" si="7"/>
        <v>8.9333644106131621E-2</v>
      </c>
      <c r="H94" s="15">
        <f t="shared" si="13"/>
        <v>56722.598435982189</v>
      </c>
      <c r="I94" s="15">
        <f t="shared" si="10"/>
        <v>5067.2364214550507</v>
      </c>
      <c r="J94" s="15">
        <f t="shared" si="8"/>
        <v>54012.133674145887</v>
      </c>
      <c r="K94" s="15">
        <f t="shared" si="11"/>
        <v>386527.39674932044</v>
      </c>
      <c r="L94" s="22">
        <f t="shared" si="12"/>
        <v>6.814345735334391</v>
      </c>
    </row>
    <row r="95" spans="1:12" x14ac:dyDescent="0.25">
      <c r="A95" s="18">
        <v>86</v>
      </c>
      <c r="B95" s="10">
        <v>21</v>
      </c>
      <c r="C95" s="58">
        <v>189</v>
      </c>
      <c r="D95" s="58">
        <v>214</v>
      </c>
      <c r="E95" s="19">
        <v>0.40439999999999998</v>
      </c>
      <c r="F95" s="20">
        <f t="shared" si="9"/>
        <v>0.10421836228287841</v>
      </c>
      <c r="G95" s="20">
        <f t="shared" si="7"/>
        <v>9.8127356224732218E-2</v>
      </c>
      <c r="H95" s="15">
        <f t="shared" si="13"/>
        <v>51655.362014527142</v>
      </c>
      <c r="I95" s="15">
        <f t="shared" si="10"/>
        <v>5068.8041093170059</v>
      </c>
      <c r="J95" s="15">
        <f t="shared" si="8"/>
        <v>48636.382287017936</v>
      </c>
      <c r="K95" s="15">
        <f t="shared" si="11"/>
        <v>332515.26307517453</v>
      </c>
      <c r="L95" s="22">
        <f t="shared" si="12"/>
        <v>6.4371877401935658</v>
      </c>
    </row>
    <row r="96" spans="1:12" x14ac:dyDescent="0.25">
      <c r="A96" s="18">
        <v>87</v>
      </c>
      <c r="B96" s="10">
        <v>21</v>
      </c>
      <c r="C96" s="58">
        <v>162</v>
      </c>
      <c r="D96" s="58">
        <v>174</v>
      </c>
      <c r="E96" s="19">
        <v>0.58889999999999998</v>
      </c>
      <c r="F96" s="20">
        <f t="shared" si="9"/>
        <v>0.125</v>
      </c>
      <c r="G96" s="20">
        <f t="shared" si="7"/>
        <v>0.11889051372590982</v>
      </c>
      <c r="H96" s="15">
        <f t="shared" si="13"/>
        <v>46586.557905210138</v>
      </c>
      <c r="I96" s="15">
        <f t="shared" si="10"/>
        <v>5538.6998020722785</v>
      </c>
      <c r="J96" s="15">
        <f t="shared" si="8"/>
        <v>44309.598416578221</v>
      </c>
      <c r="K96" s="15">
        <f t="shared" si="11"/>
        <v>283878.88078815659</v>
      </c>
      <c r="L96" s="22">
        <f t="shared" si="12"/>
        <v>6.0935792115349265</v>
      </c>
    </row>
    <row r="97" spans="1:12" x14ac:dyDescent="0.25">
      <c r="A97" s="18">
        <v>88</v>
      </c>
      <c r="B97" s="10">
        <v>17</v>
      </c>
      <c r="C97" s="58">
        <v>164</v>
      </c>
      <c r="D97" s="58">
        <v>143</v>
      </c>
      <c r="E97" s="19">
        <v>0.65869999999999995</v>
      </c>
      <c r="F97" s="20">
        <f t="shared" si="9"/>
        <v>0.11074918566775244</v>
      </c>
      <c r="G97" s="20">
        <f t="shared" si="7"/>
        <v>0.10671547958250394</v>
      </c>
      <c r="H97" s="15">
        <f t="shared" si="13"/>
        <v>41047.858103137856</v>
      </c>
      <c r="I97" s="15">
        <f t="shared" si="10"/>
        <v>4380.4418633109262</v>
      </c>
      <c r="J97" s="15">
        <f t="shared" si="8"/>
        <v>39552.813295189837</v>
      </c>
      <c r="K97" s="15">
        <f t="shared" si="11"/>
        <v>239569.28237157836</v>
      </c>
      <c r="L97" s="22">
        <f t="shared" si="12"/>
        <v>5.8363406385207899</v>
      </c>
    </row>
    <row r="98" spans="1:12" x14ac:dyDescent="0.25">
      <c r="A98" s="18">
        <v>89</v>
      </c>
      <c r="B98" s="10">
        <v>16</v>
      </c>
      <c r="C98" s="58">
        <v>136</v>
      </c>
      <c r="D98" s="58">
        <v>154</v>
      </c>
      <c r="E98" s="19">
        <v>0.45269999999999999</v>
      </c>
      <c r="F98" s="20">
        <f t="shared" si="9"/>
        <v>0.1103448275862069</v>
      </c>
      <c r="G98" s="20">
        <f t="shared" si="7"/>
        <v>0.10406043830256613</v>
      </c>
      <c r="H98" s="15">
        <f t="shared" si="13"/>
        <v>36667.416239826933</v>
      </c>
      <c r="I98" s="15">
        <f t="shared" si="10"/>
        <v>3815.6274053390221</v>
      </c>
      <c r="J98" s="15">
        <f t="shared" si="8"/>
        <v>34579.123360884885</v>
      </c>
      <c r="K98" s="15">
        <f>K99+J98</f>
        <v>200016.46907638852</v>
      </c>
      <c r="L98" s="22">
        <f t="shared" si="12"/>
        <v>5.4548830975207157</v>
      </c>
    </row>
    <row r="99" spans="1:12" x14ac:dyDescent="0.25">
      <c r="A99" s="18">
        <v>90</v>
      </c>
      <c r="B99" s="10">
        <v>13</v>
      </c>
      <c r="C99" s="58">
        <v>103</v>
      </c>
      <c r="D99" s="58">
        <v>121</v>
      </c>
      <c r="E99" s="19">
        <v>0.4677</v>
      </c>
      <c r="F99" s="24">
        <f t="shared" si="9"/>
        <v>0.11607142857142858</v>
      </c>
      <c r="G99" s="24">
        <f t="shared" si="7"/>
        <v>0.10931727995062222</v>
      </c>
      <c r="H99" s="25">
        <f t="shared" si="13"/>
        <v>32851.78883448791</v>
      </c>
      <c r="I99" s="25">
        <f t="shared" si="10"/>
        <v>3591.2681968984402</v>
      </c>
      <c r="J99" s="25">
        <f t="shared" si="8"/>
        <v>30940.156773278872</v>
      </c>
      <c r="K99" s="25">
        <f t="shared" ref="K99:K102" si="14">K100+J99</f>
        <v>165437.34571550362</v>
      </c>
      <c r="L99" s="26">
        <f t="shared" si="12"/>
        <v>5.035870239791234</v>
      </c>
    </row>
    <row r="100" spans="1:12" x14ac:dyDescent="0.25">
      <c r="A100" s="18">
        <v>91</v>
      </c>
      <c r="B100" s="10">
        <v>16</v>
      </c>
      <c r="C100" s="58">
        <v>85</v>
      </c>
      <c r="D100" s="58">
        <v>85</v>
      </c>
      <c r="E100" s="19">
        <v>0.39760000000000001</v>
      </c>
      <c r="F100" s="24">
        <f t="shared" si="9"/>
        <v>0.18823529411764706</v>
      </c>
      <c r="G100" s="24">
        <f t="shared" si="7"/>
        <v>0.16906456575766282</v>
      </c>
      <c r="H100" s="25">
        <f t="shared" si="13"/>
        <v>29260.52063758947</v>
      </c>
      <c r="I100" s="25">
        <f t="shared" si="10"/>
        <v>4946.9172154371954</v>
      </c>
      <c r="J100" s="25">
        <f t="shared" si="8"/>
        <v>26280.497707010105</v>
      </c>
      <c r="K100" s="25">
        <f t="shared" si="14"/>
        <v>134497.18894222475</v>
      </c>
      <c r="L100" s="26">
        <f t="shared" si="12"/>
        <v>4.5965412101876</v>
      </c>
    </row>
    <row r="101" spans="1:12" x14ac:dyDescent="0.25">
      <c r="A101" s="18">
        <v>92</v>
      </c>
      <c r="B101" s="10">
        <v>17</v>
      </c>
      <c r="C101" s="58">
        <v>87</v>
      </c>
      <c r="D101" s="58">
        <v>70</v>
      </c>
      <c r="E101" s="19">
        <v>0.59499999999999997</v>
      </c>
      <c r="F101" s="24">
        <f t="shared" si="9"/>
        <v>0.21656050955414013</v>
      </c>
      <c r="G101" s="24">
        <f t="shared" si="7"/>
        <v>0.19909820226035019</v>
      </c>
      <c r="H101" s="25">
        <f t="shared" si="13"/>
        <v>24313.603422152275</v>
      </c>
      <c r="I101" s="25">
        <f t="shared" si="10"/>
        <v>4840.7947318216166</v>
      </c>
      <c r="J101" s="25">
        <f t="shared" si="8"/>
        <v>22353.081555764518</v>
      </c>
      <c r="K101" s="25">
        <f t="shared" si="14"/>
        <v>108216.69123521465</v>
      </c>
      <c r="L101" s="26">
        <f t="shared" si="12"/>
        <v>4.4508701304479512</v>
      </c>
    </row>
    <row r="102" spans="1:12" x14ac:dyDescent="0.25">
      <c r="A102" s="18">
        <v>93</v>
      </c>
      <c r="B102" s="10">
        <v>7</v>
      </c>
      <c r="C102" s="58">
        <v>63</v>
      </c>
      <c r="D102" s="58">
        <v>64</v>
      </c>
      <c r="E102" s="19">
        <v>0.47710000000000002</v>
      </c>
      <c r="F102" s="24">
        <f t="shared" si="9"/>
        <v>0.11023622047244094</v>
      </c>
      <c r="G102" s="24">
        <f t="shared" si="7"/>
        <v>0.10422824198224248</v>
      </c>
      <c r="H102" s="25">
        <f t="shared" si="13"/>
        <v>19472.808690330658</v>
      </c>
      <c r="I102" s="25">
        <f t="shared" si="10"/>
        <v>2029.6166162496982</v>
      </c>
      <c r="J102" s="25">
        <f t="shared" si="8"/>
        <v>18411.522161693691</v>
      </c>
      <c r="K102" s="25">
        <f t="shared" si="14"/>
        <v>85863.609679450121</v>
      </c>
      <c r="L102" s="26">
        <f t="shared" si="12"/>
        <v>4.4094106322775213</v>
      </c>
    </row>
    <row r="103" spans="1:12" x14ac:dyDescent="0.25">
      <c r="A103" s="18">
        <v>94</v>
      </c>
      <c r="B103" s="10">
        <v>11</v>
      </c>
      <c r="C103" s="58">
        <v>49</v>
      </c>
      <c r="D103" s="58">
        <v>50</v>
      </c>
      <c r="E103" s="19">
        <v>0.54500000000000004</v>
      </c>
      <c r="F103" s="24">
        <f t="shared" si="9"/>
        <v>0.22222222222222221</v>
      </c>
      <c r="G103" s="24">
        <f t="shared" si="7"/>
        <v>0.20181634712411703</v>
      </c>
      <c r="H103" s="25">
        <f t="shared" si="13"/>
        <v>17443.192074080958</v>
      </c>
      <c r="I103" s="25">
        <f t="shared" si="10"/>
        <v>3520.3213065753694</v>
      </c>
      <c r="J103" s="25">
        <f>H104+I103*E103</f>
        <v>15841.445879589164</v>
      </c>
      <c r="K103" s="25">
        <f>K104+J103</f>
        <v>67452.08751775643</v>
      </c>
      <c r="L103" s="26">
        <f t="shared" si="12"/>
        <v>3.8669577925467133</v>
      </c>
    </row>
    <row r="104" spans="1:12" x14ac:dyDescent="0.25">
      <c r="A104" s="18" t="s">
        <v>27</v>
      </c>
      <c r="B104" s="10">
        <v>29</v>
      </c>
      <c r="C104" s="10">
        <v>102</v>
      </c>
      <c r="D104" s="10">
        <v>113</v>
      </c>
      <c r="E104" s="23"/>
      <c r="F104" s="24">
        <f>B104/((C104+D104)/2)</f>
        <v>0.26976744186046514</v>
      </c>
      <c r="G104" s="24">
        <v>1</v>
      </c>
      <c r="H104" s="25">
        <f>H103-I103</f>
        <v>13922.870767505588</v>
      </c>
      <c r="I104" s="25">
        <f>H104*G104</f>
        <v>13922.870767505588</v>
      </c>
      <c r="J104" s="25">
        <f>H104/F104</f>
        <v>51610.641638167261</v>
      </c>
      <c r="K104" s="25">
        <f>J104</f>
        <v>51610.641638167261</v>
      </c>
      <c r="L104" s="26">
        <f>K104/H104</f>
        <v>3.7068965517241375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33" t="s">
        <v>30</v>
      </c>
      <c r="B107" s="15"/>
      <c r="C107" s="15"/>
      <c r="D107" s="15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5" t="s">
        <v>12</v>
      </c>
      <c r="B108" s="11"/>
      <c r="C108" s="11"/>
      <c r="D108" s="11"/>
      <c r="H108" s="34"/>
      <c r="I108" s="34"/>
      <c r="J108" s="34"/>
      <c r="K108" s="34"/>
      <c r="L108" s="31"/>
    </row>
    <row r="109" spans="1:12" s="32" customFormat="1" x14ac:dyDescent="0.25">
      <c r="A109" s="33" t="s">
        <v>28</v>
      </c>
      <c r="B109" s="54"/>
      <c r="C109" s="54"/>
      <c r="D109" s="54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13</v>
      </c>
      <c r="B110" s="54"/>
      <c r="C110" s="54"/>
      <c r="D110" s="54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14</v>
      </c>
      <c r="B111" s="54"/>
      <c r="C111" s="54"/>
      <c r="D111" s="54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15</v>
      </c>
      <c r="B112" s="54"/>
      <c r="C112" s="54"/>
      <c r="D112" s="54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16</v>
      </c>
      <c r="B113" s="54"/>
      <c r="C113" s="54"/>
      <c r="D113" s="54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17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18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29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19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20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0"/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7" t="s">
        <v>59</v>
      </c>
      <c r="B120" s="15"/>
      <c r="C120" s="15"/>
      <c r="D120" s="15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34"/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5"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2.453125" style="12" customWidth="1"/>
    <col min="8" max="11" width="12.453125" style="11" customWidth="1"/>
    <col min="12" max="12" width="12.453125" style="12" customWidth="1"/>
    <col min="13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60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75" x14ac:dyDescent="0.25">
      <c r="A6" s="67" t="s">
        <v>37</v>
      </c>
      <c r="B6" s="69" t="s">
        <v>38</v>
      </c>
      <c r="C6" s="71" t="s">
        <v>39</v>
      </c>
      <c r="D6" s="71"/>
      <c r="E6" s="62" t="s">
        <v>40</v>
      </c>
      <c r="F6" s="62" t="s">
        <v>41</v>
      </c>
      <c r="G6" s="62" t="s">
        <v>42</v>
      </c>
      <c r="H6" s="61" t="s">
        <v>43</v>
      </c>
      <c r="I6" s="61" t="s">
        <v>44</v>
      </c>
      <c r="J6" s="61" t="s">
        <v>45</v>
      </c>
      <c r="K6" s="61" t="s">
        <v>46</v>
      </c>
      <c r="L6" s="62" t="s">
        <v>47</v>
      </c>
    </row>
    <row r="7" spans="1:13" s="41" customFormat="1" x14ac:dyDescent="0.25">
      <c r="A7" s="68"/>
      <c r="B7" s="70"/>
      <c r="C7" s="63">
        <v>44197</v>
      </c>
      <c r="D7" s="63">
        <v>44562</v>
      </c>
      <c r="E7" s="64" t="s">
        <v>48</v>
      </c>
      <c r="F7" s="64" t="s">
        <v>49</v>
      </c>
      <c r="G7" s="64" t="s">
        <v>50</v>
      </c>
      <c r="H7" s="60" t="s">
        <v>51</v>
      </c>
      <c r="I7" s="60" t="s">
        <v>52</v>
      </c>
      <c r="J7" s="60" t="s">
        <v>53</v>
      </c>
      <c r="K7" s="60" t="s">
        <v>54</v>
      </c>
      <c r="L7" s="64" t="s">
        <v>55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6</v>
      </c>
      <c r="C9" s="58">
        <v>1230</v>
      </c>
      <c r="D9" s="58">
        <v>1077</v>
      </c>
      <c r="E9" s="19">
        <v>0.33329999999999999</v>
      </c>
      <c r="F9" s="20">
        <f>B9/((C9+D9)/2)</f>
        <v>5.2015604681404422E-3</v>
      </c>
      <c r="G9" s="20">
        <f t="shared" ref="G9:G72" si="0">F9/((1+(1-E9)*F9))</f>
        <v>5.1835844175232111E-3</v>
      </c>
      <c r="H9" s="15">
        <v>100000</v>
      </c>
      <c r="I9" s="15">
        <f>H9*G9</f>
        <v>518.35844175232114</v>
      </c>
      <c r="J9" s="15">
        <f t="shared" ref="J9:J72" si="1">H10+I9*E9</f>
        <v>99654.410426883725</v>
      </c>
      <c r="K9" s="15">
        <f>K10+J9</f>
        <v>8291235.4399935147</v>
      </c>
      <c r="L9" s="21">
        <f>K9/H9</f>
        <v>82.91235439993514</v>
      </c>
    </row>
    <row r="10" spans="1:13" x14ac:dyDescent="0.25">
      <c r="A10" s="18">
        <v>1</v>
      </c>
      <c r="B10" s="10">
        <v>0</v>
      </c>
      <c r="C10" s="58">
        <v>1338</v>
      </c>
      <c r="D10" s="58">
        <v>1224</v>
      </c>
      <c r="E10" s="19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99481.641558247677</v>
      </c>
      <c r="I10" s="15">
        <f t="shared" ref="I10:I73" si="3">H10*G10</f>
        <v>0</v>
      </c>
      <c r="J10" s="15">
        <f t="shared" si="1"/>
        <v>99481.641558247677</v>
      </c>
      <c r="K10" s="15">
        <f t="shared" ref="K10:K73" si="4">K11+J10</f>
        <v>8191581.0295666307</v>
      </c>
      <c r="L10" s="22">
        <f t="shared" ref="L10:L73" si="5">K10/H10</f>
        <v>82.342640322942032</v>
      </c>
    </row>
    <row r="11" spans="1:13" x14ac:dyDescent="0.25">
      <c r="A11" s="18">
        <v>2</v>
      </c>
      <c r="B11" s="10">
        <v>0</v>
      </c>
      <c r="C11" s="58">
        <v>1443</v>
      </c>
      <c r="D11" s="58">
        <v>1293</v>
      </c>
      <c r="E11" s="19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99481.641558247677</v>
      </c>
      <c r="I11" s="15">
        <f t="shared" si="3"/>
        <v>0</v>
      </c>
      <c r="J11" s="15">
        <f t="shared" si="1"/>
        <v>99481.641558247677</v>
      </c>
      <c r="K11" s="15">
        <f t="shared" si="4"/>
        <v>8092099.3880083831</v>
      </c>
      <c r="L11" s="22">
        <f t="shared" si="5"/>
        <v>81.342640322942032</v>
      </c>
    </row>
    <row r="12" spans="1:13" x14ac:dyDescent="0.25">
      <c r="A12" s="18">
        <v>3</v>
      </c>
      <c r="B12" s="10">
        <v>0</v>
      </c>
      <c r="C12" s="58">
        <v>1586</v>
      </c>
      <c r="D12" s="58">
        <v>1412</v>
      </c>
      <c r="E12" s="19">
        <v>0</v>
      </c>
      <c r="F12" s="20">
        <f t="shared" si="2"/>
        <v>0</v>
      </c>
      <c r="G12" s="20">
        <f t="shared" si="0"/>
        <v>0</v>
      </c>
      <c r="H12" s="15">
        <f t="shared" si="6"/>
        <v>99481.641558247677</v>
      </c>
      <c r="I12" s="15">
        <f t="shared" si="3"/>
        <v>0</v>
      </c>
      <c r="J12" s="15">
        <f t="shared" si="1"/>
        <v>99481.641558247677</v>
      </c>
      <c r="K12" s="15">
        <f t="shared" si="4"/>
        <v>7992617.7464501355</v>
      </c>
      <c r="L12" s="22">
        <f t="shared" si="5"/>
        <v>80.342640322942032</v>
      </c>
    </row>
    <row r="13" spans="1:13" x14ac:dyDescent="0.25">
      <c r="A13" s="18">
        <v>4</v>
      </c>
      <c r="B13" s="10">
        <v>0</v>
      </c>
      <c r="C13" s="58">
        <v>1678</v>
      </c>
      <c r="D13" s="58">
        <v>1602</v>
      </c>
      <c r="E13" s="19">
        <v>0</v>
      </c>
      <c r="F13" s="20">
        <f t="shared" si="2"/>
        <v>0</v>
      </c>
      <c r="G13" s="20">
        <f t="shared" si="0"/>
        <v>0</v>
      </c>
      <c r="H13" s="15">
        <f t="shared" si="6"/>
        <v>99481.641558247677</v>
      </c>
      <c r="I13" s="15">
        <f t="shared" si="3"/>
        <v>0</v>
      </c>
      <c r="J13" s="15">
        <f t="shared" si="1"/>
        <v>99481.641558247677</v>
      </c>
      <c r="K13" s="15">
        <f t="shared" si="4"/>
        <v>7893136.1048918879</v>
      </c>
      <c r="L13" s="22">
        <f t="shared" si="5"/>
        <v>79.342640322942032</v>
      </c>
    </row>
    <row r="14" spans="1:13" x14ac:dyDescent="0.25">
      <c r="A14" s="18">
        <v>5</v>
      </c>
      <c r="B14" s="10">
        <v>0</v>
      </c>
      <c r="C14" s="58">
        <v>1808</v>
      </c>
      <c r="D14" s="58">
        <v>1650</v>
      </c>
      <c r="E14" s="19">
        <v>0</v>
      </c>
      <c r="F14" s="20">
        <f t="shared" si="2"/>
        <v>0</v>
      </c>
      <c r="G14" s="20">
        <f t="shared" si="0"/>
        <v>0</v>
      </c>
      <c r="H14" s="15">
        <f t="shared" si="6"/>
        <v>99481.641558247677</v>
      </c>
      <c r="I14" s="15">
        <f t="shared" si="3"/>
        <v>0</v>
      </c>
      <c r="J14" s="15">
        <f t="shared" si="1"/>
        <v>99481.641558247677</v>
      </c>
      <c r="K14" s="15">
        <f t="shared" si="4"/>
        <v>7793654.4633336402</v>
      </c>
      <c r="L14" s="22">
        <f t="shared" si="5"/>
        <v>78.342640322942032</v>
      </c>
    </row>
    <row r="15" spans="1:13" x14ac:dyDescent="0.25">
      <c r="A15" s="18">
        <v>6</v>
      </c>
      <c r="B15" s="10">
        <v>1</v>
      </c>
      <c r="C15" s="58">
        <v>1756</v>
      </c>
      <c r="D15" s="58">
        <v>1769</v>
      </c>
      <c r="E15" s="19">
        <v>0</v>
      </c>
      <c r="F15" s="20">
        <f t="shared" si="2"/>
        <v>5.6737588652482269E-4</v>
      </c>
      <c r="G15" s="20">
        <f t="shared" si="0"/>
        <v>5.6705415367167564E-4</v>
      </c>
      <c r="H15" s="15">
        <f t="shared" si="6"/>
        <v>99481.641558247677</v>
      </c>
      <c r="I15" s="15">
        <f t="shared" si="3"/>
        <v>56.41147805968113</v>
      </c>
      <c r="J15" s="15">
        <f t="shared" si="1"/>
        <v>99425.23008018799</v>
      </c>
      <c r="K15" s="15">
        <f t="shared" si="4"/>
        <v>7694172.8217753926</v>
      </c>
      <c r="L15" s="22">
        <f t="shared" si="5"/>
        <v>77.342640322942032</v>
      </c>
    </row>
    <row r="16" spans="1:13" x14ac:dyDescent="0.25">
      <c r="A16" s="18">
        <v>7</v>
      </c>
      <c r="B16" s="10">
        <v>1</v>
      </c>
      <c r="C16" s="58">
        <v>1832</v>
      </c>
      <c r="D16" s="58">
        <v>1757</v>
      </c>
      <c r="E16" s="19">
        <v>0</v>
      </c>
      <c r="F16" s="20">
        <f t="shared" si="2"/>
        <v>5.5725828921705215E-4</v>
      </c>
      <c r="G16" s="20">
        <f t="shared" si="0"/>
        <v>5.5694792536897808E-4</v>
      </c>
      <c r="H16" s="15">
        <f t="shared" si="6"/>
        <v>99425.23008018799</v>
      </c>
      <c r="I16" s="15">
        <f t="shared" si="3"/>
        <v>55.374675622494017</v>
      </c>
      <c r="J16" s="15">
        <f t="shared" si="1"/>
        <v>99369.855404565489</v>
      </c>
      <c r="K16" s="15">
        <f t="shared" si="4"/>
        <v>7594747.5916952044</v>
      </c>
      <c r="L16" s="22">
        <f t="shared" si="5"/>
        <v>76.386522672061432</v>
      </c>
    </row>
    <row r="17" spans="1:12" x14ac:dyDescent="0.25">
      <c r="A17" s="18">
        <v>8</v>
      </c>
      <c r="B17" s="10">
        <v>0</v>
      </c>
      <c r="C17" s="58">
        <v>1870</v>
      </c>
      <c r="D17" s="58">
        <v>1809</v>
      </c>
      <c r="E17" s="19">
        <v>0</v>
      </c>
      <c r="F17" s="20">
        <f t="shared" si="2"/>
        <v>0</v>
      </c>
      <c r="G17" s="20">
        <f t="shared" si="0"/>
        <v>0</v>
      </c>
      <c r="H17" s="15">
        <f t="shared" si="6"/>
        <v>99369.855404565489</v>
      </c>
      <c r="I17" s="15">
        <f t="shared" si="3"/>
        <v>0</v>
      </c>
      <c r="J17" s="15">
        <f t="shared" si="1"/>
        <v>99369.855404565489</v>
      </c>
      <c r="K17" s="15">
        <f t="shared" si="4"/>
        <v>7495377.7362906393</v>
      </c>
      <c r="L17" s="22">
        <f t="shared" si="5"/>
        <v>75.429089695004919</v>
      </c>
    </row>
    <row r="18" spans="1:12" x14ac:dyDescent="0.25">
      <c r="A18" s="18">
        <v>9</v>
      </c>
      <c r="B18" s="10">
        <v>0</v>
      </c>
      <c r="C18" s="58">
        <v>2014</v>
      </c>
      <c r="D18" s="58">
        <v>1869</v>
      </c>
      <c r="E18" s="19">
        <v>0</v>
      </c>
      <c r="F18" s="20">
        <f t="shared" si="2"/>
        <v>0</v>
      </c>
      <c r="G18" s="20">
        <f t="shared" si="0"/>
        <v>0</v>
      </c>
      <c r="H18" s="15">
        <f t="shared" si="6"/>
        <v>99369.855404565489</v>
      </c>
      <c r="I18" s="15">
        <f t="shared" si="3"/>
        <v>0</v>
      </c>
      <c r="J18" s="15">
        <f t="shared" si="1"/>
        <v>99369.855404565489</v>
      </c>
      <c r="K18" s="15">
        <f t="shared" si="4"/>
        <v>7396007.8808860742</v>
      </c>
      <c r="L18" s="22">
        <f t="shared" si="5"/>
        <v>74.429089695004919</v>
      </c>
    </row>
    <row r="19" spans="1:12" x14ac:dyDescent="0.25">
      <c r="A19" s="18">
        <v>10</v>
      </c>
      <c r="B19" s="10">
        <v>0</v>
      </c>
      <c r="C19" s="58">
        <v>2064</v>
      </c>
      <c r="D19" s="58">
        <v>1994</v>
      </c>
      <c r="E19" s="19">
        <v>0</v>
      </c>
      <c r="F19" s="20">
        <f t="shared" si="2"/>
        <v>0</v>
      </c>
      <c r="G19" s="20">
        <f t="shared" si="0"/>
        <v>0</v>
      </c>
      <c r="H19" s="15">
        <f t="shared" si="6"/>
        <v>99369.855404565489</v>
      </c>
      <c r="I19" s="15">
        <f t="shared" si="3"/>
        <v>0</v>
      </c>
      <c r="J19" s="15">
        <f t="shared" si="1"/>
        <v>99369.855404565489</v>
      </c>
      <c r="K19" s="15">
        <f t="shared" si="4"/>
        <v>7296638.025481509</v>
      </c>
      <c r="L19" s="22">
        <f t="shared" si="5"/>
        <v>73.429089695004919</v>
      </c>
    </row>
    <row r="20" spans="1:12" x14ac:dyDescent="0.25">
      <c r="A20" s="18">
        <v>11</v>
      </c>
      <c r="B20" s="10">
        <v>0</v>
      </c>
      <c r="C20" s="58">
        <v>1884</v>
      </c>
      <c r="D20" s="58">
        <v>2046</v>
      </c>
      <c r="E20" s="19">
        <v>0</v>
      </c>
      <c r="F20" s="20">
        <f t="shared" si="2"/>
        <v>0</v>
      </c>
      <c r="G20" s="20">
        <f t="shared" si="0"/>
        <v>0</v>
      </c>
      <c r="H20" s="15">
        <f t="shared" si="6"/>
        <v>99369.855404565489</v>
      </c>
      <c r="I20" s="15">
        <f t="shared" si="3"/>
        <v>0</v>
      </c>
      <c r="J20" s="15">
        <f t="shared" si="1"/>
        <v>99369.855404565489</v>
      </c>
      <c r="K20" s="15">
        <f t="shared" si="4"/>
        <v>7197268.1700769439</v>
      </c>
      <c r="L20" s="22">
        <f t="shared" si="5"/>
        <v>72.429089695004933</v>
      </c>
    </row>
    <row r="21" spans="1:12" x14ac:dyDescent="0.25">
      <c r="A21" s="18">
        <v>12</v>
      </c>
      <c r="B21" s="10">
        <v>0</v>
      </c>
      <c r="C21" s="58">
        <v>1941</v>
      </c>
      <c r="D21" s="58">
        <v>1868</v>
      </c>
      <c r="E21" s="19">
        <v>0</v>
      </c>
      <c r="F21" s="20">
        <f t="shared" si="2"/>
        <v>0</v>
      </c>
      <c r="G21" s="20">
        <f t="shared" si="0"/>
        <v>0</v>
      </c>
      <c r="H21" s="15">
        <f t="shared" si="6"/>
        <v>99369.855404565489</v>
      </c>
      <c r="I21" s="15">
        <f t="shared" si="3"/>
        <v>0</v>
      </c>
      <c r="J21" s="15">
        <f t="shared" si="1"/>
        <v>99369.855404565489</v>
      </c>
      <c r="K21" s="15">
        <f t="shared" si="4"/>
        <v>7097898.3146723788</v>
      </c>
      <c r="L21" s="22">
        <f t="shared" si="5"/>
        <v>71.429089695004933</v>
      </c>
    </row>
    <row r="22" spans="1:12" x14ac:dyDescent="0.25">
      <c r="A22" s="18">
        <v>13</v>
      </c>
      <c r="B22" s="59">
        <v>0</v>
      </c>
      <c r="C22" s="58">
        <v>1770</v>
      </c>
      <c r="D22" s="58">
        <v>1912</v>
      </c>
      <c r="E22" s="19">
        <v>0.4153</v>
      </c>
      <c r="F22" s="20">
        <f t="shared" si="2"/>
        <v>0</v>
      </c>
      <c r="G22" s="20">
        <f t="shared" si="0"/>
        <v>0</v>
      </c>
      <c r="H22" s="15">
        <f t="shared" si="6"/>
        <v>99369.855404565489</v>
      </c>
      <c r="I22" s="15">
        <f t="shared" si="3"/>
        <v>0</v>
      </c>
      <c r="J22" s="15">
        <f t="shared" si="1"/>
        <v>99369.855404565489</v>
      </c>
      <c r="K22" s="15">
        <f t="shared" si="4"/>
        <v>6998528.4592678137</v>
      </c>
      <c r="L22" s="22">
        <f t="shared" si="5"/>
        <v>70.429089695004933</v>
      </c>
    </row>
    <row r="23" spans="1:12" x14ac:dyDescent="0.25">
      <c r="A23" s="18">
        <v>14</v>
      </c>
      <c r="B23" s="10">
        <v>0</v>
      </c>
      <c r="C23" s="58">
        <v>1525</v>
      </c>
      <c r="D23" s="58">
        <v>1724</v>
      </c>
      <c r="E23" s="19">
        <v>0</v>
      </c>
      <c r="F23" s="20">
        <f t="shared" si="2"/>
        <v>0</v>
      </c>
      <c r="G23" s="20">
        <f t="shared" si="0"/>
        <v>0</v>
      </c>
      <c r="H23" s="15">
        <f t="shared" si="6"/>
        <v>99369.855404565489</v>
      </c>
      <c r="I23" s="15">
        <f t="shared" si="3"/>
        <v>0</v>
      </c>
      <c r="J23" s="15">
        <f t="shared" si="1"/>
        <v>99369.855404565489</v>
      </c>
      <c r="K23" s="15">
        <f t="shared" si="4"/>
        <v>6899158.6038632486</v>
      </c>
      <c r="L23" s="22">
        <f t="shared" si="5"/>
        <v>69.429089695004933</v>
      </c>
    </row>
    <row r="24" spans="1:12" x14ac:dyDescent="0.25">
      <c r="A24" s="18">
        <v>15</v>
      </c>
      <c r="B24" s="10">
        <v>1</v>
      </c>
      <c r="C24" s="58">
        <v>1442</v>
      </c>
      <c r="D24" s="58">
        <v>1530</v>
      </c>
      <c r="E24" s="19">
        <v>0</v>
      </c>
      <c r="F24" s="20">
        <f t="shared" si="2"/>
        <v>6.7294751009421266E-4</v>
      </c>
      <c r="G24" s="20">
        <f t="shared" si="0"/>
        <v>6.7249495628782783E-4</v>
      </c>
      <c r="H24" s="15">
        <f t="shared" si="6"/>
        <v>99369.855404565489</v>
      </c>
      <c r="I24" s="15">
        <f t="shared" si="3"/>
        <v>66.825726566621043</v>
      </c>
      <c r="J24" s="15">
        <f t="shared" si="1"/>
        <v>99303.029677998871</v>
      </c>
      <c r="K24" s="15">
        <f t="shared" si="4"/>
        <v>6799788.7484586835</v>
      </c>
      <c r="L24" s="22">
        <f t="shared" si="5"/>
        <v>68.429089695004947</v>
      </c>
    </row>
    <row r="25" spans="1:12" x14ac:dyDescent="0.25">
      <c r="A25" s="18">
        <v>16</v>
      </c>
      <c r="B25" s="10">
        <v>0</v>
      </c>
      <c r="C25" s="58">
        <v>1477</v>
      </c>
      <c r="D25" s="58">
        <v>1422</v>
      </c>
      <c r="E25" s="19">
        <v>0</v>
      </c>
      <c r="F25" s="20">
        <f t="shared" si="2"/>
        <v>0</v>
      </c>
      <c r="G25" s="20">
        <f t="shared" si="0"/>
        <v>0</v>
      </c>
      <c r="H25" s="15">
        <f t="shared" si="6"/>
        <v>99303.029677998871</v>
      </c>
      <c r="I25" s="15">
        <f t="shared" si="3"/>
        <v>0</v>
      </c>
      <c r="J25" s="15">
        <f t="shared" si="1"/>
        <v>99303.029677998871</v>
      </c>
      <c r="K25" s="15">
        <f t="shared" si="4"/>
        <v>6700485.7187806843</v>
      </c>
      <c r="L25" s="22">
        <f t="shared" si="5"/>
        <v>67.475138880533208</v>
      </c>
    </row>
    <row r="26" spans="1:12" x14ac:dyDescent="0.25">
      <c r="A26" s="18">
        <v>17</v>
      </c>
      <c r="B26" s="10">
        <v>0</v>
      </c>
      <c r="C26" s="58">
        <v>1455</v>
      </c>
      <c r="D26" s="58">
        <v>1484</v>
      </c>
      <c r="E26" s="19">
        <v>0</v>
      </c>
      <c r="F26" s="20">
        <f t="shared" si="2"/>
        <v>0</v>
      </c>
      <c r="G26" s="20">
        <f t="shared" si="0"/>
        <v>0</v>
      </c>
      <c r="H26" s="15">
        <f t="shared" si="6"/>
        <v>99303.029677998871</v>
      </c>
      <c r="I26" s="15">
        <f t="shared" si="3"/>
        <v>0</v>
      </c>
      <c r="J26" s="15">
        <f t="shared" si="1"/>
        <v>99303.029677998871</v>
      </c>
      <c r="K26" s="15">
        <f t="shared" si="4"/>
        <v>6601182.6891026851</v>
      </c>
      <c r="L26" s="22">
        <f t="shared" si="5"/>
        <v>66.475138880533194</v>
      </c>
    </row>
    <row r="27" spans="1:12" x14ac:dyDescent="0.25">
      <c r="A27" s="18">
        <v>18</v>
      </c>
      <c r="B27" s="10">
        <v>0</v>
      </c>
      <c r="C27" s="58">
        <v>1296</v>
      </c>
      <c r="D27" s="58">
        <v>1468</v>
      </c>
      <c r="E27" s="19">
        <v>2.46E-2</v>
      </c>
      <c r="F27" s="20">
        <f t="shared" si="2"/>
        <v>0</v>
      </c>
      <c r="G27" s="20">
        <f t="shared" si="0"/>
        <v>0</v>
      </c>
      <c r="H27" s="15">
        <f t="shared" si="6"/>
        <v>99303.029677998871</v>
      </c>
      <c r="I27" s="15">
        <f t="shared" si="3"/>
        <v>0</v>
      </c>
      <c r="J27" s="15">
        <f t="shared" si="1"/>
        <v>99303.029677998871</v>
      </c>
      <c r="K27" s="15">
        <f t="shared" si="4"/>
        <v>6501879.6594246859</v>
      </c>
      <c r="L27" s="22">
        <f t="shared" si="5"/>
        <v>65.475138880533194</v>
      </c>
    </row>
    <row r="28" spans="1:12" x14ac:dyDescent="0.25">
      <c r="A28" s="18">
        <v>19</v>
      </c>
      <c r="B28" s="10">
        <v>0</v>
      </c>
      <c r="C28" s="58">
        <v>1352</v>
      </c>
      <c r="D28" s="58">
        <v>1305</v>
      </c>
      <c r="E28" s="19">
        <v>0.1148</v>
      </c>
      <c r="F28" s="20">
        <f t="shared" si="2"/>
        <v>0</v>
      </c>
      <c r="G28" s="20">
        <f t="shared" si="0"/>
        <v>0</v>
      </c>
      <c r="H28" s="15">
        <f t="shared" si="6"/>
        <v>99303.029677998871</v>
      </c>
      <c r="I28" s="15">
        <f t="shared" si="3"/>
        <v>0</v>
      </c>
      <c r="J28" s="15">
        <f t="shared" si="1"/>
        <v>99303.029677998871</v>
      </c>
      <c r="K28" s="15">
        <f t="shared" si="4"/>
        <v>6402576.6297466867</v>
      </c>
      <c r="L28" s="22">
        <f t="shared" si="5"/>
        <v>64.475138880533194</v>
      </c>
    </row>
    <row r="29" spans="1:12" x14ac:dyDescent="0.25">
      <c r="A29" s="18">
        <v>20</v>
      </c>
      <c r="B29" s="10">
        <v>0</v>
      </c>
      <c r="C29" s="58">
        <v>1380</v>
      </c>
      <c r="D29" s="58">
        <v>1355</v>
      </c>
      <c r="E29" s="19">
        <v>0</v>
      </c>
      <c r="F29" s="20">
        <f t="shared" si="2"/>
        <v>0</v>
      </c>
      <c r="G29" s="20">
        <f t="shared" si="0"/>
        <v>0</v>
      </c>
      <c r="H29" s="15">
        <f t="shared" si="6"/>
        <v>99303.029677998871</v>
      </c>
      <c r="I29" s="15">
        <f t="shared" si="3"/>
        <v>0</v>
      </c>
      <c r="J29" s="15">
        <f t="shared" si="1"/>
        <v>99303.029677998871</v>
      </c>
      <c r="K29" s="15">
        <f t="shared" si="4"/>
        <v>6303273.6000686875</v>
      </c>
      <c r="L29" s="22">
        <f t="shared" si="5"/>
        <v>63.475138880533187</v>
      </c>
    </row>
    <row r="30" spans="1:12" x14ac:dyDescent="0.25">
      <c r="A30" s="18">
        <v>21</v>
      </c>
      <c r="B30" s="10">
        <v>1</v>
      </c>
      <c r="C30" s="58">
        <v>1289</v>
      </c>
      <c r="D30" s="58">
        <v>1387</v>
      </c>
      <c r="E30" s="19">
        <v>0</v>
      </c>
      <c r="F30" s="20">
        <f t="shared" si="2"/>
        <v>7.4738415545590436E-4</v>
      </c>
      <c r="G30" s="20">
        <f t="shared" si="0"/>
        <v>7.4682598954443609E-4</v>
      </c>
      <c r="H30" s="15">
        <f t="shared" si="6"/>
        <v>99303.029677998871</v>
      </c>
      <c r="I30" s="15">
        <f t="shared" si="3"/>
        <v>74.162083404032018</v>
      </c>
      <c r="J30" s="15">
        <f t="shared" si="1"/>
        <v>99228.867594594834</v>
      </c>
      <c r="K30" s="15">
        <f t="shared" si="4"/>
        <v>6203970.5703906883</v>
      </c>
      <c r="L30" s="22">
        <f t="shared" si="5"/>
        <v>62.475138880533187</v>
      </c>
    </row>
    <row r="31" spans="1:12" x14ac:dyDescent="0.25">
      <c r="A31" s="18">
        <v>22</v>
      </c>
      <c r="B31" s="10">
        <v>0</v>
      </c>
      <c r="C31" s="58">
        <v>1333</v>
      </c>
      <c r="D31" s="58">
        <v>1289</v>
      </c>
      <c r="E31" s="19">
        <v>0</v>
      </c>
      <c r="F31" s="20">
        <f t="shared" si="2"/>
        <v>0</v>
      </c>
      <c r="G31" s="20">
        <f t="shared" si="0"/>
        <v>0</v>
      </c>
      <c r="H31" s="15">
        <f t="shared" si="6"/>
        <v>99228.867594594834</v>
      </c>
      <c r="I31" s="15">
        <f t="shared" si="3"/>
        <v>0</v>
      </c>
      <c r="J31" s="15">
        <f t="shared" si="1"/>
        <v>99228.867594594834</v>
      </c>
      <c r="K31" s="15">
        <f t="shared" si="4"/>
        <v>6104741.7027960932</v>
      </c>
      <c r="L31" s="22">
        <f t="shared" si="5"/>
        <v>61.521831809442403</v>
      </c>
    </row>
    <row r="32" spans="1:12" x14ac:dyDescent="0.25">
      <c r="A32" s="18">
        <v>23</v>
      </c>
      <c r="B32" s="10">
        <v>0</v>
      </c>
      <c r="C32" s="58">
        <v>1363</v>
      </c>
      <c r="D32" s="58">
        <v>1306</v>
      </c>
      <c r="E32" s="19">
        <v>0</v>
      </c>
      <c r="F32" s="20">
        <f t="shared" si="2"/>
        <v>0</v>
      </c>
      <c r="G32" s="20">
        <f t="shared" si="0"/>
        <v>0</v>
      </c>
      <c r="H32" s="15">
        <f t="shared" si="6"/>
        <v>99228.867594594834</v>
      </c>
      <c r="I32" s="15">
        <f t="shared" si="3"/>
        <v>0</v>
      </c>
      <c r="J32" s="15">
        <f t="shared" si="1"/>
        <v>99228.867594594834</v>
      </c>
      <c r="K32" s="15">
        <f t="shared" si="4"/>
        <v>6005512.8352014981</v>
      </c>
      <c r="L32" s="22">
        <f t="shared" si="5"/>
        <v>60.521831809442403</v>
      </c>
    </row>
    <row r="33" spans="1:12" x14ac:dyDescent="0.25">
      <c r="A33" s="18">
        <v>24</v>
      </c>
      <c r="B33" s="10">
        <v>1</v>
      </c>
      <c r="C33" s="58">
        <v>1276</v>
      </c>
      <c r="D33" s="58">
        <v>1342</v>
      </c>
      <c r="E33" s="19">
        <v>0</v>
      </c>
      <c r="F33" s="20">
        <f t="shared" si="2"/>
        <v>7.6394194041252863E-4</v>
      </c>
      <c r="G33" s="20">
        <f t="shared" si="0"/>
        <v>7.6335877862595408E-4</v>
      </c>
      <c r="H33" s="15">
        <f t="shared" si="6"/>
        <v>99228.867594594834</v>
      </c>
      <c r="I33" s="15">
        <f t="shared" si="3"/>
        <v>75.747227171446426</v>
      </c>
      <c r="J33" s="15">
        <f t="shared" si="1"/>
        <v>99153.120367423384</v>
      </c>
      <c r="K33" s="15">
        <f t="shared" si="4"/>
        <v>5906283.9676069031</v>
      </c>
      <c r="L33" s="22">
        <f t="shared" si="5"/>
        <v>59.521831809442403</v>
      </c>
    </row>
    <row r="34" spans="1:12" x14ac:dyDescent="0.25">
      <c r="A34" s="18">
        <v>25</v>
      </c>
      <c r="B34" s="10">
        <v>1</v>
      </c>
      <c r="C34" s="58">
        <v>1326</v>
      </c>
      <c r="D34" s="58">
        <v>1271</v>
      </c>
      <c r="E34" s="19">
        <v>0.16120000000000001</v>
      </c>
      <c r="F34" s="20">
        <f t="shared" si="2"/>
        <v>7.7011936850211781E-4</v>
      </c>
      <c r="G34" s="20">
        <f t="shared" si="0"/>
        <v>7.6962221092758873E-4</v>
      </c>
      <c r="H34" s="15">
        <f t="shared" si="6"/>
        <v>99153.120367423384</v>
      </c>
      <c r="I34" s="15">
        <f t="shared" si="3"/>
        <v>76.310443717545709</v>
      </c>
      <c r="J34" s="15">
        <f t="shared" si="1"/>
        <v>99089.111167233103</v>
      </c>
      <c r="K34" s="15">
        <f t="shared" si="4"/>
        <v>5807130.8472394794</v>
      </c>
      <c r="L34" s="22">
        <f t="shared" si="5"/>
        <v>58.567303033131815</v>
      </c>
    </row>
    <row r="35" spans="1:12" x14ac:dyDescent="0.25">
      <c r="A35" s="18">
        <v>26</v>
      </c>
      <c r="B35" s="10">
        <v>0</v>
      </c>
      <c r="C35" s="58">
        <v>1364</v>
      </c>
      <c r="D35" s="58">
        <v>1344</v>
      </c>
      <c r="E35" s="19">
        <v>0.90569999999999995</v>
      </c>
      <c r="F35" s="20">
        <f t="shared" si="2"/>
        <v>0</v>
      </c>
      <c r="G35" s="20">
        <f t="shared" si="0"/>
        <v>0</v>
      </c>
      <c r="H35" s="15">
        <f t="shared" si="6"/>
        <v>99076.809923705834</v>
      </c>
      <c r="I35" s="15">
        <f t="shared" si="3"/>
        <v>0</v>
      </c>
      <c r="J35" s="15">
        <f t="shared" si="1"/>
        <v>99076.809923705834</v>
      </c>
      <c r="K35" s="15">
        <f t="shared" si="4"/>
        <v>5708041.736072246</v>
      </c>
      <c r="L35" s="22">
        <f t="shared" si="5"/>
        <v>57.612288288931865</v>
      </c>
    </row>
    <row r="36" spans="1:12" x14ac:dyDescent="0.25">
      <c r="A36" s="18">
        <v>27</v>
      </c>
      <c r="B36" s="10">
        <v>0</v>
      </c>
      <c r="C36" s="58">
        <v>1396</v>
      </c>
      <c r="D36" s="58">
        <v>1335</v>
      </c>
      <c r="E36" s="19">
        <v>0.96450000000000002</v>
      </c>
      <c r="F36" s="20">
        <f t="shared" si="2"/>
        <v>0</v>
      </c>
      <c r="G36" s="20">
        <f t="shared" si="0"/>
        <v>0</v>
      </c>
      <c r="H36" s="15">
        <f t="shared" si="6"/>
        <v>99076.809923705834</v>
      </c>
      <c r="I36" s="15">
        <f t="shared" si="3"/>
        <v>0</v>
      </c>
      <c r="J36" s="15">
        <f t="shared" si="1"/>
        <v>99076.809923705834</v>
      </c>
      <c r="K36" s="15">
        <f t="shared" si="4"/>
        <v>5608964.9261485403</v>
      </c>
      <c r="L36" s="22">
        <f t="shared" si="5"/>
        <v>56.612288288931865</v>
      </c>
    </row>
    <row r="37" spans="1:12" x14ac:dyDescent="0.25">
      <c r="A37" s="18">
        <v>28</v>
      </c>
      <c r="B37" s="10">
        <v>0</v>
      </c>
      <c r="C37" s="58">
        <v>1498</v>
      </c>
      <c r="D37" s="58">
        <v>1377</v>
      </c>
      <c r="E37" s="19">
        <v>0</v>
      </c>
      <c r="F37" s="20">
        <f t="shared" si="2"/>
        <v>0</v>
      </c>
      <c r="G37" s="20">
        <f t="shared" si="0"/>
        <v>0</v>
      </c>
      <c r="H37" s="15">
        <f t="shared" si="6"/>
        <v>99076.809923705834</v>
      </c>
      <c r="I37" s="15">
        <f t="shared" si="3"/>
        <v>0</v>
      </c>
      <c r="J37" s="15">
        <f t="shared" si="1"/>
        <v>99076.809923705834</v>
      </c>
      <c r="K37" s="15">
        <f t="shared" si="4"/>
        <v>5509888.1162248347</v>
      </c>
      <c r="L37" s="22">
        <f t="shared" si="5"/>
        <v>55.612288288931872</v>
      </c>
    </row>
    <row r="38" spans="1:12" x14ac:dyDescent="0.25">
      <c r="A38" s="18">
        <v>29</v>
      </c>
      <c r="B38" s="10">
        <v>0</v>
      </c>
      <c r="C38" s="58">
        <v>1471</v>
      </c>
      <c r="D38" s="58">
        <v>1526</v>
      </c>
      <c r="E38" s="19">
        <v>0</v>
      </c>
      <c r="F38" s="20">
        <f t="shared" si="2"/>
        <v>0</v>
      </c>
      <c r="G38" s="20">
        <f t="shared" si="0"/>
        <v>0</v>
      </c>
      <c r="H38" s="15">
        <f t="shared" si="6"/>
        <v>99076.809923705834</v>
      </c>
      <c r="I38" s="15">
        <f t="shared" si="3"/>
        <v>0</v>
      </c>
      <c r="J38" s="15">
        <f t="shared" si="1"/>
        <v>99076.809923705834</v>
      </c>
      <c r="K38" s="15">
        <f t="shared" si="4"/>
        <v>5410811.3063011291</v>
      </c>
      <c r="L38" s="22">
        <f t="shared" si="5"/>
        <v>54.612288288931872</v>
      </c>
    </row>
    <row r="39" spans="1:12" x14ac:dyDescent="0.25">
      <c r="A39" s="18">
        <v>30</v>
      </c>
      <c r="B39" s="10">
        <v>0</v>
      </c>
      <c r="C39" s="58">
        <v>1586</v>
      </c>
      <c r="D39" s="58">
        <v>1460</v>
      </c>
      <c r="E39" s="19">
        <v>0.4945</v>
      </c>
      <c r="F39" s="20">
        <f t="shared" si="2"/>
        <v>0</v>
      </c>
      <c r="G39" s="20">
        <f t="shared" si="0"/>
        <v>0</v>
      </c>
      <c r="H39" s="15">
        <f t="shared" si="6"/>
        <v>99076.809923705834</v>
      </c>
      <c r="I39" s="15">
        <f t="shared" si="3"/>
        <v>0</v>
      </c>
      <c r="J39" s="15">
        <f t="shared" si="1"/>
        <v>99076.809923705834</v>
      </c>
      <c r="K39" s="15">
        <f t="shared" si="4"/>
        <v>5311734.4963774234</v>
      </c>
      <c r="L39" s="22">
        <f t="shared" si="5"/>
        <v>53.612288288931872</v>
      </c>
    </row>
    <row r="40" spans="1:12" x14ac:dyDescent="0.25">
      <c r="A40" s="18">
        <v>31</v>
      </c>
      <c r="B40" s="10">
        <v>2</v>
      </c>
      <c r="C40" s="58">
        <v>1634</v>
      </c>
      <c r="D40" s="58">
        <v>1540</v>
      </c>
      <c r="E40" s="19">
        <v>0.39340000000000003</v>
      </c>
      <c r="F40" s="20">
        <f t="shared" si="2"/>
        <v>1.260239445494644E-3</v>
      </c>
      <c r="G40" s="20">
        <f t="shared" si="0"/>
        <v>1.2592767771984266E-3</v>
      </c>
      <c r="H40" s="15">
        <f t="shared" si="6"/>
        <v>99076.809923705834</v>
      </c>
      <c r="I40" s="15">
        <f t="shared" si="3"/>
        <v>124.76512589582538</v>
      </c>
      <c r="J40" s="15">
        <f t="shared" si="1"/>
        <v>99001.127398337427</v>
      </c>
      <c r="K40" s="15">
        <f t="shared" si="4"/>
        <v>5212657.6864537178</v>
      </c>
      <c r="L40" s="22">
        <f t="shared" si="5"/>
        <v>52.612288288931872</v>
      </c>
    </row>
    <row r="41" spans="1:12" x14ac:dyDescent="0.25">
      <c r="A41" s="18">
        <v>32</v>
      </c>
      <c r="B41" s="10">
        <v>0</v>
      </c>
      <c r="C41" s="58">
        <v>1673</v>
      </c>
      <c r="D41" s="58">
        <v>1615</v>
      </c>
      <c r="E41" s="19">
        <v>0.19950000000000001</v>
      </c>
      <c r="F41" s="20">
        <f t="shared" si="2"/>
        <v>0</v>
      </c>
      <c r="G41" s="20">
        <f t="shared" si="0"/>
        <v>0</v>
      </c>
      <c r="H41" s="15">
        <f t="shared" si="6"/>
        <v>98952.044797810013</v>
      </c>
      <c r="I41" s="15">
        <f t="shared" si="3"/>
        <v>0</v>
      </c>
      <c r="J41" s="15">
        <f t="shared" si="1"/>
        <v>98952.044797810013</v>
      </c>
      <c r="K41" s="15">
        <f t="shared" si="4"/>
        <v>5113656.5590553805</v>
      </c>
      <c r="L41" s="22">
        <f t="shared" si="5"/>
        <v>51.678129234258684</v>
      </c>
    </row>
    <row r="42" spans="1:12" x14ac:dyDescent="0.25">
      <c r="A42" s="18">
        <v>33</v>
      </c>
      <c r="B42" s="10">
        <v>0</v>
      </c>
      <c r="C42" s="58">
        <v>1767</v>
      </c>
      <c r="D42" s="58">
        <v>1626</v>
      </c>
      <c r="E42" s="19">
        <v>0.27050000000000002</v>
      </c>
      <c r="F42" s="20">
        <f t="shared" si="2"/>
        <v>0</v>
      </c>
      <c r="G42" s="20">
        <f t="shared" si="0"/>
        <v>0</v>
      </c>
      <c r="H42" s="15">
        <f t="shared" si="6"/>
        <v>98952.044797810013</v>
      </c>
      <c r="I42" s="15">
        <f t="shared" si="3"/>
        <v>0</v>
      </c>
      <c r="J42" s="15">
        <f t="shared" si="1"/>
        <v>98952.044797810013</v>
      </c>
      <c r="K42" s="15">
        <f t="shared" si="4"/>
        <v>5014704.5142575707</v>
      </c>
      <c r="L42" s="22">
        <f t="shared" si="5"/>
        <v>50.678129234258684</v>
      </c>
    </row>
    <row r="43" spans="1:12" x14ac:dyDescent="0.25">
      <c r="A43" s="18">
        <v>34</v>
      </c>
      <c r="B43" s="10">
        <v>0</v>
      </c>
      <c r="C43" s="58">
        <v>1817</v>
      </c>
      <c r="D43" s="58">
        <v>1728</v>
      </c>
      <c r="E43" s="19">
        <v>0.88800000000000001</v>
      </c>
      <c r="F43" s="20">
        <f t="shared" si="2"/>
        <v>0</v>
      </c>
      <c r="G43" s="20">
        <f t="shared" si="0"/>
        <v>0</v>
      </c>
      <c r="H43" s="15">
        <f t="shared" si="6"/>
        <v>98952.044797810013</v>
      </c>
      <c r="I43" s="15">
        <f t="shared" si="3"/>
        <v>0</v>
      </c>
      <c r="J43" s="15">
        <f t="shared" si="1"/>
        <v>98952.044797810013</v>
      </c>
      <c r="K43" s="15">
        <f t="shared" si="4"/>
        <v>4915752.4694597609</v>
      </c>
      <c r="L43" s="22">
        <f t="shared" si="5"/>
        <v>49.678129234258691</v>
      </c>
    </row>
    <row r="44" spans="1:12" x14ac:dyDescent="0.25">
      <c r="A44" s="18">
        <v>35</v>
      </c>
      <c r="B44" s="10">
        <v>0</v>
      </c>
      <c r="C44" s="58">
        <v>1843</v>
      </c>
      <c r="D44" s="58">
        <v>1779</v>
      </c>
      <c r="E44" s="19">
        <v>0.1011</v>
      </c>
      <c r="F44" s="20">
        <f t="shared" si="2"/>
        <v>0</v>
      </c>
      <c r="G44" s="20">
        <f t="shared" si="0"/>
        <v>0</v>
      </c>
      <c r="H44" s="15">
        <f t="shared" si="6"/>
        <v>98952.044797810013</v>
      </c>
      <c r="I44" s="15">
        <f t="shared" si="3"/>
        <v>0</v>
      </c>
      <c r="J44" s="15">
        <f t="shared" si="1"/>
        <v>98952.044797810013</v>
      </c>
      <c r="K44" s="15">
        <f t="shared" si="4"/>
        <v>4816800.4246619511</v>
      </c>
      <c r="L44" s="22">
        <f t="shared" si="5"/>
        <v>48.678129234258691</v>
      </c>
    </row>
    <row r="45" spans="1:12" x14ac:dyDescent="0.25">
      <c r="A45" s="18">
        <v>36</v>
      </c>
      <c r="B45" s="10">
        <v>0</v>
      </c>
      <c r="C45" s="58">
        <v>2147</v>
      </c>
      <c r="D45" s="58">
        <v>1819</v>
      </c>
      <c r="E45" s="19">
        <v>0.67759999999999998</v>
      </c>
      <c r="F45" s="20">
        <f t="shared" si="2"/>
        <v>0</v>
      </c>
      <c r="G45" s="20">
        <f t="shared" si="0"/>
        <v>0</v>
      </c>
      <c r="H45" s="15">
        <f t="shared" si="6"/>
        <v>98952.044797810013</v>
      </c>
      <c r="I45" s="15">
        <f t="shared" si="3"/>
        <v>0</v>
      </c>
      <c r="J45" s="15">
        <f t="shared" si="1"/>
        <v>98952.044797810013</v>
      </c>
      <c r="K45" s="15">
        <f t="shared" si="4"/>
        <v>4717848.3798641413</v>
      </c>
      <c r="L45" s="22">
        <f t="shared" si="5"/>
        <v>47.678129234258691</v>
      </c>
    </row>
    <row r="46" spans="1:12" x14ac:dyDescent="0.25">
      <c r="A46" s="18">
        <v>37</v>
      </c>
      <c r="B46" s="10">
        <v>0</v>
      </c>
      <c r="C46" s="58">
        <v>2166</v>
      </c>
      <c r="D46" s="58">
        <v>2132</v>
      </c>
      <c r="E46" s="19">
        <v>0.7732</v>
      </c>
      <c r="F46" s="20">
        <f t="shared" si="2"/>
        <v>0</v>
      </c>
      <c r="G46" s="20">
        <f t="shared" si="0"/>
        <v>0</v>
      </c>
      <c r="H46" s="15">
        <f t="shared" si="6"/>
        <v>98952.044797810013</v>
      </c>
      <c r="I46" s="15">
        <f t="shared" si="3"/>
        <v>0</v>
      </c>
      <c r="J46" s="15">
        <f t="shared" si="1"/>
        <v>98952.044797810013</v>
      </c>
      <c r="K46" s="15">
        <f t="shared" si="4"/>
        <v>4618896.3350663316</v>
      </c>
      <c r="L46" s="22">
        <f t="shared" si="5"/>
        <v>46.678129234258698</v>
      </c>
    </row>
    <row r="47" spans="1:12" x14ac:dyDescent="0.25">
      <c r="A47" s="18">
        <v>38</v>
      </c>
      <c r="B47" s="10">
        <v>1</v>
      </c>
      <c r="C47" s="58">
        <v>2437</v>
      </c>
      <c r="D47" s="58">
        <v>2128</v>
      </c>
      <c r="E47" s="19">
        <v>0.89070000000000005</v>
      </c>
      <c r="F47" s="20">
        <f t="shared" si="2"/>
        <v>4.381161007667032E-4</v>
      </c>
      <c r="G47" s="20">
        <f t="shared" si="0"/>
        <v>4.3809512210433912E-4</v>
      </c>
      <c r="H47" s="15">
        <f t="shared" si="6"/>
        <v>98952.044797810013</v>
      </c>
      <c r="I47" s="15">
        <f t="shared" si="3"/>
        <v>43.350408148170615</v>
      </c>
      <c r="J47" s="15">
        <f t="shared" si="1"/>
        <v>98947.30659819943</v>
      </c>
      <c r="K47" s="15">
        <f t="shared" si="4"/>
        <v>4519944.2902685218</v>
      </c>
      <c r="L47" s="22">
        <f t="shared" si="5"/>
        <v>45.678129234258698</v>
      </c>
    </row>
    <row r="48" spans="1:12" x14ac:dyDescent="0.25">
      <c r="A48" s="18">
        <v>39</v>
      </c>
      <c r="B48" s="10">
        <v>1</v>
      </c>
      <c r="C48" s="58">
        <v>2645</v>
      </c>
      <c r="D48" s="58">
        <v>2384</v>
      </c>
      <c r="E48" s="19">
        <v>5.4600000000000003E-2</v>
      </c>
      <c r="F48" s="20">
        <f t="shared" si="2"/>
        <v>3.9769337840524953E-4</v>
      </c>
      <c r="G48" s="20">
        <f t="shared" si="0"/>
        <v>3.9754391011627606E-4</v>
      </c>
      <c r="H48" s="15">
        <f t="shared" si="6"/>
        <v>98908.694389661847</v>
      </c>
      <c r="I48" s="15">
        <f t="shared" si="3"/>
        <v>39.320549112161949</v>
      </c>
      <c r="J48" s="15">
        <f t="shared" si="1"/>
        <v>98871.520742531211</v>
      </c>
      <c r="K48" s="15">
        <f t="shared" si="4"/>
        <v>4420996.9836703222</v>
      </c>
      <c r="L48" s="22">
        <f t="shared" si="5"/>
        <v>44.697758988237283</v>
      </c>
    </row>
    <row r="49" spans="1:12" x14ac:dyDescent="0.25">
      <c r="A49" s="18">
        <v>40</v>
      </c>
      <c r="B49" s="10">
        <v>3</v>
      </c>
      <c r="C49" s="58">
        <v>2925</v>
      </c>
      <c r="D49" s="58">
        <v>2616</v>
      </c>
      <c r="E49" s="19">
        <v>0.41799999999999998</v>
      </c>
      <c r="F49" s="20">
        <f t="shared" si="2"/>
        <v>1.0828370330265296E-3</v>
      </c>
      <c r="G49" s="20">
        <f t="shared" si="0"/>
        <v>1.082155046846492E-3</v>
      </c>
      <c r="H49" s="15">
        <f t="shared" si="6"/>
        <v>98869.373840549684</v>
      </c>
      <c r="I49" s="15">
        <f t="shared" si="3"/>
        <v>106.99199188010337</v>
      </c>
      <c r="J49" s="15">
        <f t="shared" si="1"/>
        <v>98807.104501275462</v>
      </c>
      <c r="K49" s="15">
        <f t="shared" si="4"/>
        <v>4322125.4629277913</v>
      </c>
      <c r="L49" s="22">
        <f t="shared" si="5"/>
        <v>43.715513662484035</v>
      </c>
    </row>
    <row r="50" spans="1:12" x14ac:dyDescent="0.25">
      <c r="A50" s="18">
        <v>41</v>
      </c>
      <c r="B50" s="10">
        <v>1</v>
      </c>
      <c r="C50" s="58">
        <v>2962</v>
      </c>
      <c r="D50" s="58">
        <v>2853</v>
      </c>
      <c r="E50" s="19">
        <v>0.73219999999999996</v>
      </c>
      <c r="F50" s="20">
        <f t="shared" si="2"/>
        <v>3.4393809114359415E-4</v>
      </c>
      <c r="G50" s="20">
        <f t="shared" si="0"/>
        <v>3.4390641508582633E-4</v>
      </c>
      <c r="H50" s="15">
        <f t="shared" si="6"/>
        <v>98762.381848669582</v>
      </c>
      <c r="I50" s="15">
        <f t="shared" si="3"/>
        <v>33.965016686913444</v>
      </c>
      <c r="J50" s="15">
        <f t="shared" si="1"/>
        <v>98753.286017200822</v>
      </c>
      <c r="K50" s="15">
        <f t="shared" si="4"/>
        <v>4223318.3584265159</v>
      </c>
      <c r="L50" s="22">
        <f t="shared" si="5"/>
        <v>42.76241904430546</v>
      </c>
    </row>
    <row r="51" spans="1:12" x14ac:dyDescent="0.25">
      <c r="A51" s="18">
        <v>42</v>
      </c>
      <c r="B51" s="10">
        <v>2</v>
      </c>
      <c r="C51" s="58">
        <v>3132</v>
      </c>
      <c r="D51" s="58">
        <v>2906</v>
      </c>
      <c r="E51" s="19">
        <v>0.54010000000000002</v>
      </c>
      <c r="F51" s="20">
        <f t="shared" si="2"/>
        <v>6.6247101689301095E-4</v>
      </c>
      <c r="G51" s="20">
        <f t="shared" si="0"/>
        <v>6.6226924304413652E-4</v>
      </c>
      <c r="H51" s="15">
        <f t="shared" si="6"/>
        <v>98728.416831982671</v>
      </c>
      <c r="I51" s="15">
        <f t="shared" si="3"/>
        <v>65.384793882263153</v>
      </c>
      <c r="J51" s="15">
        <f t="shared" si="1"/>
        <v>98698.346365276229</v>
      </c>
      <c r="K51" s="15">
        <f t="shared" si="4"/>
        <v>4124565.0724093155</v>
      </c>
      <c r="L51" s="22">
        <f t="shared" si="5"/>
        <v>41.776878478954593</v>
      </c>
    </row>
    <row r="52" spans="1:12" x14ac:dyDescent="0.25">
      <c r="A52" s="18">
        <v>43</v>
      </c>
      <c r="B52" s="10">
        <v>1</v>
      </c>
      <c r="C52" s="58">
        <v>3062</v>
      </c>
      <c r="D52" s="58">
        <v>3046</v>
      </c>
      <c r="E52" s="19">
        <v>0.2787</v>
      </c>
      <c r="F52" s="20">
        <f t="shared" si="2"/>
        <v>3.2743942370661429E-4</v>
      </c>
      <c r="G52" s="20">
        <f t="shared" si="0"/>
        <v>3.2736210665110433E-4</v>
      </c>
      <c r="H52" s="15">
        <f t="shared" si="6"/>
        <v>98663.032038100413</v>
      </c>
      <c r="I52" s="15">
        <f t="shared" si="3"/>
        <v>32.29853801657795</v>
      </c>
      <c r="J52" s="15">
        <f t="shared" si="1"/>
        <v>98639.735102629056</v>
      </c>
      <c r="K52" s="15">
        <f t="shared" si="4"/>
        <v>4025866.7260440392</v>
      </c>
      <c r="L52" s="22">
        <f t="shared" si="5"/>
        <v>40.804206427483216</v>
      </c>
    </row>
    <row r="53" spans="1:12" x14ac:dyDescent="0.25">
      <c r="A53" s="18">
        <v>44</v>
      </c>
      <c r="B53" s="10">
        <v>3</v>
      </c>
      <c r="C53" s="58">
        <v>3063</v>
      </c>
      <c r="D53" s="58">
        <v>2991</v>
      </c>
      <c r="E53" s="19">
        <v>0.60929999999999995</v>
      </c>
      <c r="F53" s="20">
        <f t="shared" si="2"/>
        <v>9.9108027750247768E-4</v>
      </c>
      <c r="G53" s="20">
        <f t="shared" si="0"/>
        <v>9.9069666482958472E-4</v>
      </c>
      <c r="H53" s="15">
        <f t="shared" si="6"/>
        <v>98630.733500083836</v>
      </c>
      <c r="I53" s="15">
        <f t="shared" si="3"/>
        <v>97.713138728228643</v>
      </c>
      <c r="J53" s="15">
        <f t="shared" si="1"/>
        <v>98592.556976782711</v>
      </c>
      <c r="K53" s="15">
        <f t="shared" si="4"/>
        <v>3927226.99094141</v>
      </c>
      <c r="L53" s="22">
        <f t="shared" si="5"/>
        <v>39.817477287016949</v>
      </c>
    </row>
    <row r="54" spans="1:12" x14ac:dyDescent="0.25">
      <c r="A54" s="18">
        <v>45</v>
      </c>
      <c r="B54" s="10">
        <v>3</v>
      </c>
      <c r="C54" s="58">
        <v>2841</v>
      </c>
      <c r="D54" s="58">
        <v>2963</v>
      </c>
      <c r="E54" s="19">
        <v>0.123</v>
      </c>
      <c r="F54" s="20">
        <f t="shared" si="2"/>
        <v>1.0337698139214334E-3</v>
      </c>
      <c r="G54" s="20">
        <f t="shared" si="0"/>
        <v>1.0328334304770552E-3</v>
      </c>
      <c r="H54" s="15">
        <f t="shared" si="6"/>
        <v>98533.020361355608</v>
      </c>
      <c r="I54" s="15">
        <f t="shared" si="3"/>
        <v>101.76819743508445</v>
      </c>
      <c r="J54" s="15">
        <f t="shared" si="1"/>
        <v>98443.769652205039</v>
      </c>
      <c r="K54" s="15">
        <f t="shared" si="4"/>
        <v>3828634.4339646273</v>
      </c>
      <c r="L54" s="22">
        <f t="shared" si="5"/>
        <v>38.856359217688286</v>
      </c>
    </row>
    <row r="55" spans="1:12" x14ac:dyDescent="0.25">
      <c r="A55" s="18">
        <v>46</v>
      </c>
      <c r="B55" s="10">
        <v>5</v>
      </c>
      <c r="C55" s="58">
        <v>2641</v>
      </c>
      <c r="D55" s="58">
        <v>2764</v>
      </c>
      <c r="E55" s="19">
        <v>0.46989999999999998</v>
      </c>
      <c r="F55" s="20">
        <f t="shared" si="2"/>
        <v>1.8501387604070306E-3</v>
      </c>
      <c r="G55" s="20">
        <f t="shared" si="0"/>
        <v>1.8483259988677156E-3</v>
      </c>
      <c r="H55" s="15">
        <f t="shared" si="6"/>
        <v>98431.252163920522</v>
      </c>
      <c r="I55" s="15">
        <f t="shared" si="3"/>
        <v>181.93304247567841</v>
      </c>
      <c r="J55" s="15">
        <f t="shared" si="1"/>
        <v>98334.809458104166</v>
      </c>
      <c r="K55" s="15">
        <f t="shared" si="4"/>
        <v>3730190.6643124223</v>
      </c>
      <c r="L55" s="22">
        <f t="shared" si="5"/>
        <v>37.896405687295569</v>
      </c>
    </row>
    <row r="56" spans="1:12" x14ac:dyDescent="0.25">
      <c r="A56" s="18">
        <v>47</v>
      </c>
      <c r="B56" s="10">
        <v>3</v>
      </c>
      <c r="C56" s="58">
        <v>2309</v>
      </c>
      <c r="D56" s="58">
        <v>2582</v>
      </c>
      <c r="E56" s="19">
        <v>0.39750000000000002</v>
      </c>
      <c r="F56" s="20">
        <f t="shared" si="2"/>
        <v>1.2267429973420569E-3</v>
      </c>
      <c r="G56" s="20">
        <f t="shared" si="0"/>
        <v>1.2258369657266199E-3</v>
      </c>
      <c r="H56" s="15">
        <f t="shared" si="6"/>
        <v>98249.319121444845</v>
      </c>
      <c r="I56" s="15">
        <f t="shared" si="3"/>
        <v>120.43764723653833</v>
      </c>
      <c r="J56" s="15">
        <f t="shared" si="1"/>
        <v>98176.755438984823</v>
      </c>
      <c r="K56" s="15">
        <f t="shared" si="4"/>
        <v>3631855.8548543183</v>
      </c>
      <c r="L56" s="22">
        <f t="shared" si="5"/>
        <v>36.965710168077841</v>
      </c>
    </row>
    <row r="57" spans="1:12" x14ac:dyDescent="0.25">
      <c r="A57" s="18">
        <v>48</v>
      </c>
      <c r="B57" s="10">
        <v>4</v>
      </c>
      <c r="C57" s="58">
        <v>2245</v>
      </c>
      <c r="D57" s="58">
        <v>2273</v>
      </c>
      <c r="E57" s="19">
        <v>0.33129999999999998</v>
      </c>
      <c r="F57" s="20">
        <f t="shared" si="2"/>
        <v>1.7706949977866313E-3</v>
      </c>
      <c r="G57" s="20">
        <f t="shared" si="0"/>
        <v>1.7686008616269676E-3</v>
      </c>
      <c r="H57" s="15">
        <f t="shared" si="6"/>
        <v>98128.881474208305</v>
      </c>
      <c r="I57" s="15">
        <f t="shared" si="3"/>
        <v>173.55082432577538</v>
      </c>
      <c r="J57" s="15">
        <f t="shared" si="1"/>
        <v>98012.828037981657</v>
      </c>
      <c r="K57" s="15">
        <f t="shared" si="4"/>
        <v>3533679.0994153335</v>
      </c>
      <c r="L57" s="22">
        <f t="shared" si="5"/>
        <v>36.0105918494965</v>
      </c>
    </row>
    <row r="58" spans="1:12" x14ac:dyDescent="0.25">
      <c r="A58" s="18">
        <v>49</v>
      </c>
      <c r="B58" s="10">
        <v>4</v>
      </c>
      <c r="C58" s="58">
        <v>2050</v>
      </c>
      <c r="D58" s="58">
        <v>2232</v>
      </c>
      <c r="E58" s="19">
        <v>0.76780000000000004</v>
      </c>
      <c r="F58" s="20">
        <f t="shared" si="2"/>
        <v>1.8682858477347033E-3</v>
      </c>
      <c r="G58" s="20">
        <f t="shared" si="0"/>
        <v>1.8674757069422662E-3</v>
      </c>
      <c r="H58" s="15">
        <f t="shared" si="6"/>
        <v>97955.330649882526</v>
      </c>
      <c r="I58" s="15">
        <f t="shared" si="3"/>
        <v>182.92920035415281</v>
      </c>
      <c r="J58" s="15">
        <f t="shared" si="1"/>
        <v>97912.854489560297</v>
      </c>
      <c r="K58" s="15">
        <f t="shared" si="4"/>
        <v>3435666.2713773516</v>
      </c>
      <c r="L58" s="22">
        <f t="shared" si="5"/>
        <v>35.073806076540173</v>
      </c>
    </row>
    <row r="59" spans="1:12" x14ac:dyDescent="0.25">
      <c r="A59" s="18">
        <v>50</v>
      </c>
      <c r="B59" s="10">
        <v>4</v>
      </c>
      <c r="C59" s="58">
        <v>1901</v>
      </c>
      <c r="D59" s="58">
        <v>2028</v>
      </c>
      <c r="E59" s="19">
        <v>0.46450000000000002</v>
      </c>
      <c r="F59" s="20">
        <f t="shared" si="2"/>
        <v>2.0361415118350726E-3</v>
      </c>
      <c r="G59" s="20">
        <f t="shared" si="0"/>
        <v>2.0339238153156496E-3</v>
      </c>
      <c r="H59" s="15">
        <f t="shared" si="6"/>
        <v>97772.401449528377</v>
      </c>
      <c r="I59" s="15">
        <f t="shared" si="3"/>
        <v>198.8616157887981</v>
      </c>
      <c r="J59" s="15">
        <f t="shared" si="1"/>
        <v>97665.911054273471</v>
      </c>
      <c r="K59" s="15">
        <f t="shared" si="4"/>
        <v>3337753.4168877914</v>
      </c>
      <c r="L59" s="22">
        <f t="shared" si="5"/>
        <v>34.13799157434822</v>
      </c>
    </row>
    <row r="60" spans="1:12" x14ac:dyDescent="0.25">
      <c r="A60" s="18">
        <v>51</v>
      </c>
      <c r="B60" s="10">
        <v>3</v>
      </c>
      <c r="C60" s="58">
        <v>1909</v>
      </c>
      <c r="D60" s="58">
        <v>1888</v>
      </c>
      <c r="E60" s="19">
        <v>0.50160000000000005</v>
      </c>
      <c r="F60" s="20">
        <f t="shared" si="2"/>
        <v>1.5801948907031868E-3</v>
      </c>
      <c r="G60" s="20">
        <f t="shared" si="0"/>
        <v>1.5789513573507977E-3</v>
      </c>
      <c r="H60" s="15">
        <f t="shared" si="6"/>
        <v>97573.539833739575</v>
      </c>
      <c r="I60" s="15">
        <f t="shared" si="3"/>
        <v>154.06387316200522</v>
      </c>
      <c r="J60" s="15">
        <f t="shared" si="1"/>
        <v>97496.754399355632</v>
      </c>
      <c r="K60" s="15">
        <f t="shared" si="4"/>
        <v>3240087.5058335178</v>
      </c>
      <c r="L60" s="22">
        <f t="shared" si="5"/>
        <v>33.20662047676516</v>
      </c>
    </row>
    <row r="61" spans="1:12" x14ac:dyDescent="0.25">
      <c r="A61" s="18">
        <v>52</v>
      </c>
      <c r="B61" s="10">
        <v>2</v>
      </c>
      <c r="C61" s="58">
        <v>1721</v>
      </c>
      <c r="D61" s="58">
        <v>1891</v>
      </c>
      <c r="E61" s="19">
        <v>0.68910000000000005</v>
      </c>
      <c r="F61" s="20">
        <f t="shared" si="2"/>
        <v>1.1074197120708748E-3</v>
      </c>
      <c r="G61" s="20">
        <f t="shared" si="0"/>
        <v>1.1070385622491657E-3</v>
      </c>
      <c r="H61" s="15">
        <f t="shared" si="6"/>
        <v>97419.475960577576</v>
      </c>
      <c r="I61" s="15">
        <f t="shared" si="3"/>
        <v>107.84711660246496</v>
      </c>
      <c r="J61" s="15">
        <f t="shared" si="1"/>
        <v>97385.946292025867</v>
      </c>
      <c r="K61" s="15">
        <f t="shared" si="4"/>
        <v>3142590.7514341623</v>
      </c>
      <c r="L61" s="22">
        <f t="shared" si="5"/>
        <v>32.258341778658966</v>
      </c>
    </row>
    <row r="62" spans="1:12" x14ac:dyDescent="0.25">
      <c r="A62" s="18">
        <v>53</v>
      </c>
      <c r="B62" s="10">
        <v>2</v>
      </c>
      <c r="C62" s="58">
        <v>1710</v>
      </c>
      <c r="D62" s="58">
        <v>1714</v>
      </c>
      <c r="E62" s="19">
        <v>0.4617</v>
      </c>
      <c r="F62" s="20">
        <f t="shared" si="2"/>
        <v>1.1682242990654205E-3</v>
      </c>
      <c r="G62" s="20">
        <f t="shared" si="0"/>
        <v>1.1674901169042877E-3</v>
      </c>
      <c r="H62" s="15">
        <f t="shared" si="6"/>
        <v>97311.628843975108</v>
      </c>
      <c r="I62" s="15">
        <f t="shared" si="3"/>
        <v>113.61036493519914</v>
      </c>
      <c r="J62" s="15">
        <f t="shared" si="1"/>
        <v>97250.472384530483</v>
      </c>
      <c r="K62" s="15">
        <f t="shared" si="4"/>
        <v>3045204.8051421363</v>
      </c>
      <c r="L62" s="22">
        <f t="shared" si="5"/>
        <v>31.293328878757897</v>
      </c>
    </row>
    <row r="63" spans="1:12" x14ac:dyDescent="0.25">
      <c r="A63" s="18">
        <v>54</v>
      </c>
      <c r="B63" s="10">
        <v>6</v>
      </c>
      <c r="C63" s="58">
        <v>1630</v>
      </c>
      <c r="D63" s="58">
        <v>1688</v>
      </c>
      <c r="E63" s="19">
        <v>0.33789999999999998</v>
      </c>
      <c r="F63" s="20">
        <f t="shared" si="2"/>
        <v>3.616636528028933E-3</v>
      </c>
      <c r="G63" s="20">
        <f t="shared" si="0"/>
        <v>3.6079969086682488E-3</v>
      </c>
      <c r="H63" s="15">
        <f t="shared" si="6"/>
        <v>97198.018479039907</v>
      </c>
      <c r="I63" s="15">
        <f t="shared" si="3"/>
        <v>350.6901502010553</v>
      </c>
      <c r="J63" s="15">
        <f t="shared" si="1"/>
        <v>96965.826530591788</v>
      </c>
      <c r="K63" s="15">
        <f t="shared" si="4"/>
        <v>2947954.3327576057</v>
      </c>
      <c r="L63" s="22">
        <f t="shared" si="5"/>
        <v>30.329366574415424</v>
      </c>
    </row>
    <row r="64" spans="1:12" x14ac:dyDescent="0.25">
      <c r="A64" s="18">
        <v>55</v>
      </c>
      <c r="B64" s="10">
        <v>6</v>
      </c>
      <c r="C64" s="58">
        <v>1431</v>
      </c>
      <c r="D64" s="58">
        <v>1609</v>
      </c>
      <c r="E64" s="19">
        <v>0.57189999999999996</v>
      </c>
      <c r="F64" s="20">
        <f t="shared" si="2"/>
        <v>3.9473684210526317E-3</v>
      </c>
      <c r="G64" s="20">
        <f t="shared" si="0"/>
        <v>3.940709141118502E-3</v>
      </c>
      <c r="H64" s="15">
        <f t="shared" si="6"/>
        <v>96847.328328838848</v>
      </c>
      <c r="I64" s="15">
        <f t="shared" si="3"/>
        <v>381.6471520383601</v>
      </c>
      <c r="J64" s="15">
        <f t="shared" si="1"/>
        <v>96683.945183051226</v>
      </c>
      <c r="K64" s="15">
        <f t="shared" si="4"/>
        <v>2850988.5062270141</v>
      </c>
      <c r="L64" s="22">
        <f t="shared" si="5"/>
        <v>29.437967524996321</v>
      </c>
    </row>
    <row r="65" spans="1:12" x14ac:dyDescent="0.25">
      <c r="A65" s="18">
        <v>56</v>
      </c>
      <c r="B65" s="10">
        <v>5</v>
      </c>
      <c r="C65" s="58">
        <v>1486</v>
      </c>
      <c r="D65" s="58">
        <v>1417</v>
      </c>
      <c r="E65" s="19">
        <v>0.45939999999999998</v>
      </c>
      <c r="F65" s="20">
        <f t="shared" si="2"/>
        <v>3.4447123665173958E-3</v>
      </c>
      <c r="G65" s="20">
        <f t="shared" si="0"/>
        <v>3.4383095069945532E-3</v>
      </c>
      <c r="H65" s="15">
        <f t="shared" si="6"/>
        <v>96465.681176800485</v>
      </c>
      <c r="I65" s="15">
        <f t="shared" si="3"/>
        <v>331.6788686888986</v>
      </c>
      <c r="J65" s="15">
        <f t="shared" si="1"/>
        <v>96286.375580387263</v>
      </c>
      <c r="K65" s="15">
        <f t="shared" si="4"/>
        <v>2754304.5610439628</v>
      </c>
      <c r="L65" s="22">
        <f t="shared" si="5"/>
        <v>28.552170341242139</v>
      </c>
    </row>
    <row r="66" spans="1:12" x14ac:dyDescent="0.25">
      <c r="A66" s="18">
        <v>57</v>
      </c>
      <c r="B66" s="10">
        <v>5</v>
      </c>
      <c r="C66" s="58">
        <v>1330</v>
      </c>
      <c r="D66" s="58">
        <v>1464</v>
      </c>
      <c r="E66" s="19">
        <v>0.11749999999999999</v>
      </c>
      <c r="F66" s="20">
        <f t="shared" si="2"/>
        <v>3.5790980672870437E-3</v>
      </c>
      <c r="G66" s="20">
        <f t="shared" si="0"/>
        <v>3.5678288869265833E-3</v>
      </c>
      <c r="H66" s="15">
        <f t="shared" si="6"/>
        <v>96134.00230811158</v>
      </c>
      <c r="I66" s="15">
        <f t="shared" si="3"/>
        <v>342.98967045074733</v>
      </c>
      <c r="J66" s="15">
        <f t="shared" si="1"/>
        <v>95831.313923938797</v>
      </c>
      <c r="K66" s="15">
        <f t="shared" si="4"/>
        <v>2658018.1854635756</v>
      </c>
      <c r="L66" s="22">
        <f t="shared" si="5"/>
        <v>27.649095238379541</v>
      </c>
    </row>
    <row r="67" spans="1:12" x14ac:dyDescent="0.25">
      <c r="A67" s="18">
        <v>58</v>
      </c>
      <c r="B67" s="10">
        <v>7</v>
      </c>
      <c r="C67" s="58">
        <v>1262</v>
      </c>
      <c r="D67" s="58">
        <v>1302</v>
      </c>
      <c r="E67" s="19">
        <v>0.5988</v>
      </c>
      <c r="F67" s="20">
        <f t="shared" si="2"/>
        <v>5.4602184087363496E-3</v>
      </c>
      <c r="G67" s="20">
        <f t="shared" si="0"/>
        <v>5.4482831837027214E-3</v>
      </c>
      <c r="H67" s="15">
        <f t="shared" si="6"/>
        <v>95791.012637660839</v>
      </c>
      <c r="I67" s="15">
        <f t="shared" si="3"/>
        <v>521.89656330362243</v>
      </c>
      <c r="J67" s="15">
        <f t="shared" si="1"/>
        <v>95581.627736463415</v>
      </c>
      <c r="K67" s="15">
        <f t="shared" si="4"/>
        <v>2562186.871539637</v>
      </c>
      <c r="L67" s="22">
        <f t="shared" si="5"/>
        <v>26.747674974805488</v>
      </c>
    </row>
    <row r="68" spans="1:12" x14ac:dyDescent="0.25">
      <c r="A68" s="18">
        <v>59</v>
      </c>
      <c r="B68" s="10">
        <v>7</v>
      </c>
      <c r="C68" s="58">
        <v>1226</v>
      </c>
      <c r="D68" s="58">
        <v>1246</v>
      </c>
      <c r="E68" s="19">
        <v>0.36520000000000002</v>
      </c>
      <c r="F68" s="20">
        <f t="shared" si="2"/>
        <v>5.6634304207119745E-3</v>
      </c>
      <c r="G68" s="20">
        <f t="shared" si="0"/>
        <v>5.6431425016018472E-3</v>
      </c>
      <c r="H68" s="15">
        <f t="shared" si="6"/>
        <v>95269.116074357211</v>
      </c>
      <c r="I68" s="15">
        <f t="shared" si="3"/>
        <v>537.61719800924493</v>
      </c>
      <c r="J68" s="15">
        <f t="shared" si="1"/>
        <v>94927.836677060943</v>
      </c>
      <c r="K68" s="15">
        <f t="shared" si="4"/>
        <v>2466605.2438031738</v>
      </c>
      <c r="L68" s="22">
        <f t="shared" si="5"/>
        <v>25.890921900419407</v>
      </c>
    </row>
    <row r="69" spans="1:12" x14ac:dyDescent="0.25">
      <c r="A69" s="18">
        <v>60</v>
      </c>
      <c r="B69" s="10">
        <v>3</v>
      </c>
      <c r="C69" s="58">
        <v>1264</v>
      </c>
      <c r="D69" s="58">
        <v>1198</v>
      </c>
      <c r="E69" s="19">
        <v>0.34739999999999999</v>
      </c>
      <c r="F69" s="20">
        <f t="shared" si="2"/>
        <v>2.437043054427295E-3</v>
      </c>
      <c r="G69" s="20">
        <f t="shared" si="0"/>
        <v>2.4331733008218122E-3</v>
      </c>
      <c r="H69" s="15">
        <f t="shared" si="6"/>
        <v>94731.498876347963</v>
      </c>
      <c r="I69" s="15">
        <f t="shared" si="3"/>
        <v>230.49815381276136</v>
      </c>
      <c r="J69" s="15">
        <f t="shared" si="1"/>
        <v>94581.075781169755</v>
      </c>
      <c r="K69" s="15">
        <f t="shared" si="4"/>
        <v>2371677.4071261128</v>
      </c>
      <c r="L69" s="22">
        <f t="shared" si="5"/>
        <v>25.035784667799234</v>
      </c>
    </row>
    <row r="70" spans="1:12" x14ac:dyDescent="0.25">
      <c r="A70" s="18">
        <v>61</v>
      </c>
      <c r="B70" s="10">
        <v>4</v>
      </c>
      <c r="C70" s="58">
        <v>1224</v>
      </c>
      <c r="D70" s="58">
        <v>1259</v>
      </c>
      <c r="E70" s="19">
        <v>0.4098</v>
      </c>
      <c r="F70" s="20">
        <f t="shared" si="2"/>
        <v>3.2219089810712849E-3</v>
      </c>
      <c r="G70" s="20">
        <f t="shared" si="0"/>
        <v>3.2157939216349613E-3</v>
      </c>
      <c r="H70" s="15">
        <f t="shared" si="6"/>
        <v>94501.000722535202</v>
      </c>
      <c r="I70" s="15">
        <f t="shared" si="3"/>
        <v>303.89574371194976</v>
      </c>
      <c r="J70" s="15">
        <f t="shared" si="1"/>
        <v>94321.641454596407</v>
      </c>
      <c r="K70" s="15">
        <f t="shared" si="4"/>
        <v>2277096.331344943</v>
      </c>
      <c r="L70" s="22">
        <f t="shared" si="5"/>
        <v>24.09600230616325</v>
      </c>
    </row>
    <row r="71" spans="1:12" x14ac:dyDescent="0.25">
      <c r="A71" s="18">
        <v>62</v>
      </c>
      <c r="B71" s="10">
        <v>6</v>
      </c>
      <c r="C71" s="58">
        <v>1282</v>
      </c>
      <c r="D71" s="58">
        <v>1199</v>
      </c>
      <c r="E71" s="19">
        <v>0.48089999999999999</v>
      </c>
      <c r="F71" s="20">
        <f t="shared" si="2"/>
        <v>4.8367593712212815E-3</v>
      </c>
      <c r="G71" s="20">
        <f t="shared" si="0"/>
        <v>4.8246458348108808E-3</v>
      </c>
      <c r="H71" s="15">
        <f t="shared" si="6"/>
        <v>94197.104978823249</v>
      </c>
      <c r="I71" s="15">
        <f t="shared" si="3"/>
        <v>454.46767018732288</v>
      </c>
      <c r="J71" s="15">
        <f t="shared" si="1"/>
        <v>93961.190811229011</v>
      </c>
      <c r="K71" s="15">
        <f t="shared" si="4"/>
        <v>2182774.6898903465</v>
      </c>
      <c r="L71" s="22">
        <f t="shared" si="5"/>
        <v>23.172417988653294</v>
      </c>
    </row>
    <row r="72" spans="1:12" x14ac:dyDescent="0.25">
      <c r="A72" s="18">
        <v>63</v>
      </c>
      <c r="B72" s="10">
        <v>13</v>
      </c>
      <c r="C72" s="58">
        <v>1316</v>
      </c>
      <c r="D72" s="58">
        <v>1268</v>
      </c>
      <c r="E72" s="19">
        <v>0.45079999999999998</v>
      </c>
      <c r="F72" s="20">
        <f t="shared" si="2"/>
        <v>1.0061919504643963E-2</v>
      </c>
      <c r="G72" s="20">
        <f t="shared" si="0"/>
        <v>1.0006622844842848E-2</v>
      </c>
      <c r="H72" s="15">
        <f t="shared" si="6"/>
        <v>93742.637308635924</v>
      </c>
      <c r="I72" s="15">
        <f t="shared" si="3"/>
        <v>938.04721602841369</v>
      </c>
      <c r="J72" s="15">
        <f t="shared" si="1"/>
        <v>93227.461777593126</v>
      </c>
      <c r="K72" s="15">
        <f t="shared" si="4"/>
        <v>2088813.4990791176</v>
      </c>
      <c r="L72" s="22">
        <f t="shared" si="5"/>
        <v>22.282427282283088</v>
      </c>
    </row>
    <row r="73" spans="1:12" x14ac:dyDescent="0.25">
      <c r="A73" s="18">
        <v>64</v>
      </c>
      <c r="B73" s="10">
        <v>8</v>
      </c>
      <c r="C73" s="58">
        <v>1293</v>
      </c>
      <c r="D73" s="58">
        <v>1278</v>
      </c>
      <c r="E73" s="19">
        <v>0.45250000000000001</v>
      </c>
      <c r="F73" s="20">
        <f t="shared" si="2"/>
        <v>6.2232594321275769E-3</v>
      </c>
      <c r="G73" s="20">
        <f t="shared" ref="G73:G103" si="7">F73/((1+(1-E73)*F73))</f>
        <v>6.202127329674078E-3</v>
      </c>
      <c r="H73" s="15">
        <f t="shared" si="6"/>
        <v>92804.590092607512</v>
      </c>
      <c r="I73" s="15">
        <f t="shared" si="3"/>
        <v>575.58588453256118</v>
      </c>
      <c r="J73" s="15">
        <f t="shared" ref="J73:J102" si="8">H74+I73*E73</f>
        <v>92489.456820825944</v>
      </c>
      <c r="K73" s="15">
        <f t="shared" si="4"/>
        <v>1995586.0373015245</v>
      </c>
      <c r="L73" s="22">
        <f t="shared" si="5"/>
        <v>21.503096294161487</v>
      </c>
    </row>
    <row r="74" spans="1:12" x14ac:dyDescent="0.25">
      <c r="A74" s="18">
        <v>65</v>
      </c>
      <c r="B74" s="10">
        <v>12</v>
      </c>
      <c r="C74" s="58">
        <v>1263</v>
      </c>
      <c r="D74" s="58">
        <v>1256</v>
      </c>
      <c r="E74" s="19">
        <v>0.53810000000000002</v>
      </c>
      <c r="F74" s="20">
        <f t="shared" ref="F74:F103" si="9">B74/((C74+D74)/2)</f>
        <v>9.5275903136165137E-3</v>
      </c>
      <c r="G74" s="20">
        <f t="shared" si="7"/>
        <v>9.4858450638982319E-3</v>
      </c>
      <c r="H74" s="15">
        <f t="shared" si="6"/>
        <v>92229.004208074955</v>
      </c>
      <c r="I74" s="15">
        <f t="shared" ref="I74:I103" si="10">H74*G74</f>
        <v>874.87004431541709</v>
      </c>
      <c r="J74" s="15">
        <f t="shared" si="8"/>
        <v>91824.901734605664</v>
      </c>
      <c r="K74" s="15">
        <f t="shared" ref="K74:K97" si="11">K75+J74</f>
        <v>1903096.5804806985</v>
      </c>
      <c r="L74" s="22">
        <f t="shared" ref="L74:L103" si="12">K74/H74</f>
        <v>20.63446956650624</v>
      </c>
    </row>
    <row r="75" spans="1:12" x14ac:dyDescent="0.25">
      <c r="A75" s="18">
        <v>66</v>
      </c>
      <c r="B75" s="10">
        <v>13</v>
      </c>
      <c r="C75" s="58">
        <v>1204</v>
      </c>
      <c r="D75" s="58">
        <v>1236</v>
      </c>
      <c r="E75" s="19">
        <v>0.57650000000000001</v>
      </c>
      <c r="F75" s="20">
        <f t="shared" si="9"/>
        <v>1.0655737704918032E-2</v>
      </c>
      <c r="G75" s="20">
        <f t="shared" si="7"/>
        <v>1.0607867528950298E-2</v>
      </c>
      <c r="H75" s="15">
        <f t="shared" ref="H75:H103" si="13">H74-I74</f>
        <v>91354.134163759532</v>
      </c>
      <c r="I75" s="15">
        <f t="shared" si="10"/>
        <v>969.07255343111387</v>
      </c>
      <c r="J75" s="15">
        <f t="shared" si="8"/>
        <v>90943.731937381453</v>
      </c>
      <c r="K75" s="15">
        <f t="shared" si="11"/>
        <v>1811271.6787460928</v>
      </c>
      <c r="L75" s="22">
        <f t="shared" si="12"/>
        <v>19.826926228639469</v>
      </c>
    </row>
    <row r="76" spans="1:12" x14ac:dyDescent="0.25">
      <c r="A76" s="18">
        <v>67</v>
      </c>
      <c r="B76" s="10">
        <v>8</v>
      </c>
      <c r="C76" s="58">
        <v>1260</v>
      </c>
      <c r="D76" s="58">
        <v>1180</v>
      </c>
      <c r="E76" s="19">
        <v>0.46660000000000001</v>
      </c>
      <c r="F76" s="20">
        <f t="shared" si="9"/>
        <v>6.5573770491803279E-3</v>
      </c>
      <c r="G76" s="20">
        <f t="shared" si="7"/>
        <v>6.5345212221645738E-3</v>
      </c>
      <c r="H76" s="15">
        <f t="shared" si="13"/>
        <v>90385.061610328412</v>
      </c>
      <c r="I76" s="15">
        <f t="shared" si="10"/>
        <v>590.62310325934357</v>
      </c>
      <c r="J76" s="15">
        <f t="shared" si="8"/>
        <v>90070.023247049874</v>
      </c>
      <c r="K76" s="15">
        <f t="shared" si="11"/>
        <v>1720327.9468087114</v>
      </c>
      <c r="L76" s="22">
        <f t="shared" si="12"/>
        <v>19.03332161486437</v>
      </c>
    </row>
    <row r="77" spans="1:12" x14ac:dyDescent="0.25">
      <c r="A77" s="18">
        <v>68</v>
      </c>
      <c r="B77" s="10">
        <v>19</v>
      </c>
      <c r="C77" s="58">
        <v>1231</v>
      </c>
      <c r="D77" s="58">
        <v>1232</v>
      </c>
      <c r="E77" s="19">
        <v>0.53639999999999999</v>
      </c>
      <c r="F77" s="20">
        <f t="shared" si="9"/>
        <v>1.5428339423467316E-2</v>
      </c>
      <c r="G77" s="20">
        <f t="shared" si="7"/>
        <v>1.5318770718637397E-2</v>
      </c>
      <c r="H77" s="15">
        <f t="shared" si="13"/>
        <v>89794.438507069062</v>
      </c>
      <c r="I77" s="15">
        <f t="shared" si="10"/>
        <v>1375.5404152985759</v>
      </c>
      <c r="J77" s="15">
        <f t="shared" si="8"/>
        <v>89156.737970536647</v>
      </c>
      <c r="K77" s="15">
        <f t="shared" si="11"/>
        <v>1630257.9235616615</v>
      </c>
      <c r="L77" s="22">
        <f t="shared" si="12"/>
        <v>18.155444264327347</v>
      </c>
    </row>
    <row r="78" spans="1:12" x14ac:dyDescent="0.25">
      <c r="A78" s="18">
        <v>69</v>
      </c>
      <c r="B78" s="10">
        <v>17</v>
      </c>
      <c r="C78" s="58">
        <v>1150</v>
      </c>
      <c r="D78" s="58">
        <v>1200</v>
      </c>
      <c r="E78" s="19">
        <v>0.4859</v>
      </c>
      <c r="F78" s="20">
        <f t="shared" si="9"/>
        <v>1.4468085106382979E-2</v>
      </c>
      <c r="G78" s="20">
        <f t="shared" si="7"/>
        <v>1.4361265403196329E-2</v>
      </c>
      <c r="H78" s="15">
        <f t="shared" si="13"/>
        <v>88418.89809177049</v>
      </c>
      <c r="I78" s="15">
        <f t="shared" si="10"/>
        <v>1269.8072621540855</v>
      </c>
      <c r="J78" s="15">
        <f t="shared" si="8"/>
        <v>87766.090178297061</v>
      </c>
      <c r="K78" s="15">
        <f t="shared" si="11"/>
        <v>1541101.1855911249</v>
      </c>
      <c r="L78" s="22">
        <f t="shared" si="12"/>
        <v>17.429545253907225</v>
      </c>
    </row>
    <row r="79" spans="1:12" x14ac:dyDescent="0.25">
      <c r="A79" s="18">
        <v>70</v>
      </c>
      <c r="B79" s="10">
        <v>24</v>
      </c>
      <c r="C79" s="58">
        <v>1048</v>
      </c>
      <c r="D79" s="58">
        <v>1125</v>
      </c>
      <c r="E79" s="19">
        <v>0.62880000000000003</v>
      </c>
      <c r="F79" s="20">
        <f t="shared" si="9"/>
        <v>2.208927749654855E-2</v>
      </c>
      <c r="G79" s="20">
        <f t="shared" si="7"/>
        <v>2.1909628624491608E-2</v>
      </c>
      <c r="H79" s="15">
        <f t="shared" si="13"/>
        <v>87149.090829616398</v>
      </c>
      <c r="I79" s="15">
        <f t="shared" si="10"/>
        <v>1909.4042150389826</v>
      </c>
      <c r="J79" s="15">
        <f t="shared" si="8"/>
        <v>86440.319984993926</v>
      </c>
      <c r="K79" s="15">
        <f t="shared" si="11"/>
        <v>1453335.0954128278</v>
      </c>
      <c r="L79" s="22">
        <f t="shared" si="12"/>
        <v>16.676422915922519</v>
      </c>
    </row>
    <row r="80" spans="1:12" x14ac:dyDescent="0.25">
      <c r="A80" s="18">
        <v>71</v>
      </c>
      <c r="B80" s="10">
        <v>19</v>
      </c>
      <c r="C80" s="58">
        <v>977</v>
      </c>
      <c r="D80" s="58">
        <v>1033</v>
      </c>
      <c r="E80" s="19">
        <v>0.4521</v>
      </c>
      <c r="F80" s="20">
        <f t="shared" si="9"/>
        <v>1.8905472636815919E-2</v>
      </c>
      <c r="G80" s="20">
        <f t="shared" si="7"/>
        <v>1.8711651578017588E-2</v>
      </c>
      <c r="H80" s="15">
        <f t="shared" si="13"/>
        <v>85239.686614577411</v>
      </c>
      <c r="I80" s="15">
        <f t="shared" si="10"/>
        <v>1594.9753165513821</v>
      </c>
      <c r="J80" s="15">
        <f t="shared" si="8"/>
        <v>84365.799638638913</v>
      </c>
      <c r="K80" s="15">
        <f t="shared" si="11"/>
        <v>1366894.7754278339</v>
      </c>
      <c r="L80" s="22">
        <f t="shared" si="12"/>
        <v>16.035896302721415</v>
      </c>
    </row>
    <row r="81" spans="1:12" x14ac:dyDescent="0.25">
      <c r="A81" s="18">
        <v>72</v>
      </c>
      <c r="B81" s="10">
        <v>17</v>
      </c>
      <c r="C81" s="58">
        <v>1031</v>
      </c>
      <c r="D81" s="58">
        <v>946</v>
      </c>
      <c r="E81" s="19">
        <v>0.39660000000000001</v>
      </c>
      <c r="F81" s="20">
        <f t="shared" si="9"/>
        <v>1.719777440566515E-2</v>
      </c>
      <c r="G81" s="20">
        <f t="shared" si="7"/>
        <v>1.7021143664660243E-2</v>
      </c>
      <c r="H81" s="15">
        <f t="shared" si="13"/>
        <v>83644.711298026028</v>
      </c>
      <c r="I81" s="15">
        <f t="shared" si="10"/>
        <v>1423.7286477927307</v>
      </c>
      <c r="J81" s="15">
        <f t="shared" si="8"/>
        <v>82785.633431947892</v>
      </c>
      <c r="K81" s="15">
        <f t="shared" si="11"/>
        <v>1282528.9757891949</v>
      </c>
      <c r="L81" s="22">
        <f t="shared" si="12"/>
        <v>15.333055203209984</v>
      </c>
    </row>
    <row r="82" spans="1:12" x14ac:dyDescent="0.25">
      <c r="A82" s="18">
        <v>73</v>
      </c>
      <c r="B82" s="10">
        <v>16</v>
      </c>
      <c r="C82" s="58">
        <v>875</v>
      </c>
      <c r="D82" s="58">
        <v>1005</v>
      </c>
      <c r="E82" s="19">
        <v>0.53639999999999999</v>
      </c>
      <c r="F82" s="20">
        <f t="shared" si="9"/>
        <v>1.7021276595744681E-2</v>
      </c>
      <c r="G82" s="20">
        <f t="shared" si="7"/>
        <v>1.6888012213410433E-2</v>
      </c>
      <c r="H82" s="15">
        <f t="shared" si="13"/>
        <v>82220.982650233302</v>
      </c>
      <c r="I82" s="15">
        <f t="shared" si="10"/>
        <v>1388.5489591957473</v>
      </c>
      <c r="J82" s="15">
        <f t="shared" si="8"/>
        <v>81577.251352750158</v>
      </c>
      <c r="K82" s="15">
        <f t="shared" si="11"/>
        <v>1199743.3423572471</v>
      </c>
      <c r="L82" s="22">
        <f t="shared" si="12"/>
        <v>14.59169306527186</v>
      </c>
    </row>
    <row r="83" spans="1:12" x14ac:dyDescent="0.25">
      <c r="A83" s="18">
        <v>74</v>
      </c>
      <c r="B83" s="10">
        <v>11</v>
      </c>
      <c r="C83" s="58">
        <v>709</v>
      </c>
      <c r="D83" s="58">
        <v>855</v>
      </c>
      <c r="E83" s="19">
        <v>0.38990000000000002</v>
      </c>
      <c r="F83" s="20">
        <f t="shared" si="9"/>
        <v>1.4066496163682864E-2</v>
      </c>
      <c r="G83" s="20">
        <f t="shared" si="7"/>
        <v>1.3946805110261539E-2</v>
      </c>
      <c r="H83" s="15">
        <f t="shared" si="13"/>
        <v>80832.433691037557</v>
      </c>
      <c r="I83" s="15">
        <f t="shared" si="10"/>
        <v>1127.3541992770397</v>
      </c>
      <c r="J83" s="15">
        <f t="shared" si="8"/>
        <v>80144.634894058647</v>
      </c>
      <c r="K83" s="15">
        <f t="shared" si="11"/>
        <v>1118166.0910044969</v>
      </c>
      <c r="L83" s="22">
        <f t="shared" si="12"/>
        <v>13.83313652634061</v>
      </c>
    </row>
    <row r="84" spans="1:12" x14ac:dyDescent="0.25">
      <c r="A84" s="18">
        <v>75</v>
      </c>
      <c r="B84" s="10">
        <v>15</v>
      </c>
      <c r="C84" s="58">
        <v>726</v>
      </c>
      <c r="D84" s="58">
        <v>693</v>
      </c>
      <c r="E84" s="19">
        <v>0.43669999999999998</v>
      </c>
      <c r="F84" s="20">
        <f t="shared" si="9"/>
        <v>2.1141649048625793E-2</v>
      </c>
      <c r="G84" s="20">
        <f t="shared" si="7"/>
        <v>2.0892834384591118E-2</v>
      </c>
      <c r="H84" s="15">
        <f t="shared" si="13"/>
        <v>79705.079491760524</v>
      </c>
      <c r="I84" s="15">
        <f t="shared" si="10"/>
        <v>1665.2650254320226</v>
      </c>
      <c r="J84" s="15">
        <f t="shared" si="8"/>
        <v>78767.035702934663</v>
      </c>
      <c r="K84" s="15">
        <f t="shared" si="11"/>
        <v>1038021.4561104383</v>
      </c>
      <c r="L84" s="22">
        <f t="shared" si="12"/>
        <v>13.023278600678685</v>
      </c>
    </row>
    <row r="85" spans="1:12" x14ac:dyDescent="0.25">
      <c r="A85" s="18">
        <v>76</v>
      </c>
      <c r="B85" s="10">
        <v>21</v>
      </c>
      <c r="C85" s="58">
        <v>614</v>
      </c>
      <c r="D85" s="58">
        <v>703</v>
      </c>
      <c r="E85" s="19">
        <v>0.4849</v>
      </c>
      <c r="F85" s="20">
        <f t="shared" si="9"/>
        <v>3.1890660592255128E-2</v>
      </c>
      <c r="G85" s="20">
        <f t="shared" si="7"/>
        <v>3.1375262935908858E-2</v>
      </c>
      <c r="H85" s="15">
        <f t="shared" si="13"/>
        <v>78039.814466328506</v>
      </c>
      <c r="I85" s="15">
        <f t="shared" si="10"/>
        <v>2448.5196983506007</v>
      </c>
      <c r="J85" s="15">
        <f t="shared" si="8"/>
        <v>76778.581969708102</v>
      </c>
      <c r="K85" s="15">
        <f t="shared" si="11"/>
        <v>959254.42040750373</v>
      </c>
      <c r="L85" s="22">
        <f t="shared" si="12"/>
        <v>12.291859315239519</v>
      </c>
    </row>
    <row r="86" spans="1:12" x14ac:dyDescent="0.25">
      <c r="A86" s="18">
        <v>77</v>
      </c>
      <c r="B86" s="10">
        <v>14</v>
      </c>
      <c r="C86" s="58">
        <v>595</v>
      </c>
      <c r="D86" s="58">
        <v>599</v>
      </c>
      <c r="E86" s="19">
        <v>0.43269999999999997</v>
      </c>
      <c r="F86" s="20">
        <f t="shared" si="9"/>
        <v>2.3450586264656615E-2</v>
      </c>
      <c r="G86" s="20">
        <f t="shared" si="7"/>
        <v>2.3142706856952612E-2</v>
      </c>
      <c r="H86" s="15">
        <f t="shared" si="13"/>
        <v>75591.294767977903</v>
      </c>
      <c r="I86" s="15">
        <f t="shared" si="10"/>
        <v>1749.3871757528084</v>
      </c>
      <c r="J86" s="15">
        <f t="shared" si="8"/>
        <v>74598.867423173331</v>
      </c>
      <c r="K86" s="15">
        <f t="shared" si="11"/>
        <v>882475.83843779564</v>
      </c>
      <c r="L86" s="22">
        <f t="shared" si="12"/>
        <v>11.674305105455495</v>
      </c>
    </row>
    <row r="87" spans="1:12" x14ac:dyDescent="0.25">
      <c r="A87" s="18">
        <v>78</v>
      </c>
      <c r="B87" s="10">
        <v>15</v>
      </c>
      <c r="C87" s="58">
        <v>404</v>
      </c>
      <c r="D87" s="58">
        <v>575</v>
      </c>
      <c r="E87" s="19">
        <v>0.50990000000000002</v>
      </c>
      <c r="F87" s="20">
        <f t="shared" si="9"/>
        <v>3.0643513789581207E-2</v>
      </c>
      <c r="G87" s="20">
        <f t="shared" si="7"/>
        <v>3.0190107104436637E-2</v>
      </c>
      <c r="H87" s="15">
        <f t="shared" si="13"/>
        <v>73841.907592225092</v>
      </c>
      <c r="I87" s="15">
        <f t="shared" si="10"/>
        <v>2229.2950990051886</v>
      </c>
      <c r="J87" s="15">
        <f t="shared" si="8"/>
        <v>72749.330064202644</v>
      </c>
      <c r="K87" s="15">
        <f t="shared" si="11"/>
        <v>807876.97101462237</v>
      </c>
      <c r="L87" s="22">
        <f t="shared" si="12"/>
        <v>10.940629750194654</v>
      </c>
    </row>
    <row r="88" spans="1:12" x14ac:dyDescent="0.25">
      <c r="A88" s="18">
        <v>79</v>
      </c>
      <c r="B88" s="10">
        <v>11</v>
      </c>
      <c r="C88" s="58">
        <v>380</v>
      </c>
      <c r="D88" s="58">
        <v>386</v>
      </c>
      <c r="E88" s="19">
        <v>0.49990000000000001</v>
      </c>
      <c r="F88" s="20">
        <f t="shared" si="9"/>
        <v>2.8720626631853787E-2</v>
      </c>
      <c r="G88" s="20">
        <f t="shared" si="7"/>
        <v>2.8313948145835363E-2</v>
      </c>
      <c r="H88" s="15">
        <f t="shared" si="13"/>
        <v>71612.612493219902</v>
      </c>
      <c r="I88" s="15">
        <f t="shared" si="10"/>
        <v>2027.6357967208301</v>
      </c>
      <c r="J88" s="15">
        <f t="shared" si="8"/>
        <v>70598.591831279817</v>
      </c>
      <c r="K88" s="15">
        <f t="shared" si="11"/>
        <v>735127.64095041971</v>
      </c>
      <c r="L88" s="22">
        <f t="shared" si="12"/>
        <v>10.265337562151077</v>
      </c>
    </row>
    <row r="89" spans="1:12" x14ac:dyDescent="0.25">
      <c r="A89" s="18">
        <v>80</v>
      </c>
      <c r="B89" s="10">
        <v>16</v>
      </c>
      <c r="C89" s="58">
        <v>467</v>
      </c>
      <c r="D89" s="58">
        <v>368</v>
      </c>
      <c r="E89" s="19">
        <v>0.37309999999999999</v>
      </c>
      <c r="F89" s="20">
        <f t="shared" si="9"/>
        <v>3.8323353293413173E-2</v>
      </c>
      <c r="G89" s="20">
        <f t="shared" si="7"/>
        <v>3.7424239305555815E-2</v>
      </c>
      <c r="H89" s="15">
        <f t="shared" si="13"/>
        <v>69584.97669649907</v>
      </c>
      <c r="I89" s="15">
        <f t="shared" si="10"/>
        <v>2604.164819961306</v>
      </c>
      <c r="J89" s="15">
        <f t="shared" si="8"/>
        <v>67952.425770865317</v>
      </c>
      <c r="K89" s="15">
        <f t="shared" si="11"/>
        <v>664529.04911913991</v>
      </c>
      <c r="L89" s="22">
        <f t="shared" si="12"/>
        <v>9.5498925294972956</v>
      </c>
    </row>
    <row r="90" spans="1:12" x14ac:dyDescent="0.25">
      <c r="A90" s="18">
        <v>81</v>
      </c>
      <c r="B90" s="10">
        <v>26</v>
      </c>
      <c r="C90" s="58">
        <v>261</v>
      </c>
      <c r="D90" s="58">
        <v>434</v>
      </c>
      <c r="E90" s="19">
        <v>0.70509999999999995</v>
      </c>
      <c r="F90" s="20">
        <f t="shared" si="9"/>
        <v>7.4820143884892082E-2</v>
      </c>
      <c r="G90" s="20">
        <f t="shared" si="7"/>
        <v>7.3204916892710303E-2</v>
      </c>
      <c r="H90" s="15">
        <f t="shared" si="13"/>
        <v>66980.811876537759</v>
      </c>
      <c r="I90" s="15">
        <f t="shared" si="10"/>
        <v>4903.3247668282102</v>
      </c>
      <c r="J90" s="15">
        <f t="shared" si="8"/>
        <v>65534.821402800117</v>
      </c>
      <c r="K90" s="15">
        <f t="shared" si="11"/>
        <v>596576.62334827462</v>
      </c>
      <c r="L90" s="22">
        <f t="shared" si="12"/>
        <v>8.9066794897606378</v>
      </c>
    </row>
    <row r="91" spans="1:12" x14ac:dyDescent="0.25">
      <c r="A91" s="18">
        <v>82</v>
      </c>
      <c r="B91" s="10">
        <v>16</v>
      </c>
      <c r="C91" s="58">
        <v>246</v>
      </c>
      <c r="D91" s="58">
        <v>244</v>
      </c>
      <c r="E91" s="19">
        <v>0.44550000000000001</v>
      </c>
      <c r="F91" s="20">
        <f t="shared" si="9"/>
        <v>6.5306122448979598E-2</v>
      </c>
      <c r="G91" s="20">
        <f t="shared" si="7"/>
        <v>6.3023886052814018E-2</v>
      </c>
      <c r="H91" s="15">
        <f t="shared" si="13"/>
        <v>62077.487109709546</v>
      </c>
      <c r="I91" s="15">
        <f t="shared" si="10"/>
        <v>3912.3644740473655</v>
      </c>
      <c r="J91" s="15">
        <f t="shared" si="8"/>
        <v>59908.081008850277</v>
      </c>
      <c r="K91" s="15">
        <f t="shared" si="11"/>
        <v>531041.80194547446</v>
      </c>
      <c r="L91" s="22">
        <f t="shared" si="12"/>
        <v>8.5544990087463475</v>
      </c>
    </row>
    <row r="92" spans="1:12" x14ac:dyDescent="0.25">
      <c r="A92" s="18">
        <v>83</v>
      </c>
      <c r="B92" s="10">
        <v>14</v>
      </c>
      <c r="C92" s="58">
        <v>276</v>
      </c>
      <c r="D92" s="58">
        <v>234</v>
      </c>
      <c r="E92" s="19">
        <v>0.4839</v>
      </c>
      <c r="F92" s="20">
        <f t="shared" si="9"/>
        <v>5.4901960784313725E-2</v>
      </c>
      <c r="G92" s="20">
        <f t="shared" si="7"/>
        <v>5.3389183503962621E-2</v>
      </c>
      <c r="H92" s="15">
        <f t="shared" si="13"/>
        <v>58165.122635662177</v>
      </c>
      <c r="I92" s="15">
        <f t="shared" si="10"/>
        <v>3105.388405925858</v>
      </c>
      <c r="J92" s="15">
        <f t="shared" si="8"/>
        <v>56562.431679363843</v>
      </c>
      <c r="K92" s="15">
        <f t="shared" si="11"/>
        <v>471133.72093662416</v>
      </c>
      <c r="L92" s="22">
        <f t="shared" si="12"/>
        <v>8.0999351430536279</v>
      </c>
    </row>
    <row r="93" spans="1:12" x14ac:dyDescent="0.25">
      <c r="A93" s="18">
        <v>84</v>
      </c>
      <c r="B93" s="10">
        <v>15</v>
      </c>
      <c r="C93" s="58">
        <v>263</v>
      </c>
      <c r="D93" s="58">
        <v>257</v>
      </c>
      <c r="E93" s="19">
        <v>0.68440000000000001</v>
      </c>
      <c r="F93" s="20">
        <f t="shared" si="9"/>
        <v>5.7692307692307696E-2</v>
      </c>
      <c r="G93" s="20">
        <f t="shared" si="7"/>
        <v>5.6660648046718595E-2</v>
      </c>
      <c r="H93" s="15">
        <f t="shared" si="13"/>
        <v>55059.734229736321</v>
      </c>
      <c r="I93" s="15">
        <f t="shared" si="10"/>
        <v>3119.7202227369544</v>
      </c>
      <c r="J93" s="15">
        <f t="shared" si="8"/>
        <v>54075.150527440535</v>
      </c>
      <c r="K93" s="15">
        <f t="shared" si="11"/>
        <v>414571.28925726033</v>
      </c>
      <c r="L93" s="22">
        <f t="shared" si="12"/>
        <v>7.5294822079500925</v>
      </c>
    </row>
    <row r="94" spans="1:12" x14ac:dyDescent="0.25">
      <c r="A94" s="18">
        <v>85</v>
      </c>
      <c r="B94" s="10">
        <v>22</v>
      </c>
      <c r="C94" s="58">
        <v>208</v>
      </c>
      <c r="D94" s="58">
        <v>238</v>
      </c>
      <c r="E94" s="19">
        <v>0.43930000000000002</v>
      </c>
      <c r="F94" s="20">
        <f t="shared" si="9"/>
        <v>9.8654708520179366E-2</v>
      </c>
      <c r="G94" s="20">
        <f t="shared" si="7"/>
        <v>9.3483598302677787E-2</v>
      </c>
      <c r="H94" s="15">
        <f t="shared" si="13"/>
        <v>51940.014006999365</v>
      </c>
      <c r="I94" s="15">
        <f t="shared" si="10"/>
        <v>4855.5394052657866</v>
      </c>
      <c r="J94" s="15">
        <f t="shared" si="8"/>
        <v>49217.513062466838</v>
      </c>
      <c r="K94" s="15">
        <f t="shared" si="11"/>
        <v>360496.1387298198</v>
      </c>
      <c r="L94" s="22">
        <f t="shared" si="12"/>
        <v>6.9406245959279067</v>
      </c>
    </row>
    <row r="95" spans="1:12" x14ac:dyDescent="0.25">
      <c r="A95" s="18">
        <v>86</v>
      </c>
      <c r="B95" s="10">
        <v>14</v>
      </c>
      <c r="C95" s="58">
        <v>179</v>
      </c>
      <c r="D95" s="58">
        <v>189</v>
      </c>
      <c r="E95" s="19">
        <v>0.48120000000000002</v>
      </c>
      <c r="F95" s="20">
        <f t="shared" si="9"/>
        <v>7.6086956521739135E-2</v>
      </c>
      <c r="G95" s="20">
        <f t="shared" si="7"/>
        <v>7.3197562312039124E-2</v>
      </c>
      <c r="H95" s="15">
        <f t="shared" si="13"/>
        <v>47084.474601733578</v>
      </c>
      <c r="I95" s="15">
        <f t="shared" si="10"/>
        <v>3446.4687635900173</v>
      </c>
      <c r="J95" s="15">
        <f t="shared" si="8"/>
        <v>45296.446607183076</v>
      </c>
      <c r="K95" s="15">
        <f t="shared" si="11"/>
        <v>311278.62566735293</v>
      </c>
      <c r="L95" s="22">
        <f t="shared" si="12"/>
        <v>6.6110671999702451</v>
      </c>
    </row>
    <row r="96" spans="1:12" x14ac:dyDescent="0.25">
      <c r="A96" s="18">
        <v>87</v>
      </c>
      <c r="B96" s="10">
        <v>28</v>
      </c>
      <c r="C96" s="58">
        <v>187</v>
      </c>
      <c r="D96" s="58">
        <v>161</v>
      </c>
      <c r="E96" s="19">
        <v>0.39750000000000002</v>
      </c>
      <c r="F96" s="20">
        <f t="shared" si="9"/>
        <v>0.16091954022988506</v>
      </c>
      <c r="G96" s="20">
        <f t="shared" si="7"/>
        <v>0.14669670456331535</v>
      </c>
      <c r="H96" s="15">
        <f t="shared" si="13"/>
        <v>43638.005838143559</v>
      </c>
      <c r="I96" s="15">
        <f t="shared" si="10"/>
        <v>6401.551650170376</v>
      </c>
      <c r="J96" s="15">
        <f t="shared" si="8"/>
        <v>39781.070968915912</v>
      </c>
      <c r="K96" s="15">
        <f t="shared" si="11"/>
        <v>265982.17906016984</v>
      </c>
      <c r="L96" s="22">
        <f t="shared" si="12"/>
        <v>6.0951955514813507</v>
      </c>
    </row>
    <row r="97" spans="1:12" x14ac:dyDescent="0.25">
      <c r="A97" s="18">
        <v>88</v>
      </c>
      <c r="B97" s="10">
        <v>14</v>
      </c>
      <c r="C97" s="58">
        <v>153</v>
      </c>
      <c r="D97" s="58">
        <v>165</v>
      </c>
      <c r="E97" s="19">
        <v>0.51049999999999995</v>
      </c>
      <c r="F97" s="20">
        <f t="shared" si="9"/>
        <v>8.8050314465408799E-2</v>
      </c>
      <c r="G97" s="20">
        <f t="shared" si="7"/>
        <v>8.4412099871573013E-2</v>
      </c>
      <c r="H97" s="15">
        <f t="shared" si="13"/>
        <v>37236.454187973184</v>
      </c>
      <c r="I97" s="15">
        <f t="shared" si="10"/>
        <v>3143.2072897784456</v>
      </c>
      <c r="J97" s="15">
        <f t="shared" si="8"/>
        <v>35697.854219626635</v>
      </c>
      <c r="K97" s="15">
        <f t="shared" si="11"/>
        <v>226201.1080912539</v>
      </c>
      <c r="L97" s="22">
        <f t="shared" si="12"/>
        <v>6.0747220170150751</v>
      </c>
    </row>
    <row r="98" spans="1:12" x14ac:dyDescent="0.25">
      <c r="A98" s="18">
        <v>89</v>
      </c>
      <c r="B98" s="10">
        <v>9</v>
      </c>
      <c r="C98" s="58">
        <v>119</v>
      </c>
      <c r="D98" s="58">
        <v>136</v>
      </c>
      <c r="E98" s="19">
        <v>0.42859999999999998</v>
      </c>
      <c r="F98" s="20">
        <f t="shared" si="9"/>
        <v>7.0588235294117646E-2</v>
      </c>
      <c r="G98" s="20">
        <f t="shared" si="7"/>
        <v>6.7851504720203015E-2</v>
      </c>
      <c r="H98" s="15">
        <f t="shared" si="13"/>
        <v>34093.246898194739</v>
      </c>
      <c r="I98" s="15">
        <f t="shared" si="10"/>
        <v>2313.2781028399072</v>
      </c>
      <c r="J98" s="15">
        <f t="shared" si="8"/>
        <v>32771.439790232012</v>
      </c>
      <c r="K98" s="15">
        <f>K99+J98</f>
        <v>190503.25387162727</v>
      </c>
      <c r="L98" s="22">
        <f t="shared" si="12"/>
        <v>5.5877122657306817</v>
      </c>
    </row>
    <row r="99" spans="1:12" x14ac:dyDescent="0.25">
      <c r="A99" s="18">
        <v>90</v>
      </c>
      <c r="B99" s="10">
        <v>19</v>
      </c>
      <c r="C99" s="58">
        <v>109</v>
      </c>
      <c r="D99" s="58">
        <v>103</v>
      </c>
      <c r="E99" s="19">
        <v>0.55310000000000004</v>
      </c>
      <c r="F99" s="24">
        <f t="shared" si="9"/>
        <v>0.17924528301886791</v>
      </c>
      <c r="G99" s="24">
        <f t="shared" si="7"/>
        <v>0.16595176393623609</v>
      </c>
      <c r="H99" s="25">
        <f t="shared" si="13"/>
        <v>31779.968795354831</v>
      </c>
      <c r="I99" s="25">
        <f t="shared" si="10"/>
        <v>5273.9418794276744</v>
      </c>
      <c r="J99" s="25">
        <f t="shared" si="8"/>
        <v>29423.044169438603</v>
      </c>
      <c r="K99" s="25">
        <f t="shared" ref="K99:K102" si="14">K100+J99</f>
        <v>157731.81408139525</v>
      </c>
      <c r="L99" s="26">
        <f t="shared" si="12"/>
        <v>4.9632463485757219</v>
      </c>
    </row>
    <row r="100" spans="1:12" x14ac:dyDescent="0.25">
      <c r="A100" s="18">
        <v>91</v>
      </c>
      <c r="B100" s="10">
        <v>10</v>
      </c>
      <c r="C100" s="58">
        <v>103</v>
      </c>
      <c r="D100" s="58">
        <v>88</v>
      </c>
      <c r="E100" s="19">
        <v>0.38640000000000002</v>
      </c>
      <c r="F100" s="24">
        <f t="shared" si="9"/>
        <v>0.10471204188481675</v>
      </c>
      <c r="G100" s="24">
        <f t="shared" si="7"/>
        <v>9.8390334133574731E-2</v>
      </c>
      <c r="H100" s="25">
        <f t="shared" si="13"/>
        <v>26506.026915927156</v>
      </c>
      <c r="I100" s="25">
        <f t="shared" si="10"/>
        <v>2607.9368448115983</v>
      </c>
      <c r="J100" s="25">
        <f t="shared" si="8"/>
        <v>24905.796867950758</v>
      </c>
      <c r="K100" s="25">
        <f t="shared" si="14"/>
        <v>128308.76991195665</v>
      </c>
      <c r="L100" s="26">
        <f t="shared" si="12"/>
        <v>4.8407394408423183</v>
      </c>
    </row>
    <row r="101" spans="1:12" x14ac:dyDescent="0.25">
      <c r="A101" s="18">
        <v>92</v>
      </c>
      <c r="B101" s="10">
        <v>14</v>
      </c>
      <c r="C101" s="58">
        <v>74</v>
      </c>
      <c r="D101" s="58">
        <v>87</v>
      </c>
      <c r="E101" s="19">
        <v>0.64910000000000001</v>
      </c>
      <c r="F101" s="24">
        <f t="shared" si="9"/>
        <v>0.17391304347826086</v>
      </c>
      <c r="G101" s="24">
        <f t="shared" si="7"/>
        <v>0.1639102427510695</v>
      </c>
      <c r="H101" s="25">
        <f t="shared" si="13"/>
        <v>23898.090071115555</v>
      </c>
      <c r="I101" s="25">
        <f t="shared" si="10"/>
        <v>3917.1417448434745</v>
      </c>
      <c r="J101" s="25">
        <f t="shared" si="8"/>
        <v>22523.565032849983</v>
      </c>
      <c r="K101" s="25">
        <f t="shared" si="14"/>
        <v>103402.97304400589</v>
      </c>
      <c r="L101" s="26">
        <f t="shared" si="12"/>
        <v>4.3268299992301049</v>
      </c>
    </row>
    <row r="102" spans="1:12" x14ac:dyDescent="0.25">
      <c r="A102" s="18">
        <v>93</v>
      </c>
      <c r="B102" s="10">
        <v>13</v>
      </c>
      <c r="C102" s="58">
        <v>54</v>
      </c>
      <c r="D102" s="58">
        <v>63</v>
      </c>
      <c r="E102" s="19">
        <v>0.54459999999999997</v>
      </c>
      <c r="F102" s="24">
        <f t="shared" si="9"/>
        <v>0.22222222222222221</v>
      </c>
      <c r="G102" s="24">
        <f t="shared" si="7"/>
        <v>0.20180005650401581</v>
      </c>
      <c r="H102" s="25">
        <f t="shared" si="13"/>
        <v>19980.948326272082</v>
      </c>
      <c r="I102" s="25">
        <f t="shared" si="10"/>
        <v>4032.1565012455262</v>
      </c>
      <c r="J102" s="25">
        <f t="shared" si="8"/>
        <v>18144.704255604869</v>
      </c>
      <c r="K102" s="25">
        <f t="shared" si="14"/>
        <v>80879.408011155916</v>
      </c>
      <c r="L102" s="26">
        <f t="shared" si="12"/>
        <v>4.0478262938506822</v>
      </c>
    </row>
    <row r="103" spans="1:12" x14ac:dyDescent="0.25">
      <c r="A103" s="18">
        <v>94</v>
      </c>
      <c r="B103" s="10">
        <v>12</v>
      </c>
      <c r="C103" s="58">
        <v>39</v>
      </c>
      <c r="D103" s="58">
        <v>49</v>
      </c>
      <c r="E103" s="19">
        <v>0.58150000000000002</v>
      </c>
      <c r="F103" s="24">
        <f t="shared" si="9"/>
        <v>0.27272727272727271</v>
      </c>
      <c r="G103" s="24">
        <f t="shared" si="7"/>
        <v>0.24478805434294804</v>
      </c>
      <c r="H103" s="25">
        <f t="shared" si="13"/>
        <v>15948.791825026556</v>
      </c>
      <c r="I103" s="25">
        <f t="shared" si="10"/>
        <v>3904.0737199689661</v>
      </c>
      <c r="J103" s="25">
        <f>H104+I103*E103</f>
        <v>14314.936973219543</v>
      </c>
      <c r="K103" s="25">
        <f>K104+J103</f>
        <v>62734.703755551047</v>
      </c>
      <c r="L103" s="26">
        <f t="shared" si="12"/>
        <v>3.9335082207988248</v>
      </c>
    </row>
    <row r="104" spans="1:12" x14ac:dyDescent="0.25">
      <c r="A104" s="18" t="s">
        <v>27</v>
      </c>
      <c r="B104" s="10">
        <v>25</v>
      </c>
      <c r="C104" s="10">
        <v>97</v>
      </c>
      <c r="D104" s="10">
        <v>104</v>
      </c>
      <c r="E104" s="23"/>
      <c r="F104" s="24">
        <f>B104/((C104+D104)/2)</f>
        <v>0.24875621890547264</v>
      </c>
      <c r="G104" s="24">
        <v>1</v>
      </c>
      <c r="H104" s="25">
        <f>H103-I103</f>
        <v>12044.718105057589</v>
      </c>
      <c r="I104" s="25">
        <f>H104*G104</f>
        <v>12044.718105057589</v>
      </c>
      <c r="J104" s="25">
        <f>H104/F104</f>
        <v>48419.766782331506</v>
      </c>
      <c r="K104" s="25">
        <f>J104</f>
        <v>48419.766782331506</v>
      </c>
      <c r="L104" s="26">
        <f>K104/H104</f>
        <v>4.0199999999999996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33" t="s">
        <v>30</v>
      </c>
      <c r="B107" s="15"/>
      <c r="C107" s="15"/>
      <c r="D107" s="15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5" t="s">
        <v>12</v>
      </c>
      <c r="B108" s="11"/>
      <c r="C108" s="11"/>
      <c r="D108" s="11"/>
      <c r="H108" s="34"/>
      <c r="I108" s="34"/>
      <c r="J108" s="34"/>
      <c r="K108" s="34"/>
      <c r="L108" s="31"/>
    </row>
    <row r="109" spans="1:12" s="32" customFormat="1" x14ac:dyDescent="0.25">
      <c r="A109" s="33" t="s">
        <v>28</v>
      </c>
      <c r="B109" s="54"/>
      <c r="C109" s="54"/>
      <c r="D109" s="54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13</v>
      </c>
      <c r="B110" s="54"/>
      <c r="C110" s="54"/>
      <c r="D110" s="54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14</v>
      </c>
      <c r="B111" s="54"/>
      <c r="C111" s="54"/>
      <c r="D111" s="54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15</v>
      </c>
      <c r="B112" s="54"/>
      <c r="C112" s="54"/>
      <c r="D112" s="54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16</v>
      </c>
      <c r="B113" s="54"/>
      <c r="C113" s="54"/>
      <c r="D113" s="54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17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18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29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19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20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0"/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7" t="s">
        <v>59</v>
      </c>
      <c r="B120" s="15"/>
      <c r="C120" s="15"/>
      <c r="D120" s="15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34"/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5"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2.453125" style="12" customWidth="1"/>
    <col min="8" max="11" width="12.453125" style="11" customWidth="1"/>
    <col min="12" max="12" width="12.453125" style="12" customWidth="1"/>
    <col min="13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58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75" x14ac:dyDescent="0.25">
      <c r="A6" s="67" t="s">
        <v>37</v>
      </c>
      <c r="B6" s="69" t="s">
        <v>38</v>
      </c>
      <c r="C6" s="71" t="s">
        <v>39</v>
      </c>
      <c r="D6" s="71"/>
      <c r="E6" s="62" t="s">
        <v>40</v>
      </c>
      <c r="F6" s="62" t="s">
        <v>41</v>
      </c>
      <c r="G6" s="62" t="s">
        <v>42</v>
      </c>
      <c r="H6" s="61" t="s">
        <v>43</v>
      </c>
      <c r="I6" s="61" t="s">
        <v>44</v>
      </c>
      <c r="J6" s="61" t="s">
        <v>45</v>
      </c>
      <c r="K6" s="61" t="s">
        <v>46</v>
      </c>
      <c r="L6" s="62" t="s">
        <v>47</v>
      </c>
    </row>
    <row r="7" spans="1:13" s="41" customFormat="1" x14ac:dyDescent="0.25">
      <c r="A7" s="68"/>
      <c r="B7" s="70"/>
      <c r="C7" s="63">
        <v>43831</v>
      </c>
      <c r="D7" s="63">
        <v>44197</v>
      </c>
      <c r="E7" s="64" t="s">
        <v>48</v>
      </c>
      <c r="F7" s="64" t="s">
        <v>49</v>
      </c>
      <c r="G7" s="64" t="s">
        <v>50</v>
      </c>
      <c r="H7" s="60" t="s">
        <v>51</v>
      </c>
      <c r="I7" s="60" t="s">
        <v>52</v>
      </c>
      <c r="J7" s="60" t="s">
        <v>53</v>
      </c>
      <c r="K7" s="60" t="s">
        <v>54</v>
      </c>
      <c r="L7" s="64" t="s">
        <v>55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1</v>
      </c>
      <c r="C9" s="58">
        <v>1358</v>
      </c>
      <c r="D9" s="58">
        <v>1230</v>
      </c>
      <c r="E9" s="19">
        <v>0.33329999999999999</v>
      </c>
      <c r="F9" s="20">
        <f>B9/((C9+D9)/2)</f>
        <v>7.7279752704791343E-4</v>
      </c>
      <c r="G9" s="20">
        <f t="shared" ref="G9:G72" si="0">F9/((1+(1-E9)*F9))</f>
        <v>7.723995681668494E-4</v>
      </c>
      <c r="H9" s="15">
        <v>100000</v>
      </c>
      <c r="I9" s="15">
        <f>H9*G9</f>
        <v>77.239956816684938</v>
      </c>
      <c r="J9" s="15">
        <f t="shared" ref="J9:J72" si="1">H10+I9*E9</f>
        <v>99948.504120790312</v>
      </c>
      <c r="K9" s="15">
        <f>K10+J9</f>
        <v>8187460.8502435926</v>
      </c>
      <c r="L9" s="21">
        <f>K9/H9</f>
        <v>81.874608502435933</v>
      </c>
    </row>
    <row r="10" spans="1:13" x14ac:dyDescent="0.25">
      <c r="A10" s="18">
        <v>1</v>
      </c>
      <c r="B10" s="10">
        <v>0</v>
      </c>
      <c r="C10" s="58">
        <v>1471</v>
      </c>
      <c r="D10" s="58">
        <v>1338</v>
      </c>
      <c r="E10" s="19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99922.760043183313</v>
      </c>
      <c r="I10" s="15">
        <f t="shared" ref="I10:I73" si="3">H10*G10</f>
        <v>0</v>
      </c>
      <c r="J10" s="15">
        <f t="shared" si="1"/>
        <v>99922.760043183313</v>
      </c>
      <c r="K10" s="15">
        <f t="shared" ref="K10:K73" si="4">K11+J10</f>
        <v>8087512.3461228022</v>
      </c>
      <c r="L10" s="22">
        <f t="shared" ref="L10:L73" si="5">K10/H10</f>
        <v>80.937639659149198</v>
      </c>
    </row>
    <row r="11" spans="1:13" x14ac:dyDescent="0.25">
      <c r="A11" s="18">
        <v>2</v>
      </c>
      <c r="B11" s="10">
        <v>0</v>
      </c>
      <c r="C11" s="58">
        <v>1628</v>
      </c>
      <c r="D11" s="58">
        <v>1443</v>
      </c>
      <c r="E11" s="19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99922.760043183313</v>
      </c>
      <c r="I11" s="15">
        <f t="shared" si="3"/>
        <v>0</v>
      </c>
      <c r="J11" s="15">
        <f t="shared" si="1"/>
        <v>99922.760043183313</v>
      </c>
      <c r="K11" s="15">
        <f t="shared" si="4"/>
        <v>7987589.5860796189</v>
      </c>
      <c r="L11" s="22">
        <f t="shared" si="5"/>
        <v>79.937639659149198</v>
      </c>
    </row>
    <row r="12" spans="1:13" x14ac:dyDescent="0.25">
      <c r="A12" s="18">
        <v>3</v>
      </c>
      <c r="B12" s="10">
        <v>0</v>
      </c>
      <c r="C12" s="58">
        <v>1711</v>
      </c>
      <c r="D12" s="58">
        <v>1586</v>
      </c>
      <c r="E12" s="19">
        <v>0</v>
      </c>
      <c r="F12" s="20">
        <f t="shared" si="2"/>
        <v>0</v>
      </c>
      <c r="G12" s="20">
        <f t="shared" si="0"/>
        <v>0</v>
      </c>
      <c r="H12" s="15">
        <f t="shared" si="6"/>
        <v>99922.760043183313</v>
      </c>
      <c r="I12" s="15">
        <f t="shared" si="3"/>
        <v>0</v>
      </c>
      <c r="J12" s="15">
        <f t="shared" si="1"/>
        <v>99922.760043183313</v>
      </c>
      <c r="K12" s="15">
        <f t="shared" si="4"/>
        <v>7887666.8260364356</v>
      </c>
      <c r="L12" s="22">
        <f t="shared" si="5"/>
        <v>78.937639659149198</v>
      </c>
    </row>
    <row r="13" spans="1:13" x14ac:dyDescent="0.25">
      <c r="A13" s="18">
        <v>4</v>
      </c>
      <c r="B13" s="10">
        <v>0</v>
      </c>
      <c r="C13" s="58">
        <v>1836</v>
      </c>
      <c r="D13" s="58">
        <v>1678</v>
      </c>
      <c r="E13" s="19">
        <v>0</v>
      </c>
      <c r="F13" s="20">
        <f t="shared" si="2"/>
        <v>0</v>
      </c>
      <c r="G13" s="20">
        <f t="shared" si="0"/>
        <v>0</v>
      </c>
      <c r="H13" s="15">
        <f t="shared" si="6"/>
        <v>99922.760043183313</v>
      </c>
      <c r="I13" s="15">
        <f t="shared" si="3"/>
        <v>0</v>
      </c>
      <c r="J13" s="15">
        <f t="shared" si="1"/>
        <v>99922.760043183313</v>
      </c>
      <c r="K13" s="15">
        <f t="shared" si="4"/>
        <v>7787744.0659932522</v>
      </c>
      <c r="L13" s="22">
        <f t="shared" si="5"/>
        <v>77.937639659149198</v>
      </c>
    </row>
    <row r="14" spans="1:13" x14ac:dyDescent="0.25">
      <c r="A14" s="18">
        <v>5</v>
      </c>
      <c r="B14" s="10">
        <v>0</v>
      </c>
      <c r="C14" s="58">
        <v>1787</v>
      </c>
      <c r="D14" s="58">
        <v>1808</v>
      </c>
      <c r="E14" s="19">
        <v>0</v>
      </c>
      <c r="F14" s="20">
        <f t="shared" si="2"/>
        <v>0</v>
      </c>
      <c r="G14" s="20">
        <f t="shared" si="0"/>
        <v>0</v>
      </c>
      <c r="H14" s="15">
        <f t="shared" si="6"/>
        <v>99922.760043183313</v>
      </c>
      <c r="I14" s="15">
        <f t="shared" si="3"/>
        <v>0</v>
      </c>
      <c r="J14" s="15">
        <f t="shared" si="1"/>
        <v>99922.760043183313</v>
      </c>
      <c r="K14" s="15">
        <f t="shared" si="4"/>
        <v>7687821.3059500689</v>
      </c>
      <c r="L14" s="22">
        <f t="shared" si="5"/>
        <v>76.937639659149198</v>
      </c>
    </row>
    <row r="15" spans="1:13" x14ac:dyDescent="0.25">
      <c r="A15" s="18">
        <v>6</v>
      </c>
      <c r="B15" s="10">
        <v>0</v>
      </c>
      <c r="C15" s="58">
        <v>1874</v>
      </c>
      <c r="D15" s="58">
        <v>1756</v>
      </c>
      <c r="E15" s="19">
        <v>0</v>
      </c>
      <c r="F15" s="20">
        <f t="shared" si="2"/>
        <v>0</v>
      </c>
      <c r="G15" s="20">
        <f t="shared" si="0"/>
        <v>0</v>
      </c>
      <c r="H15" s="15">
        <f t="shared" si="6"/>
        <v>99922.760043183313</v>
      </c>
      <c r="I15" s="15">
        <f t="shared" si="3"/>
        <v>0</v>
      </c>
      <c r="J15" s="15">
        <f t="shared" si="1"/>
        <v>99922.760043183313</v>
      </c>
      <c r="K15" s="15">
        <f t="shared" si="4"/>
        <v>7587898.5459068855</v>
      </c>
      <c r="L15" s="22">
        <f t="shared" si="5"/>
        <v>75.937639659149198</v>
      </c>
    </row>
    <row r="16" spans="1:13" x14ac:dyDescent="0.25">
      <c r="A16" s="18">
        <v>7</v>
      </c>
      <c r="B16" s="10">
        <v>0</v>
      </c>
      <c r="C16" s="58">
        <v>1921</v>
      </c>
      <c r="D16" s="58">
        <v>1832</v>
      </c>
      <c r="E16" s="19">
        <v>0</v>
      </c>
      <c r="F16" s="20">
        <f t="shared" si="2"/>
        <v>0</v>
      </c>
      <c r="G16" s="20">
        <f t="shared" si="0"/>
        <v>0</v>
      </c>
      <c r="H16" s="15">
        <f t="shared" si="6"/>
        <v>99922.760043183313</v>
      </c>
      <c r="I16" s="15">
        <f t="shared" si="3"/>
        <v>0</v>
      </c>
      <c r="J16" s="15">
        <f t="shared" si="1"/>
        <v>99922.760043183313</v>
      </c>
      <c r="K16" s="15">
        <f t="shared" si="4"/>
        <v>7487975.7858637022</v>
      </c>
      <c r="L16" s="22">
        <f t="shared" si="5"/>
        <v>74.937639659149198</v>
      </c>
    </row>
    <row r="17" spans="1:12" x14ac:dyDescent="0.25">
      <c r="A17" s="18">
        <v>8</v>
      </c>
      <c r="B17" s="10">
        <v>0</v>
      </c>
      <c r="C17" s="58">
        <v>2051</v>
      </c>
      <c r="D17" s="58">
        <v>1870</v>
      </c>
      <c r="E17" s="19">
        <v>0</v>
      </c>
      <c r="F17" s="20">
        <f t="shared" si="2"/>
        <v>0</v>
      </c>
      <c r="G17" s="20">
        <f t="shared" si="0"/>
        <v>0</v>
      </c>
      <c r="H17" s="15">
        <f t="shared" si="6"/>
        <v>99922.760043183313</v>
      </c>
      <c r="I17" s="15">
        <f t="shared" si="3"/>
        <v>0</v>
      </c>
      <c r="J17" s="15">
        <f t="shared" si="1"/>
        <v>99922.760043183313</v>
      </c>
      <c r="K17" s="15">
        <f t="shared" si="4"/>
        <v>7388053.0258205188</v>
      </c>
      <c r="L17" s="22">
        <f t="shared" si="5"/>
        <v>73.937639659149198</v>
      </c>
    </row>
    <row r="18" spans="1:12" x14ac:dyDescent="0.25">
      <c r="A18" s="18">
        <v>9</v>
      </c>
      <c r="B18" s="10">
        <v>0</v>
      </c>
      <c r="C18" s="58">
        <v>2103</v>
      </c>
      <c r="D18" s="58">
        <v>2014</v>
      </c>
      <c r="E18" s="19">
        <v>0</v>
      </c>
      <c r="F18" s="20">
        <f t="shared" si="2"/>
        <v>0</v>
      </c>
      <c r="G18" s="20">
        <f t="shared" si="0"/>
        <v>0</v>
      </c>
      <c r="H18" s="15">
        <f t="shared" si="6"/>
        <v>99922.760043183313</v>
      </c>
      <c r="I18" s="15">
        <f t="shared" si="3"/>
        <v>0</v>
      </c>
      <c r="J18" s="15">
        <f t="shared" si="1"/>
        <v>99922.760043183313</v>
      </c>
      <c r="K18" s="15">
        <f t="shared" si="4"/>
        <v>7288130.2657773355</v>
      </c>
      <c r="L18" s="22">
        <f t="shared" si="5"/>
        <v>72.937639659149198</v>
      </c>
    </row>
    <row r="19" spans="1:12" x14ac:dyDescent="0.25">
      <c r="A19" s="18">
        <v>10</v>
      </c>
      <c r="B19" s="10">
        <v>0</v>
      </c>
      <c r="C19" s="58">
        <v>1937</v>
      </c>
      <c r="D19" s="58">
        <v>2064</v>
      </c>
      <c r="E19" s="19">
        <v>0</v>
      </c>
      <c r="F19" s="20">
        <f t="shared" si="2"/>
        <v>0</v>
      </c>
      <c r="G19" s="20">
        <f t="shared" si="0"/>
        <v>0</v>
      </c>
      <c r="H19" s="15">
        <f t="shared" si="6"/>
        <v>99922.760043183313</v>
      </c>
      <c r="I19" s="15">
        <f t="shared" si="3"/>
        <v>0</v>
      </c>
      <c r="J19" s="15">
        <f t="shared" si="1"/>
        <v>99922.760043183313</v>
      </c>
      <c r="K19" s="15">
        <f t="shared" si="4"/>
        <v>7188207.5057341522</v>
      </c>
      <c r="L19" s="22">
        <f t="shared" si="5"/>
        <v>71.937639659149198</v>
      </c>
    </row>
    <row r="20" spans="1:12" x14ac:dyDescent="0.25">
      <c r="A20" s="18">
        <v>11</v>
      </c>
      <c r="B20" s="10">
        <v>0</v>
      </c>
      <c r="C20" s="58">
        <v>1966</v>
      </c>
      <c r="D20" s="58">
        <v>1884</v>
      </c>
      <c r="E20" s="19">
        <v>0</v>
      </c>
      <c r="F20" s="20">
        <f t="shared" si="2"/>
        <v>0</v>
      </c>
      <c r="G20" s="20">
        <f t="shared" si="0"/>
        <v>0</v>
      </c>
      <c r="H20" s="15">
        <f t="shared" si="6"/>
        <v>99922.760043183313</v>
      </c>
      <c r="I20" s="15">
        <f t="shared" si="3"/>
        <v>0</v>
      </c>
      <c r="J20" s="15">
        <f t="shared" si="1"/>
        <v>99922.760043183313</v>
      </c>
      <c r="K20" s="15">
        <f t="shared" si="4"/>
        <v>7088284.7456909688</v>
      </c>
      <c r="L20" s="22">
        <f t="shared" si="5"/>
        <v>70.937639659149198</v>
      </c>
    </row>
    <row r="21" spans="1:12" x14ac:dyDescent="0.25">
      <c r="A21" s="18">
        <v>12</v>
      </c>
      <c r="B21" s="10">
        <v>0</v>
      </c>
      <c r="C21" s="58">
        <v>1793</v>
      </c>
      <c r="D21" s="58">
        <v>1941</v>
      </c>
      <c r="E21" s="19">
        <v>0</v>
      </c>
      <c r="F21" s="20">
        <f t="shared" si="2"/>
        <v>0</v>
      </c>
      <c r="G21" s="20">
        <f t="shared" si="0"/>
        <v>0</v>
      </c>
      <c r="H21" s="15">
        <f t="shared" si="6"/>
        <v>99922.760043183313</v>
      </c>
      <c r="I21" s="15">
        <f t="shared" si="3"/>
        <v>0</v>
      </c>
      <c r="J21" s="15">
        <f t="shared" si="1"/>
        <v>99922.760043183313</v>
      </c>
      <c r="K21" s="15">
        <f t="shared" si="4"/>
        <v>6988361.9856477855</v>
      </c>
      <c r="L21" s="22">
        <f t="shared" si="5"/>
        <v>69.937639659149198</v>
      </c>
    </row>
    <row r="22" spans="1:12" x14ac:dyDescent="0.25">
      <c r="A22" s="18">
        <v>13</v>
      </c>
      <c r="B22" s="59">
        <v>1</v>
      </c>
      <c r="C22" s="58">
        <v>1541</v>
      </c>
      <c r="D22" s="58">
        <v>1770</v>
      </c>
      <c r="E22" s="19">
        <v>0.4153</v>
      </c>
      <c r="F22" s="20">
        <f t="shared" si="2"/>
        <v>6.0404711567502265E-4</v>
      </c>
      <c r="G22" s="20">
        <f t="shared" si="0"/>
        <v>6.0383384980248903E-4</v>
      </c>
      <c r="H22" s="15">
        <f t="shared" si="6"/>
        <v>99922.760043183313</v>
      </c>
      <c r="I22" s="15">
        <f t="shared" si="3"/>
        <v>60.336744879765703</v>
      </c>
      <c r="J22" s="15">
        <f t="shared" si="1"/>
        <v>99887.48114845212</v>
      </c>
      <c r="K22" s="15">
        <f t="shared" si="4"/>
        <v>6888439.2256046021</v>
      </c>
      <c r="L22" s="22">
        <f t="shared" si="5"/>
        <v>68.937639659149198</v>
      </c>
    </row>
    <row r="23" spans="1:12" x14ac:dyDescent="0.25">
      <c r="A23" s="18">
        <v>14</v>
      </c>
      <c r="B23" s="10">
        <v>0</v>
      </c>
      <c r="C23" s="58">
        <v>1438</v>
      </c>
      <c r="D23" s="58">
        <v>1525</v>
      </c>
      <c r="E23" s="19">
        <v>0</v>
      </c>
      <c r="F23" s="20">
        <f t="shared" si="2"/>
        <v>0</v>
      </c>
      <c r="G23" s="20">
        <f t="shared" si="0"/>
        <v>0</v>
      </c>
      <c r="H23" s="15">
        <f t="shared" si="6"/>
        <v>99862.423298303547</v>
      </c>
      <c r="I23" s="15">
        <f t="shared" si="3"/>
        <v>0</v>
      </c>
      <c r="J23" s="15">
        <f t="shared" si="1"/>
        <v>99862.423298303547</v>
      </c>
      <c r="K23" s="15">
        <f t="shared" si="4"/>
        <v>6788551.7444561496</v>
      </c>
      <c r="L23" s="22">
        <f t="shared" si="5"/>
        <v>67.979040766693203</v>
      </c>
    </row>
    <row r="24" spans="1:12" x14ac:dyDescent="0.25">
      <c r="A24" s="18">
        <v>15</v>
      </c>
      <c r="B24" s="10">
        <v>0</v>
      </c>
      <c r="C24" s="58">
        <v>1492</v>
      </c>
      <c r="D24" s="58">
        <v>1442</v>
      </c>
      <c r="E24" s="19">
        <v>0</v>
      </c>
      <c r="F24" s="20">
        <f t="shared" si="2"/>
        <v>0</v>
      </c>
      <c r="G24" s="20">
        <f t="shared" si="0"/>
        <v>0</v>
      </c>
      <c r="H24" s="15">
        <f t="shared" si="6"/>
        <v>99862.423298303547</v>
      </c>
      <c r="I24" s="15">
        <f t="shared" si="3"/>
        <v>0</v>
      </c>
      <c r="J24" s="15">
        <f t="shared" si="1"/>
        <v>99862.423298303547</v>
      </c>
      <c r="K24" s="15">
        <f t="shared" si="4"/>
        <v>6688689.3211578457</v>
      </c>
      <c r="L24" s="22">
        <f t="shared" si="5"/>
        <v>66.979040766693203</v>
      </c>
    </row>
    <row r="25" spans="1:12" x14ac:dyDescent="0.25">
      <c r="A25" s="18">
        <v>16</v>
      </c>
      <c r="B25" s="10">
        <v>0</v>
      </c>
      <c r="C25" s="58">
        <v>1465</v>
      </c>
      <c r="D25" s="58">
        <v>1477</v>
      </c>
      <c r="E25" s="19">
        <v>0</v>
      </c>
      <c r="F25" s="20">
        <f t="shared" si="2"/>
        <v>0</v>
      </c>
      <c r="G25" s="20">
        <f t="shared" si="0"/>
        <v>0</v>
      </c>
      <c r="H25" s="15">
        <f t="shared" si="6"/>
        <v>99862.423298303547</v>
      </c>
      <c r="I25" s="15">
        <f t="shared" si="3"/>
        <v>0</v>
      </c>
      <c r="J25" s="15">
        <f t="shared" si="1"/>
        <v>99862.423298303547</v>
      </c>
      <c r="K25" s="15">
        <f t="shared" si="4"/>
        <v>6588826.8978595417</v>
      </c>
      <c r="L25" s="22">
        <f t="shared" si="5"/>
        <v>65.979040766693188</v>
      </c>
    </row>
    <row r="26" spans="1:12" x14ac:dyDescent="0.25">
      <c r="A26" s="18">
        <v>17</v>
      </c>
      <c r="B26" s="10">
        <v>0</v>
      </c>
      <c r="C26" s="58">
        <v>1285</v>
      </c>
      <c r="D26" s="58">
        <v>1455</v>
      </c>
      <c r="E26" s="19">
        <v>0</v>
      </c>
      <c r="F26" s="20">
        <f t="shared" si="2"/>
        <v>0</v>
      </c>
      <c r="G26" s="20">
        <f t="shared" si="0"/>
        <v>0</v>
      </c>
      <c r="H26" s="15">
        <f t="shared" si="6"/>
        <v>99862.423298303547</v>
      </c>
      <c r="I26" s="15">
        <f t="shared" si="3"/>
        <v>0</v>
      </c>
      <c r="J26" s="15">
        <f t="shared" si="1"/>
        <v>99862.423298303547</v>
      </c>
      <c r="K26" s="15">
        <f t="shared" si="4"/>
        <v>6488964.4745612377</v>
      </c>
      <c r="L26" s="22">
        <f t="shared" si="5"/>
        <v>64.979040766693188</v>
      </c>
    </row>
    <row r="27" spans="1:12" x14ac:dyDescent="0.25">
      <c r="A27" s="18">
        <v>18</v>
      </c>
      <c r="B27" s="10">
        <v>1</v>
      </c>
      <c r="C27" s="58">
        <v>1331</v>
      </c>
      <c r="D27" s="58">
        <v>1296</v>
      </c>
      <c r="E27" s="19">
        <v>2.46E-2</v>
      </c>
      <c r="F27" s="20">
        <f t="shared" si="2"/>
        <v>7.6132470498667686E-4</v>
      </c>
      <c r="G27" s="20">
        <f t="shared" si="0"/>
        <v>7.6075976773699991E-4</v>
      </c>
      <c r="H27" s="15">
        <f t="shared" si="6"/>
        <v>99862.423298303547</v>
      </c>
      <c r="I27" s="15">
        <f t="shared" si="3"/>
        <v>75.971313954071377</v>
      </c>
      <c r="J27" s="15">
        <f t="shared" si="1"/>
        <v>99788.320878672748</v>
      </c>
      <c r="K27" s="15">
        <f t="shared" si="4"/>
        <v>6389102.0512629338</v>
      </c>
      <c r="L27" s="22">
        <f t="shared" si="5"/>
        <v>63.979040766693181</v>
      </c>
    </row>
    <row r="28" spans="1:12" x14ac:dyDescent="0.25">
      <c r="A28" s="18">
        <v>19</v>
      </c>
      <c r="B28" s="10">
        <v>1</v>
      </c>
      <c r="C28" s="58">
        <v>1365</v>
      </c>
      <c r="D28" s="58">
        <v>1352</v>
      </c>
      <c r="E28" s="19">
        <v>0.1148</v>
      </c>
      <c r="F28" s="20">
        <f t="shared" si="2"/>
        <v>7.3610599926389399E-4</v>
      </c>
      <c r="G28" s="20">
        <f t="shared" si="0"/>
        <v>7.3562666417142106E-4</v>
      </c>
      <c r="H28" s="15">
        <f t="shared" si="6"/>
        <v>99786.451984349478</v>
      </c>
      <c r="I28" s="15">
        <f t="shared" si="3"/>
        <v>73.405574802748689</v>
      </c>
      <c r="J28" s="15">
        <f t="shared" si="1"/>
        <v>99721.473369534084</v>
      </c>
      <c r="K28" s="15">
        <f t="shared" si="4"/>
        <v>6289313.7303842613</v>
      </c>
      <c r="L28" s="22">
        <f t="shared" si="5"/>
        <v>63.027731774356283</v>
      </c>
    </row>
    <row r="29" spans="1:12" x14ac:dyDescent="0.25">
      <c r="A29" s="18">
        <v>20</v>
      </c>
      <c r="B29" s="10">
        <v>0</v>
      </c>
      <c r="C29" s="58">
        <v>1283</v>
      </c>
      <c r="D29" s="58">
        <v>1380</v>
      </c>
      <c r="E29" s="19">
        <v>0</v>
      </c>
      <c r="F29" s="20">
        <f t="shared" si="2"/>
        <v>0</v>
      </c>
      <c r="G29" s="20">
        <f t="shared" si="0"/>
        <v>0</v>
      </c>
      <c r="H29" s="15">
        <f t="shared" si="6"/>
        <v>99713.046409546732</v>
      </c>
      <c r="I29" s="15">
        <f t="shared" si="3"/>
        <v>0</v>
      </c>
      <c r="J29" s="15">
        <f t="shared" si="1"/>
        <v>99713.046409546732</v>
      </c>
      <c r="K29" s="15">
        <f t="shared" si="4"/>
        <v>6189592.2570147272</v>
      </c>
      <c r="L29" s="22">
        <f t="shared" si="5"/>
        <v>62.074046274672064</v>
      </c>
    </row>
    <row r="30" spans="1:12" x14ac:dyDescent="0.25">
      <c r="A30" s="18">
        <v>21</v>
      </c>
      <c r="B30" s="10">
        <v>0</v>
      </c>
      <c r="C30" s="58">
        <v>1322</v>
      </c>
      <c r="D30" s="58">
        <v>1289</v>
      </c>
      <c r="E30" s="19">
        <v>0</v>
      </c>
      <c r="F30" s="20">
        <f t="shared" si="2"/>
        <v>0</v>
      </c>
      <c r="G30" s="20">
        <f t="shared" si="0"/>
        <v>0</v>
      </c>
      <c r="H30" s="15">
        <f t="shared" si="6"/>
        <v>99713.046409546732</v>
      </c>
      <c r="I30" s="15">
        <f t="shared" si="3"/>
        <v>0</v>
      </c>
      <c r="J30" s="15">
        <f t="shared" si="1"/>
        <v>99713.046409546732</v>
      </c>
      <c r="K30" s="15">
        <f t="shared" si="4"/>
        <v>6089879.2106051808</v>
      </c>
      <c r="L30" s="22">
        <f t="shared" si="5"/>
        <v>61.074046274672071</v>
      </c>
    </row>
    <row r="31" spans="1:12" x14ac:dyDescent="0.25">
      <c r="A31" s="18">
        <v>22</v>
      </c>
      <c r="B31" s="10">
        <v>0</v>
      </c>
      <c r="C31" s="58">
        <v>1348</v>
      </c>
      <c r="D31" s="58">
        <v>1333</v>
      </c>
      <c r="E31" s="19">
        <v>0</v>
      </c>
      <c r="F31" s="20">
        <f t="shared" si="2"/>
        <v>0</v>
      </c>
      <c r="G31" s="20">
        <f t="shared" si="0"/>
        <v>0</v>
      </c>
      <c r="H31" s="15">
        <f t="shared" si="6"/>
        <v>99713.046409546732</v>
      </c>
      <c r="I31" s="15">
        <f t="shared" si="3"/>
        <v>0</v>
      </c>
      <c r="J31" s="15">
        <f t="shared" si="1"/>
        <v>99713.046409546732</v>
      </c>
      <c r="K31" s="15">
        <f t="shared" si="4"/>
        <v>5990166.1641956344</v>
      </c>
      <c r="L31" s="22">
        <f t="shared" si="5"/>
        <v>60.074046274672071</v>
      </c>
    </row>
    <row r="32" spans="1:12" x14ac:dyDescent="0.25">
      <c r="A32" s="18">
        <v>23</v>
      </c>
      <c r="B32" s="10">
        <v>0</v>
      </c>
      <c r="C32" s="58">
        <v>1273</v>
      </c>
      <c r="D32" s="58">
        <v>1363</v>
      </c>
      <c r="E32" s="19">
        <v>0</v>
      </c>
      <c r="F32" s="20">
        <f t="shared" si="2"/>
        <v>0</v>
      </c>
      <c r="G32" s="20">
        <f t="shared" si="0"/>
        <v>0</v>
      </c>
      <c r="H32" s="15">
        <f t="shared" si="6"/>
        <v>99713.046409546732</v>
      </c>
      <c r="I32" s="15">
        <f t="shared" si="3"/>
        <v>0</v>
      </c>
      <c r="J32" s="15">
        <f t="shared" si="1"/>
        <v>99713.046409546732</v>
      </c>
      <c r="K32" s="15">
        <f t="shared" si="4"/>
        <v>5890453.117786088</v>
      </c>
      <c r="L32" s="22">
        <f t="shared" si="5"/>
        <v>59.074046274672078</v>
      </c>
    </row>
    <row r="33" spans="1:12" x14ac:dyDescent="0.25">
      <c r="A33" s="18">
        <v>24</v>
      </c>
      <c r="B33" s="10">
        <v>0</v>
      </c>
      <c r="C33" s="58">
        <v>1337</v>
      </c>
      <c r="D33" s="58">
        <v>1276</v>
      </c>
      <c r="E33" s="19">
        <v>0</v>
      </c>
      <c r="F33" s="20">
        <f t="shared" si="2"/>
        <v>0</v>
      </c>
      <c r="G33" s="20">
        <f t="shared" si="0"/>
        <v>0</v>
      </c>
      <c r="H33" s="15">
        <f t="shared" si="6"/>
        <v>99713.046409546732</v>
      </c>
      <c r="I33" s="15">
        <f t="shared" si="3"/>
        <v>0</v>
      </c>
      <c r="J33" s="15">
        <f t="shared" si="1"/>
        <v>99713.046409546732</v>
      </c>
      <c r="K33" s="15">
        <f t="shared" si="4"/>
        <v>5790740.0713765416</v>
      </c>
      <c r="L33" s="22">
        <f t="shared" si="5"/>
        <v>58.074046274672078</v>
      </c>
    </row>
    <row r="34" spans="1:12" x14ac:dyDescent="0.25">
      <c r="A34" s="18">
        <v>25</v>
      </c>
      <c r="B34" s="10">
        <v>1</v>
      </c>
      <c r="C34" s="58">
        <v>1394</v>
      </c>
      <c r="D34" s="58">
        <v>1326</v>
      </c>
      <c r="E34" s="19">
        <v>0.16120000000000001</v>
      </c>
      <c r="F34" s="20">
        <f t="shared" si="2"/>
        <v>7.3529411764705881E-4</v>
      </c>
      <c r="G34" s="20">
        <f t="shared" si="0"/>
        <v>7.3484089371937363E-4</v>
      </c>
      <c r="H34" s="15">
        <f t="shared" si="6"/>
        <v>99713.046409546732</v>
      </c>
      <c r="I34" s="15">
        <f t="shared" si="3"/>
        <v>73.273224139072695</v>
      </c>
      <c r="J34" s="15">
        <f t="shared" si="1"/>
        <v>99651.584829138868</v>
      </c>
      <c r="K34" s="15">
        <f t="shared" si="4"/>
        <v>5691027.0249669952</v>
      </c>
      <c r="L34" s="22">
        <f t="shared" si="5"/>
        <v>57.074046274672085</v>
      </c>
    </row>
    <row r="35" spans="1:12" x14ac:dyDescent="0.25">
      <c r="A35" s="18">
        <v>26</v>
      </c>
      <c r="B35" s="10">
        <v>2</v>
      </c>
      <c r="C35" s="58">
        <v>1416</v>
      </c>
      <c r="D35" s="58">
        <v>1364</v>
      </c>
      <c r="E35" s="19">
        <v>0.90569999999999995</v>
      </c>
      <c r="F35" s="20">
        <f t="shared" si="2"/>
        <v>1.4388489208633094E-3</v>
      </c>
      <c r="G35" s="20">
        <f t="shared" si="0"/>
        <v>1.438653719358654E-3</v>
      </c>
      <c r="H35" s="15">
        <f t="shared" si="6"/>
        <v>99639.773185407656</v>
      </c>
      <c r="I35" s="15">
        <f t="shared" si="3"/>
        <v>143.3471302892394</v>
      </c>
      <c r="J35" s="15">
        <f t="shared" si="1"/>
        <v>99626.255551021372</v>
      </c>
      <c r="K35" s="15">
        <f t="shared" si="4"/>
        <v>5591375.4401378566</v>
      </c>
      <c r="L35" s="22">
        <f t="shared" si="5"/>
        <v>56.115898916525424</v>
      </c>
    </row>
    <row r="36" spans="1:12" x14ac:dyDescent="0.25">
      <c r="A36" s="18">
        <v>27</v>
      </c>
      <c r="B36" s="10">
        <v>1</v>
      </c>
      <c r="C36" s="58">
        <v>1514</v>
      </c>
      <c r="D36" s="58">
        <v>1396</v>
      </c>
      <c r="E36" s="19">
        <v>0.96450000000000002</v>
      </c>
      <c r="F36" s="20">
        <f t="shared" si="2"/>
        <v>6.8728522336769765E-4</v>
      </c>
      <c r="G36" s="20">
        <f t="shared" si="0"/>
        <v>6.8726845496209544E-4</v>
      </c>
      <c r="H36" s="15">
        <f t="shared" si="6"/>
        <v>99496.426055118412</v>
      </c>
      <c r="I36" s="15">
        <f t="shared" si="3"/>
        <v>68.380755009151613</v>
      </c>
      <c r="J36" s="15">
        <f t="shared" si="1"/>
        <v>99493.998538315587</v>
      </c>
      <c r="K36" s="15">
        <f t="shared" si="4"/>
        <v>5491749.1845868351</v>
      </c>
      <c r="L36" s="22">
        <f t="shared" si="5"/>
        <v>55.195441709077571</v>
      </c>
    </row>
    <row r="37" spans="1:12" x14ac:dyDescent="0.25">
      <c r="A37" s="18">
        <v>28</v>
      </c>
      <c r="B37" s="10">
        <v>0</v>
      </c>
      <c r="C37" s="58">
        <v>1519</v>
      </c>
      <c r="D37" s="58">
        <v>1498</v>
      </c>
      <c r="E37" s="19">
        <v>0</v>
      </c>
      <c r="F37" s="20">
        <f t="shared" si="2"/>
        <v>0</v>
      </c>
      <c r="G37" s="20">
        <f t="shared" si="0"/>
        <v>0</v>
      </c>
      <c r="H37" s="15">
        <f t="shared" si="6"/>
        <v>99428.045300109254</v>
      </c>
      <c r="I37" s="15">
        <f t="shared" si="3"/>
        <v>0</v>
      </c>
      <c r="J37" s="15">
        <f t="shared" si="1"/>
        <v>99428.045300109254</v>
      </c>
      <c r="K37" s="15">
        <f t="shared" si="4"/>
        <v>5392255.1860485198</v>
      </c>
      <c r="L37" s="22">
        <f t="shared" si="5"/>
        <v>54.232738557544536</v>
      </c>
    </row>
    <row r="38" spans="1:12" x14ac:dyDescent="0.25">
      <c r="A38" s="18">
        <v>29</v>
      </c>
      <c r="B38" s="10">
        <v>0</v>
      </c>
      <c r="C38" s="58">
        <v>1619</v>
      </c>
      <c r="D38" s="58">
        <v>1471</v>
      </c>
      <c r="E38" s="19">
        <v>0</v>
      </c>
      <c r="F38" s="20">
        <f t="shared" si="2"/>
        <v>0</v>
      </c>
      <c r="G38" s="20">
        <f t="shared" si="0"/>
        <v>0</v>
      </c>
      <c r="H38" s="15">
        <f t="shared" si="6"/>
        <v>99428.045300109254</v>
      </c>
      <c r="I38" s="15">
        <f t="shared" si="3"/>
        <v>0</v>
      </c>
      <c r="J38" s="15">
        <f t="shared" si="1"/>
        <v>99428.045300109254</v>
      </c>
      <c r="K38" s="15">
        <f t="shared" si="4"/>
        <v>5292827.1407484105</v>
      </c>
      <c r="L38" s="22">
        <f t="shared" si="5"/>
        <v>53.232738557544536</v>
      </c>
    </row>
    <row r="39" spans="1:12" x14ac:dyDescent="0.25">
      <c r="A39" s="18">
        <v>30</v>
      </c>
      <c r="B39" s="10">
        <v>1</v>
      </c>
      <c r="C39" s="58">
        <v>1679</v>
      </c>
      <c r="D39" s="58">
        <v>1586</v>
      </c>
      <c r="E39" s="19">
        <v>0.4945</v>
      </c>
      <c r="F39" s="20">
        <f t="shared" si="2"/>
        <v>6.1255742725880549E-4</v>
      </c>
      <c r="G39" s="20">
        <f t="shared" si="0"/>
        <v>6.1236780892654679E-4</v>
      </c>
      <c r="H39" s="15">
        <f t="shared" si="6"/>
        <v>99428.045300109254</v>
      </c>
      <c r="I39" s="15">
        <f t="shared" si="3"/>
        <v>60.886534246277343</v>
      </c>
      <c r="J39" s="15">
        <f t="shared" si="1"/>
        <v>99397.267157047754</v>
      </c>
      <c r="K39" s="15">
        <f t="shared" si="4"/>
        <v>5193399.0954483012</v>
      </c>
      <c r="L39" s="22">
        <f t="shared" si="5"/>
        <v>52.232738557544536</v>
      </c>
    </row>
    <row r="40" spans="1:12" x14ac:dyDescent="0.25">
      <c r="A40" s="18">
        <v>31</v>
      </c>
      <c r="B40" s="10">
        <v>2</v>
      </c>
      <c r="C40" s="58">
        <v>1672</v>
      </c>
      <c r="D40" s="58">
        <v>1634</v>
      </c>
      <c r="E40" s="19">
        <v>0.39340000000000003</v>
      </c>
      <c r="F40" s="20">
        <f t="shared" si="2"/>
        <v>1.2099213551119178E-3</v>
      </c>
      <c r="G40" s="20">
        <f t="shared" si="0"/>
        <v>1.2090339987614659E-3</v>
      </c>
      <c r="H40" s="15">
        <f t="shared" si="6"/>
        <v>99367.158765862972</v>
      </c>
      <c r="I40" s="15">
        <f t="shared" si="3"/>
        <v>120.13827330825676</v>
      </c>
      <c r="J40" s="15">
        <f t="shared" si="1"/>
        <v>99294.282889274182</v>
      </c>
      <c r="K40" s="15">
        <f t="shared" si="4"/>
        <v>5094001.8282912532</v>
      </c>
      <c r="L40" s="22">
        <f t="shared" si="5"/>
        <v>51.264440802762181</v>
      </c>
    </row>
    <row r="41" spans="1:12" x14ac:dyDescent="0.25">
      <c r="A41" s="18">
        <v>32</v>
      </c>
      <c r="B41" s="10">
        <v>1</v>
      </c>
      <c r="C41" s="58">
        <v>1810</v>
      </c>
      <c r="D41" s="58">
        <v>1673</v>
      </c>
      <c r="E41" s="19">
        <v>0.19950000000000001</v>
      </c>
      <c r="F41" s="20">
        <f t="shared" si="2"/>
        <v>5.7421762848119441E-4</v>
      </c>
      <c r="G41" s="20">
        <f t="shared" si="0"/>
        <v>5.7395380418016298E-4</v>
      </c>
      <c r="H41" s="15">
        <f t="shared" si="6"/>
        <v>99247.020492554715</v>
      </c>
      <c r="I41" s="15">
        <f t="shared" si="3"/>
        <v>56.963204965248373</v>
      </c>
      <c r="J41" s="15">
        <f t="shared" si="1"/>
        <v>99201.421446980035</v>
      </c>
      <c r="K41" s="15">
        <f t="shared" si="4"/>
        <v>4994707.5454019792</v>
      </c>
      <c r="L41" s="22">
        <f t="shared" si="5"/>
        <v>50.326020072075323</v>
      </c>
    </row>
    <row r="42" spans="1:12" x14ac:dyDescent="0.25">
      <c r="A42" s="18">
        <v>33</v>
      </c>
      <c r="B42" s="10">
        <v>1</v>
      </c>
      <c r="C42" s="58">
        <v>1877</v>
      </c>
      <c r="D42" s="58">
        <v>1767</v>
      </c>
      <c r="E42" s="19">
        <v>0.27050000000000002</v>
      </c>
      <c r="F42" s="20">
        <f t="shared" si="2"/>
        <v>5.4884742041712406E-4</v>
      </c>
      <c r="G42" s="20">
        <f t="shared" si="0"/>
        <v>5.4862775853465912E-4</v>
      </c>
      <c r="H42" s="15">
        <f t="shared" si="6"/>
        <v>99190.057287589472</v>
      </c>
      <c r="I42" s="15">
        <f t="shared" si="3"/>
        <v>54.418418798614645</v>
      </c>
      <c r="J42" s="15">
        <f t="shared" si="1"/>
        <v>99150.35905107588</v>
      </c>
      <c r="K42" s="15">
        <f t="shared" si="4"/>
        <v>4895506.1239549993</v>
      </c>
      <c r="L42" s="22">
        <f t="shared" si="5"/>
        <v>49.354806901271125</v>
      </c>
    </row>
    <row r="43" spans="1:12" x14ac:dyDescent="0.25">
      <c r="A43" s="18">
        <v>34</v>
      </c>
      <c r="B43" s="10">
        <v>2</v>
      </c>
      <c r="C43" s="58">
        <v>1920</v>
      </c>
      <c r="D43" s="58">
        <v>1817</v>
      </c>
      <c r="E43" s="19">
        <v>0.88800000000000001</v>
      </c>
      <c r="F43" s="20">
        <f t="shared" si="2"/>
        <v>1.0703773080010704E-3</v>
      </c>
      <c r="G43" s="20">
        <f t="shared" si="0"/>
        <v>1.0702490041333017E-3</v>
      </c>
      <c r="H43" s="15">
        <f t="shared" si="6"/>
        <v>99135.638868790862</v>
      </c>
      <c r="I43" s="15">
        <f t="shared" si="3"/>
        <v>106.09981877344205</v>
      </c>
      <c r="J43" s="15">
        <f t="shared" si="1"/>
        <v>99123.755689088241</v>
      </c>
      <c r="K43" s="15">
        <f t="shared" si="4"/>
        <v>4796355.7649039235</v>
      </c>
      <c r="L43" s="22">
        <f t="shared" si="5"/>
        <v>48.381750696659665</v>
      </c>
    </row>
    <row r="44" spans="1:12" x14ac:dyDescent="0.25">
      <c r="A44" s="18">
        <v>35</v>
      </c>
      <c r="B44" s="10">
        <v>1</v>
      </c>
      <c r="C44" s="58">
        <v>2196</v>
      </c>
      <c r="D44" s="58">
        <v>1843</v>
      </c>
      <c r="E44" s="19">
        <v>0.1011</v>
      </c>
      <c r="F44" s="20">
        <f t="shared" si="2"/>
        <v>4.9517207229512257E-4</v>
      </c>
      <c r="G44" s="20">
        <f t="shared" si="0"/>
        <v>4.9495176422834129E-4</v>
      </c>
      <c r="H44" s="15">
        <f t="shared" si="6"/>
        <v>99029.539050017425</v>
      </c>
      <c r="I44" s="15">
        <f t="shared" si="3"/>
        <v>49.014845063525541</v>
      </c>
      <c r="J44" s="15">
        <f t="shared" si="1"/>
        <v>98985.47960578982</v>
      </c>
      <c r="K44" s="15">
        <f t="shared" si="4"/>
        <v>4697232.0092148352</v>
      </c>
      <c r="L44" s="22">
        <f t="shared" si="5"/>
        <v>47.432635295236274</v>
      </c>
    </row>
    <row r="45" spans="1:12" x14ac:dyDescent="0.25">
      <c r="A45" s="18">
        <v>36</v>
      </c>
      <c r="B45" s="10">
        <v>1</v>
      </c>
      <c r="C45" s="58">
        <v>2264</v>
      </c>
      <c r="D45" s="58">
        <v>2147</v>
      </c>
      <c r="E45" s="19">
        <v>0.67759999999999998</v>
      </c>
      <c r="F45" s="20">
        <f t="shared" si="2"/>
        <v>4.5341192473362049E-4</v>
      </c>
      <c r="G45" s="20">
        <f t="shared" si="0"/>
        <v>4.5334565466376619E-4</v>
      </c>
      <c r="H45" s="15">
        <f t="shared" si="6"/>
        <v>98980.524204953894</v>
      </c>
      <c r="I45" s="15">
        <f t="shared" si="3"/>
        <v>44.872390544657577</v>
      </c>
      <c r="J45" s="15">
        <f t="shared" si="1"/>
        <v>98966.057346242305</v>
      </c>
      <c r="K45" s="15">
        <f t="shared" si="4"/>
        <v>4598246.529609045</v>
      </c>
      <c r="L45" s="22">
        <f t="shared" si="5"/>
        <v>46.456073723025469</v>
      </c>
    </row>
    <row r="46" spans="1:12" x14ac:dyDescent="0.25">
      <c r="A46" s="18">
        <v>37</v>
      </c>
      <c r="B46" s="10">
        <v>1</v>
      </c>
      <c r="C46" s="58">
        <v>2515</v>
      </c>
      <c r="D46" s="58">
        <v>2166</v>
      </c>
      <c r="E46" s="19">
        <v>0.7732</v>
      </c>
      <c r="F46" s="20">
        <f t="shared" si="2"/>
        <v>4.2725913266396069E-4</v>
      </c>
      <c r="G46" s="20">
        <f t="shared" si="0"/>
        <v>4.2721773425245525E-4</v>
      </c>
      <c r="H46" s="15">
        <f t="shared" si="6"/>
        <v>98935.651814409241</v>
      </c>
      <c r="I46" s="15">
        <f t="shared" si="3"/>
        <v>42.267065004941728</v>
      </c>
      <c r="J46" s="15">
        <f t="shared" si="1"/>
        <v>98926.065644066126</v>
      </c>
      <c r="K46" s="15">
        <f t="shared" si="4"/>
        <v>4499280.4722628025</v>
      </c>
      <c r="L46" s="22">
        <f t="shared" si="5"/>
        <v>45.47683660792859</v>
      </c>
    </row>
    <row r="47" spans="1:12" x14ac:dyDescent="0.25">
      <c r="A47" s="18">
        <v>38</v>
      </c>
      <c r="B47" s="10">
        <v>1</v>
      </c>
      <c r="C47" s="58">
        <v>2726</v>
      </c>
      <c r="D47" s="58">
        <v>2437</v>
      </c>
      <c r="E47" s="19">
        <v>0.89070000000000005</v>
      </c>
      <c r="F47" s="20">
        <f t="shared" si="2"/>
        <v>3.873716831299632E-4</v>
      </c>
      <c r="G47" s="20">
        <f t="shared" si="0"/>
        <v>3.8735528261383319E-4</v>
      </c>
      <c r="H47" s="15">
        <f t="shared" si="6"/>
        <v>98893.3847494043</v>
      </c>
      <c r="I47" s="15">
        <f t="shared" si="3"/>
        <v>38.306874998244041</v>
      </c>
      <c r="J47" s="15">
        <f t="shared" si="1"/>
        <v>98889.197807966993</v>
      </c>
      <c r="K47" s="15">
        <f t="shared" si="4"/>
        <v>4400354.4066187367</v>
      </c>
      <c r="L47" s="22">
        <f t="shared" si="5"/>
        <v>44.495942956844168</v>
      </c>
    </row>
    <row r="48" spans="1:12" x14ac:dyDescent="0.25">
      <c r="A48" s="18">
        <v>39</v>
      </c>
      <c r="B48" s="10">
        <v>1</v>
      </c>
      <c r="C48" s="58">
        <v>3009</v>
      </c>
      <c r="D48" s="58">
        <v>2645</v>
      </c>
      <c r="E48" s="19">
        <v>5.4600000000000003E-2</v>
      </c>
      <c r="F48" s="20">
        <f t="shared" si="2"/>
        <v>3.5373187124159886E-4</v>
      </c>
      <c r="G48" s="20">
        <f t="shared" si="0"/>
        <v>3.5361361644393839E-4</v>
      </c>
      <c r="H48" s="15">
        <f t="shared" si="6"/>
        <v>98855.077874406052</v>
      </c>
      <c r="I48" s="15">
        <f t="shared" si="3"/>
        <v>34.956501591015879</v>
      </c>
      <c r="J48" s="15">
        <f t="shared" si="1"/>
        <v>98822.029997801903</v>
      </c>
      <c r="K48" s="15">
        <f t="shared" si="4"/>
        <v>4301465.20881077</v>
      </c>
      <c r="L48" s="22">
        <f t="shared" si="5"/>
        <v>43.512840223298589</v>
      </c>
    </row>
    <row r="49" spans="1:12" x14ac:dyDescent="0.25">
      <c r="A49" s="18">
        <v>40</v>
      </c>
      <c r="B49" s="10">
        <v>3</v>
      </c>
      <c r="C49" s="58">
        <v>3017</v>
      </c>
      <c r="D49" s="58">
        <v>2925</v>
      </c>
      <c r="E49" s="19">
        <v>0.41799999999999998</v>
      </c>
      <c r="F49" s="20">
        <f t="shared" si="2"/>
        <v>1.0097610232245036E-3</v>
      </c>
      <c r="G49" s="20">
        <f t="shared" si="0"/>
        <v>1.0091679544771063E-3</v>
      </c>
      <c r="H49" s="15">
        <f t="shared" si="6"/>
        <v>98820.121372815032</v>
      </c>
      <c r="I49" s="15">
        <f t="shared" si="3"/>
        <v>99.726099746983124</v>
      </c>
      <c r="J49" s="15">
        <f t="shared" si="1"/>
        <v>98762.080782762292</v>
      </c>
      <c r="K49" s="15">
        <f t="shared" si="4"/>
        <v>4202643.1788129676</v>
      </c>
      <c r="L49" s="22">
        <f t="shared" si="5"/>
        <v>42.528213084841404</v>
      </c>
    </row>
    <row r="50" spans="1:12" x14ac:dyDescent="0.25">
      <c r="A50" s="18">
        <v>41</v>
      </c>
      <c r="B50" s="10">
        <v>2</v>
      </c>
      <c r="C50" s="58">
        <v>3262</v>
      </c>
      <c r="D50" s="58">
        <v>2962</v>
      </c>
      <c r="E50" s="19">
        <v>0.73219999999999996</v>
      </c>
      <c r="F50" s="20">
        <f t="shared" si="2"/>
        <v>6.426735218508997E-4</v>
      </c>
      <c r="G50" s="20">
        <f t="shared" si="0"/>
        <v>6.4256293164968129E-4</v>
      </c>
      <c r="H50" s="15">
        <f t="shared" si="6"/>
        <v>98720.395273068047</v>
      </c>
      <c r="I50" s="15">
        <f t="shared" si="3"/>
        <v>63.434066600277944</v>
      </c>
      <c r="J50" s="15">
        <f t="shared" si="1"/>
        <v>98703.407630032481</v>
      </c>
      <c r="K50" s="15">
        <f t="shared" si="4"/>
        <v>4103881.0980302054</v>
      </c>
      <c r="L50" s="22">
        <f t="shared" si="5"/>
        <v>41.570752291647146</v>
      </c>
    </row>
    <row r="51" spans="1:12" x14ac:dyDescent="0.25">
      <c r="A51" s="18">
        <v>42</v>
      </c>
      <c r="B51" s="10">
        <v>3</v>
      </c>
      <c r="C51" s="58">
        <v>3182</v>
      </c>
      <c r="D51" s="58">
        <v>3132</v>
      </c>
      <c r="E51" s="19">
        <v>0.54010000000000002</v>
      </c>
      <c r="F51" s="20">
        <f t="shared" si="2"/>
        <v>9.5026924295216978E-4</v>
      </c>
      <c r="G51" s="20">
        <f t="shared" si="0"/>
        <v>9.4985412931827048E-4</v>
      </c>
      <c r="H51" s="15">
        <f t="shared" si="6"/>
        <v>98656.961206467764</v>
      </c>
      <c r="I51" s="15">
        <f t="shared" si="3"/>
        <v>93.709721987955831</v>
      </c>
      <c r="J51" s="15">
        <f t="shared" si="1"/>
        <v>98613.864105325512</v>
      </c>
      <c r="K51" s="15">
        <f t="shared" si="4"/>
        <v>4005177.690400173</v>
      </c>
      <c r="L51" s="22">
        <f t="shared" si="5"/>
        <v>40.597010504085958</v>
      </c>
    </row>
    <row r="52" spans="1:12" x14ac:dyDescent="0.25">
      <c r="A52" s="18">
        <v>43</v>
      </c>
      <c r="B52" s="10">
        <v>1</v>
      </c>
      <c r="C52" s="58">
        <v>3144</v>
      </c>
      <c r="D52" s="58">
        <v>3062</v>
      </c>
      <c r="E52" s="19">
        <v>0.2787</v>
      </c>
      <c r="F52" s="20">
        <f t="shared" si="2"/>
        <v>3.2226877215597811E-4</v>
      </c>
      <c r="G52" s="20">
        <f t="shared" si="0"/>
        <v>3.2219387739485504E-4</v>
      </c>
      <c r="H52" s="15">
        <f t="shared" si="6"/>
        <v>98563.251484479813</v>
      </c>
      <c r="I52" s="15">
        <f t="shared" si="3"/>
        <v>31.756476164428754</v>
      </c>
      <c r="J52" s="15">
        <f t="shared" si="1"/>
        <v>98540.345538222406</v>
      </c>
      <c r="K52" s="15">
        <f t="shared" si="4"/>
        <v>3906563.8262948473</v>
      </c>
      <c r="L52" s="22">
        <f t="shared" si="5"/>
        <v>39.635094900557249</v>
      </c>
    </row>
    <row r="53" spans="1:12" x14ac:dyDescent="0.25">
      <c r="A53" s="18">
        <v>44</v>
      </c>
      <c r="B53" s="10">
        <v>3</v>
      </c>
      <c r="C53" s="58">
        <v>2909</v>
      </c>
      <c r="D53" s="58">
        <v>3063</v>
      </c>
      <c r="E53" s="19">
        <v>0.60929999999999995</v>
      </c>
      <c r="F53" s="20">
        <f t="shared" si="2"/>
        <v>1.0046885465505692E-3</v>
      </c>
      <c r="G53" s="20">
        <f t="shared" si="0"/>
        <v>1.0042943290746455E-3</v>
      </c>
      <c r="H53" s="15">
        <f t="shared" si="6"/>
        <v>98531.495008315382</v>
      </c>
      <c r="I53" s="15">
        <f t="shared" si="3"/>
        <v>98.954621672097886</v>
      </c>
      <c r="J53" s="15">
        <f t="shared" si="1"/>
        <v>98492.833437628098</v>
      </c>
      <c r="K53" s="15">
        <f t="shared" si="4"/>
        <v>3808023.4807566251</v>
      </c>
      <c r="L53" s="22">
        <f t="shared" si="5"/>
        <v>38.647779376891158</v>
      </c>
    </row>
    <row r="54" spans="1:12" x14ac:dyDescent="0.25">
      <c r="A54" s="18">
        <v>45</v>
      </c>
      <c r="B54" s="10">
        <v>1</v>
      </c>
      <c r="C54" s="58">
        <v>2669</v>
      </c>
      <c r="D54" s="58">
        <v>2841</v>
      </c>
      <c r="E54" s="19">
        <v>0.123</v>
      </c>
      <c r="F54" s="20">
        <f t="shared" si="2"/>
        <v>3.6297640653357529E-4</v>
      </c>
      <c r="G54" s="20">
        <f t="shared" si="0"/>
        <v>3.6286089691230778E-4</v>
      </c>
      <c r="H54" s="15">
        <f t="shared" si="6"/>
        <v>98432.54038664329</v>
      </c>
      <c r="I54" s="15">
        <f t="shared" si="3"/>
        <v>35.717319890054341</v>
      </c>
      <c r="J54" s="15">
        <f t="shared" si="1"/>
        <v>98401.216297099716</v>
      </c>
      <c r="K54" s="15">
        <f t="shared" si="4"/>
        <v>3709530.647318997</v>
      </c>
      <c r="L54" s="22">
        <f t="shared" si="5"/>
        <v>37.686019610465706</v>
      </c>
    </row>
    <row r="55" spans="1:12" x14ac:dyDescent="0.25">
      <c r="A55" s="18">
        <v>46</v>
      </c>
      <c r="B55" s="10">
        <v>2</v>
      </c>
      <c r="C55" s="58">
        <v>2362</v>
      </c>
      <c r="D55" s="58">
        <v>2641</v>
      </c>
      <c r="E55" s="19">
        <v>0.46989999999999998</v>
      </c>
      <c r="F55" s="20">
        <f t="shared" si="2"/>
        <v>7.9952028782730362E-4</v>
      </c>
      <c r="G55" s="20">
        <f t="shared" si="0"/>
        <v>7.9918157413356138E-4</v>
      </c>
      <c r="H55" s="15">
        <f t="shared" si="6"/>
        <v>98396.823066753233</v>
      </c>
      <c r="I55" s="15">
        <f t="shared" si="3"/>
        <v>78.636927948229371</v>
      </c>
      <c r="J55" s="15">
        <f t="shared" si="1"/>
        <v>98355.137631247868</v>
      </c>
      <c r="K55" s="15">
        <f t="shared" si="4"/>
        <v>3611129.4310218971</v>
      </c>
      <c r="L55" s="22">
        <f t="shared" si="5"/>
        <v>36.699654709096414</v>
      </c>
    </row>
    <row r="56" spans="1:12" x14ac:dyDescent="0.25">
      <c r="A56" s="18">
        <v>47</v>
      </c>
      <c r="B56" s="10">
        <v>4</v>
      </c>
      <c r="C56" s="58">
        <v>2295</v>
      </c>
      <c r="D56" s="58">
        <v>2309</v>
      </c>
      <c r="E56" s="19">
        <v>0.39750000000000002</v>
      </c>
      <c r="F56" s="20">
        <f t="shared" si="2"/>
        <v>1.7376194613379669E-3</v>
      </c>
      <c r="G56" s="20">
        <f t="shared" si="0"/>
        <v>1.7358022226947459E-3</v>
      </c>
      <c r="H56" s="15">
        <f t="shared" si="6"/>
        <v>98318.186138805002</v>
      </c>
      <c r="I56" s="15">
        <f t="shared" si="3"/>
        <v>170.66092603105349</v>
      </c>
      <c r="J56" s="15">
        <f t="shared" si="1"/>
        <v>98215.362930871299</v>
      </c>
      <c r="K56" s="15">
        <f t="shared" si="4"/>
        <v>3512774.2933906494</v>
      </c>
      <c r="L56" s="22">
        <f t="shared" si="5"/>
        <v>35.728632019627952</v>
      </c>
    </row>
    <row r="57" spans="1:12" x14ac:dyDescent="0.25">
      <c r="A57" s="18">
        <v>48</v>
      </c>
      <c r="B57" s="10">
        <v>4</v>
      </c>
      <c r="C57" s="58">
        <v>2078</v>
      </c>
      <c r="D57" s="58">
        <v>2245</v>
      </c>
      <c r="E57" s="19">
        <v>0.33129999999999998</v>
      </c>
      <c r="F57" s="20">
        <f t="shared" si="2"/>
        <v>1.8505667360629193E-3</v>
      </c>
      <c r="G57" s="20">
        <f t="shared" si="0"/>
        <v>1.8482795382332336E-3</v>
      </c>
      <c r="H57" s="15">
        <f t="shared" si="6"/>
        <v>98147.525212773951</v>
      </c>
      <c r="I57" s="15">
        <f t="shared" si="3"/>
        <v>181.40406257900048</v>
      </c>
      <c r="J57" s="15">
        <f t="shared" si="1"/>
        <v>98026.220316127365</v>
      </c>
      <c r="K57" s="15">
        <f t="shared" si="4"/>
        <v>3414558.9304597783</v>
      </c>
      <c r="L57" s="22">
        <f t="shared" si="5"/>
        <v>34.790066515252001</v>
      </c>
    </row>
    <row r="58" spans="1:12" x14ac:dyDescent="0.25">
      <c r="A58" s="18">
        <v>49</v>
      </c>
      <c r="B58" s="10">
        <v>1</v>
      </c>
      <c r="C58" s="58">
        <v>1956</v>
      </c>
      <c r="D58" s="58">
        <v>2050</v>
      </c>
      <c r="E58" s="19">
        <v>0.76780000000000004</v>
      </c>
      <c r="F58" s="20">
        <f t="shared" si="2"/>
        <v>4.992511233150275E-4</v>
      </c>
      <c r="G58" s="20">
        <f t="shared" si="0"/>
        <v>4.9919325378256212E-4</v>
      </c>
      <c r="H58" s="15">
        <f t="shared" si="6"/>
        <v>97966.121150194944</v>
      </c>
      <c r="I58" s="15">
        <f t="shared" si="3"/>
        <v>48.904026777422494</v>
      </c>
      <c r="J58" s="15">
        <f t="shared" si="1"/>
        <v>97954.765635177217</v>
      </c>
      <c r="K58" s="15">
        <f t="shared" si="4"/>
        <v>3316532.7101436509</v>
      </c>
      <c r="L58" s="22">
        <f t="shared" si="5"/>
        <v>33.853873882165551</v>
      </c>
    </row>
    <row r="59" spans="1:12" x14ac:dyDescent="0.25">
      <c r="A59" s="18">
        <v>50</v>
      </c>
      <c r="B59" s="10">
        <v>1</v>
      </c>
      <c r="C59" s="58">
        <v>1954</v>
      </c>
      <c r="D59" s="58">
        <v>1901</v>
      </c>
      <c r="E59" s="19">
        <v>0.46450000000000002</v>
      </c>
      <c r="F59" s="20">
        <f t="shared" si="2"/>
        <v>5.1880674448767834E-4</v>
      </c>
      <c r="G59" s="20">
        <f t="shared" si="0"/>
        <v>5.1866264910578673E-4</v>
      </c>
      <c r="H59" s="15">
        <f t="shared" si="6"/>
        <v>97917.217123417518</v>
      </c>
      <c r="I59" s="15">
        <f t="shared" si="3"/>
        <v>50.786003226298234</v>
      </c>
      <c r="J59" s="15">
        <f t="shared" si="1"/>
        <v>97890.021218689842</v>
      </c>
      <c r="K59" s="15">
        <f t="shared" si="4"/>
        <v>3218577.9445084739</v>
      </c>
      <c r="L59" s="22">
        <f t="shared" si="5"/>
        <v>32.870398476007452</v>
      </c>
    </row>
    <row r="60" spans="1:12" x14ac:dyDescent="0.25">
      <c r="A60" s="18">
        <v>51</v>
      </c>
      <c r="B60" s="10">
        <v>5</v>
      </c>
      <c r="C60" s="58">
        <v>1741</v>
      </c>
      <c r="D60" s="58">
        <v>1909</v>
      </c>
      <c r="E60" s="19">
        <v>0.50160000000000005</v>
      </c>
      <c r="F60" s="20">
        <f t="shared" si="2"/>
        <v>2.7397260273972603E-3</v>
      </c>
      <c r="G60" s="20">
        <f t="shared" si="0"/>
        <v>2.7359900891495009E-3</v>
      </c>
      <c r="H60" s="15">
        <f t="shared" si="6"/>
        <v>97866.431120191221</v>
      </c>
      <c r="I60" s="15">
        <f t="shared" si="3"/>
        <v>267.76158560527546</v>
      </c>
      <c r="J60" s="15">
        <f t="shared" si="1"/>
        <v>97732.97874592556</v>
      </c>
      <c r="K60" s="15">
        <f t="shared" si="4"/>
        <v>3120687.9232897842</v>
      </c>
      <c r="L60" s="22">
        <f t="shared" si="5"/>
        <v>31.887214927222807</v>
      </c>
    </row>
    <row r="61" spans="1:12" x14ac:dyDescent="0.25">
      <c r="A61" s="18">
        <v>52</v>
      </c>
      <c r="B61" s="10">
        <v>5</v>
      </c>
      <c r="C61" s="58">
        <v>1738</v>
      </c>
      <c r="D61" s="58">
        <v>1721</v>
      </c>
      <c r="E61" s="19">
        <v>0.68910000000000005</v>
      </c>
      <c r="F61" s="20">
        <f t="shared" si="2"/>
        <v>2.8910089621277824E-3</v>
      </c>
      <c r="G61" s="20">
        <f t="shared" si="0"/>
        <v>2.8884128142701456E-3</v>
      </c>
      <c r="H61" s="15">
        <f t="shared" si="6"/>
        <v>97598.669534585948</v>
      </c>
      <c r="I61" s="15">
        <f t="shared" si="3"/>
        <v>281.9052477394153</v>
      </c>
      <c r="J61" s="15">
        <f t="shared" si="1"/>
        <v>97511.025193063761</v>
      </c>
      <c r="K61" s="15">
        <f t="shared" si="4"/>
        <v>3022954.9445438585</v>
      </c>
      <c r="L61" s="22">
        <f t="shared" si="5"/>
        <v>30.973321244636608</v>
      </c>
    </row>
    <row r="62" spans="1:12" x14ac:dyDescent="0.25">
      <c r="A62" s="18">
        <v>53</v>
      </c>
      <c r="B62" s="10">
        <v>6</v>
      </c>
      <c r="C62" s="58">
        <v>1650</v>
      </c>
      <c r="D62" s="58">
        <v>1710</v>
      </c>
      <c r="E62" s="19">
        <v>0.4617</v>
      </c>
      <c r="F62" s="20">
        <f t="shared" si="2"/>
        <v>3.5714285714285713E-3</v>
      </c>
      <c r="G62" s="20">
        <f t="shared" si="0"/>
        <v>3.5645756746939721E-3</v>
      </c>
      <c r="H62" s="15">
        <f t="shared" si="6"/>
        <v>97316.764286846534</v>
      </c>
      <c r="I62" s="15">
        <f t="shared" si="3"/>
        <v>346.89297071682023</v>
      </c>
      <c r="J62" s="15">
        <f t="shared" si="1"/>
        <v>97130.031800709679</v>
      </c>
      <c r="K62" s="15">
        <f t="shared" si="4"/>
        <v>2925443.919350795</v>
      </c>
      <c r="L62" s="22">
        <f t="shared" si="5"/>
        <v>30.061047968342717</v>
      </c>
    </row>
    <row r="63" spans="1:12" x14ac:dyDescent="0.25">
      <c r="A63" s="18">
        <v>54</v>
      </c>
      <c r="B63" s="10">
        <v>3</v>
      </c>
      <c r="C63" s="58">
        <v>1482</v>
      </c>
      <c r="D63" s="58">
        <v>1630</v>
      </c>
      <c r="E63" s="19">
        <v>0.33789999999999998</v>
      </c>
      <c r="F63" s="20">
        <f t="shared" si="2"/>
        <v>1.9280205655526992E-3</v>
      </c>
      <c r="G63" s="20">
        <f t="shared" si="0"/>
        <v>1.9255625033416531E-3</v>
      </c>
      <c r="H63" s="15">
        <f t="shared" si="6"/>
        <v>96969.87131612972</v>
      </c>
      <c r="I63" s="15">
        <f t="shared" si="3"/>
        <v>186.72154816020472</v>
      </c>
      <c r="J63" s="15">
        <f t="shared" si="1"/>
        <v>96846.242979092844</v>
      </c>
      <c r="K63" s="15">
        <f t="shared" si="4"/>
        <v>2828313.8875500853</v>
      </c>
      <c r="L63" s="22">
        <f t="shared" si="5"/>
        <v>29.166934524740686</v>
      </c>
    </row>
    <row r="64" spans="1:12" x14ac:dyDescent="0.25">
      <c r="A64" s="18">
        <v>55</v>
      </c>
      <c r="B64" s="10">
        <v>10</v>
      </c>
      <c r="C64" s="58">
        <v>1517</v>
      </c>
      <c r="D64" s="58">
        <v>1431</v>
      </c>
      <c r="E64" s="19">
        <v>0.57189999999999996</v>
      </c>
      <c r="F64" s="20">
        <f t="shared" si="2"/>
        <v>6.7842605156037995E-3</v>
      </c>
      <c r="G64" s="20">
        <f t="shared" si="0"/>
        <v>6.7646137642302104E-3</v>
      </c>
      <c r="H64" s="15">
        <f t="shared" si="6"/>
        <v>96783.149767969517</v>
      </c>
      <c r="I64" s="15">
        <f t="shared" si="3"/>
        <v>654.70062706596048</v>
      </c>
      <c r="J64" s="15">
        <f t="shared" si="1"/>
        <v>96502.872429522584</v>
      </c>
      <c r="K64" s="15">
        <f t="shared" si="4"/>
        <v>2731467.6445709923</v>
      </c>
      <c r="L64" s="22">
        <f t="shared" si="5"/>
        <v>28.222553730886887</v>
      </c>
    </row>
    <row r="65" spans="1:12" x14ac:dyDescent="0.25">
      <c r="A65" s="18">
        <v>56</v>
      </c>
      <c r="B65" s="10">
        <v>7</v>
      </c>
      <c r="C65" s="58">
        <v>1373</v>
      </c>
      <c r="D65" s="58">
        <v>1486</v>
      </c>
      <c r="E65" s="19">
        <v>0.45939999999999998</v>
      </c>
      <c r="F65" s="20">
        <f t="shared" si="2"/>
        <v>4.8968170689052118E-3</v>
      </c>
      <c r="G65" s="20">
        <f t="shared" si="0"/>
        <v>4.8838883453818857E-3</v>
      </c>
      <c r="H65" s="15">
        <f t="shared" si="6"/>
        <v>96128.449140903555</v>
      </c>
      <c r="I65" s="15">
        <f t="shared" si="3"/>
        <v>469.48061241889422</v>
      </c>
      <c r="J65" s="15">
        <f t="shared" si="1"/>
        <v>95874.647921829906</v>
      </c>
      <c r="K65" s="15">
        <f t="shared" si="4"/>
        <v>2634964.7721414696</v>
      </c>
      <c r="L65" s="22">
        <f t="shared" si="5"/>
        <v>27.410873635121067</v>
      </c>
    </row>
    <row r="66" spans="1:12" x14ac:dyDescent="0.25">
      <c r="A66" s="18">
        <v>57</v>
      </c>
      <c r="B66" s="10">
        <v>1</v>
      </c>
      <c r="C66" s="58">
        <v>1288</v>
      </c>
      <c r="D66" s="58">
        <v>1330</v>
      </c>
      <c r="E66" s="19">
        <v>0.11749999999999999</v>
      </c>
      <c r="F66" s="20">
        <f t="shared" si="2"/>
        <v>7.6394194041252863E-4</v>
      </c>
      <c r="G66" s="20">
        <f t="shared" si="0"/>
        <v>7.6342725397125311E-4</v>
      </c>
      <c r="H66" s="15">
        <f t="shared" si="6"/>
        <v>95658.968528484664</v>
      </c>
      <c r="I66" s="15">
        <f t="shared" si="3"/>
        <v>73.028663661423565</v>
      </c>
      <c r="J66" s="15">
        <f t="shared" si="1"/>
        <v>95594.520732803459</v>
      </c>
      <c r="K66" s="15">
        <f t="shared" si="4"/>
        <v>2539090.1242196397</v>
      </c>
      <c r="L66" s="22">
        <f t="shared" si="5"/>
        <v>26.543147634542674</v>
      </c>
    </row>
    <row r="67" spans="1:12" x14ac:dyDescent="0.25">
      <c r="A67" s="18">
        <v>58</v>
      </c>
      <c r="B67" s="10">
        <v>7</v>
      </c>
      <c r="C67" s="58">
        <v>1241</v>
      </c>
      <c r="D67" s="58">
        <v>1262</v>
      </c>
      <c r="E67" s="19">
        <v>0.5988</v>
      </c>
      <c r="F67" s="20">
        <f t="shared" si="2"/>
        <v>5.593288054334798E-3</v>
      </c>
      <c r="G67" s="20">
        <f t="shared" si="0"/>
        <v>5.5807646668076206E-3</v>
      </c>
      <c r="H67" s="15">
        <f t="shared" si="6"/>
        <v>95585.939864823245</v>
      </c>
      <c r="I67" s="15">
        <f t="shared" si="3"/>
        <v>533.44263584120358</v>
      </c>
      <c r="J67" s="15">
        <f t="shared" si="1"/>
        <v>95371.922679323761</v>
      </c>
      <c r="K67" s="15">
        <f t="shared" si="4"/>
        <v>2443495.6034868364</v>
      </c>
      <c r="L67" s="22">
        <f t="shared" si="5"/>
        <v>25.563337107344505</v>
      </c>
    </row>
    <row r="68" spans="1:12" x14ac:dyDescent="0.25">
      <c r="A68" s="18">
        <v>59</v>
      </c>
      <c r="B68" s="10">
        <v>3</v>
      </c>
      <c r="C68" s="58">
        <v>1282</v>
      </c>
      <c r="D68" s="58">
        <v>1226</v>
      </c>
      <c r="E68" s="19">
        <v>0.36520000000000002</v>
      </c>
      <c r="F68" s="20">
        <f t="shared" si="2"/>
        <v>2.3923444976076554E-3</v>
      </c>
      <c r="G68" s="20">
        <f t="shared" si="0"/>
        <v>2.3887168481932222E-3</v>
      </c>
      <c r="H68" s="15">
        <f t="shared" si="6"/>
        <v>95052.497228982043</v>
      </c>
      <c r="I68" s="15">
        <f t="shared" si="3"/>
        <v>227.05350159370897</v>
      </c>
      <c r="J68" s="15">
        <f t="shared" si="1"/>
        <v>94908.363666170364</v>
      </c>
      <c r="K68" s="15">
        <f t="shared" si="4"/>
        <v>2348123.6808075127</v>
      </c>
      <c r="L68" s="22">
        <f t="shared" si="5"/>
        <v>24.703440196325072</v>
      </c>
    </row>
    <row r="69" spans="1:12" x14ac:dyDescent="0.25">
      <c r="A69" s="18">
        <v>60</v>
      </c>
      <c r="B69" s="10">
        <v>7</v>
      </c>
      <c r="C69" s="58">
        <v>1250</v>
      </c>
      <c r="D69" s="58">
        <v>1264</v>
      </c>
      <c r="E69" s="19">
        <v>0.34739999999999999</v>
      </c>
      <c r="F69" s="20">
        <f t="shared" si="2"/>
        <v>5.5688146380270488E-3</v>
      </c>
      <c r="G69" s="20">
        <f t="shared" si="0"/>
        <v>5.5486496885384399E-3</v>
      </c>
      <c r="H69" s="15">
        <f t="shared" si="6"/>
        <v>94825.443727388338</v>
      </c>
      <c r="I69" s="15">
        <f t="shared" si="3"/>
        <v>526.15316880349269</v>
      </c>
      <c r="J69" s="15">
        <f t="shared" si="1"/>
        <v>94482.076169427179</v>
      </c>
      <c r="K69" s="15">
        <f t="shared" si="4"/>
        <v>2253215.3171413424</v>
      </c>
      <c r="L69" s="22">
        <f t="shared" si="5"/>
        <v>23.761716566484662</v>
      </c>
    </row>
    <row r="70" spans="1:12" x14ac:dyDescent="0.25">
      <c r="A70" s="18">
        <v>61</v>
      </c>
      <c r="B70" s="10">
        <v>8</v>
      </c>
      <c r="C70" s="58">
        <v>1306</v>
      </c>
      <c r="D70" s="58">
        <v>1224</v>
      </c>
      <c r="E70" s="19">
        <v>0.4098</v>
      </c>
      <c r="F70" s="20">
        <f t="shared" si="2"/>
        <v>6.3241106719367588E-3</v>
      </c>
      <c r="G70" s="20">
        <f t="shared" si="0"/>
        <v>6.3005937679566915E-3</v>
      </c>
      <c r="H70" s="15">
        <f t="shared" si="6"/>
        <v>94299.290558584849</v>
      </c>
      <c r="I70" s="15">
        <f t="shared" si="3"/>
        <v>594.14152241615693</v>
      </c>
      <c r="J70" s="15">
        <f t="shared" si="1"/>
        <v>93948.628232054834</v>
      </c>
      <c r="K70" s="15">
        <f t="shared" si="4"/>
        <v>2158733.2409719154</v>
      </c>
      <c r="L70" s="22">
        <f t="shared" si="5"/>
        <v>22.892359297557704</v>
      </c>
    </row>
    <row r="71" spans="1:12" x14ac:dyDescent="0.25">
      <c r="A71" s="18">
        <v>62</v>
      </c>
      <c r="B71" s="10">
        <v>5</v>
      </c>
      <c r="C71" s="58">
        <v>1341</v>
      </c>
      <c r="D71" s="58">
        <v>1282</v>
      </c>
      <c r="E71" s="19">
        <v>0.48089999999999999</v>
      </c>
      <c r="F71" s="20">
        <f t="shared" si="2"/>
        <v>3.812428516965307E-3</v>
      </c>
      <c r="G71" s="20">
        <f t="shared" si="0"/>
        <v>3.8048985024299983E-3</v>
      </c>
      <c r="H71" s="15">
        <f t="shared" si="6"/>
        <v>93705.149036168688</v>
      </c>
      <c r="I71" s="15">
        <f t="shared" si="3"/>
        <v>356.53858123769805</v>
      </c>
      <c r="J71" s="15">
        <f t="shared" si="1"/>
        <v>93520.069858648203</v>
      </c>
      <c r="K71" s="15">
        <f t="shared" si="4"/>
        <v>2064784.6127398608</v>
      </c>
      <c r="L71" s="22">
        <f t="shared" si="5"/>
        <v>22.034910930485655</v>
      </c>
    </row>
    <row r="72" spans="1:12" x14ac:dyDescent="0.25">
      <c r="A72" s="18">
        <v>63</v>
      </c>
      <c r="B72" s="10">
        <v>6</v>
      </c>
      <c r="C72" s="58">
        <v>1328</v>
      </c>
      <c r="D72" s="58">
        <v>1316</v>
      </c>
      <c r="E72" s="19">
        <v>0.45079999999999998</v>
      </c>
      <c r="F72" s="20">
        <f t="shared" si="2"/>
        <v>4.5385779122541605E-3</v>
      </c>
      <c r="G72" s="20">
        <f t="shared" si="0"/>
        <v>4.5272932400268265E-3</v>
      </c>
      <c r="H72" s="15">
        <f t="shared" si="6"/>
        <v>93348.610454930997</v>
      </c>
      <c r="I72" s="15">
        <f t="shared" si="3"/>
        <v>422.61653307850662</v>
      </c>
      <c r="J72" s="15">
        <f t="shared" si="1"/>
        <v>93116.509454964282</v>
      </c>
      <c r="K72" s="15">
        <f t="shared" si="4"/>
        <v>1971264.5428812127</v>
      </c>
      <c r="L72" s="22">
        <f t="shared" si="5"/>
        <v>21.117234989083691</v>
      </c>
    </row>
    <row r="73" spans="1:12" x14ac:dyDescent="0.25">
      <c r="A73" s="18">
        <v>64</v>
      </c>
      <c r="B73" s="10">
        <v>8</v>
      </c>
      <c r="C73" s="58">
        <v>1291</v>
      </c>
      <c r="D73" s="58">
        <v>1293</v>
      </c>
      <c r="E73" s="19">
        <v>0.45250000000000001</v>
      </c>
      <c r="F73" s="20">
        <f t="shared" si="2"/>
        <v>6.1919504643962852E-3</v>
      </c>
      <c r="G73" s="20">
        <f t="shared" ref="G73:G103" si="7">F73/((1+(1-E73)*F73))</f>
        <v>6.1710300991993094E-3</v>
      </c>
      <c r="H73" s="15">
        <f t="shared" si="6"/>
        <v>92925.993921852496</v>
      </c>
      <c r="I73" s="15">
        <f t="shared" si="3"/>
        <v>573.44910548976384</v>
      </c>
      <c r="J73" s="15">
        <f t="shared" ref="J73:J102" si="8">H74+I73*E73</f>
        <v>92612.030536596852</v>
      </c>
      <c r="K73" s="15">
        <f t="shared" si="4"/>
        <v>1878148.0334262485</v>
      </c>
      <c r="L73" s="22">
        <f t="shared" si="5"/>
        <v>20.211223514119258</v>
      </c>
    </row>
    <row r="74" spans="1:12" x14ac:dyDescent="0.25">
      <c r="A74" s="18">
        <v>65</v>
      </c>
      <c r="B74" s="10">
        <v>14</v>
      </c>
      <c r="C74" s="58">
        <v>1233</v>
      </c>
      <c r="D74" s="58">
        <v>1263</v>
      </c>
      <c r="E74" s="19">
        <v>0.53810000000000002</v>
      </c>
      <c r="F74" s="20">
        <f t="shared" ref="F74:F103" si="9">B74/((C74+D74)/2)</f>
        <v>1.1217948717948718E-2</v>
      </c>
      <c r="G74" s="20">
        <f t="shared" si="7"/>
        <v>1.116012176011701E-2</v>
      </c>
      <c r="H74" s="15">
        <f t="shared" si="6"/>
        <v>92352.54481636273</v>
      </c>
      <c r="I74" s="15">
        <f t="shared" ref="I74:I103" si="10">H74*G74</f>
        <v>1030.665645007271</v>
      </c>
      <c r="J74" s="15">
        <f t="shared" si="8"/>
        <v>91876.480354933869</v>
      </c>
      <c r="K74" s="15">
        <f t="shared" ref="K74:K97" si="11">K75+J74</f>
        <v>1785536.0028896516</v>
      </c>
      <c r="L74" s="22">
        <f t="shared" ref="L74:L103" si="12">K74/H74</f>
        <v>19.333912307885814</v>
      </c>
    </row>
    <row r="75" spans="1:12" x14ac:dyDescent="0.25">
      <c r="A75" s="18">
        <v>66</v>
      </c>
      <c r="B75" s="10">
        <v>11</v>
      </c>
      <c r="C75" s="58">
        <v>1297</v>
      </c>
      <c r="D75" s="58">
        <v>1204</v>
      </c>
      <c r="E75" s="19">
        <v>0.57650000000000001</v>
      </c>
      <c r="F75" s="20">
        <f t="shared" si="9"/>
        <v>8.7964814074370252E-3</v>
      </c>
      <c r="G75" s="20">
        <f t="shared" si="7"/>
        <v>8.7638334122742256E-3</v>
      </c>
      <c r="H75" s="15">
        <f t="shared" ref="H75:H103" si="13">H74-I74</f>
        <v>91321.879171355453</v>
      </c>
      <c r="I75" s="15">
        <f t="shared" si="10"/>
        <v>800.32973595359454</v>
      </c>
      <c r="J75" s="15">
        <f t="shared" si="8"/>
        <v>90982.939528179108</v>
      </c>
      <c r="K75" s="15">
        <f t="shared" si="11"/>
        <v>1693659.5225347178</v>
      </c>
      <c r="L75" s="22">
        <f t="shared" si="12"/>
        <v>18.546043269179254</v>
      </c>
    </row>
    <row r="76" spans="1:12" x14ac:dyDescent="0.25">
      <c r="A76" s="18">
        <v>67</v>
      </c>
      <c r="B76" s="10">
        <v>13</v>
      </c>
      <c r="C76" s="58">
        <v>1268</v>
      </c>
      <c r="D76" s="58">
        <v>1260</v>
      </c>
      <c r="E76" s="19">
        <v>0.46660000000000001</v>
      </c>
      <c r="F76" s="20">
        <f t="shared" si="9"/>
        <v>1.0284810126582278E-2</v>
      </c>
      <c r="G76" s="20">
        <f t="shared" si="7"/>
        <v>1.0228696340062293E-2</v>
      </c>
      <c r="H76" s="15">
        <f t="shared" si="13"/>
        <v>90521.549435401859</v>
      </c>
      <c r="I76" s="15">
        <f t="shared" si="10"/>
        <v>925.91744140666299</v>
      </c>
      <c r="J76" s="15">
        <f t="shared" si="8"/>
        <v>90027.665072155549</v>
      </c>
      <c r="K76" s="15">
        <f t="shared" si="11"/>
        <v>1602676.5830065387</v>
      </c>
      <c r="L76" s="22">
        <f t="shared" si="12"/>
        <v>17.704917701947242</v>
      </c>
    </row>
    <row r="77" spans="1:12" x14ac:dyDescent="0.25">
      <c r="A77" s="18">
        <v>68</v>
      </c>
      <c r="B77" s="10">
        <v>18</v>
      </c>
      <c r="C77" s="58">
        <v>1173</v>
      </c>
      <c r="D77" s="58">
        <v>1231</v>
      </c>
      <c r="E77" s="19">
        <v>0.53639999999999999</v>
      </c>
      <c r="F77" s="20">
        <f t="shared" si="9"/>
        <v>1.4975041597337771E-2</v>
      </c>
      <c r="G77" s="20">
        <f t="shared" si="7"/>
        <v>1.4871795210753169E-2</v>
      </c>
      <c r="H77" s="15">
        <f t="shared" si="13"/>
        <v>89595.631993995194</v>
      </c>
      <c r="I77" s="15">
        <f t="shared" si="10"/>
        <v>1332.4478907927012</v>
      </c>
      <c r="J77" s="15">
        <f t="shared" si="8"/>
        <v>88977.909151823696</v>
      </c>
      <c r="K77" s="15">
        <f t="shared" si="11"/>
        <v>1512648.917934383</v>
      </c>
      <c r="L77" s="22">
        <f t="shared" si="12"/>
        <v>16.883065438232105</v>
      </c>
    </row>
    <row r="78" spans="1:12" x14ac:dyDescent="0.25">
      <c r="A78" s="18">
        <v>69</v>
      </c>
      <c r="B78" s="10">
        <v>19</v>
      </c>
      <c r="C78" s="58">
        <v>1092</v>
      </c>
      <c r="D78" s="58">
        <v>1150</v>
      </c>
      <c r="E78" s="19">
        <v>0.4859</v>
      </c>
      <c r="F78" s="20">
        <f t="shared" si="9"/>
        <v>1.6949152542372881E-2</v>
      </c>
      <c r="G78" s="20">
        <f t="shared" si="7"/>
        <v>1.6802740863089586E-2</v>
      </c>
      <c r="H78" s="15">
        <f t="shared" si="13"/>
        <v>88263.184103202497</v>
      </c>
      <c r="I78" s="15">
        <f t="shared" si="10"/>
        <v>1483.0634102372796</v>
      </c>
      <c r="J78" s="15">
        <f t="shared" si="8"/>
        <v>87500.741203999511</v>
      </c>
      <c r="K78" s="15">
        <f t="shared" si="11"/>
        <v>1423671.0087825593</v>
      </c>
      <c r="L78" s="22">
        <f t="shared" si="12"/>
        <v>16.129839674919495</v>
      </c>
    </row>
    <row r="79" spans="1:12" x14ac:dyDescent="0.25">
      <c r="A79" s="18">
        <v>70</v>
      </c>
      <c r="B79" s="10">
        <v>16</v>
      </c>
      <c r="C79" s="58">
        <v>1008</v>
      </c>
      <c r="D79" s="58">
        <v>1048</v>
      </c>
      <c r="E79" s="19">
        <v>0.62880000000000003</v>
      </c>
      <c r="F79" s="20">
        <f t="shared" si="9"/>
        <v>1.556420233463035E-2</v>
      </c>
      <c r="G79" s="20">
        <f t="shared" si="7"/>
        <v>1.5474797744393479E-2</v>
      </c>
      <c r="H79" s="15">
        <f t="shared" si="13"/>
        <v>86780.120692965211</v>
      </c>
      <c r="I79" s="15">
        <f t="shared" si="10"/>
        <v>1342.9048159576919</v>
      </c>
      <c r="J79" s="15">
        <f t="shared" si="8"/>
        <v>86281.634425281722</v>
      </c>
      <c r="K79" s="15">
        <f t="shared" si="11"/>
        <v>1336170.2675785597</v>
      </c>
      <c r="L79" s="22">
        <f t="shared" si="12"/>
        <v>15.397193008131824</v>
      </c>
    </row>
    <row r="80" spans="1:12" x14ac:dyDescent="0.25">
      <c r="A80" s="18">
        <v>71</v>
      </c>
      <c r="B80" s="10">
        <v>25</v>
      </c>
      <c r="C80" s="58">
        <v>1079</v>
      </c>
      <c r="D80" s="58">
        <v>977</v>
      </c>
      <c r="E80" s="19">
        <v>0.4521</v>
      </c>
      <c r="F80" s="20">
        <f t="shared" si="9"/>
        <v>2.4319066147859923E-2</v>
      </c>
      <c r="G80" s="20">
        <f t="shared" si="7"/>
        <v>2.3999289621027219E-2</v>
      </c>
      <c r="H80" s="15">
        <f t="shared" si="13"/>
        <v>85437.215877007518</v>
      </c>
      <c r="I80" s="15">
        <f t="shared" si="10"/>
        <v>2050.4324882465285</v>
      </c>
      <c r="J80" s="15">
        <f t="shared" si="8"/>
        <v>84313.783916697241</v>
      </c>
      <c r="K80" s="15">
        <f t="shared" si="11"/>
        <v>1249888.6331532779</v>
      </c>
      <c r="L80" s="22">
        <f t="shared" si="12"/>
        <v>14.629323068679751</v>
      </c>
    </row>
    <row r="81" spans="1:12" x14ac:dyDescent="0.25">
      <c r="A81" s="18">
        <v>72</v>
      </c>
      <c r="B81" s="10">
        <v>14</v>
      </c>
      <c r="C81" s="58">
        <v>893</v>
      </c>
      <c r="D81" s="58">
        <v>1031</v>
      </c>
      <c r="E81" s="19">
        <v>0.39660000000000001</v>
      </c>
      <c r="F81" s="20">
        <f t="shared" si="9"/>
        <v>1.4553014553014554E-2</v>
      </c>
      <c r="G81" s="20">
        <f t="shared" si="7"/>
        <v>1.4426332756142629E-2</v>
      </c>
      <c r="H81" s="15">
        <f t="shared" si="13"/>
        <v>83386.783388760989</v>
      </c>
      <c r="I81" s="15">
        <f t="shared" si="10"/>
        <v>1202.9654846306528</v>
      </c>
      <c r="J81" s="15">
        <f t="shared" si="8"/>
        <v>82660.914015334856</v>
      </c>
      <c r="K81" s="15">
        <f t="shared" si="11"/>
        <v>1165574.8492365808</v>
      </c>
      <c r="L81" s="22">
        <f t="shared" si="12"/>
        <v>13.977932735485261</v>
      </c>
    </row>
    <row r="82" spans="1:12" x14ac:dyDescent="0.25">
      <c r="A82" s="18">
        <v>73</v>
      </c>
      <c r="B82" s="10">
        <v>15</v>
      </c>
      <c r="C82" s="58">
        <v>728</v>
      </c>
      <c r="D82" s="58">
        <v>875</v>
      </c>
      <c r="E82" s="19">
        <v>0.53639999999999999</v>
      </c>
      <c r="F82" s="20">
        <f t="shared" si="9"/>
        <v>1.8714909544603867E-2</v>
      </c>
      <c r="G82" s="20">
        <f t="shared" si="7"/>
        <v>1.8553931330663215E-2</v>
      </c>
      <c r="H82" s="15">
        <f t="shared" si="13"/>
        <v>82183.817904130337</v>
      </c>
      <c r="I82" s="15">
        <f t="shared" si="10"/>
        <v>1524.8329138849642</v>
      </c>
      <c r="J82" s="15">
        <f t="shared" si="8"/>
        <v>81476.90536525326</v>
      </c>
      <c r="K82" s="15">
        <f t="shared" si="11"/>
        <v>1082913.935221246</v>
      </c>
      <c r="L82" s="22">
        <f t="shared" si="12"/>
        <v>13.176729468622334</v>
      </c>
    </row>
    <row r="83" spans="1:12" x14ac:dyDescent="0.25">
      <c r="A83" s="18">
        <v>74</v>
      </c>
      <c r="B83" s="10">
        <v>21</v>
      </c>
      <c r="C83" s="58">
        <v>754</v>
      </c>
      <c r="D83" s="58">
        <v>709</v>
      </c>
      <c r="E83" s="19">
        <v>0.38990000000000002</v>
      </c>
      <c r="F83" s="20">
        <f t="shared" si="9"/>
        <v>2.8708133971291867E-2</v>
      </c>
      <c r="G83" s="20">
        <f t="shared" si="7"/>
        <v>2.8213970994156887E-2</v>
      </c>
      <c r="H83" s="15">
        <f t="shared" si="13"/>
        <v>80658.984990245372</v>
      </c>
      <c r="I83" s="15">
        <f t="shared" si="10"/>
        <v>2275.7102629329188</v>
      </c>
      <c r="J83" s="15">
        <f t="shared" si="8"/>
        <v>79270.574158830001</v>
      </c>
      <c r="K83" s="15">
        <f t="shared" si="11"/>
        <v>1001437.0298559926</v>
      </c>
      <c r="L83" s="22">
        <f t="shared" si="12"/>
        <v>12.415690948467837</v>
      </c>
    </row>
    <row r="84" spans="1:12" x14ac:dyDescent="0.25">
      <c r="A84" s="18">
        <v>75</v>
      </c>
      <c r="B84" s="10">
        <v>20</v>
      </c>
      <c r="C84" s="58">
        <v>636</v>
      </c>
      <c r="D84" s="58">
        <v>726</v>
      </c>
      <c r="E84" s="19">
        <v>0.43669999999999998</v>
      </c>
      <c r="F84" s="20">
        <f t="shared" si="9"/>
        <v>2.9368575624082231E-2</v>
      </c>
      <c r="G84" s="20">
        <f t="shared" si="7"/>
        <v>2.8890628746753414E-2</v>
      </c>
      <c r="H84" s="15">
        <f t="shared" si="13"/>
        <v>78383.274727312455</v>
      </c>
      <c r="I84" s="15">
        <f t="shared" si="10"/>
        <v>2264.5420901015636</v>
      </c>
      <c r="J84" s="15">
        <f t="shared" si="8"/>
        <v>77107.658167958245</v>
      </c>
      <c r="K84" s="15">
        <f t="shared" si="11"/>
        <v>922166.45569716266</v>
      </c>
      <c r="L84" s="22">
        <f t="shared" si="12"/>
        <v>11.764837063841581</v>
      </c>
    </row>
    <row r="85" spans="1:12" x14ac:dyDescent="0.25">
      <c r="A85" s="18">
        <v>76</v>
      </c>
      <c r="B85" s="10">
        <v>19</v>
      </c>
      <c r="C85" s="58">
        <v>621</v>
      </c>
      <c r="D85" s="58">
        <v>614</v>
      </c>
      <c r="E85" s="19">
        <v>0.4849</v>
      </c>
      <c r="F85" s="20">
        <f t="shared" si="9"/>
        <v>3.0769230769230771E-2</v>
      </c>
      <c r="G85" s="20">
        <f t="shared" si="7"/>
        <v>3.0289170712795053E-2</v>
      </c>
      <c r="H85" s="15">
        <f t="shared" si="13"/>
        <v>76118.732637210895</v>
      </c>
      <c r="I85" s="15">
        <f t="shared" si="10"/>
        <v>2305.5732872900853</v>
      </c>
      <c r="J85" s="15">
        <f t="shared" si="8"/>
        <v>74931.131836927772</v>
      </c>
      <c r="K85" s="15">
        <f t="shared" si="11"/>
        <v>845058.7975292044</v>
      </c>
      <c r="L85" s="22">
        <f t="shared" si="12"/>
        <v>11.101850599074407</v>
      </c>
    </row>
    <row r="86" spans="1:12" x14ac:dyDescent="0.25">
      <c r="A86" s="18">
        <v>77</v>
      </c>
      <c r="B86" s="10">
        <v>20</v>
      </c>
      <c r="C86" s="58">
        <v>418</v>
      </c>
      <c r="D86" s="58">
        <v>595</v>
      </c>
      <c r="E86" s="19">
        <v>0.43269999999999997</v>
      </c>
      <c r="F86" s="20">
        <f t="shared" si="9"/>
        <v>3.9486673247778874E-2</v>
      </c>
      <c r="G86" s="20">
        <f t="shared" si="7"/>
        <v>3.8621520683755399E-2</v>
      </c>
      <c r="H86" s="15">
        <f t="shared" si="13"/>
        <v>73813.15934992081</v>
      </c>
      <c r="I86" s="15">
        <f t="shared" si="10"/>
        <v>2850.7764605662996</v>
      </c>
      <c r="J86" s="15">
        <f t="shared" si="8"/>
        <v>72195.913863841546</v>
      </c>
      <c r="K86" s="15">
        <f t="shared" si="11"/>
        <v>770127.66569227667</v>
      </c>
      <c r="L86" s="22">
        <f t="shared" si="12"/>
        <v>10.433473820587832</v>
      </c>
    </row>
    <row r="87" spans="1:12" x14ac:dyDescent="0.25">
      <c r="A87" s="18">
        <v>78</v>
      </c>
      <c r="B87" s="10">
        <v>13</v>
      </c>
      <c r="C87" s="58">
        <v>400</v>
      </c>
      <c r="D87" s="58">
        <v>404</v>
      </c>
      <c r="E87" s="19">
        <v>0.50990000000000002</v>
      </c>
      <c r="F87" s="20">
        <f t="shared" si="9"/>
        <v>3.2338308457711441E-2</v>
      </c>
      <c r="G87" s="20">
        <f t="shared" si="7"/>
        <v>3.1833774802489792E-2</v>
      </c>
      <c r="H87" s="15">
        <f t="shared" si="13"/>
        <v>70962.382889354514</v>
      </c>
      <c r="I87" s="15">
        <f t="shared" si="10"/>
        <v>2259.0005163477663</v>
      </c>
      <c r="J87" s="15">
        <f t="shared" si="8"/>
        <v>69855.24673629248</v>
      </c>
      <c r="K87" s="15">
        <f t="shared" si="11"/>
        <v>697931.75182843511</v>
      </c>
      <c r="L87" s="22">
        <f t="shared" si="12"/>
        <v>9.8352355629976458</v>
      </c>
    </row>
    <row r="88" spans="1:12" x14ac:dyDescent="0.25">
      <c r="A88" s="18">
        <v>79</v>
      </c>
      <c r="B88" s="10">
        <v>23</v>
      </c>
      <c r="C88" s="58">
        <v>490</v>
      </c>
      <c r="D88" s="58">
        <v>380</v>
      </c>
      <c r="E88" s="19">
        <v>0.49990000000000001</v>
      </c>
      <c r="F88" s="20">
        <f t="shared" si="9"/>
        <v>5.2873563218390804E-2</v>
      </c>
      <c r="G88" s="20">
        <f t="shared" si="7"/>
        <v>5.15114927739454E-2</v>
      </c>
      <c r="H88" s="15">
        <f t="shared" si="13"/>
        <v>68703.382373006752</v>
      </c>
      <c r="I88" s="15">
        <f t="shared" si="10"/>
        <v>3539.013784652745</v>
      </c>
      <c r="J88" s="15">
        <f t="shared" si="8"/>
        <v>66933.521579301916</v>
      </c>
      <c r="K88" s="15">
        <f t="shared" si="11"/>
        <v>628076.50509214262</v>
      </c>
      <c r="L88" s="22">
        <f t="shared" si="12"/>
        <v>9.1418571167598159</v>
      </c>
    </row>
    <row r="89" spans="1:12" x14ac:dyDescent="0.25">
      <c r="A89" s="18">
        <v>80</v>
      </c>
      <c r="B89" s="10">
        <v>18</v>
      </c>
      <c r="C89" s="58">
        <v>267</v>
      </c>
      <c r="D89" s="58">
        <v>467</v>
      </c>
      <c r="E89" s="19">
        <v>0.37309999999999999</v>
      </c>
      <c r="F89" s="20">
        <f t="shared" si="9"/>
        <v>4.9046321525885561E-2</v>
      </c>
      <c r="G89" s="20">
        <f t="shared" si="7"/>
        <v>4.7583272047841282E-2</v>
      </c>
      <c r="H89" s="15">
        <f t="shared" si="13"/>
        <v>65164.368588354009</v>
      </c>
      <c r="I89" s="15">
        <f t="shared" si="10"/>
        <v>3100.7338783654518</v>
      </c>
      <c r="J89" s="15">
        <f t="shared" si="8"/>
        <v>63220.518520006714</v>
      </c>
      <c r="K89" s="15">
        <f t="shared" si="11"/>
        <v>561142.9835128407</v>
      </c>
      <c r="L89" s="22">
        <f t="shared" si="12"/>
        <v>8.6111934431161909</v>
      </c>
    </row>
    <row r="90" spans="1:12" x14ac:dyDescent="0.25">
      <c r="A90" s="18">
        <v>81</v>
      </c>
      <c r="B90" s="10">
        <v>16</v>
      </c>
      <c r="C90" s="58">
        <v>270</v>
      </c>
      <c r="D90" s="58">
        <v>261</v>
      </c>
      <c r="E90" s="19">
        <v>0.70509999999999995</v>
      </c>
      <c r="F90" s="20">
        <f t="shared" si="9"/>
        <v>6.0263653483992465E-2</v>
      </c>
      <c r="G90" s="20">
        <f t="shared" si="7"/>
        <v>5.9211363844949121E-2</v>
      </c>
      <c r="H90" s="15">
        <f t="shared" si="13"/>
        <v>62063.634709988561</v>
      </c>
      <c r="I90" s="15">
        <f t="shared" si="10"/>
        <v>3674.8724563531459</v>
      </c>
      <c r="J90" s="15">
        <f t="shared" si="8"/>
        <v>60979.914822610022</v>
      </c>
      <c r="K90" s="15">
        <f t="shared" si="11"/>
        <v>497922.46499283402</v>
      </c>
      <c r="L90" s="22">
        <f t="shared" si="12"/>
        <v>8.0227731959227011</v>
      </c>
    </row>
    <row r="91" spans="1:12" x14ac:dyDescent="0.25">
      <c r="A91" s="18">
        <v>82</v>
      </c>
      <c r="B91" s="10">
        <v>20</v>
      </c>
      <c r="C91" s="58">
        <v>295</v>
      </c>
      <c r="D91" s="58">
        <v>246</v>
      </c>
      <c r="E91" s="19">
        <v>0.44550000000000001</v>
      </c>
      <c r="F91" s="20">
        <f t="shared" si="9"/>
        <v>7.3937153419593352E-2</v>
      </c>
      <c r="G91" s="20">
        <f t="shared" si="7"/>
        <v>7.1025249476188781E-2</v>
      </c>
      <c r="H91" s="15">
        <f t="shared" si="13"/>
        <v>58388.762253635417</v>
      </c>
      <c r="I91" s="15">
        <f t="shared" si="10"/>
        <v>4147.0764056703301</v>
      </c>
      <c r="J91" s="15">
        <f t="shared" si="8"/>
        <v>56089.208386691214</v>
      </c>
      <c r="K91" s="15">
        <f t="shared" si="11"/>
        <v>436942.55017022399</v>
      </c>
      <c r="L91" s="22">
        <f t="shared" si="12"/>
        <v>7.4833329789075798</v>
      </c>
    </row>
    <row r="92" spans="1:12" x14ac:dyDescent="0.25">
      <c r="A92" s="18">
        <v>83</v>
      </c>
      <c r="B92" s="10">
        <v>20</v>
      </c>
      <c r="C92" s="58">
        <v>268</v>
      </c>
      <c r="D92" s="58">
        <v>276</v>
      </c>
      <c r="E92" s="19">
        <v>0.4839</v>
      </c>
      <c r="F92" s="20">
        <f t="shared" si="9"/>
        <v>7.3529411764705885E-2</v>
      </c>
      <c r="G92" s="20">
        <f t="shared" si="7"/>
        <v>7.0841096336806908E-2</v>
      </c>
      <c r="H92" s="15">
        <f t="shared" si="13"/>
        <v>54241.685847965084</v>
      </c>
      <c r="I92" s="15">
        <f t="shared" si="10"/>
        <v>3842.5404926265105</v>
      </c>
      <c r="J92" s="15">
        <f t="shared" si="8"/>
        <v>52258.550699720538</v>
      </c>
      <c r="K92" s="15">
        <f t="shared" si="11"/>
        <v>380853.34178353276</v>
      </c>
      <c r="L92" s="22">
        <f t="shared" si="12"/>
        <v>7.0214141730593118</v>
      </c>
    </row>
    <row r="93" spans="1:12" x14ac:dyDescent="0.25">
      <c r="A93" s="18">
        <v>84</v>
      </c>
      <c r="B93" s="10">
        <v>10</v>
      </c>
      <c r="C93" s="58">
        <v>231</v>
      </c>
      <c r="D93" s="58">
        <v>263</v>
      </c>
      <c r="E93" s="19">
        <v>0.68440000000000001</v>
      </c>
      <c r="F93" s="20">
        <f t="shared" si="9"/>
        <v>4.048582995951417E-2</v>
      </c>
      <c r="G93" s="20">
        <f t="shared" si="7"/>
        <v>3.9975055565327239E-2</v>
      </c>
      <c r="H93" s="15">
        <f t="shared" si="13"/>
        <v>50399.145355338573</v>
      </c>
      <c r="I93" s="15">
        <f t="shared" si="10"/>
        <v>2014.7086360246637</v>
      </c>
      <c r="J93" s="15">
        <f t="shared" si="8"/>
        <v>49763.303309809191</v>
      </c>
      <c r="K93" s="15">
        <f t="shared" si="11"/>
        <v>328594.79108381225</v>
      </c>
      <c r="L93" s="22">
        <f t="shared" si="12"/>
        <v>6.5198484769346505</v>
      </c>
    </row>
    <row r="94" spans="1:12" x14ac:dyDescent="0.25">
      <c r="A94" s="18">
        <v>85</v>
      </c>
      <c r="B94" s="10">
        <v>30</v>
      </c>
      <c r="C94" s="58">
        <v>209</v>
      </c>
      <c r="D94" s="58">
        <v>208</v>
      </c>
      <c r="E94" s="19">
        <v>0.43930000000000002</v>
      </c>
      <c r="F94" s="20">
        <f t="shared" si="9"/>
        <v>0.14388489208633093</v>
      </c>
      <c r="G94" s="20">
        <f t="shared" si="7"/>
        <v>0.13314338210819229</v>
      </c>
      <c r="H94" s="15">
        <f t="shared" si="13"/>
        <v>48384.436719313911</v>
      </c>
      <c r="I94" s="15">
        <f t="shared" si="10"/>
        <v>6442.0675462092622</v>
      </c>
      <c r="J94" s="15">
        <f t="shared" si="8"/>
        <v>44772.369446154378</v>
      </c>
      <c r="K94" s="15">
        <f t="shared" si="11"/>
        <v>278831.48777400306</v>
      </c>
      <c r="L94" s="22">
        <f t="shared" si="12"/>
        <v>5.762834222738821</v>
      </c>
    </row>
    <row r="95" spans="1:12" x14ac:dyDescent="0.25">
      <c r="A95" s="18">
        <v>86</v>
      </c>
      <c r="B95" s="10">
        <v>19</v>
      </c>
      <c r="C95" s="58">
        <v>205</v>
      </c>
      <c r="D95" s="58">
        <v>179</v>
      </c>
      <c r="E95" s="19">
        <v>0.48120000000000002</v>
      </c>
      <c r="F95" s="20">
        <f t="shared" si="9"/>
        <v>9.8958333333333329E-2</v>
      </c>
      <c r="G95" s="20">
        <f t="shared" si="7"/>
        <v>9.4125946461161653E-2</v>
      </c>
      <c r="H95" s="15">
        <f t="shared" si="13"/>
        <v>41942.369173104649</v>
      </c>
      <c r="I95" s="15">
        <f t="shared" si="10"/>
        <v>3947.865195241925</v>
      </c>
      <c r="J95" s="15">
        <f t="shared" si="8"/>
        <v>39894.216709813139</v>
      </c>
      <c r="K95" s="15">
        <f t="shared" si="11"/>
        <v>234059.1183278487</v>
      </c>
      <c r="L95" s="22">
        <f t="shared" si="12"/>
        <v>5.5804934948199838</v>
      </c>
    </row>
    <row r="96" spans="1:12" x14ac:dyDescent="0.25">
      <c r="A96" s="18">
        <v>87</v>
      </c>
      <c r="B96" s="10">
        <v>23</v>
      </c>
      <c r="C96" s="58">
        <v>175</v>
      </c>
      <c r="D96" s="58">
        <v>187</v>
      </c>
      <c r="E96" s="19">
        <v>0.39750000000000002</v>
      </c>
      <c r="F96" s="20">
        <f t="shared" si="9"/>
        <v>0.1270718232044199</v>
      </c>
      <c r="G96" s="20">
        <f t="shared" si="7"/>
        <v>0.11803497427607354</v>
      </c>
      <c r="H96" s="15">
        <f t="shared" si="13"/>
        <v>37994.503977862725</v>
      </c>
      <c r="I96" s="15">
        <f t="shared" si="10"/>
        <v>4484.6802996592005</v>
      </c>
      <c r="J96" s="15">
        <f t="shared" si="8"/>
        <v>35292.484097318054</v>
      </c>
      <c r="K96" s="15">
        <f t="shared" si="11"/>
        <v>194164.90161803557</v>
      </c>
      <c r="L96" s="22">
        <f t="shared" si="12"/>
        <v>5.1103417939385292</v>
      </c>
    </row>
    <row r="97" spans="1:12" x14ac:dyDescent="0.25">
      <c r="A97" s="18">
        <v>88</v>
      </c>
      <c r="B97" s="10">
        <v>27</v>
      </c>
      <c r="C97" s="58">
        <v>152</v>
      </c>
      <c r="D97" s="58">
        <v>153</v>
      </c>
      <c r="E97" s="19">
        <v>0.51049999999999995</v>
      </c>
      <c r="F97" s="20">
        <f t="shared" si="9"/>
        <v>0.17704918032786884</v>
      </c>
      <c r="G97" s="20">
        <f t="shared" si="7"/>
        <v>0.16292885741612934</v>
      </c>
      <c r="H97" s="15">
        <f t="shared" si="13"/>
        <v>33509.823678203524</v>
      </c>
      <c r="I97" s="15">
        <f t="shared" si="10"/>
        <v>5459.7172841056563</v>
      </c>
      <c r="J97" s="15">
        <f t="shared" si="8"/>
        <v>30837.292067633804</v>
      </c>
      <c r="K97" s="15">
        <f t="shared" si="11"/>
        <v>158872.41752071751</v>
      </c>
      <c r="L97" s="22">
        <f t="shared" si="12"/>
        <v>4.7410699335925219</v>
      </c>
    </row>
    <row r="98" spans="1:12" x14ac:dyDescent="0.25">
      <c r="A98" s="18">
        <v>89</v>
      </c>
      <c r="B98" s="10">
        <v>27</v>
      </c>
      <c r="C98" s="58">
        <v>134</v>
      </c>
      <c r="D98" s="58">
        <v>119</v>
      </c>
      <c r="E98" s="19">
        <v>0.42859999999999998</v>
      </c>
      <c r="F98" s="20">
        <f t="shared" si="9"/>
        <v>0.2134387351778656</v>
      </c>
      <c r="G98" s="20">
        <f t="shared" si="7"/>
        <v>0.19023757149762063</v>
      </c>
      <c r="H98" s="15">
        <f t="shared" si="13"/>
        <v>28050.106394097867</v>
      </c>
      <c r="I98" s="15">
        <f t="shared" si="10"/>
        <v>5336.1841206630588</v>
      </c>
      <c r="J98" s="15">
        <f t="shared" si="8"/>
        <v>25001.010787550993</v>
      </c>
      <c r="K98" s="15">
        <f>K99+J98</f>
        <v>128035.12545308372</v>
      </c>
      <c r="L98" s="22">
        <f t="shared" si="12"/>
        <v>4.5645147884367416</v>
      </c>
    </row>
    <row r="99" spans="1:12" x14ac:dyDescent="0.25">
      <c r="A99" s="18">
        <v>90</v>
      </c>
      <c r="B99" s="10">
        <v>14</v>
      </c>
      <c r="C99" s="58">
        <v>119</v>
      </c>
      <c r="D99" s="58">
        <v>109</v>
      </c>
      <c r="E99" s="19">
        <v>0.55310000000000004</v>
      </c>
      <c r="F99" s="24">
        <f t="shared" si="9"/>
        <v>0.12280701754385964</v>
      </c>
      <c r="G99" s="24">
        <f t="shared" si="7"/>
        <v>0.11641772676094284</v>
      </c>
      <c r="H99" s="25">
        <f t="shared" si="13"/>
        <v>22713.922273434808</v>
      </c>
      <c r="I99" s="25">
        <f t="shared" si="10"/>
        <v>2644.3031968980267</v>
      </c>
      <c r="J99" s="25">
        <f t="shared" si="8"/>
        <v>21532.183174741076</v>
      </c>
      <c r="K99" s="25">
        <f t="shared" ref="K99:K102" si="14">K100+J99</f>
        <v>103034.11466553273</v>
      </c>
      <c r="L99" s="26">
        <f t="shared" si="12"/>
        <v>4.536165679585725</v>
      </c>
    </row>
    <row r="100" spans="1:12" x14ac:dyDescent="0.25">
      <c r="A100" s="18">
        <v>91</v>
      </c>
      <c r="B100" s="10">
        <v>14</v>
      </c>
      <c r="C100" s="58">
        <v>81</v>
      </c>
      <c r="D100" s="58">
        <v>103</v>
      </c>
      <c r="E100" s="19">
        <v>0.38640000000000002</v>
      </c>
      <c r="F100" s="24">
        <f t="shared" si="9"/>
        <v>0.15217391304347827</v>
      </c>
      <c r="G100" s="24">
        <f t="shared" si="7"/>
        <v>0.13917829136776472</v>
      </c>
      <c r="H100" s="25">
        <f t="shared" si="13"/>
        <v>20069.619076536779</v>
      </c>
      <c r="I100" s="25">
        <f t="shared" si="10"/>
        <v>2793.2552914742851</v>
      </c>
      <c r="J100" s="25">
        <f t="shared" si="8"/>
        <v>18355.677629688158</v>
      </c>
      <c r="K100" s="25">
        <f t="shared" si="14"/>
        <v>81501.931490791656</v>
      </c>
      <c r="L100" s="26">
        <f t="shared" si="12"/>
        <v>4.0609605583433757</v>
      </c>
    </row>
    <row r="101" spans="1:12" x14ac:dyDescent="0.25">
      <c r="A101" s="18">
        <v>92</v>
      </c>
      <c r="B101" s="10">
        <v>14</v>
      </c>
      <c r="C101" s="58">
        <v>78</v>
      </c>
      <c r="D101" s="58">
        <v>74</v>
      </c>
      <c r="E101" s="19">
        <v>0.64910000000000001</v>
      </c>
      <c r="F101" s="24">
        <f t="shared" si="9"/>
        <v>0.18421052631578946</v>
      </c>
      <c r="G101" s="24">
        <f t="shared" si="7"/>
        <v>0.1730262035826311</v>
      </c>
      <c r="H101" s="25">
        <f t="shared" si="13"/>
        <v>17276.363785062495</v>
      </c>
      <c r="I101" s="25">
        <f t="shared" si="10"/>
        <v>2989.2636374418184</v>
      </c>
      <c r="J101" s="25">
        <f t="shared" si="8"/>
        <v>16227.431174684161</v>
      </c>
      <c r="K101" s="25">
        <f t="shared" si="14"/>
        <v>63146.253861103498</v>
      </c>
      <c r="L101" s="26">
        <f t="shared" si="12"/>
        <v>3.6550662307598007</v>
      </c>
    </row>
    <row r="102" spans="1:12" x14ac:dyDescent="0.25">
      <c r="A102" s="18">
        <v>93</v>
      </c>
      <c r="B102" s="10">
        <v>18</v>
      </c>
      <c r="C102" s="58">
        <v>57</v>
      </c>
      <c r="D102" s="58">
        <v>54</v>
      </c>
      <c r="E102" s="19">
        <v>0.54459999999999997</v>
      </c>
      <c r="F102" s="24">
        <f t="shared" si="9"/>
        <v>0.32432432432432434</v>
      </c>
      <c r="G102" s="24">
        <f t="shared" si="7"/>
        <v>0.28258698969499441</v>
      </c>
      <c r="H102" s="25">
        <f t="shared" si="13"/>
        <v>14287.100147620677</v>
      </c>
      <c r="I102" s="25">
        <f t="shared" si="10"/>
        <v>4037.3486221870371</v>
      </c>
      <c r="J102" s="25">
        <f t="shared" si="8"/>
        <v>12448.491585076699</v>
      </c>
      <c r="K102" s="25">
        <f t="shared" si="14"/>
        <v>46918.822686419335</v>
      </c>
      <c r="L102" s="26">
        <f t="shared" si="12"/>
        <v>3.2839990062107201</v>
      </c>
    </row>
    <row r="103" spans="1:12" x14ac:dyDescent="0.25">
      <c r="A103" s="18">
        <v>94</v>
      </c>
      <c r="B103" s="10">
        <v>16</v>
      </c>
      <c r="C103" s="58">
        <v>46</v>
      </c>
      <c r="D103" s="58">
        <v>39</v>
      </c>
      <c r="E103" s="19">
        <v>0.58150000000000002</v>
      </c>
      <c r="F103" s="24">
        <f t="shared" si="9"/>
        <v>0.37647058823529411</v>
      </c>
      <c r="G103" s="24">
        <f t="shared" si="7"/>
        <v>0.32522969347101388</v>
      </c>
      <c r="H103" s="25">
        <f t="shared" si="13"/>
        <v>10249.751525433639</v>
      </c>
      <c r="I103" s="25">
        <f t="shared" si="10"/>
        <v>3333.5235467708394</v>
      </c>
      <c r="J103" s="25">
        <f>H104+I103*E103</f>
        <v>8854.6719211100444</v>
      </c>
      <c r="K103" s="25">
        <f>K104+J103</f>
        <v>34470.331101342636</v>
      </c>
      <c r="L103" s="26">
        <f t="shared" si="12"/>
        <v>3.36304065672307</v>
      </c>
    </row>
    <row r="104" spans="1:12" x14ac:dyDescent="0.25">
      <c r="A104" s="18" t="s">
        <v>27</v>
      </c>
      <c r="B104" s="10">
        <v>27</v>
      </c>
      <c r="C104" s="10">
        <v>103</v>
      </c>
      <c r="D104" s="10">
        <v>97</v>
      </c>
      <c r="E104" s="23"/>
      <c r="F104" s="24">
        <f>B104/((C104+D104)/2)</f>
        <v>0.27</v>
      </c>
      <c r="G104" s="24">
        <v>1</v>
      </c>
      <c r="H104" s="25">
        <f>H103-I103</f>
        <v>6916.2279786628005</v>
      </c>
      <c r="I104" s="25">
        <f>H104*G104</f>
        <v>6916.2279786628005</v>
      </c>
      <c r="J104" s="25">
        <f>H104/F104</f>
        <v>25615.659180232593</v>
      </c>
      <c r="K104" s="25">
        <f>J104</f>
        <v>25615.659180232593</v>
      </c>
      <c r="L104" s="26">
        <f>K104/H104</f>
        <v>3.7037037037037033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33" t="s">
        <v>30</v>
      </c>
      <c r="B107" s="15"/>
      <c r="C107" s="15"/>
      <c r="D107" s="15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5" t="s">
        <v>12</v>
      </c>
      <c r="B108" s="11"/>
      <c r="C108" s="11"/>
      <c r="D108" s="11"/>
      <c r="H108" s="34"/>
      <c r="I108" s="34"/>
      <c r="J108" s="34"/>
      <c r="K108" s="34"/>
      <c r="L108" s="31"/>
    </row>
    <row r="109" spans="1:12" s="32" customFormat="1" x14ac:dyDescent="0.25">
      <c r="A109" s="33" t="s">
        <v>28</v>
      </c>
      <c r="B109" s="54"/>
      <c r="C109" s="54"/>
      <c r="D109" s="54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13</v>
      </c>
      <c r="B110" s="54"/>
      <c r="C110" s="54"/>
      <c r="D110" s="54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14</v>
      </c>
      <c r="B111" s="54"/>
      <c r="C111" s="54"/>
      <c r="D111" s="54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15</v>
      </c>
      <c r="B112" s="54"/>
      <c r="C112" s="54"/>
      <c r="D112" s="54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16</v>
      </c>
      <c r="B113" s="54"/>
      <c r="C113" s="54"/>
      <c r="D113" s="54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17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18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29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19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20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0"/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7" t="s">
        <v>59</v>
      </c>
      <c r="B120" s="15"/>
      <c r="C120" s="15"/>
      <c r="D120" s="15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34"/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5"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ColWidth="10.81640625" defaultRowHeight="12.5" x14ac:dyDescent="0.25"/>
  <cols>
    <col min="1" max="1" width="8.7265625" style="11" customWidth="1"/>
    <col min="2" max="4" width="12.7265625" style="11" customWidth="1"/>
    <col min="5" max="7" width="12.453125" style="12" customWidth="1"/>
    <col min="8" max="11" width="12.453125" style="11" customWidth="1"/>
    <col min="12" max="12" width="12.453125" style="12" customWidth="1"/>
    <col min="13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56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2" customHeight="1" x14ac:dyDescent="0.25">
      <c r="A6" s="67" t="s">
        <v>37</v>
      </c>
      <c r="B6" s="69" t="s">
        <v>38</v>
      </c>
      <c r="C6" s="71" t="s">
        <v>39</v>
      </c>
      <c r="D6" s="71"/>
      <c r="E6" s="62" t="s">
        <v>40</v>
      </c>
      <c r="F6" s="62" t="s">
        <v>41</v>
      </c>
      <c r="G6" s="62" t="s">
        <v>42</v>
      </c>
      <c r="H6" s="61" t="s">
        <v>43</v>
      </c>
      <c r="I6" s="61" t="s">
        <v>44</v>
      </c>
      <c r="J6" s="61" t="s">
        <v>45</v>
      </c>
      <c r="K6" s="61" t="s">
        <v>46</v>
      </c>
      <c r="L6" s="62" t="s">
        <v>47</v>
      </c>
    </row>
    <row r="7" spans="1:13" s="41" customFormat="1" x14ac:dyDescent="0.25">
      <c r="A7" s="68"/>
      <c r="B7" s="70"/>
      <c r="C7" s="63">
        <v>43466</v>
      </c>
      <c r="D7" s="63">
        <v>43831</v>
      </c>
      <c r="E7" s="64" t="s">
        <v>48</v>
      </c>
      <c r="F7" s="64" t="s">
        <v>49</v>
      </c>
      <c r="G7" s="64" t="s">
        <v>50</v>
      </c>
      <c r="H7" s="60" t="s">
        <v>51</v>
      </c>
      <c r="I7" s="60" t="s">
        <v>52</v>
      </c>
      <c r="J7" s="60" t="s">
        <v>53</v>
      </c>
      <c r="K7" s="60" t="s">
        <v>54</v>
      </c>
      <c r="L7" s="64" t="s">
        <v>55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58">
        <v>1429</v>
      </c>
      <c r="D9" s="58">
        <v>1358</v>
      </c>
      <c r="E9" s="19">
        <v>0.5</v>
      </c>
      <c r="F9" s="20">
        <f>B9/((C9+D9)/2)</f>
        <v>2.1528525296017221E-3</v>
      </c>
      <c r="G9" s="20">
        <f t="shared" ref="G9:G72" si="0">F9/((1+(1-E9)*F9))</f>
        <v>2.1505376344086021E-3</v>
      </c>
      <c r="H9" s="15">
        <v>100000</v>
      </c>
      <c r="I9" s="15">
        <f>H9*G9</f>
        <v>215.05376344086022</v>
      </c>
      <c r="J9" s="15">
        <f t="shared" ref="J9:J72" si="1">H10+I9*E9</f>
        <v>99892.47311827958</v>
      </c>
      <c r="K9" s="15">
        <f>K10+J9</f>
        <v>8443963.6317860708</v>
      </c>
      <c r="L9" s="21">
        <f>K9/H9</f>
        <v>84.439636317860703</v>
      </c>
    </row>
    <row r="10" spans="1:13" x14ac:dyDescent="0.25">
      <c r="A10" s="18">
        <v>1</v>
      </c>
      <c r="B10" s="10">
        <v>1</v>
      </c>
      <c r="C10" s="58">
        <v>1669</v>
      </c>
      <c r="D10" s="58">
        <v>1471</v>
      </c>
      <c r="E10" s="19">
        <v>0.5</v>
      </c>
      <c r="F10" s="20">
        <f t="shared" ref="F10:F73" si="2">B10/((C10+D10)/2)</f>
        <v>6.3694267515923564E-4</v>
      </c>
      <c r="G10" s="20">
        <f t="shared" si="0"/>
        <v>6.3673989175421831E-4</v>
      </c>
      <c r="H10" s="15">
        <f>H9-I9</f>
        <v>99784.946236559146</v>
      </c>
      <c r="I10" s="15">
        <f t="shared" ref="I10:I73" si="3">H10*G10</f>
        <v>63.537055865367165</v>
      </c>
      <c r="J10" s="15">
        <f t="shared" si="1"/>
        <v>99753.177708626463</v>
      </c>
      <c r="K10" s="15">
        <f t="shared" ref="K10:K73" si="4">K11+J10</f>
        <v>8344071.1586677907</v>
      </c>
      <c r="L10" s="22">
        <f t="shared" ref="L10:L73" si="5">K10/H10</f>
        <v>83.620540706476774</v>
      </c>
    </row>
    <row r="11" spans="1:13" x14ac:dyDescent="0.25">
      <c r="A11" s="18">
        <v>2</v>
      </c>
      <c r="B11" s="59">
        <v>1</v>
      </c>
      <c r="C11" s="58">
        <v>1681</v>
      </c>
      <c r="D11" s="58">
        <v>1628</v>
      </c>
      <c r="E11" s="19">
        <v>0.5</v>
      </c>
      <c r="F11" s="20">
        <f t="shared" si="2"/>
        <v>6.0441220912662436E-4</v>
      </c>
      <c r="G11" s="20">
        <f t="shared" si="0"/>
        <v>6.0422960725075539E-4</v>
      </c>
      <c r="H11" s="15">
        <f t="shared" ref="H11:H74" si="6">H10-I10</f>
        <v>99721.409180693779</v>
      </c>
      <c r="I11" s="15">
        <f t="shared" si="3"/>
        <v>60.254627903742474</v>
      </c>
      <c r="J11" s="15">
        <f t="shared" si="1"/>
        <v>99691.281866741905</v>
      </c>
      <c r="K11" s="15">
        <f t="shared" si="4"/>
        <v>8244317.980959164</v>
      </c>
      <c r="L11" s="22">
        <f t="shared" si="5"/>
        <v>82.6735005922407</v>
      </c>
    </row>
    <row r="12" spans="1:13" x14ac:dyDescent="0.25">
      <c r="A12" s="18">
        <v>3</v>
      </c>
      <c r="B12" s="59">
        <v>0</v>
      </c>
      <c r="C12" s="58">
        <v>1803</v>
      </c>
      <c r="D12" s="58">
        <v>1711</v>
      </c>
      <c r="E12" s="19">
        <v>0.5</v>
      </c>
      <c r="F12" s="20">
        <f t="shared" si="2"/>
        <v>0</v>
      </c>
      <c r="G12" s="20">
        <f t="shared" si="0"/>
        <v>0</v>
      </c>
      <c r="H12" s="15">
        <f t="shared" si="6"/>
        <v>99661.154552790031</v>
      </c>
      <c r="I12" s="15">
        <f t="shared" si="3"/>
        <v>0</v>
      </c>
      <c r="J12" s="15">
        <f t="shared" si="1"/>
        <v>99661.154552790031</v>
      </c>
      <c r="K12" s="15">
        <f t="shared" si="4"/>
        <v>8144626.6990924217</v>
      </c>
      <c r="L12" s="22">
        <f t="shared" si="5"/>
        <v>81.723182273372643</v>
      </c>
    </row>
    <row r="13" spans="1:13" x14ac:dyDescent="0.25">
      <c r="A13" s="18">
        <v>4</v>
      </c>
      <c r="B13" s="59">
        <v>0</v>
      </c>
      <c r="C13" s="58">
        <v>1768</v>
      </c>
      <c r="D13" s="58">
        <v>1836</v>
      </c>
      <c r="E13" s="19">
        <v>0.5</v>
      </c>
      <c r="F13" s="20">
        <f t="shared" si="2"/>
        <v>0</v>
      </c>
      <c r="G13" s="20">
        <f t="shared" si="0"/>
        <v>0</v>
      </c>
      <c r="H13" s="15">
        <f t="shared" si="6"/>
        <v>99661.154552790031</v>
      </c>
      <c r="I13" s="15">
        <f t="shared" si="3"/>
        <v>0</v>
      </c>
      <c r="J13" s="15">
        <f t="shared" si="1"/>
        <v>99661.154552790031</v>
      </c>
      <c r="K13" s="15">
        <f t="shared" si="4"/>
        <v>8044965.5445396313</v>
      </c>
      <c r="L13" s="22">
        <f t="shared" si="5"/>
        <v>80.723182273372643</v>
      </c>
    </row>
    <row r="14" spans="1:13" x14ac:dyDescent="0.25">
      <c r="A14" s="18">
        <v>5</v>
      </c>
      <c r="B14" s="59">
        <v>0</v>
      </c>
      <c r="C14" s="58">
        <v>1877</v>
      </c>
      <c r="D14" s="58">
        <v>1787</v>
      </c>
      <c r="E14" s="19">
        <v>0.5</v>
      </c>
      <c r="F14" s="20">
        <f t="shared" si="2"/>
        <v>0</v>
      </c>
      <c r="G14" s="20">
        <f t="shared" si="0"/>
        <v>0</v>
      </c>
      <c r="H14" s="15">
        <f t="shared" si="6"/>
        <v>99661.154552790031</v>
      </c>
      <c r="I14" s="15">
        <f t="shared" si="3"/>
        <v>0</v>
      </c>
      <c r="J14" s="15">
        <f t="shared" si="1"/>
        <v>99661.154552790031</v>
      </c>
      <c r="K14" s="15">
        <f t="shared" si="4"/>
        <v>7945304.389986841</v>
      </c>
      <c r="L14" s="22">
        <f t="shared" si="5"/>
        <v>79.723182273372643</v>
      </c>
    </row>
    <row r="15" spans="1:13" x14ac:dyDescent="0.25">
      <c r="A15" s="18">
        <v>6</v>
      </c>
      <c r="B15" s="59">
        <v>0</v>
      </c>
      <c r="C15" s="58">
        <v>1903</v>
      </c>
      <c r="D15" s="58">
        <v>1874</v>
      </c>
      <c r="E15" s="19">
        <v>0.5</v>
      </c>
      <c r="F15" s="20">
        <f t="shared" si="2"/>
        <v>0</v>
      </c>
      <c r="G15" s="20">
        <f t="shared" si="0"/>
        <v>0</v>
      </c>
      <c r="H15" s="15">
        <f t="shared" si="6"/>
        <v>99661.154552790031</v>
      </c>
      <c r="I15" s="15">
        <f t="shared" si="3"/>
        <v>0</v>
      </c>
      <c r="J15" s="15">
        <f t="shared" si="1"/>
        <v>99661.154552790031</v>
      </c>
      <c r="K15" s="15">
        <f t="shared" si="4"/>
        <v>7845643.2354340507</v>
      </c>
      <c r="L15" s="22">
        <f t="shared" si="5"/>
        <v>78.723182273372629</v>
      </c>
    </row>
    <row r="16" spans="1:13" x14ac:dyDescent="0.25">
      <c r="A16" s="18">
        <v>7</v>
      </c>
      <c r="B16" s="59">
        <v>0</v>
      </c>
      <c r="C16" s="58">
        <v>2048</v>
      </c>
      <c r="D16" s="58">
        <v>1921</v>
      </c>
      <c r="E16" s="19">
        <v>0.5</v>
      </c>
      <c r="F16" s="20">
        <f t="shared" si="2"/>
        <v>0</v>
      </c>
      <c r="G16" s="20">
        <f t="shared" si="0"/>
        <v>0</v>
      </c>
      <c r="H16" s="15">
        <f t="shared" si="6"/>
        <v>99661.154552790031</v>
      </c>
      <c r="I16" s="15">
        <f t="shared" si="3"/>
        <v>0</v>
      </c>
      <c r="J16" s="15">
        <f t="shared" si="1"/>
        <v>99661.154552790031</v>
      </c>
      <c r="K16" s="15">
        <f t="shared" si="4"/>
        <v>7745982.0808812603</v>
      </c>
      <c r="L16" s="22">
        <f t="shared" si="5"/>
        <v>77.723182273372629</v>
      </c>
    </row>
    <row r="17" spans="1:12" x14ac:dyDescent="0.25">
      <c r="A17" s="18">
        <v>8</v>
      </c>
      <c r="B17" s="59">
        <v>0</v>
      </c>
      <c r="C17" s="58">
        <v>2088</v>
      </c>
      <c r="D17" s="58">
        <v>2051</v>
      </c>
      <c r="E17" s="19">
        <v>0.5</v>
      </c>
      <c r="F17" s="20">
        <f t="shared" si="2"/>
        <v>0</v>
      </c>
      <c r="G17" s="20">
        <f t="shared" si="0"/>
        <v>0</v>
      </c>
      <c r="H17" s="15">
        <f t="shared" si="6"/>
        <v>99661.154552790031</v>
      </c>
      <c r="I17" s="15">
        <f t="shared" si="3"/>
        <v>0</v>
      </c>
      <c r="J17" s="15">
        <f t="shared" si="1"/>
        <v>99661.154552790031</v>
      </c>
      <c r="K17" s="15">
        <f t="shared" si="4"/>
        <v>7646320.92632847</v>
      </c>
      <c r="L17" s="22">
        <f t="shared" si="5"/>
        <v>76.723182273372629</v>
      </c>
    </row>
    <row r="18" spans="1:12" x14ac:dyDescent="0.25">
      <c r="A18" s="18">
        <v>9</v>
      </c>
      <c r="B18" s="59">
        <v>0</v>
      </c>
      <c r="C18" s="58">
        <v>1943</v>
      </c>
      <c r="D18" s="58">
        <v>2103</v>
      </c>
      <c r="E18" s="19">
        <v>0.5</v>
      </c>
      <c r="F18" s="20">
        <f t="shared" si="2"/>
        <v>0</v>
      </c>
      <c r="G18" s="20">
        <f t="shared" si="0"/>
        <v>0</v>
      </c>
      <c r="H18" s="15">
        <f t="shared" si="6"/>
        <v>99661.154552790031</v>
      </c>
      <c r="I18" s="15">
        <f t="shared" si="3"/>
        <v>0</v>
      </c>
      <c r="J18" s="15">
        <f t="shared" si="1"/>
        <v>99661.154552790031</v>
      </c>
      <c r="K18" s="15">
        <f t="shared" si="4"/>
        <v>7546659.7717756797</v>
      </c>
      <c r="L18" s="22">
        <f t="shared" si="5"/>
        <v>75.723182273372629</v>
      </c>
    </row>
    <row r="19" spans="1:12" x14ac:dyDescent="0.25">
      <c r="A19" s="18">
        <v>10</v>
      </c>
      <c r="B19" s="59">
        <v>0</v>
      </c>
      <c r="C19" s="58">
        <v>1965</v>
      </c>
      <c r="D19" s="58">
        <v>1937</v>
      </c>
      <c r="E19" s="19">
        <v>0.5</v>
      </c>
      <c r="F19" s="20">
        <f t="shared" si="2"/>
        <v>0</v>
      </c>
      <c r="G19" s="20">
        <f t="shared" si="0"/>
        <v>0</v>
      </c>
      <c r="H19" s="15">
        <f t="shared" si="6"/>
        <v>99661.154552790031</v>
      </c>
      <c r="I19" s="15">
        <f t="shared" si="3"/>
        <v>0</v>
      </c>
      <c r="J19" s="15">
        <f t="shared" si="1"/>
        <v>99661.154552790031</v>
      </c>
      <c r="K19" s="15">
        <f t="shared" si="4"/>
        <v>7446998.6172228893</v>
      </c>
      <c r="L19" s="22">
        <f t="shared" si="5"/>
        <v>74.723182273372629</v>
      </c>
    </row>
    <row r="20" spans="1:12" x14ac:dyDescent="0.25">
      <c r="A20" s="18">
        <v>11</v>
      </c>
      <c r="B20" s="59">
        <v>1</v>
      </c>
      <c r="C20" s="58">
        <v>1768</v>
      </c>
      <c r="D20" s="58">
        <v>1966</v>
      </c>
      <c r="E20" s="19">
        <v>0.5</v>
      </c>
      <c r="F20" s="20">
        <f t="shared" si="2"/>
        <v>5.3561863952865559E-4</v>
      </c>
      <c r="G20" s="20">
        <f t="shared" si="0"/>
        <v>5.3547523427041502E-4</v>
      </c>
      <c r="H20" s="15">
        <f t="shared" si="6"/>
        <v>99661.154552790031</v>
      </c>
      <c r="I20" s="15">
        <f t="shared" si="3"/>
        <v>53.366080081815277</v>
      </c>
      <c r="J20" s="15">
        <f t="shared" si="1"/>
        <v>99634.471512749122</v>
      </c>
      <c r="K20" s="15">
        <f t="shared" si="4"/>
        <v>7347337.462670099</v>
      </c>
      <c r="L20" s="22">
        <f t="shared" si="5"/>
        <v>73.723182273372615</v>
      </c>
    </row>
    <row r="21" spans="1:12" x14ac:dyDescent="0.25">
      <c r="A21" s="18">
        <v>12</v>
      </c>
      <c r="B21" s="59">
        <v>0</v>
      </c>
      <c r="C21" s="58">
        <v>1515</v>
      </c>
      <c r="D21" s="58">
        <v>1793</v>
      </c>
      <c r="E21" s="19">
        <v>0.5</v>
      </c>
      <c r="F21" s="20">
        <f t="shared" si="2"/>
        <v>0</v>
      </c>
      <c r="G21" s="20">
        <f t="shared" si="0"/>
        <v>0</v>
      </c>
      <c r="H21" s="15">
        <f t="shared" si="6"/>
        <v>99607.788472708213</v>
      </c>
      <c r="I21" s="15">
        <f t="shared" si="3"/>
        <v>0</v>
      </c>
      <c r="J21" s="15">
        <f t="shared" si="1"/>
        <v>99607.788472708213</v>
      </c>
      <c r="K21" s="15">
        <f t="shared" si="4"/>
        <v>7247702.9911573501</v>
      </c>
      <c r="L21" s="22">
        <f t="shared" si="5"/>
        <v>72.762412480859027</v>
      </c>
    </row>
    <row r="22" spans="1:12" x14ac:dyDescent="0.25">
      <c r="A22" s="18">
        <v>13</v>
      </c>
      <c r="B22" s="59">
        <v>0</v>
      </c>
      <c r="C22" s="58">
        <v>1418</v>
      </c>
      <c r="D22" s="58">
        <v>1541</v>
      </c>
      <c r="E22" s="19">
        <v>0.5</v>
      </c>
      <c r="F22" s="20">
        <f t="shared" si="2"/>
        <v>0</v>
      </c>
      <c r="G22" s="20">
        <f t="shared" si="0"/>
        <v>0</v>
      </c>
      <c r="H22" s="15">
        <f t="shared" si="6"/>
        <v>99607.788472708213</v>
      </c>
      <c r="I22" s="15">
        <f t="shared" si="3"/>
        <v>0</v>
      </c>
      <c r="J22" s="15">
        <f t="shared" si="1"/>
        <v>99607.788472708213</v>
      </c>
      <c r="K22" s="15">
        <f t="shared" si="4"/>
        <v>7148095.2026846418</v>
      </c>
      <c r="L22" s="22">
        <f t="shared" si="5"/>
        <v>71.762412480859027</v>
      </c>
    </row>
    <row r="23" spans="1:12" x14ac:dyDescent="0.25">
      <c r="A23" s="18">
        <v>14</v>
      </c>
      <c r="B23" s="10">
        <v>0</v>
      </c>
      <c r="C23" s="58">
        <v>1455</v>
      </c>
      <c r="D23" s="58">
        <v>1438</v>
      </c>
      <c r="E23" s="19">
        <v>0.5</v>
      </c>
      <c r="F23" s="20">
        <f t="shared" si="2"/>
        <v>0</v>
      </c>
      <c r="G23" s="20">
        <f t="shared" si="0"/>
        <v>0</v>
      </c>
      <c r="H23" s="15">
        <f t="shared" si="6"/>
        <v>99607.788472708213</v>
      </c>
      <c r="I23" s="15">
        <f t="shared" si="3"/>
        <v>0</v>
      </c>
      <c r="J23" s="15">
        <f t="shared" si="1"/>
        <v>99607.788472708213</v>
      </c>
      <c r="K23" s="15">
        <f t="shared" si="4"/>
        <v>7048487.4142119335</v>
      </c>
      <c r="L23" s="22">
        <f t="shared" si="5"/>
        <v>70.762412480859027</v>
      </c>
    </row>
    <row r="24" spans="1:12" x14ac:dyDescent="0.25">
      <c r="A24" s="18">
        <v>15</v>
      </c>
      <c r="B24" s="10">
        <v>0</v>
      </c>
      <c r="C24" s="58">
        <v>1468</v>
      </c>
      <c r="D24" s="58">
        <v>1492</v>
      </c>
      <c r="E24" s="19">
        <v>0.5</v>
      </c>
      <c r="F24" s="20">
        <f t="shared" si="2"/>
        <v>0</v>
      </c>
      <c r="G24" s="20">
        <f t="shared" si="0"/>
        <v>0</v>
      </c>
      <c r="H24" s="15">
        <f t="shared" si="6"/>
        <v>99607.788472708213</v>
      </c>
      <c r="I24" s="15">
        <f t="shared" si="3"/>
        <v>0</v>
      </c>
      <c r="J24" s="15">
        <f t="shared" si="1"/>
        <v>99607.788472708213</v>
      </c>
      <c r="K24" s="15">
        <f t="shared" si="4"/>
        <v>6948879.6257392252</v>
      </c>
      <c r="L24" s="22">
        <f t="shared" si="5"/>
        <v>69.762412480859027</v>
      </c>
    </row>
    <row r="25" spans="1:12" x14ac:dyDescent="0.25">
      <c r="A25" s="18">
        <v>16</v>
      </c>
      <c r="B25" s="10">
        <v>0</v>
      </c>
      <c r="C25" s="58">
        <v>1254</v>
      </c>
      <c r="D25" s="58">
        <v>1465</v>
      </c>
      <c r="E25" s="19">
        <v>0.5</v>
      </c>
      <c r="F25" s="20">
        <f t="shared" si="2"/>
        <v>0</v>
      </c>
      <c r="G25" s="20">
        <f t="shared" si="0"/>
        <v>0</v>
      </c>
      <c r="H25" s="15">
        <f t="shared" si="6"/>
        <v>99607.788472708213</v>
      </c>
      <c r="I25" s="15">
        <f t="shared" si="3"/>
        <v>0</v>
      </c>
      <c r="J25" s="15">
        <f t="shared" si="1"/>
        <v>99607.788472708213</v>
      </c>
      <c r="K25" s="15">
        <f t="shared" si="4"/>
        <v>6849271.8372665169</v>
      </c>
      <c r="L25" s="22">
        <f t="shared" si="5"/>
        <v>68.762412480859027</v>
      </c>
    </row>
    <row r="26" spans="1:12" x14ac:dyDescent="0.25">
      <c r="A26" s="18">
        <v>17</v>
      </c>
      <c r="B26" s="10">
        <v>0</v>
      </c>
      <c r="C26" s="58">
        <v>1264</v>
      </c>
      <c r="D26" s="58">
        <v>1285</v>
      </c>
      <c r="E26" s="19">
        <v>0.5</v>
      </c>
      <c r="F26" s="20">
        <f t="shared" si="2"/>
        <v>0</v>
      </c>
      <c r="G26" s="20">
        <f t="shared" si="0"/>
        <v>0</v>
      </c>
      <c r="H26" s="15">
        <f t="shared" si="6"/>
        <v>99607.788472708213</v>
      </c>
      <c r="I26" s="15">
        <f t="shared" si="3"/>
        <v>0</v>
      </c>
      <c r="J26" s="15">
        <f t="shared" si="1"/>
        <v>99607.788472708213</v>
      </c>
      <c r="K26" s="15">
        <f t="shared" si="4"/>
        <v>6749664.0487938086</v>
      </c>
      <c r="L26" s="22">
        <f t="shared" si="5"/>
        <v>67.762412480859027</v>
      </c>
    </row>
    <row r="27" spans="1:12" x14ac:dyDescent="0.25">
      <c r="A27" s="18">
        <v>18</v>
      </c>
      <c r="B27" s="10">
        <v>1</v>
      </c>
      <c r="C27" s="58">
        <v>1309</v>
      </c>
      <c r="D27" s="58">
        <v>1331</v>
      </c>
      <c r="E27" s="19">
        <v>0.5</v>
      </c>
      <c r="F27" s="20">
        <f t="shared" si="2"/>
        <v>7.5757575757575758E-4</v>
      </c>
      <c r="G27" s="20">
        <f t="shared" si="0"/>
        <v>7.572889057175312E-4</v>
      </c>
      <c r="H27" s="15">
        <f t="shared" si="6"/>
        <v>99607.788472708213</v>
      </c>
      <c r="I27" s="15">
        <f t="shared" si="3"/>
        <v>75.431873133440519</v>
      </c>
      <c r="J27" s="15">
        <f t="shared" si="1"/>
        <v>99570.072536141495</v>
      </c>
      <c r="K27" s="15">
        <f t="shared" si="4"/>
        <v>6650056.2603211002</v>
      </c>
      <c r="L27" s="22">
        <f t="shared" si="5"/>
        <v>66.762412480859027</v>
      </c>
    </row>
    <row r="28" spans="1:12" x14ac:dyDescent="0.25">
      <c r="A28" s="18">
        <v>19</v>
      </c>
      <c r="B28" s="10">
        <v>0</v>
      </c>
      <c r="C28" s="58">
        <v>1225</v>
      </c>
      <c r="D28" s="58">
        <v>1365</v>
      </c>
      <c r="E28" s="19">
        <v>0.5</v>
      </c>
      <c r="F28" s="20">
        <f t="shared" si="2"/>
        <v>0</v>
      </c>
      <c r="G28" s="20">
        <f t="shared" si="0"/>
        <v>0</v>
      </c>
      <c r="H28" s="15">
        <f t="shared" si="6"/>
        <v>99532.356599574778</v>
      </c>
      <c r="I28" s="15">
        <f t="shared" si="3"/>
        <v>0</v>
      </c>
      <c r="J28" s="15">
        <f t="shared" si="1"/>
        <v>99532.356599574778</v>
      </c>
      <c r="K28" s="15">
        <f t="shared" si="4"/>
        <v>6550486.1877849586</v>
      </c>
      <c r="L28" s="22">
        <f t="shared" si="5"/>
        <v>65.812630300094227</v>
      </c>
    </row>
    <row r="29" spans="1:12" x14ac:dyDescent="0.25">
      <c r="A29" s="18">
        <v>20</v>
      </c>
      <c r="B29" s="10">
        <v>0</v>
      </c>
      <c r="C29" s="58">
        <v>1204</v>
      </c>
      <c r="D29" s="58">
        <v>1283</v>
      </c>
      <c r="E29" s="19">
        <v>0.5</v>
      </c>
      <c r="F29" s="20">
        <f t="shared" si="2"/>
        <v>0</v>
      </c>
      <c r="G29" s="20">
        <f t="shared" si="0"/>
        <v>0</v>
      </c>
      <c r="H29" s="15">
        <f t="shared" si="6"/>
        <v>99532.356599574778</v>
      </c>
      <c r="I29" s="15">
        <f t="shared" si="3"/>
        <v>0</v>
      </c>
      <c r="J29" s="15">
        <f t="shared" si="1"/>
        <v>99532.356599574778</v>
      </c>
      <c r="K29" s="15">
        <f t="shared" si="4"/>
        <v>6450953.8311853837</v>
      </c>
      <c r="L29" s="22">
        <f t="shared" si="5"/>
        <v>64.812630300094227</v>
      </c>
    </row>
    <row r="30" spans="1:12" x14ac:dyDescent="0.25">
      <c r="A30" s="18">
        <v>21</v>
      </c>
      <c r="B30" s="10">
        <v>0</v>
      </c>
      <c r="C30" s="58">
        <v>1263</v>
      </c>
      <c r="D30" s="58">
        <v>1322</v>
      </c>
      <c r="E30" s="19">
        <v>0.5</v>
      </c>
      <c r="F30" s="20">
        <f t="shared" si="2"/>
        <v>0</v>
      </c>
      <c r="G30" s="20">
        <f t="shared" si="0"/>
        <v>0</v>
      </c>
      <c r="H30" s="15">
        <f t="shared" si="6"/>
        <v>99532.356599574778</v>
      </c>
      <c r="I30" s="15">
        <f t="shared" si="3"/>
        <v>0</v>
      </c>
      <c r="J30" s="15">
        <f t="shared" si="1"/>
        <v>99532.356599574778</v>
      </c>
      <c r="K30" s="15">
        <f t="shared" si="4"/>
        <v>6351421.4745858088</v>
      </c>
      <c r="L30" s="22">
        <f t="shared" si="5"/>
        <v>63.812630300094227</v>
      </c>
    </row>
    <row r="31" spans="1:12" x14ac:dyDescent="0.25">
      <c r="A31" s="18">
        <v>22</v>
      </c>
      <c r="B31" s="10">
        <v>0</v>
      </c>
      <c r="C31" s="58">
        <v>1193</v>
      </c>
      <c r="D31" s="58">
        <v>1348</v>
      </c>
      <c r="E31" s="19">
        <v>0.5</v>
      </c>
      <c r="F31" s="20">
        <f t="shared" si="2"/>
        <v>0</v>
      </c>
      <c r="G31" s="20">
        <f t="shared" si="0"/>
        <v>0</v>
      </c>
      <c r="H31" s="15">
        <f t="shared" si="6"/>
        <v>99532.356599574778</v>
      </c>
      <c r="I31" s="15">
        <f t="shared" si="3"/>
        <v>0</v>
      </c>
      <c r="J31" s="15">
        <f t="shared" si="1"/>
        <v>99532.356599574778</v>
      </c>
      <c r="K31" s="15">
        <f t="shared" si="4"/>
        <v>6251889.1179862339</v>
      </c>
      <c r="L31" s="22">
        <f t="shared" si="5"/>
        <v>62.81263030009422</v>
      </c>
    </row>
    <row r="32" spans="1:12" x14ac:dyDescent="0.25">
      <c r="A32" s="18">
        <v>23</v>
      </c>
      <c r="B32" s="10">
        <v>0</v>
      </c>
      <c r="C32" s="58">
        <v>1257</v>
      </c>
      <c r="D32" s="58">
        <v>1273</v>
      </c>
      <c r="E32" s="19">
        <v>0.5</v>
      </c>
      <c r="F32" s="20">
        <f t="shared" si="2"/>
        <v>0</v>
      </c>
      <c r="G32" s="20">
        <f t="shared" si="0"/>
        <v>0</v>
      </c>
      <c r="H32" s="15">
        <f t="shared" si="6"/>
        <v>99532.356599574778</v>
      </c>
      <c r="I32" s="15">
        <f t="shared" si="3"/>
        <v>0</v>
      </c>
      <c r="J32" s="15">
        <f t="shared" si="1"/>
        <v>99532.356599574778</v>
      </c>
      <c r="K32" s="15">
        <f t="shared" si="4"/>
        <v>6152356.761386659</v>
      </c>
      <c r="L32" s="22">
        <f t="shared" si="5"/>
        <v>61.81263030009422</v>
      </c>
    </row>
    <row r="33" spans="1:12" x14ac:dyDescent="0.25">
      <c r="A33" s="18">
        <v>24</v>
      </c>
      <c r="B33" s="10">
        <v>1</v>
      </c>
      <c r="C33" s="58">
        <v>1325</v>
      </c>
      <c r="D33" s="58">
        <v>1337</v>
      </c>
      <c r="E33" s="19">
        <v>0.5</v>
      </c>
      <c r="F33" s="20">
        <f t="shared" si="2"/>
        <v>7.513148009015778E-4</v>
      </c>
      <c r="G33" s="20">
        <f t="shared" si="0"/>
        <v>7.5103266992114167E-4</v>
      </c>
      <c r="H33" s="15">
        <f t="shared" si="6"/>
        <v>99532.356599574778</v>
      </c>
      <c r="I33" s="15">
        <f t="shared" si="3"/>
        <v>74.752051520521817</v>
      </c>
      <c r="J33" s="15">
        <f t="shared" si="1"/>
        <v>99494.980573814508</v>
      </c>
      <c r="K33" s="15">
        <f t="shared" si="4"/>
        <v>6052824.4047870841</v>
      </c>
      <c r="L33" s="22">
        <f t="shared" si="5"/>
        <v>60.81263030009422</v>
      </c>
    </row>
    <row r="34" spans="1:12" x14ac:dyDescent="0.25">
      <c r="A34" s="18">
        <v>25</v>
      </c>
      <c r="B34" s="10">
        <v>0</v>
      </c>
      <c r="C34" s="58">
        <v>1302</v>
      </c>
      <c r="D34" s="58">
        <v>1394</v>
      </c>
      <c r="E34" s="19">
        <v>0.5</v>
      </c>
      <c r="F34" s="20">
        <f t="shared" si="2"/>
        <v>0</v>
      </c>
      <c r="G34" s="20">
        <f t="shared" si="0"/>
        <v>0</v>
      </c>
      <c r="H34" s="15">
        <f t="shared" si="6"/>
        <v>99457.604548054253</v>
      </c>
      <c r="I34" s="15">
        <f t="shared" si="3"/>
        <v>0</v>
      </c>
      <c r="J34" s="15">
        <f t="shared" si="1"/>
        <v>99457.604548054253</v>
      </c>
      <c r="K34" s="15">
        <f t="shared" si="4"/>
        <v>5953329.4242132697</v>
      </c>
      <c r="L34" s="22">
        <f t="shared" si="5"/>
        <v>59.85796110077073</v>
      </c>
    </row>
    <row r="35" spans="1:12" x14ac:dyDescent="0.25">
      <c r="A35" s="18">
        <v>26</v>
      </c>
      <c r="B35" s="10">
        <v>0</v>
      </c>
      <c r="C35" s="58">
        <v>1468</v>
      </c>
      <c r="D35" s="58">
        <v>1416</v>
      </c>
      <c r="E35" s="19">
        <v>0.5</v>
      </c>
      <c r="F35" s="20">
        <f t="shared" si="2"/>
        <v>0</v>
      </c>
      <c r="G35" s="20">
        <f t="shared" si="0"/>
        <v>0</v>
      </c>
      <c r="H35" s="15">
        <f t="shared" si="6"/>
        <v>99457.604548054253</v>
      </c>
      <c r="I35" s="15">
        <f t="shared" si="3"/>
        <v>0</v>
      </c>
      <c r="J35" s="15">
        <f t="shared" si="1"/>
        <v>99457.604548054253</v>
      </c>
      <c r="K35" s="15">
        <f t="shared" si="4"/>
        <v>5853871.8196652159</v>
      </c>
      <c r="L35" s="22">
        <f t="shared" si="5"/>
        <v>58.857961100770737</v>
      </c>
    </row>
    <row r="36" spans="1:12" x14ac:dyDescent="0.25">
      <c r="A36" s="18">
        <v>27</v>
      </c>
      <c r="B36" s="10">
        <v>2</v>
      </c>
      <c r="C36" s="58">
        <v>1434</v>
      </c>
      <c r="D36" s="58">
        <v>1514</v>
      </c>
      <c r="E36" s="19">
        <v>0.5</v>
      </c>
      <c r="F36" s="20">
        <f t="shared" si="2"/>
        <v>1.3568521031207597E-3</v>
      </c>
      <c r="G36" s="20">
        <f t="shared" si="0"/>
        <v>1.3559322033898304E-3</v>
      </c>
      <c r="H36" s="15">
        <f t="shared" si="6"/>
        <v>99457.604548054253</v>
      </c>
      <c r="I36" s="15">
        <f t="shared" si="3"/>
        <v>134.85776887871762</v>
      </c>
      <c r="J36" s="15">
        <f t="shared" si="1"/>
        <v>99390.175663614893</v>
      </c>
      <c r="K36" s="15">
        <f t="shared" si="4"/>
        <v>5754414.2151171621</v>
      </c>
      <c r="L36" s="22">
        <f t="shared" si="5"/>
        <v>57.857961100770744</v>
      </c>
    </row>
    <row r="37" spans="1:12" x14ac:dyDescent="0.25">
      <c r="A37" s="18">
        <v>28</v>
      </c>
      <c r="B37" s="10">
        <v>0</v>
      </c>
      <c r="C37" s="58">
        <v>1519</v>
      </c>
      <c r="D37" s="58">
        <v>1519</v>
      </c>
      <c r="E37" s="19">
        <v>0.5</v>
      </c>
      <c r="F37" s="20">
        <f t="shared" si="2"/>
        <v>0</v>
      </c>
      <c r="G37" s="20">
        <f t="shared" si="0"/>
        <v>0</v>
      </c>
      <c r="H37" s="15">
        <f t="shared" si="6"/>
        <v>99322.746779175533</v>
      </c>
      <c r="I37" s="15">
        <f t="shared" si="3"/>
        <v>0</v>
      </c>
      <c r="J37" s="15">
        <f t="shared" si="1"/>
        <v>99322.746779175533</v>
      </c>
      <c r="K37" s="15">
        <f t="shared" si="4"/>
        <v>5655024.0394535474</v>
      </c>
      <c r="L37" s="22">
        <f t="shared" si="5"/>
        <v>56.935840206134998</v>
      </c>
    </row>
    <row r="38" spans="1:12" x14ac:dyDescent="0.25">
      <c r="A38" s="18">
        <v>29</v>
      </c>
      <c r="B38" s="10">
        <v>2</v>
      </c>
      <c r="C38" s="58">
        <v>1611</v>
      </c>
      <c r="D38" s="58">
        <v>1619</v>
      </c>
      <c r="E38" s="19">
        <v>0.5</v>
      </c>
      <c r="F38" s="20">
        <f t="shared" si="2"/>
        <v>1.238390092879257E-3</v>
      </c>
      <c r="G38" s="20">
        <f t="shared" si="0"/>
        <v>1.2376237623762376E-3</v>
      </c>
      <c r="H38" s="15">
        <f t="shared" si="6"/>
        <v>99322.746779175533</v>
      </c>
      <c r="I38" s="15">
        <f t="shared" si="3"/>
        <v>122.92419155838556</v>
      </c>
      <c r="J38" s="15">
        <f t="shared" si="1"/>
        <v>99261.284683396341</v>
      </c>
      <c r="K38" s="15">
        <f t="shared" si="4"/>
        <v>5555701.292674372</v>
      </c>
      <c r="L38" s="22">
        <f t="shared" si="5"/>
        <v>55.935840206134998</v>
      </c>
    </row>
    <row r="39" spans="1:12" x14ac:dyDescent="0.25">
      <c r="A39" s="18">
        <v>30</v>
      </c>
      <c r="B39" s="10">
        <v>0</v>
      </c>
      <c r="C39" s="58">
        <v>1596</v>
      </c>
      <c r="D39" s="58">
        <v>1679</v>
      </c>
      <c r="E39" s="19">
        <v>0.5</v>
      </c>
      <c r="F39" s="20">
        <f t="shared" si="2"/>
        <v>0</v>
      </c>
      <c r="G39" s="20">
        <f t="shared" si="0"/>
        <v>0</v>
      </c>
      <c r="H39" s="15">
        <f t="shared" si="6"/>
        <v>99199.822587617149</v>
      </c>
      <c r="I39" s="15">
        <f t="shared" si="3"/>
        <v>0</v>
      </c>
      <c r="J39" s="15">
        <f t="shared" si="1"/>
        <v>99199.822587617149</v>
      </c>
      <c r="K39" s="15">
        <f t="shared" si="4"/>
        <v>5456440.0079909759</v>
      </c>
      <c r="L39" s="22">
        <f t="shared" si="5"/>
        <v>55.004533936254127</v>
      </c>
    </row>
    <row r="40" spans="1:12" x14ac:dyDescent="0.25">
      <c r="A40" s="18">
        <v>31</v>
      </c>
      <c r="B40" s="10">
        <v>0</v>
      </c>
      <c r="C40" s="58">
        <v>1740</v>
      </c>
      <c r="D40" s="58">
        <v>1672</v>
      </c>
      <c r="E40" s="19">
        <v>0.5</v>
      </c>
      <c r="F40" s="20">
        <f t="shared" si="2"/>
        <v>0</v>
      </c>
      <c r="G40" s="20">
        <f t="shared" si="0"/>
        <v>0</v>
      </c>
      <c r="H40" s="15">
        <f t="shared" si="6"/>
        <v>99199.822587617149</v>
      </c>
      <c r="I40" s="15">
        <f t="shared" si="3"/>
        <v>0</v>
      </c>
      <c r="J40" s="15">
        <f t="shared" si="1"/>
        <v>99199.822587617149</v>
      </c>
      <c r="K40" s="15">
        <f t="shared" si="4"/>
        <v>5357240.1854033591</v>
      </c>
      <c r="L40" s="22">
        <f t="shared" si="5"/>
        <v>54.004533936254127</v>
      </c>
    </row>
    <row r="41" spans="1:12" x14ac:dyDescent="0.25">
      <c r="A41" s="18">
        <v>32</v>
      </c>
      <c r="B41" s="10">
        <v>2</v>
      </c>
      <c r="C41" s="58">
        <v>1800</v>
      </c>
      <c r="D41" s="58">
        <v>1810</v>
      </c>
      <c r="E41" s="19">
        <v>0.5</v>
      </c>
      <c r="F41" s="20">
        <f t="shared" si="2"/>
        <v>1.10803324099723E-3</v>
      </c>
      <c r="G41" s="20">
        <f t="shared" si="0"/>
        <v>1.1074197120708748E-3</v>
      </c>
      <c r="H41" s="15">
        <f t="shared" si="6"/>
        <v>99199.822587617149</v>
      </c>
      <c r="I41" s="15">
        <f t="shared" si="3"/>
        <v>109.85583896746084</v>
      </c>
      <c r="J41" s="15">
        <f t="shared" si="1"/>
        <v>99144.89466813342</v>
      </c>
      <c r="K41" s="15">
        <f t="shared" si="4"/>
        <v>5258040.3628157424</v>
      </c>
      <c r="L41" s="22">
        <f t="shared" si="5"/>
        <v>53.004533936254134</v>
      </c>
    </row>
    <row r="42" spans="1:12" x14ac:dyDescent="0.25">
      <c r="A42" s="18">
        <v>33</v>
      </c>
      <c r="B42" s="10">
        <v>0</v>
      </c>
      <c r="C42" s="58">
        <v>1855</v>
      </c>
      <c r="D42" s="58">
        <v>1877</v>
      </c>
      <c r="E42" s="19">
        <v>0.5</v>
      </c>
      <c r="F42" s="20">
        <f t="shared" si="2"/>
        <v>0</v>
      </c>
      <c r="G42" s="20">
        <f t="shared" si="0"/>
        <v>0</v>
      </c>
      <c r="H42" s="15">
        <f t="shared" si="6"/>
        <v>99089.966748649691</v>
      </c>
      <c r="I42" s="15">
        <f t="shared" si="3"/>
        <v>0</v>
      </c>
      <c r="J42" s="15">
        <f t="shared" si="1"/>
        <v>99089.966748649691</v>
      </c>
      <c r="K42" s="15">
        <f t="shared" si="4"/>
        <v>5158895.4681476094</v>
      </c>
      <c r="L42" s="22">
        <f t="shared" si="5"/>
        <v>52.06274295392182</v>
      </c>
    </row>
    <row r="43" spans="1:12" x14ac:dyDescent="0.25">
      <c r="A43" s="18">
        <v>34</v>
      </c>
      <c r="B43" s="10">
        <v>0</v>
      </c>
      <c r="C43" s="58">
        <v>2128</v>
      </c>
      <c r="D43" s="58">
        <v>1920</v>
      </c>
      <c r="E43" s="19">
        <v>0.5</v>
      </c>
      <c r="F43" s="20">
        <f t="shared" si="2"/>
        <v>0</v>
      </c>
      <c r="G43" s="20">
        <f t="shared" si="0"/>
        <v>0</v>
      </c>
      <c r="H43" s="15">
        <f t="shared" si="6"/>
        <v>99089.966748649691</v>
      </c>
      <c r="I43" s="15">
        <f t="shared" si="3"/>
        <v>0</v>
      </c>
      <c r="J43" s="15">
        <f t="shared" si="1"/>
        <v>99089.966748649691</v>
      </c>
      <c r="K43" s="15">
        <f t="shared" si="4"/>
        <v>5059805.5013989601</v>
      </c>
      <c r="L43" s="22">
        <f t="shared" si="5"/>
        <v>51.062742953921827</v>
      </c>
    </row>
    <row r="44" spans="1:12" x14ac:dyDescent="0.25">
      <c r="A44" s="18">
        <v>35</v>
      </c>
      <c r="B44" s="10">
        <v>1</v>
      </c>
      <c r="C44" s="58">
        <v>2223</v>
      </c>
      <c r="D44" s="58">
        <v>2196</v>
      </c>
      <c r="E44" s="19">
        <v>0.5</v>
      </c>
      <c r="F44" s="20">
        <f t="shared" si="2"/>
        <v>4.5259108395564606E-4</v>
      </c>
      <c r="G44" s="20">
        <f t="shared" si="0"/>
        <v>4.5248868778280539E-4</v>
      </c>
      <c r="H44" s="15">
        <f t="shared" si="6"/>
        <v>99089.966748649691</v>
      </c>
      <c r="I44" s="15">
        <f t="shared" si="3"/>
        <v>44.837089026538315</v>
      </c>
      <c r="J44" s="15">
        <f t="shared" si="1"/>
        <v>99067.54820413643</v>
      </c>
      <c r="K44" s="15">
        <f t="shared" si="4"/>
        <v>4960715.5346503109</v>
      </c>
      <c r="L44" s="22">
        <f t="shared" si="5"/>
        <v>50.062742953921834</v>
      </c>
    </row>
    <row r="45" spans="1:12" x14ac:dyDescent="0.25">
      <c r="A45" s="18">
        <v>36</v>
      </c>
      <c r="B45" s="10">
        <v>1</v>
      </c>
      <c r="C45" s="58">
        <v>2467</v>
      </c>
      <c r="D45" s="58">
        <v>2264</v>
      </c>
      <c r="E45" s="19">
        <v>0.5</v>
      </c>
      <c r="F45" s="20">
        <f t="shared" si="2"/>
        <v>4.2274360600295919E-4</v>
      </c>
      <c r="G45" s="20">
        <f t="shared" si="0"/>
        <v>4.2265426880811494E-4</v>
      </c>
      <c r="H45" s="15">
        <f t="shared" si="6"/>
        <v>99045.129659623155</v>
      </c>
      <c r="I45" s="15">
        <f t="shared" si="3"/>
        <v>41.86184685529296</v>
      </c>
      <c r="J45" s="15">
        <f t="shared" si="1"/>
        <v>99024.198736195511</v>
      </c>
      <c r="K45" s="15">
        <f t="shared" si="4"/>
        <v>4861647.9864461748</v>
      </c>
      <c r="L45" s="22">
        <f t="shared" si="5"/>
        <v>49.085179686811792</v>
      </c>
    </row>
    <row r="46" spans="1:12" x14ac:dyDescent="0.25">
      <c r="A46" s="18">
        <v>37</v>
      </c>
      <c r="B46" s="10">
        <v>4</v>
      </c>
      <c r="C46" s="58">
        <v>2700</v>
      </c>
      <c r="D46" s="58">
        <v>2515</v>
      </c>
      <c r="E46" s="19">
        <v>0.5</v>
      </c>
      <c r="F46" s="20">
        <f t="shared" si="2"/>
        <v>1.5340364333652923E-3</v>
      </c>
      <c r="G46" s="20">
        <f t="shared" si="0"/>
        <v>1.5328607012837709E-3</v>
      </c>
      <c r="H46" s="15">
        <f t="shared" si="6"/>
        <v>99003.267812767866</v>
      </c>
      <c r="I46" s="15">
        <f t="shared" si="3"/>
        <v>151.75821852886435</v>
      </c>
      <c r="J46" s="15">
        <f t="shared" si="1"/>
        <v>98927.388703503442</v>
      </c>
      <c r="K46" s="15">
        <f t="shared" si="4"/>
        <v>4762623.7877099793</v>
      </c>
      <c r="L46" s="22">
        <f t="shared" si="5"/>
        <v>48.105723103169851</v>
      </c>
    </row>
    <row r="47" spans="1:12" x14ac:dyDescent="0.25">
      <c r="A47" s="18">
        <v>38</v>
      </c>
      <c r="B47" s="10">
        <v>1</v>
      </c>
      <c r="C47" s="58">
        <v>2985</v>
      </c>
      <c r="D47" s="58">
        <v>2726</v>
      </c>
      <c r="E47" s="19">
        <v>0.5</v>
      </c>
      <c r="F47" s="20">
        <f t="shared" si="2"/>
        <v>3.5020136578532658E-4</v>
      </c>
      <c r="G47" s="20">
        <f t="shared" si="0"/>
        <v>3.5014005602240897E-4</v>
      </c>
      <c r="H47" s="15">
        <f t="shared" si="6"/>
        <v>98851.509594239003</v>
      </c>
      <c r="I47" s="15">
        <f t="shared" si="3"/>
        <v>34.611873107226543</v>
      </c>
      <c r="J47" s="15">
        <f t="shared" si="1"/>
        <v>98834.203657685401</v>
      </c>
      <c r="K47" s="15">
        <f t="shared" si="4"/>
        <v>4663696.3990064757</v>
      </c>
      <c r="L47" s="22">
        <f t="shared" si="5"/>
        <v>47.178808074351075</v>
      </c>
    </row>
    <row r="48" spans="1:12" x14ac:dyDescent="0.25">
      <c r="A48" s="18">
        <v>39</v>
      </c>
      <c r="B48" s="10">
        <v>1</v>
      </c>
      <c r="C48" s="58">
        <v>3015</v>
      </c>
      <c r="D48" s="58">
        <v>3009</v>
      </c>
      <c r="E48" s="19">
        <v>0.5</v>
      </c>
      <c r="F48" s="20">
        <f t="shared" si="2"/>
        <v>3.3200531208499334E-4</v>
      </c>
      <c r="G48" s="20">
        <f t="shared" si="0"/>
        <v>3.3195020746887961E-4</v>
      </c>
      <c r="H48" s="15">
        <f t="shared" si="6"/>
        <v>98816.897721131783</v>
      </c>
      <c r="I48" s="15">
        <f t="shared" si="3"/>
        <v>32.802289699960753</v>
      </c>
      <c r="J48" s="15">
        <f t="shared" si="1"/>
        <v>98800.496576281803</v>
      </c>
      <c r="K48" s="15">
        <f t="shared" si="4"/>
        <v>4564862.1953487899</v>
      </c>
      <c r="L48" s="22">
        <f t="shared" si="5"/>
        <v>46.195157919560998</v>
      </c>
    </row>
    <row r="49" spans="1:12" x14ac:dyDescent="0.25">
      <c r="A49" s="18">
        <v>40</v>
      </c>
      <c r="B49" s="10">
        <v>1</v>
      </c>
      <c r="C49" s="58">
        <v>3239</v>
      </c>
      <c r="D49" s="58">
        <v>3017</v>
      </c>
      <c r="E49" s="19">
        <v>0.5</v>
      </c>
      <c r="F49" s="20">
        <f t="shared" si="2"/>
        <v>3.1969309462915604E-4</v>
      </c>
      <c r="G49" s="20">
        <f t="shared" si="0"/>
        <v>3.1964200095892605E-4</v>
      </c>
      <c r="H49" s="15">
        <f t="shared" si="6"/>
        <v>98784.095431431822</v>
      </c>
      <c r="I49" s="15">
        <f t="shared" si="3"/>
        <v>31.575545926620375</v>
      </c>
      <c r="J49" s="15">
        <f t="shared" si="1"/>
        <v>98768.307658468504</v>
      </c>
      <c r="K49" s="15">
        <f t="shared" si="4"/>
        <v>4466061.6987725077</v>
      </c>
      <c r="L49" s="22">
        <f t="shared" si="5"/>
        <v>45.210331473577121</v>
      </c>
    </row>
    <row r="50" spans="1:12" x14ac:dyDescent="0.25">
      <c r="A50" s="18">
        <v>41</v>
      </c>
      <c r="B50" s="10">
        <v>2</v>
      </c>
      <c r="C50" s="58">
        <v>3150</v>
      </c>
      <c r="D50" s="58">
        <v>3262</v>
      </c>
      <c r="E50" s="19">
        <v>0.5</v>
      </c>
      <c r="F50" s="20">
        <f t="shared" si="2"/>
        <v>6.2383031815346226E-4</v>
      </c>
      <c r="G50" s="20">
        <f t="shared" si="0"/>
        <v>6.2363579669473025E-4</v>
      </c>
      <c r="H50" s="15">
        <f t="shared" si="6"/>
        <v>98752.5198855052</v>
      </c>
      <c r="I50" s="15">
        <f t="shared" si="3"/>
        <v>61.585606414409227</v>
      </c>
      <c r="J50" s="15">
        <f t="shared" si="1"/>
        <v>98721.727082298006</v>
      </c>
      <c r="K50" s="15">
        <f t="shared" si="4"/>
        <v>4367293.3911140393</v>
      </c>
      <c r="L50" s="22">
        <f t="shared" si="5"/>
        <v>44.224627342953163</v>
      </c>
    </row>
    <row r="51" spans="1:12" x14ac:dyDescent="0.25">
      <c r="A51" s="18">
        <v>42</v>
      </c>
      <c r="B51" s="10">
        <v>1</v>
      </c>
      <c r="C51" s="58">
        <v>3108</v>
      </c>
      <c r="D51" s="58">
        <v>3182</v>
      </c>
      <c r="E51" s="19">
        <v>0.5</v>
      </c>
      <c r="F51" s="20">
        <f t="shared" si="2"/>
        <v>3.1796502384737679E-4</v>
      </c>
      <c r="G51" s="20">
        <f t="shared" si="0"/>
        <v>3.1791448100460976E-4</v>
      </c>
      <c r="H51" s="15">
        <f t="shared" si="6"/>
        <v>98690.934279090798</v>
      </c>
      <c r="I51" s="15">
        <f t="shared" si="3"/>
        <v>31.375277151197203</v>
      </c>
      <c r="J51" s="15">
        <f t="shared" si="1"/>
        <v>98675.246640515208</v>
      </c>
      <c r="K51" s="15">
        <f t="shared" si="4"/>
        <v>4268571.6640317412</v>
      </c>
      <c r="L51" s="22">
        <f t="shared" si="5"/>
        <v>43.251912601825516</v>
      </c>
    </row>
    <row r="52" spans="1:12" x14ac:dyDescent="0.25">
      <c r="A52" s="18">
        <v>43</v>
      </c>
      <c r="B52" s="10">
        <v>1</v>
      </c>
      <c r="C52" s="58">
        <v>2893</v>
      </c>
      <c r="D52" s="58">
        <v>3144</v>
      </c>
      <c r="E52" s="19">
        <v>0.5</v>
      </c>
      <c r="F52" s="20">
        <f t="shared" si="2"/>
        <v>3.3129037601457677E-4</v>
      </c>
      <c r="G52" s="20">
        <f t="shared" si="0"/>
        <v>3.3123550844650548E-4</v>
      </c>
      <c r="H52" s="15">
        <f t="shared" si="6"/>
        <v>98659.559001939604</v>
      </c>
      <c r="I52" s="15">
        <f t="shared" si="3"/>
        <v>32.67954918911547</v>
      </c>
      <c r="J52" s="15">
        <f t="shared" si="1"/>
        <v>98643.219227345049</v>
      </c>
      <c r="K52" s="15">
        <f t="shared" si="4"/>
        <v>4169896.4173912262</v>
      </c>
      <c r="L52" s="22">
        <f t="shared" si="5"/>
        <v>42.265508376225846</v>
      </c>
    </row>
    <row r="53" spans="1:12" x14ac:dyDescent="0.25">
      <c r="A53" s="18">
        <v>44</v>
      </c>
      <c r="B53" s="10">
        <v>0</v>
      </c>
      <c r="C53" s="58">
        <v>2618</v>
      </c>
      <c r="D53" s="58">
        <v>2909</v>
      </c>
      <c r="E53" s="19">
        <v>0.5</v>
      </c>
      <c r="F53" s="20">
        <f t="shared" si="2"/>
        <v>0</v>
      </c>
      <c r="G53" s="20">
        <f t="shared" si="0"/>
        <v>0</v>
      </c>
      <c r="H53" s="15">
        <f t="shared" si="6"/>
        <v>98626.879452750494</v>
      </c>
      <c r="I53" s="15">
        <f t="shared" si="3"/>
        <v>0</v>
      </c>
      <c r="J53" s="15">
        <f t="shared" si="1"/>
        <v>98626.879452750494</v>
      </c>
      <c r="K53" s="15">
        <f t="shared" si="4"/>
        <v>4071253.198163881</v>
      </c>
      <c r="L53" s="22">
        <f t="shared" si="5"/>
        <v>41.279347179531413</v>
      </c>
    </row>
    <row r="54" spans="1:12" x14ac:dyDescent="0.25">
      <c r="A54" s="18">
        <v>45</v>
      </c>
      <c r="B54" s="10">
        <v>2</v>
      </c>
      <c r="C54" s="58">
        <v>2329</v>
      </c>
      <c r="D54" s="58">
        <v>2669</v>
      </c>
      <c r="E54" s="19">
        <v>0.5</v>
      </c>
      <c r="F54" s="20">
        <f t="shared" si="2"/>
        <v>8.0032012805122054E-4</v>
      </c>
      <c r="G54" s="20">
        <f t="shared" si="0"/>
        <v>8.0000000000000015E-4</v>
      </c>
      <c r="H54" s="15">
        <f t="shared" si="6"/>
        <v>98626.879452750494</v>
      </c>
      <c r="I54" s="15">
        <f t="shared" si="3"/>
        <v>78.901503562200404</v>
      </c>
      <c r="J54" s="15">
        <f t="shared" si="1"/>
        <v>98587.428700969394</v>
      </c>
      <c r="K54" s="15">
        <f t="shared" si="4"/>
        <v>3972626.3187111304</v>
      </c>
      <c r="L54" s="22">
        <f t="shared" si="5"/>
        <v>40.279347179531413</v>
      </c>
    </row>
    <row r="55" spans="1:12" x14ac:dyDescent="0.25">
      <c r="A55" s="18">
        <v>46</v>
      </c>
      <c r="B55" s="10">
        <v>4</v>
      </c>
      <c r="C55" s="58">
        <v>2250</v>
      </c>
      <c r="D55" s="58">
        <v>2362</v>
      </c>
      <c r="E55" s="19">
        <v>0.5</v>
      </c>
      <c r="F55" s="20">
        <f t="shared" si="2"/>
        <v>1.7346053772766695E-3</v>
      </c>
      <c r="G55" s="20">
        <f t="shared" si="0"/>
        <v>1.7331022530329288E-3</v>
      </c>
      <c r="H55" s="15">
        <f t="shared" si="6"/>
        <v>98547.977949188295</v>
      </c>
      <c r="I55" s="15">
        <f t="shared" si="3"/>
        <v>170.79372261557762</v>
      </c>
      <c r="J55" s="15">
        <f t="shared" si="1"/>
        <v>98462.581087880506</v>
      </c>
      <c r="K55" s="15">
        <f t="shared" si="4"/>
        <v>3874038.8900101609</v>
      </c>
      <c r="L55" s="22">
        <f t="shared" si="5"/>
        <v>39.311196136440564</v>
      </c>
    </row>
    <row r="56" spans="1:12" x14ac:dyDescent="0.25">
      <c r="A56" s="18">
        <v>47</v>
      </c>
      <c r="B56" s="10">
        <v>6</v>
      </c>
      <c r="C56" s="58">
        <v>2045</v>
      </c>
      <c r="D56" s="58">
        <v>2295</v>
      </c>
      <c r="E56" s="19">
        <v>0.5</v>
      </c>
      <c r="F56" s="20">
        <f t="shared" si="2"/>
        <v>2.7649769585253456E-3</v>
      </c>
      <c r="G56" s="20">
        <f t="shared" si="0"/>
        <v>2.7611596870685691E-3</v>
      </c>
      <c r="H56" s="15">
        <f t="shared" si="6"/>
        <v>98377.184226572717</v>
      </c>
      <c r="I56" s="15">
        <f t="shared" si="3"/>
        <v>271.6351152137305</v>
      </c>
      <c r="J56" s="15">
        <f t="shared" si="1"/>
        <v>98241.366668965842</v>
      </c>
      <c r="K56" s="15">
        <f t="shared" si="4"/>
        <v>3775576.3089222806</v>
      </c>
      <c r="L56" s="22">
        <f t="shared" si="5"/>
        <v>38.378576685288557</v>
      </c>
    </row>
    <row r="57" spans="1:12" x14ac:dyDescent="0.25">
      <c r="A57" s="18">
        <v>48</v>
      </c>
      <c r="B57" s="10">
        <v>4</v>
      </c>
      <c r="C57" s="58">
        <v>1926</v>
      </c>
      <c r="D57" s="58">
        <v>2078</v>
      </c>
      <c r="E57" s="19">
        <v>0.5</v>
      </c>
      <c r="F57" s="20">
        <f t="shared" si="2"/>
        <v>1.998001998001998E-3</v>
      </c>
      <c r="G57" s="20">
        <f t="shared" si="0"/>
        <v>1.996007984031936E-3</v>
      </c>
      <c r="H57" s="15">
        <f t="shared" si="6"/>
        <v>98105.549111358981</v>
      </c>
      <c r="I57" s="15">
        <f t="shared" si="3"/>
        <v>195.81945930410973</v>
      </c>
      <c r="J57" s="15">
        <f t="shared" si="1"/>
        <v>98007.639381706918</v>
      </c>
      <c r="K57" s="15">
        <f t="shared" si="4"/>
        <v>3677334.9422533149</v>
      </c>
      <c r="L57" s="22">
        <f t="shared" si="5"/>
        <v>37.483455070203988</v>
      </c>
    </row>
    <row r="58" spans="1:12" x14ac:dyDescent="0.25">
      <c r="A58" s="18">
        <v>49</v>
      </c>
      <c r="B58" s="10">
        <v>5</v>
      </c>
      <c r="C58" s="58">
        <v>1894</v>
      </c>
      <c r="D58" s="58">
        <v>1956</v>
      </c>
      <c r="E58" s="19">
        <v>0.5</v>
      </c>
      <c r="F58" s="20">
        <f t="shared" si="2"/>
        <v>2.5974025974025974E-3</v>
      </c>
      <c r="G58" s="20">
        <f t="shared" si="0"/>
        <v>2.5940337224383916E-3</v>
      </c>
      <c r="H58" s="15">
        <f t="shared" si="6"/>
        <v>97909.72965205487</v>
      </c>
      <c r="I58" s="15">
        <f t="shared" si="3"/>
        <v>253.98114047225647</v>
      </c>
      <c r="J58" s="15">
        <f t="shared" si="1"/>
        <v>97782.739081818741</v>
      </c>
      <c r="K58" s="15">
        <f t="shared" si="4"/>
        <v>3579327.3028716082</v>
      </c>
      <c r="L58" s="22">
        <f t="shared" si="5"/>
        <v>36.557421980344394</v>
      </c>
    </row>
    <row r="59" spans="1:12" x14ac:dyDescent="0.25">
      <c r="A59" s="18">
        <v>50</v>
      </c>
      <c r="B59" s="10">
        <v>2</v>
      </c>
      <c r="C59" s="58">
        <v>1692</v>
      </c>
      <c r="D59" s="58">
        <v>1954</v>
      </c>
      <c r="E59" s="19">
        <v>0.5</v>
      </c>
      <c r="F59" s="20">
        <f t="shared" si="2"/>
        <v>1.0970927043335162E-3</v>
      </c>
      <c r="G59" s="20">
        <f t="shared" si="0"/>
        <v>1.0964912280701754E-3</v>
      </c>
      <c r="H59" s="15">
        <f t="shared" si="6"/>
        <v>97655.748511582613</v>
      </c>
      <c r="I59" s="15">
        <f t="shared" si="3"/>
        <v>107.07867161357743</v>
      </c>
      <c r="J59" s="15">
        <f t="shared" si="1"/>
        <v>97602.209175775832</v>
      </c>
      <c r="K59" s="15">
        <f t="shared" si="4"/>
        <v>3481544.5637897896</v>
      </c>
      <c r="L59" s="22">
        <f t="shared" si="5"/>
        <v>35.651199410722406</v>
      </c>
    </row>
    <row r="60" spans="1:12" x14ac:dyDescent="0.25">
      <c r="A60" s="18">
        <v>51</v>
      </c>
      <c r="B60" s="10">
        <v>2</v>
      </c>
      <c r="C60" s="58">
        <v>1707</v>
      </c>
      <c r="D60" s="58">
        <v>1741</v>
      </c>
      <c r="E60" s="19">
        <v>0.5</v>
      </c>
      <c r="F60" s="20">
        <f t="shared" si="2"/>
        <v>1.1600928074245939E-3</v>
      </c>
      <c r="G60" s="20">
        <f t="shared" si="0"/>
        <v>1.1594202898550724E-3</v>
      </c>
      <c r="H60" s="15">
        <f t="shared" si="6"/>
        <v>97548.669839969036</v>
      </c>
      <c r="I60" s="15">
        <f t="shared" si="3"/>
        <v>113.09990706083366</v>
      </c>
      <c r="J60" s="15">
        <f t="shared" si="1"/>
        <v>97492.11988643861</v>
      </c>
      <c r="K60" s="15">
        <f t="shared" si="4"/>
        <v>3383942.3546140138</v>
      </c>
      <c r="L60" s="22">
        <f t="shared" si="5"/>
        <v>34.689784700964694</v>
      </c>
    </row>
    <row r="61" spans="1:12" x14ac:dyDescent="0.25">
      <c r="A61" s="18">
        <v>52</v>
      </c>
      <c r="B61" s="10">
        <v>5</v>
      </c>
      <c r="C61" s="58">
        <v>1640</v>
      </c>
      <c r="D61" s="58">
        <v>1738</v>
      </c>
      <c r="E61" s="19">
        <v>0.5</v>
      </c>
      <c r="F61" s="20">
        <f t="shared" si="2"/>
        <v>2.960331557134399E-3</v>
      </c>
      <c r="G61" s="20">
        <f t="shared" si="0"/>
        <v>2.9559562518474726E-3</v>
      </c>
      <c r="H61" s="15">
        <f t="shared" si="6"/>
        <v>97435.569932908198</v>
      </c>
      <c r="I61" s="15">
        <f t="shared" si="3"/>
        <v>288.01528209550162</v>
      </c>
      <c r="J61" s="15">
        <f t="shared" si="1"/>
        <v>97291.562291860449</v>
      </c>
      <c r="K61" s="15">
        <f t="shared" si="4"/>
        <v>3286450.234727575</v>
      </c>
      <c r="L61" s="22">
        <f t="shared" si="5"/>
        <v>33.729471044204352</v>
      </c>
    </row>
    <row r="62" spans="1:12" x14ac:dyDescent="0.25">
      <c r="A62" s="18">
        <v>53</v>
      </c>
      <c r="B62" s="10">
        <v>4</v>
      </c>
      <c r="C62" s="58">
        <v>1468</v>
      </c>
      <c r="D62" s="58">
        <v>1650</v>
      </c>
      <c r="E62" s="19">
        <v>0.5</v>
      </c>
      <c r="F62" s="20">
        <f t="shared" si="2"/>
        <v>2.5657472738935213E-3</v>
      </c>
      <c r="G62" s="20">
        <f t="shared" si="0"/>
        <v>2.5624599615631004E-3</v>
      </c>
      <c r="H62" s="15">
        <f t="shared" si="6"/>
        <v>97147.554650812701</v>
      </c>
      <c r="I62" s="15">
        <f t="shared" si="3"/>
        <v>248.9367191564707</v>
      </c>
      <c r="J62" s="15">
        <f t="shared" si="1"/>
        <v>97023.086291234475</v>
      </c>
      <c r="K62" s="15">
        <f t="shared" si="4"/>
        <v>3189158.6724357144</v>
      </c>
      <c r="L62" s="22">
        <f t="shared" si="5"/>
        <v>32.827987116081623</v>
      </c>
    </row>
    <row r="63" spans="1:12" x14ac:dyDescent="0.25">
      <c r="A63" s="18">
        <v>54</v>
      </c>
      <c r="B63" s="10">
        <v>2</v>
      </c>
      <c r="C63" s="58">
        <v>1476</v>
      </c>
      <c r="D63" s="58">
        <v>1482</v>
      </c>
      <c r="E63" s="19">
        <v>0.5</v>
      </c>
      <c r="F63" s="20">
        <f t="shared" si="2"/>
        <v>1.3522650439486139E-3</v>
      </c>
      <c r="G63" s="20">
        <f t="shared" si="0"/>
        <v>1.3513513513513512E-3</v>
      </c>
      <c r="H63" s="15">
        <f t="shared" si="6"/>
        <v>96898.617931656234</v>
      </c>
      <c r="I63" s="15">
        <f t="shared" si="3"/>
        <v>130.94407828602192</v>
      </c>
      <c r="J63" s="15">
        <f t="shared" si="1"/>
        <v>96833.145892513232</v>
      </c>
      <c r="K63" s="15">
        <f t="shared" si="4"/>
        <v>3092135.5861444799</v>
      </c>
      <c r="L63" s="22">
        <f t="shared" si="5"/>
        <v>31.911039106103665</v>
      </c>
    </row>
    <row r="64" spans="1:12" x14ac:dyDescent="0.25">
      <c r="A64" s="18">
        <v>55</v>
      </c>
      <c r="B64" s="10">
        <v>7</v>
      </c>
      <c r="C64" s="58">
        <v>1362</v>
      </c>
      <c r="D64" s="58">
        <v>1517</v>
      </c>
      <c r="E64" s="19">
        <v>0.5</v>
      </c>
      <c r="F64" s="20">
        <f t="shared" si="2"/>
        <v>4.8627995831886069E-3</v>
      </c>
      <c r="G64" s="20">
        <f t="shared" si="0"/>
        <v>4.8510048510048507E-3</v>
      </c>
      <c r="H64" s="15">
        <f t="shared" si="6"/>
        <v>96767.673853370216</v>
      </c>
      <c r="I64" s="15">
        <f t="shared" si="3"/>
        <v>469.42045528315418</v>
      </c>
      <c r="J64" s="15">
        <f t="shared" si="1"/>
        <v>96532.963625728647</v>
      </c>
      <c r="K64" s="15">
        <f t="shared" si="4"/>
        <v>2995302.4402519665</v>
      </c>
      <c r="L64" s="22">
        <f t="shared" si="5"/>
        <v>30.953543895151164</v>
      </c>
    </row>
    <row r="65" spans="1:12" x14ac:dyDescent="0.25">
      <c r="A65" s="18">
        <v>56</v>
      </c>
      <c r="B65" s="10">
        <v>7</v>
      </c>
      <c r="C65" s="58">
        <v>1275</v>
      </c>
      <c r="D65" s="58">
        <v>1373</v>
      </c>
      <c r="E65" s="19">
        <v>0.5</v>
      </c>
      <c r="F65" s="20">
        <f t="shared" si="2"/>
        <v>5.287009063444109E-3</v>
      </c>
      <c r="G65" s="20">
        <f t="shared" si="0"/>
        <v>5.2730696798493409E-3</v>
      </c>
      <c r="H65" s="15">
        <f t="shared" si="6"/>
        <v>96298.253398087065</v>
      </c>
      <c r="I65" s="15">
        <f t="shared" si="3"/>
        <v>507.78740021590164</v>
      </c>
      <c r="J65" s="15">
        <f t="shared" si="1"/>
        <v>96044.359697979104</v>
      </c>
      <c r="K65" s="15">
        <f t="shared" si="4"/>
        <v>2898769.4766262379</v>
      </c>
      <c r="L65" s="22">
        <f t="shared" si="5"/>
        <v>30.10199431803839</v>
      </c>
    </row>
    <row r="66" spans="1:12" x14ac:dyDescent="0.25">
      <c r="A66" s="18">
        <v>57</v>
      </c>
      <c r="B66" s="10">
        <v>4</v>
      </c>
      <c r="C66" s="58">
        <v>1243</v>
      </c>
      <c r="D66" s="58">
        <v>1288</v>
      </c>
      <c r="E66" s="19">
        <v>0.5</v>
      </c>
      <c r="F66" s="20">
        <f t="shared" si="2"/>
        <v>3.1608060055314103E-3</v>
      </c>
      <c r="G66" s="20">
        <f t="shared" si="0"/>
        <v>3.1558185404339249E-3</v>
      </c>
      <c r="H66" s="15">
        <f t="shared" si="6"/>
        <v>95790.465997871157</v>
      </c>
      <c r="I66" s="15">
        <f t="shared" si="3"/>
        <v>302.29732859288725</v>
      </c>
      <c r="J66" s="15">
        <f t="shared" si="1"/>
        <v>95639.317333574712</v>
      </c>
      <c r="K66" s="15">
        <f t="shared" si="4"/>
        <v>2802725.1169282589</v>
      </c>
      <c r="L66" s="22">
        <f t="shared" si="5"/>
        <v>29.258915151227541</v>
      </c>
    </row>
    <row r="67" spans="1:12" x14ac:dyDescent="0.25">
      <c r="A67" s="18">
        <v>58</v>
      </c>
      <c r="B67" s="10">
        <v>5</v>
      </c>
      <c r="C67" s="58">
        <v>1265</v>
      </c>
      <c r="D67" s="58">
        <v>1241</v>
      </c>
      <c r="E67" s="19">
        <v>0.5</v>
      </c>
      <c r="F67" s="20">
        <f t="shared" si="2"/>
        <v>3.9904229848363925E-3</v>
      </c>
      <c r="G67" s="20">
        <f t="shared" si="0"/>
        <v>3.9824771007566703E-3</v>
      </c>
      <c r="H67" s="15">
        <f t="shared" si="6"/>
        <v>95488.168669278268</v>
      </c>
      <c r="I67" s="15">
        <f t="shared" si="3"/>
        <v>380.27944511859124</v>
      </c>
      <c r="J67" s="15">
        <f t="shared" si="1"/>
        <v>95298.028946718972</v>
      </c>
      <c r="K67" s="15">
        <f t="shared" si="4"/>
        <v>2707085.799594684</v>
      </c>
      <c r="L67" s="22">
        <f t="shared" si="5"/>
        <v>28.349960391120621</v>
      </c>
    </row>
    <row r="68" spans="1:12" x14ac:dyDescent="0.25">
      <c r="A68" s="18">
        <v>59</v>
      </c>
      <c r="B68" s="10">
        <v>10</v>
      </c>
      <c r="C68" s="58">
        <v>1261</v>
      </c>
      <c r="D68" s="58">
        <v>1282</v>
      </c>
      <c r="E68" s="19">
        <v>0.5</v>
      </c>
      <c r="F68" s="20">
        <f t="shared" si="2"/>
        <v>7.8647267007471485E-3</v>
      </c>
      <c r="G68" s="20">
        <f t="shared" si="0"/>
        <v>7.8339208773991371E-3</v>
      </c>
      <c r="H68" s="15">
        <f t="shared" si="6"/>
        <v>95107.889224159677</v>
      </c>
      <c r="I68" s="15">
        <f t="shared" si="3"/>
        <v>745.06767899850888</v>
      </c>
      <c r="J68" s="15">
        <f t="shared" si="1"/>
        <v>94735.355384660419</v>
      </c>
      <c r="K68" s="15">
        <f t="shared" si="4"/>
        <v>2611787.7706479649</v>
      </c>
      <c r="L68" s="22">
        <f t="shared" si="5"/>
        <v>27.461315690565325</v>
      </c>
    </row>
    <row r="69" spans="1:12" x14ac:dyDescent="0.25">
      <c r="A69" s="18">
        <v>60</v>
      </c>
      <c r="B69" s="10">
        <v>9</v>
      </c>
      <c r="C69" s="58">
        <v>1300</v>
      </c>
      <c r="D69" s="58">
        <v>1250</v>
      </c>
      <c r="E69" s="19">
        <v>0.5</v>
      </c>
      <c r="F69" s="20">
        <f t="shared" si="2"/>
        <v>7.058823529411765E-3</v>
      </c>
      <c r="G69" s="20">
        <f t="shared" si="0"/>
        <v>7.0339976553341161E-3</v>
      </c>
      <c r="H69" s="15">
        <f t="shared" si="6"/>
        <v>94362.821545161161</v>
      </c>
      <c r="I69" s="15">
        <f t="shared" si="3"/>
        <v>663.74786549937528</v>
      </c>
      <c r="J69" s="15">
        <f t="shared" si="1"/>
        <v>94030.947612411474</v>
      </c>
      <c r="K69" s="15">
        <f t="shared" si="4"/>
        <v>2517052.4152633045</v>
      </c>
      <c r="L69" s="22">
        <f t="shared" si="5"/>
        <v>26.674196193451749</v>
      </c>
    </row>
    <row r="70" spans="1:12" x14ac:dyDescent="0.25">
      <c r="A70" s="18">
        <v>61</v>
      </c>
      <c r="B70" s="10">
        <v>9</v>
      </c>
      <c r="C70" s="58">
        <v>1342</v>
      </c>
      <c r="D70" s="58">
        <v>1306</v>
      </c>
      <c r="E70" s="19">
        <v>0.5</v>
      </c>
      <c r="F70" s="20">
        <f t="shared" si="2"/>
        <v>6.7975830815709968E-3</v>
      </c>
      <c r="G70" s="20">
        <f t="shared" si="0"/>
        <v>6.7745577719232212E-3</v>
      </c>
      <c r="H70" s="15">
        <f t="shared" si="6"/>
        <v>93699.073679661786</v>
      </c>
      <c r="I70" s="15">
        <f t="shared" si="3"/>
        <v>634.76978781855928</v>
      </c>
      <c r="J70" s="15">
        <f t="shared" si="1"/>
        <v>93381.688785752514</v>
      </c>
      <c r="K70" s="15">
        <f t="shared" si="4"/>
        <v>2423021.4676508931</v>
      </c>
      <c r="L70" s="22">
        <f t="shared" si="5"/>
        <v>25.859609625754832</v>
      </c>
    </row>
    <row r="71" spans="1:12" x14ac:dyDescent="0.25">
      <c r="A71" s="18">
        <v>62</v>
      </c>
      <c r="B71" s="10">
        <v>10</v>
      </c>
      <c r="C71" s="58">
        <v>1313</v>
      </c>
      <c r="D71" s="58">
        <v>1341</v>
      </c>
      <c r="E71" s="19">
        <v>0.5</v>
      </c>
      <c r="F71" s="20">
        <f t="shared" si="2"/>
        <v>7.5357950263752827E-3</v>
      </c>
      <c r="G71" s="20">
        <f t="shared" si="0"/>
        <v>7.5075075075075074E-3</v>
      </c>
      <c r="H71" s="15">
        <f t="shared" si="6"/>
        <v>93064.303891843228</v>
      </c>
      <c r="I71" s="15">
        <f t="shared" si="3"/>
        <v>698.68096014897321</v>
      </c>
      <c r="J71" s="15">
        <f t="shared" si="1"/>
        <v>92714.963411768738</v>
      </c>
      <c r="K71" s="15">
        <f t="shared" si="4"/>
        <v>2329639.7788651404</v>
      </c>
      <c r="L71" s="22">
        <f t="shared" si="5"/>
        <v>25.03258157469897</v>
      </c>
    </row>
    <row r="72" spans="1:12" x14ac:dyDescent="0.25">
      <c r="A72" s="18">
        <v>63</v>
      </c>
      <c r="B72" s="10">
        <v>7</v>
      </c>
      <c r="C72" s="58">
        <v>1295</v>
      </c>
      <c r="D72" s="58">
        <v>1328</v>
      </c>
      <c r="E72" s="19">
        <v>0.5</v>
      </c>
      <c r="F72" s="20">
        <f t="shared" si="2"/>
        <v>5.33739992375143E-3</v>
      </c>
      <c r="G72" s="20">
        <f t="shared" si="0"/>
        <v>5.3231939163498106E-3</v>
      </c>
      <c r="H72" s="15">
        <f t="shared" si="6"/>
        <v>92365.622931694248</v>
      </c>
      <c r="I72" s="15">
        <f t="shared" si="3"/>
        <v>491.68012206985537</v>
      </c>
      <c r="J72" s="15">
        <f t="shared" si="1"/>
        <v>92119.782870659328</v>
      </c>
      <c r="K72" s="15">
        <f t="shared" si="4"/>
        <v>2236924.8154533715</v>
      </c>
      <c r="L72" s="22">
        <f t="shared" si="5"/>
        <v>24.218153296141473</v>
      </c>
    </row>
    <row r="73" spans="1:12" x14ac:dyDescent="0.25">
      <c r="A73" s="18">
        <v>64</v>
      </c>
      <c r="B73" s="10">
        <v>6</v>
      </c>
      <c r="C73" s="58">
        <v>1226</v>
      </c>
      <c r="D73" s="58">
        <v>1291</v>
      </c>
      <c r="E73" s="19">
        <v>0.5</v>
      </c>
      <c r="F73" s="20">
        <f t="shared" si="2"/>
        <v>4.7675804529201428E-3</v>
      </c>
      <c r="G73" s="20">
        <f t="shared" ref="G73:G103" si="7">F73/((1+(1-E73)*F73))</f>
        <v>4.7562425683709865E-3</v>
      </c>
      <c r="H73" s="15">
        <f t="shared" si="6"/>
        <v>91873.942809624394</v>
      </c>
      <c r="I73" s="15">
        <f t="shared" si="3"/>
        <v>436.97475771521704</v>
      </c>
      <c r="J73" s="15">
        <f t="shared" ref="J73:J102" si="8">H74+I73*E73</f>
        <v>91655.455430766786</v>
      </c>
      <c r="K73" s="15">
        <f t="shared" si="4"/>
        <v>2144805.0325827124</v>
      </c>
      <c r="L73" s="22">
        <f t="shared" si="5"/>
        <v>23.345085309194221</v>
      </c>
    </row>
    <row r="74" spans="1:12" x14ac:dyDescent="0.25">
      <c r="A74" s="18">
        <v>65</v>
      </c>
      <c r="B74" s="10">
        <v>6</v>
      </c>
      <c r="C74" s="58">
        <v>1290</v>
      </c>
      <c r="D74" s="58">
        <v>1233</v>
      </c>
      <c r="E74" s="19">
        <v>0.5</v>
      </c>
      <c r="F74" s="20">
        <f t="shared" ref="F74:F103" si="9">B74/((C74+D74)/2)</f>
        <v>4.7562425683709865E-3</v>
      </c>
      <c r="G74" s="20">
        <f t="shared" si="7"/>
        <v>4.7449584816132854E-3</v>
      </c>
      <c r="H74" s="15">
        <f t="shared" si="6"/>
        <v>91436.968051909178</v>
      </c>
      <c r="I74" s="15">
        <f t="shared" ref="I74:I103" si="10">H74*G74</f>
        <v>433.86461709090946</v>
      </c>
      <c r="J74" s="15">
        <f t="shared" si="8"/>
        <v>91220.035743363725</v>
      </c>
      <c r="K74" s="15">
        <f t="shared" ref="K74:K97" si="11">K75+J74</f>
        <v>2053149.5771519458</v>
      </c>
      <c r="L74" s="22">
        <f t="shared" ref="L74:L103" si="12">K74/H74</f>
        <v>22.45426134412466</v>
      </c>
    </row>
    <row r="75" spans="1:12" x14ac:dyDescent="0.25">
      <c r="A75" s="18">
        <v>66</v>
      </c>
      <c r="B75" s="10">
        <v>8</v>
      </c>
      <c r="C75" s="58">
        <v>1274</v>
      </c>
      <c r="D75" s="58">
        <v>1297</v>
      </c>
      <c r="E75" s="19">
        <v>0.5</v>
      </c>
      <c r="F75" s="20">
        <f t="shared" si="9"/>
        <v>6.2232594321275769E-3</v>
      </c>
      <c r="G75" s="20">
        <f t="shared" si="7"/>
        <v>6.2039550213260951E-3</v>
      </c>
      <c r="H75" s="15">
        <f t="shared" ref="H75:H103" si="13">H74-I74</f>
        <v>91003.103434818273</v>
      </c>
      <c r="I75" s="15">
        <f t="shared" si="10"/>
        <v>564.57916051069878</v>
      </c>
      <c r="J75" s="15">
        <f t="shared" si="8"/>
        <v>90720.813854562934</v>
      </c>
      <c r="K75" s="15">
        <f t="shared" si="11"/>
        <v>1961929.5414085821</v>
      </c>
      <c r="L75" s="22">
        <f t="shared" si="12"/>
        <v>21.558930051367209</v>
      </c>
    </row>
    <row r="76" spans="1:12" x14ac:dyDescent="0.25">
      <c r="A76" s="18">
        <v>67</v>
      </c>
      <c r="B76" s="10">
        <v>15</v>
      </c>
      <c r="C76" s="58">
        <v>1183</v>
      </c>
      <c r="D76" s="58">
        <v>1268</v>
      </c>
      <c r="E76" s="19">
        <v>0.5</v>
      </c>
      <c r="F76" s="20">
        <f t="shared" si="9"/>
        <v>1.2239902080783354E-2</v>
      </c>
      <c r="G76" s="20">
        <f t="shared" si="7"/>
        <v>1.21654501216545E-2</v>
      </c>
      <c r="H76" s="15">
        <f t="shared" si="13"/>
        <v>90438.52427430758</v>
      </c>
      <c r="I76" s="15">
        <f t="shared" si="10"/>
        <v>1100.2253561351285</v>
      </c>
      <c r="J76" s="15">
        <f t="shared" si="8"/>
        <v>89888.411596240025</v>
      </c>
      <c r="K76" s="15">
        <f t="shared" si="11"/>
        <v>1871208.7275540193</v>
      </c>
      <c r="L76" s="22">
        <f t="shared" si="12"/>
        <v>20.690394304516595</v>
      </c>
    </row>
    <row r="77" spans="1:12" x14ac:dyDescent="0.25">
      <c r="A77" s="18">
        <v>68</v>
      </c>
      <c r="B77" s="10">
        <v>12</v>
      </c>
      <c r="C77" s="58">
        <v>1105</v>
      </c>
      <c r="D77" s="58">
        <v>1173</v>
      </c>
      <c r="E77" s="19">
        <v>0.5</v>
      </c>
      <c r="F77" s="20">
        <f t="shared" si="9"/>
        <v>1.0535557506584723E-2</v>
      </c>
      <c r="G77" s="20">
        <f t="shared" si="7"/>
        <v>1.0480349344978164E-2</v>
      </c>
      <c r="H77" s="15">
        <f t="shared" si="13"/>
        <v>89338.298918172455</v>
      </c>
      <c r="I77" s="15">
        <f t="shared" si="10"/>
        <v>936.29658254853211</v>
      </c>
      <c r="J77" s="15">
        <f t="shared" si="8"/>
        <v>88870.15062689819</v>
      </c>
      <c r="K77" s="15">
        <f t="shared" si="11"/>
        <v>1781320.3159577793</v>
      </c>
      <c r="L77" s="22">
        <f t="shared" si="12"/>
        <v>19.93904448068059</v>
      </c>
    </row>
    <row r="78" spans="1:12" x14ac:dyDescent="0.25">
      <c r="A78" s="18">
        <v>69</v>
      </c>
      <c r="B78" s="10">
        <v>15</v>
      </c>
      <c r="C78" s="58">
        <v>1009</v>
      </c>
      <c r="D78" s="58">
        <v>1092</v>
      </c>
      <c r="E78" s="19">
        <v>0.5</v>
      </c>
      <c r="F78" s="20">
        <f t="shared" si="9"/>
        <v>1.4278914802475012E-2</v>
      </c>
      <c r="G78" s="20">
        <f t="shared" si="7"/>
        <v>1.4177693761814745E-2</v>
      </c>
      <c r="H78" s="15">
        <f t="shared" si="13"/>
        <v>88402.002335623925</v>
      </c>
      <c r="I78" s="15">
        <f t="shared" si="10"/>
        <v>1253.3365170457078</v>
      </c>
      <c r="J78" s="15">
        <f t="shared" si="8"/>
        <v>87775.33407710107</v>
      </c>
      <c r="K78" s="15">
        <f t="shared" si="11"/>
        <v>1692450.165330881</v>
      </c>
      <c r="L78" s="22">
        <f t="shared" si="12"/>
        <v>19.144930212161761</v>
      </c>
    </row>
    <row r="79" spans="1:12" x14ac:dyDescent="0.25">
      <c r="A79" s="18">
        <v>70</v>
      </c>
      <c r="B79" s="10">
        <v>12</v>
      </c>
      <c r="C79" s="58">
        <v>1086</v>
      </c>
      <c r="D79" s="58">
        <v>1008</v>
      </c>
      <c r="E79" s="19">
        <v>0.5</v>
      </c>
      <c r="F79" s="20">
        <f t="shared" si="9"/>
        <v>1.1461318051575931E-2</v>
      </c>
      <c r="G79" s="20">
        <f t="shared" si="7"/>
        <v>1.1396011396011397E-2</v>
      </c>
      <c r="H79" s="15">
        <f t="shared" si="13"/>
        <v>87148.665818578214</v>
      </c>
      <c r="I79" s="15">
        <f t="shared" si="10"/>
        <v>993.14718881570616</v>
      </c>
      <c r="J79" s="15">
        <f t="shared" si="8"/>
        <v>86652.092224170352</v>
      </c>
      <c r="K79" s="15">
        <f t="shared" si="11"/>
        <v>1604674.8312537801</v>
      </c>
      <c r="L79" s="22">
        <f t="shared" si="12"/>
        <v>18.413073983189975</v>
      </c>
    </row>
    <row r="80" spans="1:12" x14ac:dyDescent="0.25">
      <c r="A80" s="18">
        <v>71</v>
      </c>
      <c r="B80" s="10">
        <v>12</v>
      </c>
      <c r="C80" s="58">
        <v>904</v>
      </c>
      <c r="D80" s="58">
        <v>1079</v>
      </c>
      <c r="E80" s="19">
        <v>0.5</v>
      </c>
      <c r="F80" s="20">
        <f t="shared" si="9"/>
        <v>1.2102874432677761E-2</v>
      </c>
      <c r="G80" s="20">
        <f t="shared" si="7"/>
        <v>1.2030075187969924E-2</v>
      </c>
      <c r="H80" s="15">
        <f t="shared" si="13"/>
        <v>86155.518629762504</v>
      </c>
      <c r="I80" s="15">
        <f t="shared" si="10"/>
        <v>1036.4573669745864</v>
      </c>
      <c r="J80" s="15">
        <f t="shared" si="8"/>
        <v>85637.28994627521</v>
      </c>
      <c r="K80" s="15">
        <f t="shared" si="11"/>
        <v>1518022.7390296096</v>
      </c>
      <c r="L80" s="22">
        <f t="shared" si="12"/>
        <v>17.619564749566806</v>
      </c>
    </row>
    <row r="81" spans="1:12" x14ac:dyDescent="0.25">
      <c r="A81" s="18">
        <v>72</v>
      </c>
      <c r="B81" s="10">
        <v>12</v>
      </c>
      <c r="C81" s="58">
        <v>738</v>
      </c>
      <c r="D81" s="58">
        <v>893</v>
      </c>
      <c r="E81" s="19">
        <v>0.5</v>
      </c>
      <c r="F81" s="20">
        <f t="shared" si="9"/>
        <v>1.4714898835070508E-2</v>
      </c>
      <c r="G81" s="20">
        <f t="shared" si="7"/>
        <v>1.4607425441265975E-2</v>
      </c>
      <c r="H81" s="15">
        <f t="shared" si="13"/>
        <v>85119.061262787916</v>
      </c>
      <c r="I81" s="15">
        <f t="shared" si="10"/>
        <v>1243.3703410267253</v>
      </c>
      <c r="J81" s="15">
        <f t="shared" si="8"/>
        <v>84497.376092274557</v>
      </c>
      <c r="K81" s="15">
        <f t="shared" si="11"/>
        <v>1432385.4490833343</v>
      </c>
      <c r="L81" s="22">
        <f t="shared" si="12"/>
        <v>16.828022158998365</v>
      </c>
    </row>
    <row r="82" spans="1:12" x14ac:dyDescent="0.25">
      <c r="A82" s="18">
        <v>73</v>
      </c>
      <c r="B82" s="10">
        <v>8</v>
      </c>
      <c r="C82" s="58">
        <v>763</v>
      </c>
      <c r="D82" s="58">
        <v>728</v>
      </c>
      <c r="E82" s="19">
        <v>0.5</v>
      </c>
      <c r="F82" s="20">
        <f t="shared" si="9"/>
        <v>1.0731052984574111E-2</v>
      </c>
      <c r="G82" s="20">
        <f t="shared" si="7"/>
        <v>1.067378252168112E-2</v>
      </c>
      <c r="H82" s="15">
        <f t="shared" si="13"/>
        <v>83875.690921761197</v>
      </c>
      <c r="I82" s="15">
        <f t="shared" si="10"/>
        <v>895.27088375462245</v>
      </c>
      <c r="J82" s="15">
        <f t="shared" si="8"/>
        <v>83428.055479883886</v>
      </c>
      <c r="K82" s="15">
        <f t="shared" si="11"/>
        <v>1347888.0729910596</v>
      </c>
      <c r="L82" s="22">
        <f t="shared" si="12"/>
        <v>16.070068194709268</v>
      </c>
    </row>
    <row r="83" spans="1:12" x14ac:dyDescent="0.25">
      <c r="A83" s="18">
        <v>74</v>
      </c>
      <c r="B83" s="10">
        <v>12</v>
      </c>
      <c r="C83" s="58">
        <v>636</v>
      </c>
      <c r="D83" s="58">
        <v>754</v>
      </c>
      <c r="E83" s="19">
        <v>0.5</v>
      </c>
      <c r="F83" s="20">
        <f t="shared" si="9"/>
        <v>1.7266187050359712E-2</v>
      </c>
      <c r="G83" s="20">
        <f t="shared" si="7"/>
        <v>1.7118402282453635E-2</v>
      </c>
      <c r="H83" s="15">
        <f t="shared" si="13"/>
        <v>82980.420038006574</v>
      </c>
      <c r="I83" s="15">
        <f t="shared" si="10"/>
        <v>1420.4922117775732</v>
      </c>
      <c r="J83" s="15">
        <f t="shared" si="8"/>
        <v>82270.173932117788</v>
      </c>
      <c r="K83" s="15">
        <f t="shared" si="11"/>
        <v>1264460.0175111757</v>
      </c>
      <c r="L83" s="22">
        <f t="shared" si="12"/>
        <v>15.238052747045984</v>
      </c>
    </row>
    <row r="84" spans="1:12" x14ac:dyDescent="0.25">
      <c r="A84" s="18">
        <v>75</v>
      </c>
      <c r="B84" s="10">
        <v>8</v>
      </c>
      <c r="C84" s="58">
        <v>629</v>
      </c>
      <c r="D84" s="58">
        <v>636</v>
      </c>
      <c r="E84" s="19">
        <v>0.5</v>
      </c>
      <c r="F84" s="20">
        <f t="shared" si="9"/>
        <v>1.2648221343873518E-2</v>
      </c>
      <c r="G84" s="20">
        <f t="shared" si="7"/>
        <v>1.2568735271013355E-2</v>
      </c>
      <c r="H84" s="15">
        <f t="shared" si="13"/>
        <v>81559.927826229003</v>
      </c>
      <c r="I84" s="15">
        <f t="shared" si="10"/>
        <v>1025.105141570828</v>
      </c>
      <c r="J84" s="15">
        <f t="shared" si="8"/>
        <v>81047.375255443578</v>
      </c>
      <c r="K84" s="15">
        <f t="shared" si="11"/>
        <v>1182189.8435790578</v>
      </c>
      <c r="L84" s="22">
        <f t="shared" si="12"/>
        <v>14.494738716515579</v>
      </c>
    </row>
    <row r="85" spans="1:12" x14ac:dyDescent="0.25">
      <c r="A85" s="18">
        <v>76</v>
      </c>
      <c r="B85" s="10">
        <v>11</v>
      </c>
      <c r="C85" s="58">
        <v>423</v>
      </c>
      <c r="D85" s="58">
        <v>621</v>
      </c>
      <c r="E85" s="19">
        <v>0.5</v>
      </c>
      <c r="F85" s="20">
        <f t="shared" si="9"/>
        <v>2.1072796934865901E-2</v>
      </c>
      <c r="G85" s="20">
        <f t="shared" si="7"/>
        <v>2.0853080568720379E-2</v>
      </c>
      <c r="H85" s="15">
        <f t="shared" si="13"/>
        <v>80534.822684658167</v>
      </c>
      <c r="I85" s="15">
        <f t="shared" si="10"/>
        <v>1679.3991460307864</v>
      </c>
      <c r="J85" s="15">
        <f t="shared" si="8"/>
        <v>79695.123111642766</v>
      </c>
      <c r="K85" s="15">
        <f t="shared" si="11"/>
        <v>1101142.4683236142</v>
      </c>
      <c r="L85" s="22">
        <f t="shared" si="12"/>
        <v>13.672873815532485</v>
      </c>
    </row>
    <row r="86" spans="1:12" x14ac:dyDescent="0.25">
      <c r="A86" s="18">
        <v>77</v>
      </c>
      <c r="B86" s="10">
        <v>8</v>
      </c>
      <c r="C86" s="58">
        <v>410</v>
      </c>
      <c r="D86" s="58">
        <v>418</v>
      </c>
      <c r="E86" s="19">
        <v>0.5</v>
      </c>
      <c r="F86" s="20">
        <f t="shared" si="9"/>
        <v>1.932367149758454E-2</v>
      </c>
      <c r="G86" s="20">
        <f t="shared" si="7"/>
        <v>1.9138755980861243E-2</v>
      </c>
      <c r="H86" s="15">
        <f t="shared" si="13"/>
        <v>78855.423538627379</v>
      </c>
      <c r="I86" s="15">
        <f t="shared" si="10"/>
        <v>1509.1947088732513</v>
      </c>
      <c r="J86" s="15">
        <f t="shared" si="8"/>
        <v>78100.826184190752</v>
      </c>
      <c r="K86" s="15">
        <f t="shared" si="11"/>
        <v>1021447.3452119716</v>
      </c>
      <c r="L86" s="22">
        <f t="shared" si="12"/>
        <v>12.95341904684102</v>
      </c>
    </row>
    <row r="87" spans="1:12" x14ac:dyDescent="0.25">
      <c r="A87" s="18">
        <v>78</v>
      </c>
      <c r="B87" s="10">
        <v>12</v>
      </c>
      <c r="C87" s="58">
        <v>494</v>
      </c>
      <c r="D87" s="58">
        <v>400</v>
      </c>
      <c r="E87" s="19">
        <v>0.5</v>
      </c>
      <c r="F87" s="20">
        <f t="shared" si="9"/>
        <v>2.6845637583892617E-2</v>
      </c>
      <c r="G87" s="20">
        <f t="shared" si="7"/>
        <v>2.6490066225165563E-2</v>
      </c>
      <c r="H87" s="15">
        <f t="shared" si="13"/>
        <v>77346.228829754124</v>
      </c>
      <c r="I87" s="15">
        <f t="shared" si="10"/>
        <v>2048.9067239669967</v>
      </c>
      <c r="J87" s="15">
        <f t="shared" si="8"/>
        <v>76321.775467770625</v>
      </c>
      <c r="K87" s="15">
        <f t="shared" si="11"/>
        <v>943346.51902778074</v>
      </c>
      <c r="L87" s="22">
        <f t="shared" si="12"/>
        <v>12.196412589218404</v>
      </c>
    </row>
    <row r="88" spans="1:12" x14ac:dyDescent="0.25">
      <c r="A88" s="18">
        <v>79</v>
      </c>
      <c r="B88" s="10">
        <v>9</v>
      </c>
      <c r="C88" s="58">
        <v>267</v>
      </c>
      <c r="D88" s="58">
        <v>490</v>
      </c>
      <c r="E88" s="19">
        <v>0.5</v>
      </c>
      <c r="F88" s="20">
        <f t="shared" si="9"/>
        <v>2.3778071334214002E-2</v>
      </c>
      <c r="G88" s="20">
        <f t="shared" si="7"/>
        <v>2.3498694516971275E-2</v>
      </c>
      <c r="H88" s="15">
        <f t="shared" si="13"/>
        <v>75297.322105787127</v>
      </c>
      <c r="I88" s="15">
        <f t="shared" si="10"/>
        <v>1769.3887701098799</v>
      </c>
      <c r="J88" s="15">
        <f t="shared" si="8"/>
        <v>74412.627720732184</v>
      </c>
      <c r="K88" s="15">
        <f t="shared" si="11"/>
        <v>867024.7435600101</v>
      </c>
      <c r="L88" s="22">
        <f t="shared" si="12"/>
        <v>11.514682319537274</v>
      </c>
    </row>
    <row r="89" spans="1:12" x14ac:dyDescent="0.25">
      <c r="A89" s="18">
        <v>80</v>
      </c>
      <c r="B89" s="10">
        <v>10</v>
      </c>
      <c r="C89" s="58">
        <v>281</v>
      </c>
      <c r="D89" s="58">
        <v>267</v>
      </c>
      <c r="E89" s="19">
        <v>0.5</v>
      </c>
      <c r="F89" s="20">
        <f t="shared" si="9"/>
        <v>3.6496350364963501E-2</v>
      </c>
      <c r="G89" s="20">
        <f t="shared" si="7"/>
        <v>3.5842293906810034E-2</v>
      </c>
      <c r="H89" s="15">
        <f t="shared" si="13"/>
        <v>73527.93333567724</v>
      </c>
      <c r="I89" s="15">
        <f t="shared" si="10"/>
        <v>2635.4097969776785</v>
      </c>
      <c r="J89" s="15">
        <f t="shared" si="8"/>
        <v>72210.228437188402</v>
      </c>
      <c r="K89" s="15">
        <f t="shared" si="11"/>
        <v>792612.11583927798</v>
      </c>
      <c r="L89" s="22">
        <f t="shared" si="12"/>
        <v>10.779741519740043</v>
      </c>
    </row>
    <row r="90" spans="1:12" x14ac:dyDescent="0.25">
      <c r="A90" s="18">
        <v>81</v>
      </c>
      <c r="B90" s="10">
        <v>10</v>
      </c>
      <c r="C90" s="58">
        <v>306</v>
      </c>
      <c r="D90" s="58">
        <v>270</v>
      </c>
      <c r="E90" s="19">
        <v>0.5</v>
      </c>
      <c r="F90" s="20">
        <f t="shared" si="9"/>
        <v>3.4722222222222224E-2</v>
      </c>
      <c r="G90" s="20">
        <f t="shared" si="7"/>
        <v>3.4129692832764506E-2</v>
      </c>
      <c r="H90" s="15">
        <f t="shared" si="13"/>
        <v>70892.523538699563</v>
      </c>
      <c r="I90" s="15">
        <f t="shared" si="10"/>
        <v>2419.5400525153436</v>
      </c>
      <c r="J90" s="15">
        <f t="shared" si="8"/>
        <v>69682.753512441894</v>
      </c>
      <c r="K90" s="15">
        <f t="shared" si="11"/>
        <v>720401.88740208955</v>
      </c>
      <c r="L90" s="22">
        <f t="shared" si="12"/>
        <v>10.161888044637442</v>
      </c>
    </row>
    <row r="91" spans="1:12" x14ac:dyDescent="0.25">
      <c r="A91" s="18">
        <v>82</v>
      </c>
      <c r="B91" s="10">
        <v>13</v>
      </c>
      <c r="C91" s="58">
        <v>286</v>
      </c>
      <c r="D91" s="58">
        <v>295</v>
      </c>
      <c r="E91" s="19">
        <v>0.5</v>
      </c>
      <c r="F91" s="20">
        <f t="shared" si="9"/>
        <v>4.4750430292598967E-2</v>
      </c>
      <c r="G91" s="20">
        <f t="shared" si="7"/>
        <v>4.3771043771043773E-2</v>
      </c>
      <c r="H91" s="15">
        <f t="shared" si="13"/>
        <v>68472.983486184225</v>
      </c>
      <c r="I91" s="15">
        <f t="shared" si="10"/>
        <v>2997.1339573077271</v>
      </c>
      <c r="J91" s="15">
        <f t="shared" si="8"/>
        <v>66974.416507530361</v>
      </c>
      <c r="K91" s="15">
        <f t="shared" si="11"/>
        <v>650719.13388964767</v>
      </c>
      <c r="L91" s="22">
        <f t="shared" si="12"/>
        <v>9.5032975161794013</v>
      </c>
    </row>
    <row r="92" spans="1:12" x14ac:dyDescent="0.25">
      <c r="A92" s="18">
        <v>83</v>
      </c>
      <c r="B92" s="10">
        <v>19</v>
      </c>
      <c r="C92" s="58">
        <v>240</v>
      </c>
      <c r="D92" s="58">
        <v>268</v>
      </c>
      <c r="E92" s="19">
        <v>0.5</v>
      </c>
      <c r="F92" s="20">
        <f t="shared" si="9"/>
        <v>7.4803149606299218E-2</v>
      </c>
      <c r="G92" s="20">
        <f t="shared" si="7"/>
        <v>7.2106261859582549E-2</v>
      </c>
      <c r="H92" s="15">
        <f t="shared" si="13"/>
        <v>65475.849528876497</v>
      </c>
      <c r="I92" s="15">
        <f t="shared" si="10"/>
        <v>4721.2187516077929</v>
      </c>
      <c r="J92" s="15">
        <f t="shared" si="8"/>
        <v>63115.240153072606</v>
      </c>
      <c r="K92" s="15">
        <f t="shared" si="11"/>
        <v>583744.71738211729</v>
      </c>
      <c r="L92" s="22">
        <f t="shared" si="12"/>
        <v>8.9154202898073311</v>
      </c>
    </row>
    <row r="93" spans="1:12" x14ac:dyDescent="0.25">
      <c r="A93" s="18">
        <v>84</v>
      </c>
      <c r="B93" s="10">
        <v>8</v>
      </c>
      <c r="C93" s="58">
        <v>222</v>
      </c>
      <c r="D93" s="58">
        <v>231</v>
      </c>
      <c r="E93" s="19">
        <v>0.5</v>
      </c>
      <c r="F93" s="20">
        <f t="shared" si="9"/>
        <v>3.5320088300220751E-2</v>
      </c>
      <c r="G93" s="20">
        <f t="shared" si="7"/>
        <v>3.4707158351409972E-2</v>
      </c>
      <c r="H93" s="15">
        <f t="shared" si="13"/>
        <v>60754.630777268707</v>
      </c>
      <c r="I93" s="15">
        <f t="shared" si="10"/>
        <v>2108.6205909681107</v>
      </c>
      <c r="J93" s="15">
        <f t="shared" si="8"/>
        <v>59700.320481784656</v>
      </c>
      <c r="K93" s="15">
        <f t="shared" si="11"/>
        <v>520629.47722904466</v>
      </c>
      <c r="L93" s="22">
        <f t="shared" si="12"/>
        <v>8.569379330733053</v>
      </c>
    </row>
    <row r="94" spans="1:12" x14ac:dyDescent="0.25">
      <c r="A94" s="18">
        <v>85</v>
      </c>
      <c r="B94" s="10">
        <v>15</v>
      </c>
      <c r="C94" s="58">
        <v>226</v>
      </c>
      <c r="D94" s="58">
        <v>209</v>
      </c>
      <c r="E94" s="19">
        <v>0.5</v>
      </c>
      <c r="F94" s="20">
        <f t="shared" si="9"/>
        <v>6.8965517241379309E-2</v>
      </c>
      <c r="G94" s="20">
        <f t="shared" si="7"/>
        <v>6.6666666666666666E-2</v>
      </c>
      <c r="H94" s="15">
        <f t="shared" si="13"/>
        <v>58646.010186300598</v>
      </c>
      <c r="I94" s="15">
        <f t="shared" si="10"/>
        <v>3909.73401242004</v>
      </c>
      <c r="J94" s="15">
        <f t="shared" si="8"/>
        <v>56691.143180090578</v>
      </c>
      <c r="K94" s="15">
        <f t="shared" si="11"/>
        <v>460929.15674726001</v>
      </c>
      <c r="L94" s="22">
        <f t="shared" si="12"/>
        <v>7.8595143179054769</v>
      </c>
    </row>
    <row r="95" spans="1:12" x14ac:dyDescent="0.25">
      <c r="A95" s="18">
        <v>86</v>
      </c>
      <c r="B95" s="10">
        <v>18</v>
      </c>
      <c r="C95" s="58">
        <v>185</v>
      </c>
      <c r="D95" s="58">
        <v>205</v>
      </c>
      <c r="E95" s="19">
        <v>0.5</v>
      </c>
      <c r="F95" s="20">
        <f t="shared" si="9"/>
        <v>9.2307692307692313E-2</v>
      </c>
      <c r="G95" s="20">
        <f t="shared" si="7"/>
        <v>8.8235294117647065E-2</v>
      </c>
      <c r="H95" s="15">
        <f t="shared" si="13"/>
        <v>54736.276173880557</v>
      </c>
      <c r="I95" s="15">
        <f t="shared" si="10"/>
        <v>4829.6714271071087</v>
      </c>
      <c r="J95" s="15">
        <f t="shared" si="8"/>
        <v>52321.440460327001</v>
      </c>
      <c r="K95" s="15">
        <f t="shared" si="11"/>
        <v>404238.01356716943</v>
      </c>
      <c r="L95" s="22">
        <f t="shared" si="12"/>
        <v>7.3851939120415828</v>
      </c>
    </row>
    <row r="96" spans="1:12" x14ac:dyDescent="0.25">
      <c r="A96" s="18">
        <v>87</v>
      </c>
      <c r="B96" s="10">
        <v>10</v>
      </c>
      <c r="C96" s="58">
        <v>165</v>
      </c>
      <c r="D96" s="58">
        <v>175</v>
      </c>
      <c r="E96" s="19">
        <v>0.5</v>
      </c>
      <c r="F96" s="20">
        <f t="shared" si="9"/>
        <v>5.8823529411764705E-2</v>
      </c>
      <c r="G96" s="20">
        <f t="shared" si="7"/>
        <v>5.7142857142857148E-2</v>
      </c>
      <c r="H96" s="15">
        <f t="shared" si="13"/>
        <v>49906.604746773446</v>
      </c>
      <c r="I96" s="15">
        <f t="shared" si="10"/>
        <v>2851.8059855299116</v>
      </c>
      <c r="J96" s="15">
        <f t="shared" si="8"/>
        <v>48480.701754008485</v>
      </c>
      <c r="K96" s="15">
        <f t="shared" si="11"/>
        <v>351916.57310684241</v>
      </c>
      <c r="L96" s="22">
        <f t="shared" si="12"/>
        <v>7.0515030003036712</v>
      </c>
    </row>
    <row r="97" spans="1:12" x14ac:dyDescent="0.25">
      <c r="A97" s="18">
        <v>88</v>
      </c>
      <c r="B97" s="10">
        <v>16</v>
      </c>
      <c r="C97" s="58">
        <v>153</v>
      </c>
      <c r="D97" s="58">
        <v>152</v>
      </c>
      <c r="E97" s="19">
        <v>0.5</v>
      </c>
      <c r="F97" s="20">
        <f t="shared" si="9"/>
        <v>0.10491803278688525</v>
      </c>
      <c r="G97" s="20">
        <f t="shared" si="7"/>
        <v>9.9688473520249218E-2</v>
      </c>
      <c r="H97" s="15">
        <f t="shared" si="13"/>
        <v>47054.798761243532</v>
      </c>
      <c r="I97" s="15">
        <f t="shared" si="10"/>
        <v>4690.8210603108819</v>
      </c>
      <c r="J97" s="15">
        <f t="shared" si="8"/>
        <v>44709.388231088087</v>
      </c>
      <c r="K97" s="15">
        <f t="shared" si="11"/>
        <v>303435.87135283393</v>
      </c>
      <c r="L97" s="22">
        <f t="shared" si="12"/>
        <v>6.4485637882008646</v>
      </c>
    </row>
    <row r="98" spans="1:12" x14ac:dyDescent="0.25">
      <c r="A98" s="18">
        <v>89</v>
      </c>
      <c r="B98" s="10">
        <v>12</v>
      </c>
      <c r="C98" s="58">
        <v>138</v>
      </c>
      <c r="D98" s="58">
        <v>134</v>
      </c>
      <c r="E98" s="19">
        <v>0.5</v>
      </c>
      <c r="F98" s="20">
        <f t="shared" si="9"/>
        <v>8.8235294117647065E-2</v>
      </c>
      <c r="G98" s="20">
        <f t="shared" si="7"/>
        <v>8.4507042253521125E-2</v>
      </c>
      <c r="H98" s="15">
        <f t="shared" si="13"/>
        <v>42363.97770093265</v>
      </c>
      <c r="I98" s="15">
        <f t="shared" si="10"/>
        <v>3580.054453599942</v>
      </c>
      <c r="J98" s="15">
        <f t="shared" si="8"/>
        <v>40573.950474132675</v>
      </c>
      <c r="K98" s="15">
        <f>K99+J98</f>
        <v>258726.48312174584</v>
      </c>
      <c r="L98" s="22">
        <f t="shared" si="12"/>
        <v>6.1072282907006139</v>
      </c>
    </row>
    <row r="99" spans="1:12" x14ac:dyDescent="0.25">
      <c r="A99" s="18">
        <v>90</v>
      </c>
      <c r="B99" s="10">
        <v>18</v>
      </c>
      <c r="C99" s="58">
        <v>100</v>
      </c>
      <c r="D99" s="58">
        <v>119</v>
      </c>
      <c r="E99" s="19">
        <v>0.5</v>
      </c>
      <c r="F99" s="24">
        <f t="shared" si="9"/>
        <v>0.16438356164383561</v>
      </c>
      <c r="G99" s="24">
        <f t="shared" si="7"/>
        <v>0.15189873417721519</v>
      </c>
      <c r="H99" s="25">
        <f t="shared" si="13"/>
        <v>38783.923247332707</v>
      </c>
      <c r="I99" s="25">
        <f t="shared" si="10"/>
        <v>5891.2288476961076</v>
      </c>
      <c r="J99" s="25">
        <f t="shared" si="8"/>
        <v>35838.308823484658</v>
      </c>
      <c r="K99" s="25">
        <f t="shared" ref="K99:K102" si="14">K100+J99</f>
        <v>218152.53264761317</v>
      </c>
      <c r="L99" s="26">
        <f t="shared" si="12"/>
        <v>5.6248185944575946</v>
      </c>
    </row>
    <row r="100" spans="1:12" x14ac:dyDescent="0.25">
      <c r="A100" s="18">
        <v>91</v>
      </c>
      <c r="B100" s="10">
        <v>13</v>
      </c>
      <c r="C100" s="58">
        <v>89</v>
      </c>
      <c r="D100" s="58">
        <v>81</v>
      </c>
      <c r="E100" s="19">
        <v>0.5</v>
      </c>
      <c r="F100" s="24">
        <f t="shared" si="9"/>
        <v>0.15294117647058825</v>
      </c>
      <c r="G100" s="24">
        <f t="shared" si="7"/>
        <v>0.14207650273224046</v>
      </c>
      <c r="H100" s="25">
        <f t="shared" si="13"/>
        <v>32892.694399636603</v>
      </c>
      <c r="I100" s="25">
        <f t="shared" si="10"/>
        <v>4673.2789857407197</v>
      </c>
      <c r="J100" s="25">
        <f t="shared" si="8"/>
        <v>30556.054906766243</v>
      </c>
      <c r="K100" s="25">
        <f t="shared" si="14"/>
        <v>182314.22382412851</v>
      </c>
      <c r="L100" s="26">
        <f t="shared" si="12"/>
        <v>5.5426965516738793</v>
      </c>
    </row>
    <row r="101" spans="1:12" x14ac:dyDescent="0.25">
      <c r="A101" s="18">
        <v>92</v>
      </c>
      <c r="B101" s="10">
        <v>8</v>
      </c>
      <c r="C101" s="58">
        <v>69</v>
      </c>
      <c r="D101" s="58">
        <v>78</v>
      </c>
      <c r="E101" s="19">
        <v>0.5</v>
      </c>
      <c r="F101" s="24">
        <f t="shared" si="9"/>
        <v>0.10884353741496598</v>
      </c>
      <c r="G101" s="24">
        <f t="shared" si="7"/>
        <v>0.10322580645161289</v>
      </c>
      <c r="H101" s="25">
        <f t="shared" si="13"/>
        <v>28219.415413895884</v>
      </c>
      <c r="I101" s="25">
        <f t="shared" si="10"/>
        <v>2912.9719136924778</v>
      </c>
      <c r="J101" s="25">
        <f t="shared" si="8"/>
        <v>26762.929457049646</v>
      </c>
      <c r="K101" s="25">
        <f t="shared" si="14"/>
        <v>151758.16891736226</v>
      </c>
      <c r="L101" s="26">
        <f t="shared" si="12"/>
        <v>5.3777927959001257</v>
      </c>
    </row>
    <row r="102" spans="1:12" x14ac:dyDescent="0.25">
      <c r="A102" s="18">
        <v>93</v>
      </c>
      <c r="B102" s="10">
        <v>11</v>
      </c>
      <c r="C102" s="58">
        <v>61</v>
      </c>
      <c r="D102" s="58">
        <v>57</v>
      </c>
      <c r="E102" s="19">
        <v>0.5</v>
      </c>
      <c r="F102" s="24">
        <f t="shared" si="9"/>
        <v>0.1864406779661017</v>
      </c>
      <c r="G102" s="24">
        <f t="shared" si="7"/>
        <v>0.17054263565891473</v>
      </c>
      <c r="H102" s="25">
        <f t="shared" si="13"/>
        <v>25306.443500203408</v>
      </c>
      <c r="I102" s="25">
        <f t="shared" si="10"/>
        <v>4315.8275736781006</v>
      </c>
      <c r="J102" s="25">
        <f t="shared" si="8"/>
        <v>23148.529713364358</v>
      </c>
      <c r="K102" s="25">
        <f t="shared" si="14"/>
        <v>124995.2394603126</v>
      </c>
      <c r="L102" s="26">
        <f t="shared" si="12"/>
        <v>4.9392653479461828</v>
      </c>
    </row>
    <row r="103" spans="1:12" x14ac:dyDescent="0.25">
      <c r="A103" s="18">
        <v>94</v>
      </c>
      <c r="B103" s="10">
        <v>11</v>
      </c>
      <c r="C103" s="58">
        <v>30</v>
      </c>
      <c r="D103" s="58">
        <v>46</v>
      </c>
      <c r="E103" s="19">
        <v>0.5</v>
      </c>
      <c r="F103" s="24">
        <f t="shared" si="9"/>
        <v>0.28947368421052633</v>
      </c>
      <c r="G103" s="24">
        <f t="shared" si="7"/>
        <v>0.25287356321839077</v>
      </c>
      <c r="H103" s="25">
        <f t="shared" si="13"/>
        <v>20990.615926525308</v>
      </c>
      <c r="I103" s="25">
        <f t="shared" si="10"/>
        <v>5307.9718434891574</v>
      </c>
      <c r="J103" s="25">
        <f>H104+I103*E103</f>
        <v>18336.630004780727</v>
      </c>
      <c r="K103" s="25">
        <f>K104+J103</f>
        <v>101846.70974694824</v>
      </c>
      <c r="L103" s="26">
        <f t="shared" si="12"/>
        <v>4.8520114942528743</v>
      </c>
    </row>
    <row r="104" spans="1:12" x14ac:dyDescent="0.25">
      <c r="A104" s="18" t="s">
        <v>27</v>
      </c>
      <c r="B104" s="10">
        <v>20</v>
      </c>
      <c r="C104" s="10">
        <v>110</v>
      </c>
      <c r="D104" s="10">
        <v>103</v>
      </c>
      <c r="E104" s="23"/>
      <c r="F104" s="24">
        <f>B104/((C104+D104)/2)</f>
        <v>0.18779342723004694</v>
      </c>
      <c r="G104" s="24">
        <v>1</v>
      </c>
      <c r="H104" s="25">
        <f>H103-I103</f>
        <v>15682.64408303615</v>
      </c>
      <c r="I104" s="25">
        <f>H104*G104</f>
        <v>15682.64408303615</v>
      </c>
      <c r="J104" s="25">
        <f>H104/F104</f>
        <v>83510.079742167509</v>
      </c>
      <c r="K104" s="25">
        <f>J104</f>
        <v>83510.079742167509</v>
      </c>
      <c r="L104" s="26">
        <f>K104/H104</f>
        <v>5.3250000000000011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33" t="s">
        <v>30</v>
      </c>
      <c r="B107" s="15"/>
      <c r="C107" s="15"/>
      <c r="D107" s="15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5" t="s">
        <v>12</v>
      </c>
      <c r="B108" s="11"/>
      <c r="C108" s="11"/>
      <c r="D108" s="11"/>
      <c r="H108" s="34"/>
      <c r="I108" s="34"/>
      <c r="J108" s="34"/>
      <c r="K108" s="34"/>
      <c r="L108" s="31"/>
    </row>
    <row r="109" spans="1:12" s="32" customFormat="1" x14ac:dyDescent="0.25">
      <c r="A109" s="33" t="s">
        <v>28</v>
      </c>
      <c r="B109" s="54"/>
      <c r="C109" s="54"/>
      <c r="D109" s="54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13</v>
      </c>
      <c r="B110" s="54"/>
      <c r="C110" s="54"/>
      <c r="D110" s="54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14</v>
      </c>
      <c r="B111" s="54"/>
      <c r="C111" s="54"/>
      <c r="D111" s="54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15</v>
      </c>
      <c r="B112" s="54"/>
      <c r="C112" s="54"/>
      <c r="D112" s="54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16</v>
      </c>
      <c r="B113" s="54"/>
      <c r="C113" s="54"/>
      <c r="D113" s="54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17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18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29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19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20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0"/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7" t="s">
        <v>59</v>
      </c>
      <c r="B120" s="15"/>
      <c r="C120" s="15"/>
      <c r="D120" s="15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34"/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5"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3">
    <mergeCell ref="A6:A7"/>
    <mergeCell ref="B6:B7"/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7" topLeftCell="A8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7" t="s">
        <v>37</v>
      </c>
      <c r="B6" s="69" t="s">
        <v>38</v>
      </c>
      <c r="C6" s="71" t="s">
        <v>39</v>
      </c>
      <c r="D6" s="71"/>
      <c r="E6" s="62" t="s">
        <v>40</v>
      </c>
      <c r="F6" s="62" t="s">
        <v>41</v>
      </c>
      <c r="G6" s="62" t="s">
        <v>42</v>
      </c>
      <c r="H6" s="61" t="s">
        <v>43</v>
      </c>
      <c r="I6" s="61" t="s">
        <v>44</v>
      </c>
      <c r="J6" s="61" t="s">
        <v>45</v>
      </c>
      <c r="K6" s="61" t="s">
        <v>46</v>
      </c>
      <c r="L6" s="62" t="s">
        <v>47</v>
      </c>
    </row>
    <row r="7" spans="1:13" s="41" customFormat="1" x14ac:dyDescent="0.25">
      <c r="A7" s="68"/>
      <c r="B7" s="70"/>
      <c r="C7" s="63">
        <v>43101</v>
      </c>
      <c r="D7" s="63">
        <v>43466</v>
      </c>
      <c r="E7" s="64" t="s">
        <v>48</v>
      </c>
      <c r="F7" s="64" t="s">
        <v>49</v>
      </c>
      <c r="G7" s="64" t="s">
        <v>50</v>
      </c>
      <c r="H7" s="60" t="s">
        <v>51</v>
      </c>
      <c r="I7" s="60" t="s">
        <v>52</v>
      </c>
      <c r="J7" s="60" t="s">
        <v>53</v>
      </c>
      <c r="K7" s="60" t="s">
        <v>54</v>
      </c>
      <c r="L7" s="64" t="s">
        <v>55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58">
        <v>1659</v>
      </c>
      <c r="D9" s="58">
        <v>1429</v>
      </c>
      <c r="E9" s="19">
        <v>0.5</v>
      </c>
      <c r="F9" s="20">
        <f>B9/((C9+D9)/2)</f>
        <v>1.9430051813471502E-3</v>
      </c>
      <c r="G9" s="20">
        <f t="shared" ref="G9:G72" si="0">F9/((1+(1-E9)*F9))</f>
        <v>1.9411193788417987E-3</v>
      </c>
      <c r="H9" s="15">
        <v>100000</v>
      </c>
      <c r="I9" s="15">
        <f>H9*G9</f>
        <v>194.11193788417987</v>
      </c>
      <c r="J9" s="15">
        <f t="shared" ref="J9:J72" si="1">H10+I9*E9</f>
        <v>99902.944031057908</v>
      </c>
      <c r="K9" s="15">
        <f>K10+J9</f>
        <v>8384932.4374539712</v>
      </c>
      <c r="L9" s="21">
        <f>K9/H9</f>
        <v>83.849324374539719</v>
      </c>
    </row>
    <row r="10" spans="1:13" x14ac:dyDescent="0.25">
      <c r="A10" s="18">
        <v>1</v>
      </c>
      <c r="B10" s="10">
        <v>0</v>
      </c>
      <c r="C10" s="58">
        <v>1730</v>
      </c>
      <c r="D10" s="58">
        <v>1669</v>
      </c>
      <c r="E10" s="19">
        <v>0.5</v>
      </c>
      <c r="F10" s="20">
        <f t="shared" ref="F10:F73" si="2">B10/((C10+D10)/2)</f>
        <v>0</v>
      </c>
      <c r="G10" s="20">
        <f t="shared" si="0"/>
        <v>0</v>
      </c>
      <c r="H10" s="15">
        <f>H9-I9</f>
        <v>99805.888062115817</v>
      </c>
      <c r="I10" s="15">
        <f t="shared" ref="I10:I73" si="3">H10*G10</f>
        <v>0</v>
      </c>
      <c r="J10" s="15">
        <f t="shared" si="1"/>
        <v>99805.888062115817</v>
      </c>
      <c r="K10" s="15">
        <f t="shared" ref="K10:K73" si="4">K11+J10</f>
        <v>8285029.4934229134</v>
      </c>
      <c r="L10" s="22">
        <f t="shared" ref="L10:L73" si="5">K10/H10</f>
        <v>83.011430029725204</v>
      </c>
    </row>
    <row r="11" spans="1:13" x14ac:dyDescent="0.25">
      <c r="A11" s="18">
        <v>2</v>
      </c>
      <c r="B11" s="59">
        <v>0</v>
      </c>
      <c r="C11" s="58">
        <v>1813</v>
      </c>
      <c r="D11" s="58">
        <v>1681</v>
      </c>
      <c r="E11" s="19">
        <v>0.5</v>
      </c>
      <c r="F11" s="20">
        <f t="shared" si="2"/>
        <v>0</v>
      </c>
      <c r="G11" s="20">
        <f t="shared" si="0"/>
        <v>0</v>
      </c>
      <c r="H11" s="15">
        <f t="shared" ref="H11:H74" si="6">H10-I10</f>
        <v>99805.888062115817</v>
      </c>
      <c r="I11" s="15">
        <f t="shared" si="3"/>
        <v>0</v>
      </c>
      <c r="J11" s="15">
        <f t="shared" si="1"/>
        <v>99805.888062115817</v>
      </c>
      <c r="K11" s="15">
        <f t="shared" si="4"/>
        <v>8185223.6053607976</v>
      </c>
      <c r="L11" s="22">
        <f t="shared" si="5"/>
        <v>82.011430029725204</v>
      </c>
    </row>
    <row r="12" spans="1:13" x14ac:dyDescent="0.25">
      <c r="A12" s="18">
        <v>3</v>
      </c>
      <c r="B12" s="59">
        <v>1</v>
      </c>
      <c r="C12" s="58">
        <v>1750</v>
      </c>
      <c r="D12" s="58">
        <v>1803</v>
      </c>
      <c r="E12" s="19">
        <v>0.5</v>
      </c>
      <c r="F12" s="20">
        <f t="shared" si="2"/>
        <v>5.6290458767238951E-4</v>
      </c>
      <c r="G12" s="20">
        <f t="shared" si="0"/>
        <v>5.6274620146314015E-4</v>
      </c>
      <c r="H12" s="15">
        <f t="shared" si="6"/>
        <v>99805.888062115817</v>
      </c>
      <c r="I12" s="15">
        <f t="shared" si="3"/>
        <v>56.165384390611045</v>
      </c>
      <c r="J12" s="15">
        <f t="shared" si="1"/>
        <v>99777.805369920519</v>
      </c>
      <c r="K12" s="15">
        <f t="shared" si="4"/>
        <v>8085417.7172986818</v>
      </c>
      <c r="L12" s="22">
        <f t="shared" si="5"/>
        <v>81.011430029725204</v>
      </c>
    </row>
    <row r="13" spans="1:13" x14ac:dyDescent="0.25">
      <c r="A13" s="18">
        <v>4</v>
      </c>
      <c r="B13" s="59">
        <v>0</v>
      </c>
      <c r="C13" s="58">
        <v>1842</v>
      </c>
      <c r="D13" s="58">
        <v>1768</v>
      </c>
      <c r="E13" s="19">
        <v>0.5</v>
      </c>
      <c r="F13" s="20">
        <f t="shared" si="2"/>
        <v>0</v>
      </c>
      <c r="G13" s="20">
        <f t="shared" si="0"/>
        <v>0</v>
      </c>
      <c r="H13" s="15">
        <f t="shared" si="6"/>
        <v>99749.722677725207</v>
      </c>
      <c r="I13" s="15">
        <f t="shared" si="3"/>
        <v>0</v>
      </c>
      <c r="J13" s="15">
        <f t="shared" si="1"/>
        <v>99749.722677725207</v>
      </c>
      <c r="K13" s="15">
        <f t="shared" si="4"/>
        <v>7985639.9119287618</v>
      </c>
      <c r="L13" s="22">
        <f t="shared" si="5"/>
        <v>80.056763042129333</v>
      </c>
    </row>
    <row r="14" spans="1:13" x14ac:dyDescent="0.25">
      <c r="A14" s="18">
        <v>5</v>
      </c>
      <c r="B14" s="59">
        <v>1</v>
      </c>
      <c r="C14" s="58">
        <v>1898</v>
      </c>
      <c r="D14" s="58">
        <v>1877</v>
      </c>
      <c r="E14" s="19">
        <v>0.5</v>
      </c>
      <c r="F14" s="20">
        <f t="shared" si="2"/>
        <v>5.2980132450331126E-4</v>
      </c>
      <c r="G14" s="20">
        <f t="shared" si="0"/>
        <v>5.2966101694915254E-4</v>
      </c>
      <c r="H14" s="15">
        <f t="shared" si="6"/>
        <v>99749.722677725207</v>
      </c>
      <c r="I14" s="15">
        <f t="shared" si="3"/>
        <v>52.833539553879874</v>
      </c>
      <c r="J14" s="15">
        <f t="shared" si="1"/>
        <v>99723.305907948277</v>
      </c>
      <c r="K14" s="15">
        <f t="shared" si="4"/>
        <v>7885890.1892510364</v>
      </c>
      <c r="L14" s="22">
        <f t="shared" si="5"/>
        <v>79.056763042129333</v>
      </c>
    </row>
    <row r="15" spans="1:13" x14ac:dyDescent="0.25">
      <c r="A15" s="18">
        <v>6</v>
      </c>
      <c r="B15" s="59">
        <v>0</v>
      </c>
      <c r="C15" s="58">
        <v>2055</v>
      </c>
      <c r="D15" s="58">
        <v>1903</v>
      </c>
      <c r="E15" s="19">
        <v>0.5</v>
      </c>
      <c r="F15" s="20">
        <f t="shared" si="2"/>
        <v>0</v>
      </c>
      <c r="G15" s="20">
        <f t="shared" si="0"/>
        <v>0</v>
      </c>
      <c r="H15" s="15">
        <f t="shared" si="6"/>
        <v>99696.889138171333</v>
      </c>
      <c r="I15" s="15">
        <f t="shared" si="3"/>
        <v>0</v>
      </c>
      <c r="J15" s="15">
        <f t="shared" si="1"/>
        <v>99696.889138171333</v>
      </c>
      <c r="K15" s="15">
        <f t="shared" si="4"/>
        <v>7786166.8833430884</v>
      </c>
      <c r="L15" s="22">
        <f t="shared" si="5"/>
        <v>78.098393547186106</v>
      </c>
    </row>
    <row r="16" spans="1:13" x14ac:dyDescent="0.25">
      <c r="A16" s="18">
        <v>7</v>
      </c>
      <c r="B16" s="59">
        <v>1</v>
      </c>
      <c r="C16" s="58">
        <v>2104</v>
      </c>
      <c r="D16" s="58">
        <v>2048</v>
      </c>
      <c r="E16" s="19">
        <v>0.5</v>
      </c>
      <c r="F16" s="20">
        <f t="shared" si="2"/>
        <v>4.8169556840077071E-4</v>
      </c>
      <c r="G16" s="20">
        <f t="shared" si="0"/>
        <v>4.8157958102576449E-4</v>
      </c>
      <c r="H16" s="15">
        <f t="shared" si="6"/>
        <v>99696.889138171333</v>
      </c>
      <c r="I16" s="15">
        <f t="shared" si="3"/>
        <v>48.011986100732642</v>
      </c>
      <c r="J16" s="15">
        <f t="shared" si="1"/>
        <v>99672.88314512097</v>
      </c>
      <c r="K16" s="15">
        <f t="shared" si="4"/>
        <v>7686469.994204917</v>
      </c>
      <c r="L16" s="22">
        <f t="shared" si="5"/>
        <v>77.098393547186106</v>
      </c>
    </row>
    <row r="17" spans="1:12" x14ac:dyDescent="0.25">
      <c r="A17" s="18">
        <v>8</v>
      </c>
      <c r="B17" s="59">
        <v>0</v>
      </c>
      <c r="C17" s="58">
        <v>1937</v>
      </c>
      <c r="D17" s="58">
        <v>2088</v>
      </c>
      <c r="E17" s="19">
        <v>0.5</v>
      </c>
      <c r="F17" s="20">
        <f t="shared" si="2"/>
        <v>0</v>
      </c>
      <c r="G17" s="20">
        <f t="shared" si="0"/>
        <v>0</v>
      </c>
      <c r="H17" s="15">
        <f t="shared" si="6"/>
        <v>99648.877152070607</v>
      </c>
      <c r="I17" s="15">
        <f t="shared" si="3"/>
        <v>0</v>
      </c>
      <c r="J17" s="15">
        <f t="shared" si="1"/>
        <v>99648.877152070607</v>
      </c>
      <c r="K17" s="15">
        <f t="shared" si="4"/>
        <v>7586797.1110597961</v>
      </c>
      <c r="L17" s="22">
        <f t="shared" si="5"/>
        <v>76.135299542631628</v>
      </c>
    </row>
    <row r="18" spans="1:12" x14ac:dyDescent="0.25">
      <c r="A18" s="18">
        <v>9</v>
      </c>
      <c r="B18" s="59">
        <v>0</v>
      </c>
      <c r="C18" s="58">
        <v>1983</v>
      </c>
      <c r="D18" s="58">
        <v>1943</v>
      </c>
      <c r="E18" s="19">
        <v>0.5</v>
      </c>
      <c r="F18" s="20">
        <f t="shared" si="2"/>
        <v>0</v>
      </c>
      <c r="G18" s="20">
        <f t="shared" si="0"/>
        <v>0</v>
      </c>
      <c r="H18" s="15">
        <f t="shared" si="6"/>
        <v>99648.877152070607</v>
      </c>
      <c r="I18" s="15">
        <f t="shared" si="3"/>
        <v>0</v>
      </c>
      <c r="J18" s="15">
        <f t="shared" si="1"/>
        <v>99648.877152070607</v>
      </c>
      <c r="K18" s="15">
        <f t="shared" si="4"/>
        <v>7487148.2339077257</v>
      </c>
      <c r="L18" s="22">
        <f t="shared" si="5"/>
        <v>75.135299542631628</v>
      </c>
    </row>
    <row r="19" spans="1:12" x14ac:dyDescent="0.25">
      <c r="A19" s="18">
        <v>10</v>
      </c>
      <c r="B19" s="59">
        <v>0</v>
      </c>
      <c r="C19" s="58">
        <v>1748</v>
      </c>
      <c r="D19" s="58">
        <v>1965</v>
      </c>
      <c r="E19" s="19">
        <v>0.5</v>
      </c>
      <c r="F19" s="20">
        <f t="shared" si="2"/>
        <v>0</v>
      </c>
      <c r="G19" s="20">
        <f t="shared" si="0"/>
        <v>0</v>
      </c>
      <c r="H19" s="15">
        <f t="shared" si="6"/>
        <v>99648.877152070607</v>
      </c>
      <c r="I19" s="15">
        <f t="shared" si="3"/>
        <v>0</v>
      </c>
      <c r="J19" s="15">
        <f t="shared" si="1"/>
        <v>99648.877152070607</v>
      </c>
      <c r="K19" s="15">
        <f t="shared" si="4"/>
        <v>7387499.3567556553</v>
      </c>
      <c r="L19" s="22">
        <f t="shared" si="5"/>
        <v>74.135299542631628</v>
      </c>
    </row>
    <row r="20" spans="1:12" x14ac:dyDescent="0.25">
      <c r="A20" s="18">
        <v>11</v>
      </c>
      <c r="B20" s="59">
        <v>0</v>
      </c>
      <c r="C20" s="58">
        <v>1537</v>
      </c>
      <c r="D20" s="58">
        <v>1768</v>
      </c>
      <c r="E20" s="19">
        <v>0.5</v>
      </c>
      <c r="F20" s="20">
        <f t="shared" si="2"/>
        <v>0</v>
      </c>
      <c r="G20" s="20">
        <f t="shared" si="0"/>
        <v>0</v>
      </c>
      <c r="H20" s="15">
        <f t="shared" si="6"/>
        <v>99648.877152070607</v>
      </c>
      <c r="I20" s="15">
        <f t="shared" si="3"/>
        <v>0</v>
      </c>
      <c r="J20" s="15">
        <f t="shared" si="1"/>
        <v>99648.877152070607</v>
      </c>
      <c r="K20" s="15">
        <f t="shared" si="4"/>
        <v>7287850.4796035849</v>
      </c>
      <c r="L20" s="22">
        <f t="shared" si="5"/>
        <v>73.135299542631628</v>
      </c>
    </row>
    <row r="21" spans="1:12" x14ac:dyDescent="0.25">
      <c r="A21" s="18">
        <v>12</v>
      </c>
      <c r="B21" s="59">
        <v>1</v>
      </c>
      <c r="C21" s="58">
        <v>1398</v>
      </c>
      <c r="D21" s="58">
        <v>1515</v>
      </c>
      <c r="E21" s="19">
        <v>0.5</v>
      </c>
      <c r="F21" s="20">
        <f t="shared" si="2"/>
        <v>6.865774116031583E-4</v>
      </c>
      <c r="G21" s="20">
        <f t="shared" si="0"/>
        <v>6.8634179821551141E-4</v>
      </c>
      <c r="H21" s="15">
        <f t="shared" si="6"/>
        <v>99648.877152070607</v>
      </c>
      <c r="I21" s="15">
        <f t="shared" si="3"/>
        <v>68.393189534708725</v>
      </c>
      <c r="J21" s="15">
        <f t="shared" si="1"/>
        <v>99614.680557303262</v>
      </c>
      <c r="K21" s="15">
        <f t="shared" si="4"/>
        <v>7188201.6024515145</v>
      </c>
      <c r="L21" s="22">
        <f t="shared" si="5"/>
        <v>72.135299542631628</v>
      </c>
    </row>
    <row r="22" spans="1:12" x14ac:dyDescent="0.25">
      <c r="A22" s="18">
        <v>13</v>
      </c>
      <c r="B22" s="59">
        <v>0</v>
      </c>
      <c r="C22" s="58">
        <v>1471</v>
      </c>
      <c r="D22" s="58">
        <v>1418</v>
      </c>
      <c r="E22" s="19">
        <v>0.5</v>
      </c>
      <c r="F22" s="20">
        <f t="shared" si="2"/>
        <v>0</v>
      </c>
      <c r="G22" s="20">
        <f t="shared" si="0"/>
        <v>0</v>
      </c>
      <c r="H22" s="15">
        <f t="shared" si="6"/>
        <v>99580.483962535902</v>
      </c>
      <c r="I22" s="15">
        <f t="shared" si="3"/>
        <v>0</v>
      </c>
      <c r="J22" s="15">
        <f t="shared" si="1"/>
        <v>99580.483962535902</v>
      </c>
      <c r="K22" s="15">
        <f t="shared" si="4"/>
        <v>7088586.9218942113</v>
      </c>
      <c r="L22" s="22">
        <f t="shared" si="5"/>
        <v>71.184499610998827</v>
      </c>
    </row>
    <row r="23" spans="1:12" x14ac:dyDescent="0.25">
      <c r="A23" s="18">
        <v>14</v>
      </c>
      <c r="B23" s="10">
        <v>1</v>
      </c>
      <c r="C23" s="58">
        <v>1429</v>
      </c>
      <c r="D23" s="58">
        <v>1455</v>
      </c>
      <c r="E23" s="19">
        <v>0.5</v>
      </c>
      <c r="F23" s="20">
        <f t="shared" si="2"/>
        <v>6.9348127600554787E-4</v>
      </c>
      <c r="G23" s="20">
        <f t="shared" si="0"/>
        <v>6.932409012131715E-4</v>
      </c>
      <c r="H23" s="15">
        <f t="shared" si="6"/>
        <v>99580.483962535902</v>
      </c>
      <c r="I23" s="15">
        <f t="shared" si="3"/>
        <v>69.033264445432152</v>
      </c>
      <c r="J23" s="15">
        <f t="shared" si="1"/>
        <v>99545.967330313186</v>
      </c>
      <c r="K23" s="15">
        <f t="shared" si="4"/>
        <v>6989006.4379316755</v>
      </c>
      <c r="L23" s="22">
        <f t="shared" si="5"/>
        <v>70.184499610998827</v>
      </c>
    </row>
    <row r="24" spans="1:12" x14ac:dyDescent="0.25">
      <c r="A24" s="18">
        <v>15</v>
      </c>
      <c r="B24" s="10">
        <v>0</v>
      </c>
      <c r="C24" s="58">
        <v>1226</v>
      </c>
      <c r="D24" s="58">
        <v>1468</v>
      </c>
      <c r="E24" s="19">
        <v>0.5</v>
      </c>
      <c r="F24" s="20">
        <f t="shared" si="2"/>
        <v>0</v>
      </c>
      <c r="G24" s="20">
        <f t="shared" si="0"/>
        <v>0</v>
      </c>
      <c r="H24" s="15">
        <f t="shared" si="6"/>
        <v>99511.45069809047</v>
      </c>
      <c r="I24" s="15">
        <f t="shared" si="3"/>
        <v>0</v>
      </c>
      <c r="J24" s="15">
        <f t="shared" si="1"/>
        <v>99511.45069809047</v>
      </c>
      <c r="K24" s="15">
        <f t="shared" si="4"/>
        <v>6889460.4706013622</v>
      </c>
      <c r="L24" s="22">
        <f t="shared" si="5"/>
        <v>69.232841268724101</v>
      </c>
    </row>
    <row r="25" spans="1:12" x14ac:dyDescent="0.25">
      <c r="A25" s="18">
        <v>16</v>
      </c>
      <c r="B25" s="10">
        <v>0</v>
      </c>
      <c r="C25" s="58">
        <v>1230</v>
      </c>
      <c r="D25" s="58">
        <v>1254</v>
      </c>
      <c r="E25" s="19">
        <v>0.5</v>
      </c>
      <c r="F25" s="20">
        <f t="shared" si="2"/>
        <v>0</v>
      </c>
      <c r="G25" s="20">
        <f t="shared" si="0"/>
        <v>0</v>
      </c>
      <c r="H25" s="15">
        <f t="shared" si="6"/>
        <v>99511.45069809047</v>
      </c>
      <c r="I25" s="15">
        <f t="shared" si="3"/>
        <v>0</v>
      </c>
      <c r="J25" s="15">
        <f t="shared" si="1"/>
        <v>99511.45069809047</v>
      </c>
      <c r="K25" s="15">
        <f t="shared" si="4"/>
        <v>6789949.0199032715</v>
      </c>
      <c r="L25" s="22">
        <f t="shared" si="5"/>
        <v>68.232841268724101</v>
      </c>
    </row>
    <row r="26" spans="1:12" x14ac:dyDescent="0.25">
      <c r="A26" s="18">
        <v>17</v>
      </c>
      <c r="B26" s="10">
        <v>1</v>
      </c>
      <c r="C26" s="58">
        <v>1250</v>
      </c>
      <c r="D26" s="58">
        <v>1264</v>
      </c>
      <c r="E26" s="19">
        <v>0.5</v>
      </c>
      <c r="F26" s="20">
        <f t="shared" si="2"/>
        <v>7.955449482895784E-4</v>
      </c>
      <c r="G26" s="20">
        <f t="shared" si="0"/>
        <v>7.9522862823061633E-4</v>
      </c>
      <c r="H26" s="15">
        <f t="shared" si="6"/>
        <v>99511.45069809047</v>
      </c>
      <c r="I26" s="15">
        <f t="shared" si="3"/>
        <v>79.134354431881093</v>
      </c>
      <c r="J26" s="15">
        <f t="shared" si="1"/>
        <v>99471.883520874529</v>
      </c>
      <c r="K26" s="15">
        <f t="shared" si="4"/>
        <v>6690437.5692051807</v>
      </c>
      <c r="L26" s="22">
        <f t="shared" si="5"/>
        <v>67.232841268724101</v>
      </c>
    </row>
    <row r="27" spans="1:12" x14ac:dyDescent="0.25">
      <c r="A27" s="18">
        <v>18</v>
      </c>
      <c r="B27" s="10">
        <v>1</v>
      </c>
      <c r="C27" s="58">
        <v>1157</v>
      </c>
      <c r="D27" s="58">
        <v>1309</v>
      </c>
      <c r="E27" s="19">
        <v>0.5</v>
      </c>
      <c r="F27" s="20">
        <f t="shared" si="2"/>
        <v>8.110300081103001E-4</v>
      </c>
      <c r="G27" s="20">
        <f t="shared" si="0"/>
        <v>8.107012565869477E-4</v>
      </c>
      <c r="H27" s="15">
        <f t="shared" si="6"/>
        <v>99432.316343658589</v>
      </c>
      <c r="I27" s="15">
        <f t="shared" si="3"/>
        <v>80.609903805154914</v>
      </c>
      <c r="J27" s="15">
        <f t="shared" si="1"/>
        <v>99392.011391756008</v>
      </c>
      <c r="K27" s="15">
        <f t="shared" si="4"/>
        <v>6590965.6856843065</v>
      </c>
      <c r="L27" s="22">
        <f t="shared" si="5"/>
        <v>66.285951369216519</v>
      </c>
    </row>
    <row r="28" spans="1:12" x14ac:dyDescent="0.25">
      <c r="A28" s="18">
        <v>19</v>
      </c>
      <c r="B28" s="10">
        <v>0</v>
      </c>
      <c r="C28" s="58">
        <v>1179</v>
      </c>
      <c r="D28" s="58">
        <v>1225</v>
      </c>
      <c r="E28" s="19">
        <v>0.5</v>
      </c>
      <c r="F28" s="20">
        <f t="shared" si="2"/>
        <v>0</v>
      </c>
      <c r="G28" s="20">
        <f t="shared" si="0"/>
        <v>0</v>
      </c>
      <c r="H28" s="15">
        <f t="shared" si="6"/>
        <v>99351.706439853428</v>
      </c>
      <c r="I28" s="15">
        <f t="shared" si="3"/>
        <v>0</v>
      </c>
      <c r="J28" s="15">
        <f t="shared" si="1"/>
        <v>99351.706439853428</v>
      </c>
      <c r="K28" s="15">
        <f t="shared" si="4"/>
        <v>6491573.6742925504</v>
      </c>
      <c r="L28" s="22">
        <f t="shared" si="5"/>
        <v>65.339327394668217</v>
      </c>
    </row>
    <row r="29" spans="1:12" x14ac:dyDescent="0.25">
      <c r="A29" s="18">
        <v>20</v>
      </c>
      <c r="B29" s="10">
        <v>0</v>
      </c>
      <c r="C29" s="58">
        <v>1203</v>
      </c>
      <c r="D29" s="58">
        <v>1204</v>
      </c>
      <c r="E29" s="19">
        <v>0.5</v>
      </c>
      <c r="F29" s="20">
        <f t="shared" si="2"/>
        <v>0</v>
      </c>
      <c r="G29" s="20">
        <f t="shared" si="0"/>
        <v>0</v>
      </c>
      <c r="H29" s="15">
        <f t="shared" si="6"/>
        <v>99351.706439853428</v>
      </c>
      <c r="I29" s="15">
        <f t="shared" si="3"/>
        <v>0</v>
      </c>
      <c r="J29" s="15">
        <f t="shared" si="1"/>
        <v>99351.706439853428</v>
      </c>
      <c r="K29" s="15">
        <f t="shared" si="4"/>
        <v>6392221.9678526968</v>
      </c>
      <c r="L29" s="22">
        <f t="shared" si="5"/>
        <v>64.339327394668217</v>
      </c>
    </row>
    <row r="30" spans="1:12" x14ac:dyDescent="0.25">
      <c r="A30" s="18">
        <v>21</v>
      </c>
      <c r="B30" s="10">
        <v>0</v>
      </c>
      <c r="C30" s="58">
        <v>1141</v>
      </c>
      <c r="D30" s="58">
        <v>1263</v>
      </c>
      <c r="E30" s="19">
        <v>0.5</v>
      </c>
      <c r="F30" s="20">
        <f t="shared" si="2"/>
        <v>0</v>
      </c>
      <c r="G30" s="20">
        <f t="shared" si="0"/>
        <v>0</v>
      </c>
      <c r="H30" s="15">
        <f t="shared" si="6"/>
        <v>99351.706439853428</v>
      </c>
      <c r="I30" s="15">
        <f t="shared" si="3"/>
        <v>0</v>
      </c>
      <c r="J30" s="15">
        <f t="shared" si="1"/>
        <v>99351.706439853428</v>
      </c>
      <c r="K30" s="15">
        <f t="shared" si="4"/>
        <v>6292870.2614128431</v>
      </c>
      <c r="L30" s="22">
        <f t="shared" si="5"/>
        <v>63.339327394668217</v>
      </c>
    </row>
    <row r="31" spans="1:12" x14ac:dyDescent="0.25">
      <c r="A31" s="18">
        <v>22</v>
      </c>
      <c r="B31" s="10">
        <v>0</v>
      </c>
      <c r="C31" s="58">
        <v>1211</v>
      </c>
      <c r="D31" s="58">
        <v>1193</v>
      </c>
      <c r="E31" s="19">
        <v>0.5</v>
      </c>
      <c r="F31" s="20">
        <f t="shared" si="2"/>
        <v>0</v>
      </c>
      <c r="G31" s="20">
        <f t="shared" si="0"/>
        <v>0</v>
      </c>
      <c r="H31" s="15">
        <f t="shared" si="6"/>
        <v>99351.706439853428</v>
      </c>
      <c r="I31" s="15">
        <f t="shared" si="3"/>
        <v>0</v>
      </c>
      <c r="J31" s="15">
        <f t="shared" si="1"/>
        <v>99351.706439853428</v>
      </c>
      <c r="K31" s="15">
        <f t="shared" si="4"/>
        <v>6193518.5549729895</v>
      </c>
      <c r="L31" s="22">
        <f t="shared" si="5"/>
        <v>62.339327394668217</v>
      </c>
    </row>
    <row r="32" spans="1:12" x14ac:dyDescent="0.25">
      <c r="A32" s="18">
        <v>23</v>
      </c>
      <c r="B32" s="10">
        <v>0</v>
      </c>
      <c r="C32" s="58">
        <v>1263</v>
      </c>
      <c r="D32" s="58">
        <v>1257</v>
      </c>
      <c r="E32" s="19">
        <v>0.5</v>
      </c>
      <c r="F32" s="20">
        <f t="shared" si="2"/>
        <v>0</v>
      </c>
      <c r="G32" s="20">
        <f t="shared" si="0"/>
        <v>0</v>
      </c>
      <c r="H32" s="15">
        <f t="shared" si="6"/>
        <v>99351.706439853428</v>
      </c>
      <c r="I32" s="15">
        <f t="shared" si="3"/>
        <v>0</v>
      </c>
      <c r="J32" s="15">
        <f t="shared" si="1"/>
        <v>99351.706439853428</v>
      </c>
      <c r="K32" s="15">
        <f t="shared" si="4"/>
        <v>6094166.8485331358</v>
      </c>
      <c r="L32" s="22">
        <f t="shared" si="5"/>
        <v>61.339327394668217</v>
      </c>
    </row>
    <row r="33" spans="1:12" x14ac:dyDescent="0.25">
      <c r="A33" s="18">
        <v>24</v>
      </c>
      <c r="B33" s="10">
        <v>1</v>
      </c>
      <c r="C33" s="58">
        <v>1255</v>
      </c>
      <c r="D33" s="58">
        <v>1325</v>
      </c>
      <c r="E33" s="19">
        <v>0.5</v>
      </c>
      <c r="F33" s="20">
        <f t="shared" si="2"/>
        <v>7.7519379844961239E-4</v>
      </c>
      <c r="G33" s="20">
        <f t="shared" si="0"/>
        <v>7.7489345215032924E-4</v>
      </c>
      <c r="H33" s="15">
        <f t="shared" si="6"/>
        <v>99351.706439853428</v>
      </c>
      <c r="I33" s="15">
        <f t="shared" si="3"/>
        <v>76.98698678020412</v>
      </c>
      <c r="J33" s="15">
        <f t="shared" si="1"/>
        <v>99313.212946463318</v>
      </c>
      <c r="K33" s="15">
        <f t="shared" si="4"/>
        <v>5994815.1420932822</v>
      </c>
      <c r="L33" s="22">
        <f t="shared" si="5"/>
        <v>60.33932739466821</v>
      </c>
    </row>
    <row r="34" spans="1:12" x14ac:dyDescent="0.25">
      <c r="A34" s="18">
        <v>25</v>
      </c>
      <c r="B34" s="10">
        <v>1</v>
      </c>
      <c r="C34" s="58">
        <v>1380</v>
      </c>
      <c r="D34" s="58">
        <v>1302</v>
      </c>
      <c r="E34" s="19">
        <v>0.5</v>
      </c>
      <c r="F34" s="20">
        <f t="shared" si="2"/>
        <v>7.4571215510812821E-4</v>
      </c>
      <c r="G34" s="20">
        <f t="shared" si="0"/>
        <v>7.4543421543048823E-4</v>
      </c>
      <c r="H34" s="15">
        <f t="shared" si="6"/>
        <v>99274.719453073223</v>
      </c>
      <c r="I34" s="15">
        <f t="shared" si="3"/>
        <v>74.002772607583466</v>
      </c>
      <c r="J34" s="15">
        <f t="shared" si="1"/>
        <v>99237.718066769434</v>
      </c>
      <c r="K34" s="15">
        <f t="shared" si="4"/>
        <v>5895501.9291468188</v>
      </c>
      <c r="L34" s="22">
        <f t="shared" si="5"/>
        <v>59.38573245662608</v>
      </c>
    </row>
    <row r="35" spans="1:12" x14ac:dyDescent="0.25">
      <c r="A35" s="18">
        <v>26</v>
      </c>
      <c r="B35" s="10">
        <v>0</v>
      </c>
      <c r="C35" s="58">
        <v>1336</v>
      </c>
      <c r="D35" s="58">
        <v>1468</v>
      </c>
      <c r="E35" s="19">
        <v>0.5</v>
      </c>
      <c r="F35" s="20">
        <f t="shared" si="2"/>
        <v>0</v>
      </c>
      <c r="G35" s="20">
        <f t="shared" si="0"/>
        <v>0</v>
      </c>
      <c r="H35" s="15">
        <f t="shared" si="6"/>
        <v>99200.716680465644</v>
      </c>
      <c r="I35" s="15">
        <f t="shared" si="3"/>
        <v>0</v>
      </c>
      <c r="J35" s="15">
        <f t="shared" si="1"/>
        <v>99200.716680465644</v>
      </c>
      <c r="K35" s="15">
        <f t="shared" si="4"/>
        <v>5796264.2110800492</v>
      </c>
      <c r="L35" s="22">
        <f t="shared" si="5"/>
        <v>58.429660641972305</v>
      </c>
    </row>
    <row r="36" spans="1:12" x14ac:dyDescent="0.25">
      <c r="A36" s="18">
        <v>27</v>
      </c>
      <c r="B36" s="10">
        <v>1</v>
      </c>
      <c r="C36" s="58">
        <v>1470</v>
      </c>
      <c r="D36" s="58">
        <v>1434</v>
      </c>
      <c r="E36" s="19">
        <v>0.5</v>
      </c>
      <c r="F36" s="20">
        <f t="shared" si="2"/>
        <v>6.8870523415977963E-4</v>
      </c>
      <c r="G36" s="20">
        <f t="shared" si="0"/>
        <v>6.8846815834767647E-4</v>
      </c>
      <c r="H36" s="15">
        <f t="shared" si="6"/>
        <v>99200.716680465644</v>
      </c>
      <c r="I36" s="15">
        <f t="shared" si="3"/>
        <v>68.296534719769809</v>
      </c>
      <c r="J36" s="15">
        <f t="shared" si="1"/>
        <v>99166.56841310575</v>
      </c>
      <c r="K36" s="15">
        <f t="shared" si="4"/>
        <v>5697063.4943995839</v>
      </c>
      <c r="L36" s="22">
        <f t="shared" si="5"/>
        <v>57.429660641972312</v>
      </c>
    </row>
    <row r="37" spans="1:12" x14ac:dyDescent="0.25">
      <c r="A37" s="18">
        <v>28</v>
      </c>
      <c r="B37" s="10">
        <v>1</v>
      </c>
      <c r="C37" s="58">
        <v>1521</v>
      </c>
      <c r="D37" s="58">
        <v>1519</v>
      </c>
      <c r="E37" s="19">
        <v>0.5</v>
      </c>
      <c r="F37" s="20">
        <f t="shared" si="2"/>
        <v>6.5789473684210525E-4</v>
      </c>
      <c r="G37" s="20">
        <f t="shared" si="0"/>
        <v>6.5767839526471546E-4</v>
      </c>
      <c r="H37" s="15">
        <f t="shared" si="6"/>
        <v>99132.420145745869</v>
      </c>
      <c r="I37" s="15">
        <f t="shared" si="3"/>
        <v>65.1972510001617</v>
      </c>
      <c r="J37" s="15">
        <f t="shared" si="1"/>
        <v>99099.82152024578</v>
      </c>
      <c r="K37" s="15">
        <f t="shared" si="4"/>
        <v>5597896.9259864781</v>
      </c>
      <c r="L37" s="22">
        <f t="shared" si="5"/>
        <v>56.468881903179323</v>
      </c>
    </row>
    <row r="38" spans="1:12" x14ac:dyDescent="0.25">
      <c r="A38" s="18">
        <v>29</v>
      </c>
      <c r="B38" s="10">
        <v>0</v>
      </c>
      <c r="C38" s="58">
        <v>1531</v>
      </c>
      <c r="D38" s="58">
        <v>1611</v>
      </c>
      <c r="E38" s="19">
        <v>0.5</v>
      </c>
      <c r="F38" s="20">
        <f t="shared" si="2"/>
        <v>0</v>
      </c>
      <c r="G38" s="20">
        <f t="shared" si="0"/>
        <v>0</v>
      </c>
      <c r="H38" s="15">
        <f t="shared" si="6"/>
        <v>99067.222894745704</v>
      </c>
      <c r="I38" s="15">
        <f t="shared" si="3"/>
        <v>0</v>
      </c>
      <c r="J38" s="15">
        <f t="shared" si="1"/>
        <v>99067.222894745704</v>
      </c>
      <c r="K38" s="15">
        <f t="shared" si="4"/>
        <v>5498797.1044662325</v>
      </c>
      <c r="L38" s="22">
        <f t="shared" si="5"/>
        <v>55.50571565237523</v>
      </c>
    </row>
    <row r="39" spans="1:12" x14ac:dyDescent="0.25">
      <c r="A39" s="18">
        <v>30</v>
      </c>
      <c r="B39" s="10">
        <v>1</v>
      </c>
      <c r="C39" s="58">
        <v>1704</v>
      </c>
      <c r="D39" s="58">
        <v>1596</v>
      </c>
      <c r="E39" s="19">
        <v>0.5</v>
      </c>
      <c r="F39" s="20">
        <f t="shared" si="2"/>
        <v>6.0606060606060606E-4</v>
      </c>
      <c r="G39" s="20">
        <f t="shared" si="0"/>
        <v>6.0587700696758558E-4</v>
      </c>
      <c r="H39" s="15">
        <f t="shared" si="6"/>
        <v>99067.222894745704</v>
      </c>
      <c r="I39" s="15">
        <f t="shared" si="3"/>
        <v>60.022552496059198</v>
      </c>
      <c r="J39" s="15">
        <f t="shared" si="1"/>
        <v>99037.211618497677</v>
      </c>
      <c r="K39" s="15">
        <f t="shared" si="4"/>
        <v>5399729.8815714866</v>
      </c>
      <c r="L39" s="22">
        <f t="shared" si="5"/>
        <v>54.50571565237523</v>
      </c>
    </row>
    <row r="40" spans="1:12" x14ac:dyDescent="0.25">
      <c r="A40" s="18">
        <v>31</v>
      </c>
      <c r="B40" s="10">
        <v>1</v>
      </c>
      <c r="C40" s="58">
        <v>1758</v>
      </c>
      <c r="D40" s="58">
        <v>1740</v>
      </c>
      <c r="E40" s="19">
        <v>0.5</v>
      </c>
      <c r="F40" s="20">
        <f t="shared" si="2"/>
        <v>5.717552887364208E-4</v>
      </c>
      <c r="G40" s="20">
        <f t="shared" si="0"/>
        <v>5.715918833952558E-4</v>
      </c>
      <c r="H40" s="15">
        <f t="shared" si="6"/>
        <v>99007.200342249649</v>
      </c>
      <c r="I40" s="15">
        <f t="shared" si="3"/>
        <v>56.59171211331789</v>
      </c>
      <c r="J40" s="15">
        <f t="shared" si="1"/>
        <v>98978.904486192987</v>
      </c>
      <c r="K40" s="15">
        <f t="shared" si="4"/>
        <v>5300692.6699529886</v>
      </c>
      <c r="L40" s="22">
        <f t="shared" si="5"/>
        <v>53.538456310545804</v>
      </c>
    </row>
    <row r="41" spans="1:12" x14ac:dyDescent="0.25">
      <c r="A41" s="18">
        <v>32</v>
      </c>
      <c r="B41" s="10">
        <v>1</v>
      </c>
      <c r="C41" s="58">
        <v>1804</v>
      </c>
      <c r="D41" s="58">
        <v>1800</v>
      </c>
      <c r="E41" s="19">
        <v>0.5</v>
      </c>
      <c r="F41" s="20">
        <f t="shared" si="2"/>
        <v>5.5493895671476139E-4</v>
      </c>
      <c r="G41" s="20">
        <f t="shared" si="0"/>
        <v>5.5478502080443827E-4</v>
      </c>
      <c r="H41" s="15">
        <f t="shared" si="6"/>
        <v>98950.608630136325</v>
      </c>
      <c r="I41" s="15">
        <f t="shared" si="3"/>
        <v>54.896315467482012</v>
      </c>
      <c r="J41" s="15">
        <f t="shared" si="1"/>
        <v>98923.160472402582</v>
      </c>
      <c r="K41" s="15">
        <f t="shared" si="4"/>
        <v>5201713.7654667953</v>
      </c>
      <c r="L41" s="22">
        <f t="shared" si="5"/>
        <v>52.568790000171511</v>
      </c>
    </row>
    <row r="42" spans="1:12" x14ac:dyDescent="0.25">
      <c r="A42" s="18">
        <v>33</v>
      </c>
      <c r="B42" s="10">
        <v>1</v>
      </c>
      <c r="C42" s="58">
        <v>2122</v>
      </c>
      <c r="D42" s="58">
        <v>1855</v>
      </c>
      <c r="E42" s="19">
        <v>0.5</v>
      </c>
      <c r="F42" s="20">
        <f t="shared" si="2"/>
        <v>5.0289162685441288E-4</v>
      </c>
      <c r="G42" s="20">
        <f t="shared" si="0"/>
        <v>5.0276520864756154E-4</v>
      </c>
      <c r="H42" s="15">
        <f t="shared" si="6"/>
        <v>98895.712314668839</v>
      </c>
      <c r="I42" s="15">
        <f t="shared" si="3"/>
        <v>49.721323436233703</v>
      </c>
      <c r="J42" s="15">
        <f t="shared" si="1"/>
        <v>98870.851652950732</v>
      </c>
      <c r="K42" s="15">
        <f t="shared" si="4"/>
        <v>5102790.604994393</v>
      </c>
      <c r="L42" s="22">
        <f t="shared" si="5"/>
        <v>51.597693019877411</v>
      </c>
    </row>
    <row r="43" spans="1:12" x14ac:dyDescent="0.25">
      <c r="A43" s="18">
        <v>34</v>
      </c>
      <c r="B43" s="10">
        <v>0</v>
      </c>
      <c r="C43" s="58">
        <v>2172</v>
      </c>
      <c r="D43" s="58">
        <v>2128</v>
      </c>
      <c r="E43" s="19">
        <v>0.5</v>
      </c>
      <c r="F43" s="20">
        <f t="shared" si="2"/>
        <v>0</v>
      </c>
      <c r="G43" s="20">
        <f t="shared" si="0"/>
        <v>0</v>
      </c>
      <c r="H43" s="15">
        <f t="shared" si="6"/>
        <v>98845.990991232611</v>
      </c>
      <c r="I43" s="15">
        <f t="shared" si="3"/>
        <v>0</v>
      </c>
      <c r="J43" s="15">
        <f t="shared" si="1"/>
        <v>98845.990991232611</v>
      </c>
      <c r="K43" s="15">
        <f t="shared" si="4"/>
        <v>5003919.753341442</v>
      </c>
      <c r="L43" s="22">
        <f t="shared" si="5"/>
        <v>50.623396084776743</v>
      </c>
    </row>
    <row r="44" spans="1:12" x14ac:dyDescent="0.25">
      <c r="A44" s="18">
        <v>35</v>
      </c>
      <c r="B44" s="10">
        <v>1</v>
      </c>
      <c r="C44" s="58">
        <v>2481</v>
      </c>
      <c r="D44" s="58">
        <v>2223</v>
      </c>
      <c r="E44" s="19">
        <v>0.5</v>
      </c>
      <c r="F44" s="20">
        <f t="shared" si="2"/>
        <v>4.2517006802721087E-4</v>
      </c>
      <c r="G44" s="20">
        <f t="shared" si="0"/>
        <v>4.250797024442083E-4</v>
      </c>
      <c r="H44" s="15">
        <f t="shared" si="6"/>
        <v>98845.990991232611</v>
      </c>
      <c r="I44" s="15">
        <f t="shared" si="3"/>
        <v>42.017424438356052</v>
      </c>
      <c r="J44" s="15">
        <f t="shared" si="1"/>
        <v>98824.982279013435</v>
      </c>
      <c r="K44" s="15">
        <f t="shared" si="4"/>
        <v>4905073.7623502091</v>
      </c>
      <c r="L44" s="22">
        <f t="shared" si="5"/>
        <v>49.623396084776736</v>
      </c>
    </row>
    <row r="45" spans="1:12" x14ac:dyDescent="0.25">
      <c r="A45" s="18">
        <v>36</v>
      </c>
      <c r="B45" s="10">
        <v>0</v>
      </c>
      <c r="C45" s="58">
        <v>2726</v>
      </c>
      <c r="D45" s="58">
        <v>2467</v>
      </c>
      <c r="E45" s="19">
        <v>0.5</v>
      </c>
      <c r="F45" s="20">
        <f t="shared" si="2"/>
        <v>0</v>
      </c>
      <c r="G45" s="20">
        <f t="shared" si="0"/>
        <v>0</v>
      </c>
      <c r="H45" s="15">
        <f t="shared" si="6"/>
        <v>98803.973566794259</v>
      </c>
      <c r="I45" s="15">
        <f t="shared" si="3"/>
        <v>0</v>
      </c>
      <c r="J45" s="15">
        <f t="shared" si="1"/>
        <v>98803.973566794259</v>
      </c>
      <c r="K45" s="15">
        <f t="shared" si="4"/>
        <v>4806248.7800711952</v>
      </c>
      <c r="L45" s="22">
        <f t="shared" si="5"/>
        <v>48.644286323383909</v>
      </c>
    </row>
    <row r="46" spans="1:12" x14ac:dyDescent="0.25">
      <c r="A46" s="18">
        <v>37</v>
      </c>
      <c r="B46" s="10">
        <v>1</v>
      </c>
      <c r="C46" s="58">
        <v>3010</v>
      </c>
      <c r="D46" s="58">
        <v>2700</v>
      </c>
      <c r="E46" s="19">
        <v>0.5</v>
      </c>
      <c r="F46" s="20">
        <f t="shared" si="2"/>
        <v>3.5026269702276709E-4</v>
      </c>
      <c r="G46" s="20">
        <f t="shared" si="0"/>
        <v>3.5020136578532658E-4</v>
      </c>
      <c r="H46" s="15">
        <f t="shared" si="6"/>
        <v>98803.973566794259</v>
      </c>
      <c r="I46" s="15">
        <f t="shared" si="3"/>
        <v>34.601286488108656</v>
      </c>
      <c r="J46" s="15">
        <f t="shared" si="1"/>
        <v>98786.672923550213</v>
      </c>
      <c r="K46" s="15">
        <f t="shared" si="4"/>
        <v>4707444.8065044014</v>
      </c>
      <c r="L46" s="22">
        <f t="shared" si="5"/>
        <v>47.644286323383916</v>
      </c>
    </row>
    <row r="47" spans="1:12" x14ac:dyDescent="0.25">
      <c r="A47" s="18">
        <v>38</v>
      </c>
      <c r="B47" s="10">
        <v>1</v>
      </c>
      <c r="C47" s="58">
        <v>3010</v>
      </c>
      <c r="D47" s="58">
        <v>2985</v>
      </c>
      <c r="E47" s="19">
        <v>0.5</v>
      </c>
      <c r="F47" s="20">
        <f t="shared" si="2"/>
        <v>3.3361134278565472E-4</v>
      </c>
      <c r="G47" s="20">
        <f t="shared" si="0"/>
        <v>3.3355570380253505E-4</v>
      </c>
      <c r="H47" s="15">
        <f t="shared" si="6"/>
        <v>98769.372280306154</v>
      </c>
      <c r="I47" s="15">
        <f t="shared" si="3"/>
        <v>32.945087485092117</v>
      </c>
      <c r="J47" s="15">
        <f t="shared" si="1"/>
        <v>98752.899736563617</v>
      </c>
      <c r="K47" s="15">
        <f t="shared" si="4"/>
        <v>4608658.1335808514</v>
      </c>
      <c r="L47" s="22">
        <f t="shared" si="5"/>
        <v>46.660802100691107</v>
      </c>
    </row>
    <row r="48" spans="1:12" x14ac:dyDescent="0.25">
      <c r="A48" s="18">
        <v>39</v>
      </c>
      <c r="B48" s="10">
        <v>2</v>
      </c>
      <c r="C48" s="58">
        <v>3231</v>
      </c>
      <c r="D48" s="58">
        <v>3015</v>
      </c>
      <c r="E48" s="19">
        <v>0.5</v>
      </c>
      <c r="F48" s="20">
        <f t="shared" si="2"/>
        <v>6.4040986231187955E-4</v>
      </c>
      <c r="G48" s="20">
        <f t="shared" si="0"/>
        <v>6.4020486555697821E-4</v>
      </c>
      <c r="H48" s="15">
        <f t="shared" si="6"/>
        <v>98736.427192821066</v>
      </c>
      <c r="I48" s="15">
        <f t="shared" si="3"/>
        <v>63.211541096556374</v>
      </c>
      <c r="J48" s="15">
        <f t="shared" si="1"/>
        <v>98704.821422272784</v>
      </c>
      <c r="K48" s="15">
        <f t="shared" si="4"/>
        <v>4509905.2338442877</v>
      </c>
      <c r="L48" s="22">
        <f t="shared" si="5"/>
        <v>45.676204437061038</v>
      </c>
    </row>
    <row r="49" spans="1:12" x14ac:dyDescent="0.25">
      <c r="A49" s="18">
        <v>40</v>
      </c>
      <c r="B49" s="10">
        <v>2</v>
      </c>
      <c r="C49" s="58">
        <v>3172</v>
      </c>
      <c r="D49" s="58">
        <v>3239</v>
      </c>
      <c r="E49" s="19">
        <v>0.5</v>
      </c>
      <c r="F49" s="20">
        <f t="shared" si="2"/>
        <v>6.2392762439557011E-4</v>
      </c>
      <c r="G49" s="20">
        <f t="shared" si="0"/>
        <v>6.2373304225791365E-4</v>
      </c>
      <c r="H49" s="15">
        <f t="shared" si="6"/>
        <v>98673.215651724502</v>
      </c>
      <c r="I49" s="15">
        <f t="shared" si="3"/>
        <v>61.545744987821308</v>
      </c>
      <c r="J49" s="15">
        <f t="shared" si="1"/>
        <v>98642.442779230594</v>
      </c>
      <c r="K49" s="15">
        <f t="shared" si="4"/>
        <v>4411200.4124220153</v>
      </c>
      <c r="L49" s="22">
        <f t="shared" si="5"/>
        <v>44.705144990832387</v>
      </c>
    </row>
    <row r="50" spans="1:12" x14ac:dyDescent="0.25">
      <c r="A50" s="18">
        <v>41</v>
      </c>
      <c r="B50" s="10">
        <v>1</v>
      </c>
      <c r="C50" s="58">
        <v>3129</v>
      </c>
      <c r="D50" s="58">
        <v>3150</v>
      </c>
      <c r="E50" s="19">
        <v>0.5</v>
      </c>
      <c r="F50" s="20">
        <f t="shared" si="2"/>
        <v>3.1852205765249244E-4</v>
      </c>
      <c r="G50" s="20">
        <f t="shared" si="0"/>
        <v>3.1847133757961782E-4</v>
      </c>
      <c r="H50" s="15">
        <f t="shared" si="6"/>
        <v>98611.669906736686</v>
      </c>
      <c r="I50" s="15">
        <f t="shared" si="3"/>
        <v>31.404990416158178</v>
      </c>
      <c r="J50" s="15">
        <f t="shared" si="1"/>
        <v>98595.967411528618</v>
      </c>
      <c r="K50" s="15">
        <f t="shared" si="4"/>
        <v>4312557.9696427844</v>
      </c>
      <c r="L50" s="22">
        <f t="shared" si="5"/>
        <v>43.732734408832584</v>
      </c>
    </row>
    <row r="51" spans="1:12" x14ac:dyDescent="0.25">
      <c r="A51" s="18">
        <v>42</v>
      </c>
      <c r="B51" s="10">
        <v>2</v>
      </c>
      <c r="C51" s="58">
        <v>2899</v>
      </c>
      <c r="D51" s="58">
        <v>3108</v>
      </c>
      <c r="E51" s="19">
        <v>0.5</v>
      </c>
      <c r="F51" s="20">
        <f t="shared" si="2"/>
        <v>6.65889795238888E-4</v>
      </c>
      <c r="G51" s="20">
        <f t="shared" si="0"/>
        <v>6.6566816442003662E-4</v>
      </c>
      <c r="H51" s="15">
        <f t="shared" si="6"/>
        <v>98580.264916320535</v>
      </c>
      <c r="I51" s="15">
        <f t="shared" si="3"/>
        <v>65.621743994888021</v>
      </c>
      <c r="J51" s="15">
        <f t="shared" si="1"/>
        <v>98547.454044323094</v>
      </c>
      <c r="K51" s="15">
        <f t="shared" si="4"/>
        <v>4213962.0022312561</v>
      </c>
      <c r="L51" s="22">
        <f t="shared" si="5"/>
        <v>42.746507181820427</v>
      </c>
    </row>
    <row r="52" spans="1:12" x14ac:dyDescent="0.25">
      <c r="A52" s="18">
        <v>43</v>
      </c>
      <c r="B52" s="10">
        <v>4</v>
      </c>
      <c r="C52" s="58">
        <v>2649</v>
      </c>
      <c r="D52" s="58">
        <v>2893</v>
      </c>
      <c r="E52" s="19">
        <v>0.5</v>
      </c>
      <c r="F52" s="20">
        <f t="shared" si="2"/>
        <v>1.443522194153735E-3</v>
      </c>
      <c r="G52" s="20">
        <f t="shared" si="0"/>
        <v>1.4424810674359897E-3</v>
      </c>
      <c r="H52" s="15">
        <f t="shared" si="6"/>
        <v>98514.643172325654</v>
      </c>
      <c r="I52" s="15">
        <f t="shared" si="3"/>
        <v>142.10550764129195</v>
      </c>
      <c r="J52" s="15">
        <f t="shared" si="1"/>
        <v>98443.590418505017</v>
      </c>
      <c r="K52" s="15">
        <f t="shared" si="4"/>
        <v>4115414.5481869332</v>
      </c>
      <c r="L52" s="22">
        <f t="shared" si="5"/>
        <v>41.774648069202158</v>
      </c>
    </row>
    <row r="53" spans="1:12" x14ac:dyDescent="0.25">
      <c r="A53" s="18">
        <v>44</v>
      </c>
      <c r="B53" s="10">
        <v>2</v>
      </c>
      <c r="C53" s="58">
        <v>2351</v>
      </c>
      <c r="D53" s="58">
        <v>2618</v>
      </c>
      <c r="E53" s="19">
        <v>0.5</v>
      </c>
      <c r="F53" s="20">
        <f t="shared" si="2"/>
        <v>8.0499094385188164E-4</v>
      </c>
      <c r="G53" s="20">
        <f t="shared" si="0"/>
        <v>8.0466706900020118E-4</v>
      </c>
      <c r="H53" s="15">
        <f t="shared" si="6"/>
        <v>98372.537664684365</v>
      </c>
      <c r="I53" s="15">
        <f t="shared" si="3"/>
        <v>79.157141552753458</v>
      </c>
      <c r="J53" s="15">
        <f t="shared" si="1"/>
        <v>98332.959093907979</v>
      </c>
      <c r="K53" s="15">
        <f t="shared" si="4"/>
        <v>4016970.9577684281</v>
      </c>
      <c r="L53" s="22">
        <f t="shared" si="5"/>
        <v>40.834271973960846</v>
      </c>
    </row>
    <row r="54" spans="1:12" x14ac:dyDescent="0.25">
      <c r="A54" s="18">
        <v>45</v>
      </c>
      <c r="B54" s="10">
        <v>0</v>
      </c>
      <c r="C54" s="58">
        <v>2241</v>
      </c>
      <c r="D54" s="58">
        <v>2329</v>
      </c>
      <c r="E54" s="19">
        <v>0.5</v>
      </c>
      <c r="F54" s="20">
        <f t="shared" si="2"/>
        <v>0</v>
      </c>
      <c r="G54" s="20">
        <f t="shared" si="0"/>
        <v>0</v>
      </c>
      <c r="H54" s="15">
        <f t="shared" si="6"/>
        <v>98293.380523131607</v>
      </c>
      <c r="I54" s="15">
        <f t="shared" si="3"/>
        <v>0</v>
      </c>
      <c r="J54" s="15">
        <f t="shared" si="1"/>
        <v>98293.380523131607</v>
      </c>
      <c r="K54" s="15">
        <f t="shared" si="4"/>
        <v>3918637.9986745203</v>
      </c>
      <c r="L54" s="22">
        <f t="shared" si="5"/>
        <v>39.866753771403133</v>
      </c>
    </row>
    <row r="55" spans="1:12" x14ac:dyDescent="0.25">
      <c r="A55" s="18">
        <v>46</v>
      </c>
      <c r="B55" s="10">
        <v>3</v>
      </c>
      <c r="C55" s="58">
        <v>2051</v>
      </c>
      <c r="D55" s="58">
        <v>2250</v>
      </c>
      <c r="E55" s="19">
        <v>0.5</v>
      </c>
      <c r="F55" s="20">
        <f t="shared" si="2"/>
        <v>1.3950244129272262E-3</v>
      </c>
      <c r="G55" s="20">
        <f t="shared" si="0"/>
        <v>1.3940520446096654E-3</v>
      </c>
      <c r="H55" s="15">
        <f t="shared" si="6"/>
        <v>98293.380523131607</v>
      </c>
      <c r="I55" s="15">
        <f t="shared" si="3"/>
        <v>137.02608808986747</v>
      </c>
      <c r="J55" s="15">
        <f t="shared" si="1"/>
        <v>98224.867479086664</v>
      </c>
      <c r="K55" s="15">
        <f t="shared" si="4"/>
        <v>3820344.6181513886</v>
      </c>
      <c r="L55" s="22">
        <f t="shared" si="5"/>
        <v>38.866753771403133</v>
      </c>
    </row>
    <row r="56" spans="1:12" x14ac:dyDescent="0.25">
      <c r="A56" s="18">
        <v>47</v>
      </c>
      <c r="B56" s="10">
        <v>1</v>
      </c>
      <c r="C56" s="58">
        <v>1931</v>
      </c>
      <c r="D56" s="58">
        <v>2045</v>
      </c>
      <c r="E56" s="19">
        <v>0.5</v>
      </c>
      <c r="F56" s="20">
        <f t="shared" si="2"/>
        <v>5.0301810865191151E-4</v>
      </c>
      <c r="G56" s="20">
        <f t="shared" si="0"/>
        <v>5.0289162685441288E-4</v>
      </c>
      <c r="H56" s="15">
        <f t="shared" si="6"/>
        <v>98156.354435041736</v>
      </c>
      <c r="I56" s="15">
        <f t="shared" si="3"/>
        <v>49.362008767936501</v>
      </c>
      <c r="J56" s="15">
        <f t="shared" si="1"/>
        <v>98131.673430657771</v>
      </c>
      <c r="K56" s="15">
        <f t="shared" si="4"/>
        <v>3722119.7506723017</v>
      </c>
      <c r="L56" s="22">
        <f t="shared" si="5"/>
        <v>37.920313688254787</v>
      </c>
    </row>
    <row r="57" spans="1:12" x14ac:dyDescent="0.25">
      <c r="A57" s="18">
        <v>48</v>
      </c>
      <c r="B57" s="10">
        <v>3</v>
      </c>
      <c r="C57" s="58">
        <v>1893</v>
      </c>
      <c r="D57" s="58">
        <v>1926</v>
      </c>
      <c r="E57" s="19">
        <v>0.5</v>
      </c>
      <c r="F57" s="20">
        <f t="shared" si="2"/>
        <v>1.5710919088766694E-3</v>
      </c>
      <c r="G57" s="20">
        <f t="shared" si="0"/>
        <v>1.5698587127158557E-3</v>
      </c>
      <c r="H57" s="15">
        <f t="shared" si="6"/>
        <v>98106.992426273806</v>
      </c>
      <c r="I57" s="15">
        <f t="shared" si="3"/>
        <v>154.0141168387344</v>
      </c>
      <c r="J57" s="15">
        <f t="shared" si="1"/>
        <v>98029.985367854431</v>
      </c>
      <c r="K57" s="15">
        <f t="shared" si="4"/>
        <v>3623988.0772416438</v>
      </c>
      <c r="L57" s="22">
        <f t="shared" si="5"/>
        <v>36.939141519041328</v>
      </c>
    </row>
    <row r="58" spans="1:12" x14ac:dyDescent="0.25">
      <c r="A58" s="18">
        <v>49</v>
      </c>
      <c r="B58" s="10">
        <v>5</v>
      </c>
      <c r="C58" s="58">
        <v>1721</v>
      </c>
      <c r="D58" s="58">
        <v>1894</v>
      </c>
      <c r="E58" s="19">
        <v>0.5</v>
      </c>
      <c r="F58" s="20">
        <f t="shared" si="2"/>
        <v>2.7662517289073307E-3</v>
      </c>
      <c r="G58" s="20">
        <f t="shared" si="0"/>
        <v>2.7624309392265197E-3</v>
      </c>
      <c r="H58" s="15">
        <f t="shared" si="6"/>
        <v>97952.978309435071</v>
      </c>
      <c r="I58" s="15">
        <f t="shared" si="3"/>
        <v>270.58833787136763</v>
      </c>
      <c r="J58" s="15">
        <f t="shared" si="1"/>
        <v>97817.68414049939</v>
      </c>
      <c r="K58" s="15">
        <f t="shared" si="4"/>
        <v>3525958.0918737892</v>
      </c>
      <c r="L58" s="22">
        <f t="shared" si="5"/>
        <v>35.996435766712771</v>
      </c>
    </row>
    <row r="59" spans="1:12" x14ac:dyDescent="0.25">
      <c r="A59" s="18">
        <v>50</v>
      </c>
      <c r="B59" s="10">
        <v>2</v>
      </c>
      <c r="C59" s="58">
        <v>1701</v>
      </c>
      <c r="D59" s="58">
        <v>1692</v>
      </c>
      <c r="E59" s="19">
        <v>0.5</v>
      </c>
      <c r="F59" s="20">
        <f t="shared" si="2"/>
        <v>1.1788977306218685E-3</v>
      </c>
      <c r="G59" s="20">
        <f t="shared" si="0"/>
        <v>1.1782032400589101E-3</v>
      </c>
      <c r="H59" s="15">
        <f t="shared" si="6"/>
        <v>97682.389971563709</v>
      </c>
      <c r="I59" s="15">
        <f t="shared" si="3"/>
        <v>115.08970836119435</v>
      </c>
      <c r="J59" s="15">
        <f t="shared" si="1"/>
        <v>97624.845117383113</v>
      </c>
      <c r="K59" s="15">
        <f t="shared" si="4"/>
        <v>3428140.40773329</v>
      </c>
      <c r="L59" s="22">
        <f t="shared" si="5"/>
        <v>35.094763843628876</v>
      </c>
    </row>
    <row r="60" spans="1:12" x14ac:dyDescent="0.25">
      <c r="A60" s="18">
        <v>51</v>
      </c>
      <c r="B60" s="10">
        <v>3</v>
      </c>
      <c r="C60" s="58">
        <v>1657</v>
      </c>
      <c r="D60" s="58">
        <v>1707</v>
      </c>
      <c r="E60" s="19">
        <v>0.5</v>
      </c>
      <c r="F60" s="20">
        <f t="shared" si="2"/>
        <v>1.7835909631391202E-3</v>
      </c>
      <c r="G60" s="20">
        <f t="shared" si="0"/>
        <v>1.7820017820017822E-3</v>
      </c>
      <c r="H60" s="15">
        <f t="shared" si="6"/>
        <v>97567.300263202516</v>
      </c>
      <c r="I60" s="15">
        <f t="shared" si="3"/>
        <v>173.86510293412985</v>
      </c>
      <c r="J60" s="15">
        <f t="shared" si="1"/>
        <v>97480.367711735453</v>
      </c>
      <c r="K60" s="15">
        <f t="shared" si="4"/>
        <v>3330515.5626159068</v>
      </c>
      <c r="L60" s="22">
        <f t="shared" si="5"/>
        <v>34.135571586293139</v>
      </c>
    </row>
    <row r="61" spans="1:12" x14ac:dyDescent="0.25">
      <c r="A61" s="18">
        <v>52</v>
      </c>
      <c r="B61" s="10">
        <v>0</v>
      </c>
      <c r="C61" s="58">
        <v>1447</v>
      </c>
      <c r="D61" s="58">
        <v>1640</v>
      </c>
      <c r="E61" s="19">
        <v>0.5</v>
      </c>
      <c r="F61" s="20">
        <f t="shared" si="2"/>
        <v>0</v>
      </c>
      <c r="G61" s="20">
        <f t="shared" si="0"/>
        <v>0</v>
      </c>
      <c r="H61" s="15">
        <f t="shared" si="6"/>
        <v>97393.435160268389</v>
      </c>
      <c r="I61" s="15">
        <f t="shared" si="3"/>
        <v>0</v>
      </c>
      <c r="J61" s="15">
        <f t="shared" si="1"/>
        <v>97393.435160268389</v>
      </c>
      <c r="K61" s="15">
        <f t="shared" si="4"/>
        <v>3233035.1949041714</v>
      </c>
      <c r="L61" s="22">
        <f t="shared" si="5"/>
        <v>33.195617236253788</v>
      </c>
    </row>
    <row r="62" spans="1:12" x14ac:dyDescent="0.25">
      <c r="A62" s="18">
        <v>53</v>
      </c>
      <c r="B62" s="10">
        <v>2</v>
      </c>
      <c r="C62" s="58">
        <v>1492</v>
      </c>
      <c r="D62" s="58">
        <v>1468</v>
      </c>
      <c r="E62" s="19">
        <v>0.5</v>
      </c>
      <c r="F62" s="20">
        <f t="shared" si="2"/>
        <v>1.3513513513513514E-3</v>
      </c>
      <c r="G62" s="20">
        <f t="shared" si="0"/>
        <v>1.3504388926401081E-3</v>
      </c>
      <c r="H62" s="15">
        <f t="shared" si="6"/>
        <v>97393.435160268389</v>
      </c>
      <c r="I62" s="15">
        <f t="shared" si="3"/>
        <v>131.52388272824902</v>
      </c>
      <c r="J62" s="15">
        <f t="shared" si="1"/>
        <v>97327.673218904267</v>
      </c>
      <c r="K62" s="15">
        <f t="shared" si="4"/>
        <v>3135641.7597439028</v>
      </c>
      <c r="L62" s="22">
        <f t="shared" si="5"/>
        <v>32.195617236253788</v>
      </c>
    </row>
    <row r="63" spans="1:12" x14ac:dyDescent="0.25">
      <c r="A63" s="18">
        <v>54</v>
      </c>
      <c r="B63" s="10">
        <v>4</v>
      </c>
      <c r="C63" s="58">
        <v>1360</v>
      </c>
      <c r="D63" s="58">
        <v>1476</v>
      </c>
      <c r="E63" s="19">
        <v>0.5</v>
      </c>
      <c r="F63" s="20">
        <f t="shared" si="2"/>
        <v>2.8208744710860366E-3</v>
      </c>
      <c r="G63" s="20">
        <f t="shared" si="0"/>
        <v>2.8169014084507044E-3</v>
      </c>
      <c r="H63" s="15">
        <f t="shared" si="6"/>
        <v>97261.911277540145</v>
      </c>
      <c r="I63" s="15">
        <f t="shared" si="3"/>
        <v>273.97721486631031</v>
      </c>
      <c r="J63" s="15">
        <f t="shared" si="1"/>
        <v>97124.922670107</v>
      </c>
      <c r="K63" s="15">
        <f t="shared" si="4"/>
        <v>3038314.0865249988</v>
      </c>
      <c r="L63" s="22">
        <f t="shared" si="5"/>
        <v>31.238478111488753</v>
      </c>
    </row>
    <row r="64" spans="1:12" x14ac:dyDescent="0.25">
      <c r="A64" s="18">
        <v>55</v>
      </c>
      <c r="B64" s="10">
        <v>2</v>
      </c>
      <c r="C64" s="58">
        <v>1267</v>
      </c>
      <c r="D64" s="58">
        <v>1362</v>
      </c>
      <c r="E64" s="19">
        <v>0.5</v>
      </c>
      <c r="F64" s="20">
        <f t="shared" si="2"/>
        <v>1.5214910612400153E-3</v>
      </c>
      <c r="G64" s="20">
        <f t="shared" si="0"/>
        <v>1.5203344735841885E-3</v>
      </c>
      <c r="H64" s="15">
        <f t="shared" si="6"/>
        <v>96987.934062673841</v>
      </c>
      <c r="I64" s="15">
        <f t="shared" si="3"/>
        <v>147.45409967719323</v>
      </c>
      <c r="J64" s="15">
        <f t="shared" si="1"/>
        <v>96914.207012835235</v>
      </c>
      <c r="K64" s="15">
        <f t="shared" si="4"/>
        <v>2941189.1638548919</v>
      </c>
      <c r="L64" s="22">
        <f t="shared" si="5"/>
        <v>30.325309970560753</v>
      </c>
    </row>
    <row r="65" spans="1:12" x14ac:dyDescent="0.25">
      <c r="A65" s="18">
        <v>56</v>
      </c>
      <c r="B65" s="10">
        <v>10</v>
      </c>
      <c r="C65" s="58">
        <v>1267</v>
      </c>
      <c r="D65" s="58">
        <v>1275</v>
      </c>
      <c r="E65" s="19">
        <v>0.5</v>
      </c>
      <c r="F65" s="20">
        <f t="shared" si="2"/>
        <v>7.8678206136900079E-3</v>
      </c>
      <c r="G65" s="20">
        <f t="shared" si="0"/>
        <v>7.8369905956112863E-3</v>
      </c>
      <c r="H65" s="15">
        <f t="shared" si="6"/>
        <v>96840.479962996644</v>
      </c>
      <c r="I65" s="15">
        <f t="shared" si="3"/>
        <v>758.93793074448786</v>
      </c>
      <c r="J65" s="15">
        <f t="shared" si="1"/>
        <v>96461.010997624398</v>
      </c>
      <c r="K65" s="15">
        <f t="shared" si="4"/>
        <v>2844274.9568420565</v>
      </c>
      <c r="L65" s="22">
        <f t="shared" si="5"/>
        <v>29.370723461189698</v>
      </c>
    </row>
    <row r="66" spans="1:12" x14ac:dyDescent="0.25">
      <c r="A66" s="18">
        <v>57</v>
      </c>
      <c r="B66" s="10">
        <v>4</v>
      </c>
      <c r="C66" s="58">
        <v>1279</v>
      </c>
      <c r="D66" s="58">
        <v>1243</v>
      </c>
      <c r="E66" s="19">
        <v>0.5</v>
      </c>
      <c r="F66" s="20">
        <f t="shared" si="2"/>
        <v>3.1720856463124504E-3</v>
      </c>
      <c r="G66" s="20">
        <f t="shared" si="0"/>
        <v>3.1670625494853522E-3</v>
      </c>
      <c r="H66" s="15">
        <f t="shared" si="6"/>
        <v>96081.542032252153</v>
      </c>
      <c r="I66" s="15">
        <f t="shared" si="3"/>
        <v>304.29625346714852</v>
      </c>
      <c r="J66" s="15">
        <f t="shared" si="1"/>
        <v>95929.393905518577</v>
      </c>
      <c r="K66" s="15">
        <f t="shared" si="4"/>
        <v>2747813.9458444319</v>
      </c>
      <c r="L66" s="22">
        <f t="shared" si="5"/>
        <v>28.598770249982664</v>
      </c>
    </row>
    <row r="67" spans="1:12" x14ac:dyDescent="0.25">
      <c r="A67" s="18">
        <v>58</v>
      </c>
      <c r="B67" s="10">
        <v>4</v>
      </c>
      <c r="C67" s="58">
        <v>1247</v>
      </c>
      <c r="D67" s="58">
        <v>1265</v>
      </c>
      <c r="E67" s="19">
        <v>0.5</v>
      </c>
      <c r="F67" s="20">
        <f t="shared" si="2"/>
        <v>3.1847133757961785E-3</v>
      </c>
      <c r="G67" s="20">
        <f t="shared" si="0"/>
        <v>3.1796502384737677E-3</v>
      </c>
      <c r="H67" s="15">
        <f t="shared" si="6"/>
        <v>95777.245778785</v>
      </c>
      <c r="I67" s="15">
        <f t="shared" si="3"/>
        <v>304.53814238087438</v>
      </c>
      <c r="J67" s="15">
        <f t="shared" si="1"/>
        <v>95624.976707594571</v>
      </c>
      <c r="K67" s="15">
        <f t="shared" si="4"/>
        <v>2651884.5519389133</v>
      </c>
      <c r="L67" s="22">
        <f t="shared" si="5"/>
        <v>27.688043547043772</v>
      </c>
    </row>
    <row r="68" spans="1:12" x14ac:dyDescent="0.25">
      <c r="A68" s="18">
        <v>59</v>
      </c>
      <c r="B68" s="10">
        <v>8</v>
      </c>
      <c r="C68" s="58">
        <v>1308</v>
      </c>
      <c r="D68" s="58">
        <v>1261</v>
      </c>
      <c r="E68" s="19">
        <v>0.5</v>
      </c>
      <c r="F68" s="20">
        <f t="shared" si="2"/>
        <v>6.2281043207473722E-3</v>
      </c>
      <c r="G68" s="20">
        <f t="shared" si="0"/>
        <v>6.2087698874660454E-3</v>
      </c>
      <c r="H68" s="15">
        <f t="shared" si="6"/>
        <v>95472.707636404128</v>
      </c>
      <c r="I68" s="15">
        <f t="shared" si="3"/>
        <v>592.76807224775553</v>
      </c>
      <c r="J68" s="15">
        <f t="shared" si="1"/>
        <v>95176.323600280259</v>
      </c>
      <c r="K68" s="15">
        <f t="shared" si="4"/>
        <v>2556259.5752313188</v>
      </c>
      <c r="L68" s="22">
        <f t="shared" si="5"/>
        <v>26.77476776888442</v>
      </c>
    </row>
    <row r="69" spans="1:12" x14ac:dyDescent="0.25">
      <c r="A69" s="18">
        <v>60</v>
      </c>
      <c r="B69" s="10">
        <v>8</v>
      </c>
      <c r="C69" s="58">
        <v>1326</v>
      </c>
      <c r="D69" s="58">
        <v>1300</v>
      </c>
      <c r="E69" s="19">
        <v>0.5</v>
      </c>
      <c r="F69" s="20">
        <f t="shared" si="2"/>
        <v>6.0929169840060931E-3</v>
      </c>
      <c r="G69" s="20">
        <f t="shared" si="0"/>
        <v>6.074411541381928E-3</v>
      </c>
      <c r="H69" s="15">
        <f t="shared" si="6"/>
        <v>94879.939564156375</v>
      </c>
      <c r="I69" s="15">
        <f t="shared" si="3"/>
        <v>576.33979993413129</v>
      </c>
      <c r="J69" s="15">
        <f t="shared" si="1"/>
        <v>94591.769664189313</v>
      </c>
      <c r="K69" s="15">
        <f t="shared" si="4"/>
        <v>2461083.2516310387</v>
      </c>
      <c r="L69" s="22">
        <f t="shared" si="5"/>
        <v>25.93892094510549</v>
      </c>
    </row>
    <row r="70" spans="1:12" x14ac:dyDescent="0.25">
      <c r="A70" s="18">
        <v>61</v>
      </c>
      <c r="B70" s="10">
        <v>5</v>
      </c>
      <c r="C70" s="58">
        <v>1323</v>
      </c>
      <c r="D70" s="58">
        <v>1342</v>
      </c>
      <c r="E70" s="19">
        <v>0.5</v>
      </c>
      <c r="F70" s="20">
        <f t="shared" si="2"/>
        <v>3.7523452157598499E-3</v>
      </c>
      <c r="G70" s="20">
        <f t="shared" si="0"/>
        <v>3.7453183520599247E-3</v>
      </c>
      <c r="H70" s="15">
        <f t="shared" si="6"/>
        <v>94303.59976422225</v>
      </c>
      <c r="I70" s="15">
        <f t="shared" si="3"/>
        <v>353.1970028622556</v>
      </c>
      <c r="J70" s="15">
        <f t="shared" si="1"/>
        <v>94127.00126279112</v>
      </c>
      <c r="K70" s="15">
        <f t="shared" si="4"/>
        <v>2366491.4819668494</v>
      </c>
      <c r="L70" s="22">
        <f t="shared" si="5"/>
        <v>25.094391814135925</v>
      </c>
    </row>
    <row r="71" spans="1:12" x14ac:dyDescent="0.25">
      <c r="A71" s="18">
        <v>62</v>
      </c>
      <c r="B71" s="10">
        <v>8</v>
      </c>
      <c r="C71" s="58">
        <v>1319</v>
      </c>
      <c r="D71" s="58">
        <v>1313</v>
      </c>
      <c r="E71" s="19">
        <v>0.5</v>
      </c>
      <c r="F71" s="20">
        <f t="shared" si="2"/>
        <v>6.0790273556231003E-3</v>
      </c>
      <c r="G71" s="20">
        <f t="shared" si="0"/>
        <v>6.0606060606060597E-3</v>
      </c>
      <c r="H71" s="15">
        <f t="shared" si="6"/>
        <v>93950.40276135999</v>
      </c>
      <c r="I71" s="15">
        <f t="shared" si="3"/>
        <v>569.39638037187865</v>
      </c>
      <c r="J71" s="15">
        <f t="shared" si="1"/>
        <v>93665.70457117405</v>
      </c>
      <c r="K71" s="15">
        <f t="shared" si="4"/>
        <v>2272364.4807040584</v>
      </c>
      <c r="L71" s="22">
        <f t="shared" si="5"/>
        <v>24.186851933737941</v>
      </c>
    </row>
    <row r="72" spans="1:12" x14ac:dyDescent="0.25">
      <c r="A72" s="18">
        <v>63</v>
      </c>
      <c r="B72" s="10">
        <v>5</v>
      </c>
      <c r="C72" s="58">
        <v>1231</v>
      </c>
      <c r="D72" s="58">
        <v>1295</v>
      </c>
      <c r="E72" s="19">
        <v>0.5</v>
      </c>
      <c r="F72" s="20">
        <f t="shared" si="2"/>
        <v>3.95882818685669E-3</v>
      </c>
      <c r="G72" s="20">
        <f t="shared" si="0"/>
        <v>3.9510075069142626E-3</v>
      </c>
      <c r="H72" s="15">
        <f t="shared" si="6"/>
        <v>93381.00638098811</v>
      </c>
      <c r="I72" s="15">
        <f t="shared" si="3"/>
        <v>368.94905721449265</v>
      </c>
      <c r="J72" s="15">
        <f t="shared" si="1"/>
        <v>93196.531852380867</v>
      </c>
      <c r="K72" s="15">
        <f t="shared" si="4"/>
        <v>2178698.7761328844</v>
      </c>
      <c r="L72" s="22">
        <f t="shared" si="5"/>
        <v>23.33128395772415</v>
      </c>
    </row>
    <row r="73" spans="1:12" x14ac:dyDescent="0.25">
      <c r="A73" s="18">
        <v>64</v>
      </c>
      <c r="B73" s="10">
        <v>16</v>
      </c>
      <c r="C73" s="58">
        <v>1311</v>
      </c>
      <c r="D73" s="58">
        <v>1226</v>
      </c>
      <c r="E73" s="19">
        <v>0.5</v>
      </c>
      <c r="F73" s="20">
        <f t="shared" si="2"/>
        <v>1.2613322822230981E-2</v>
      </c>
      <c r="G73" s="20">
        <f t="shared" ref="G73:G103" si="7">F73/((1+(1-E73)*F73))</f>
        <v>1.2534273403838619E-2</v>
      </c>
      <c r="H73" s="15">
        <f t="shared" si="6"/>
        <v>93012.057323773624</v>
      </c>
      <c r="I73" s="15">
        <f t="shared" si="3"/>
        <v>1165.8385563496888</v>
      </c>
      <c r="J73" s="15">
        <f t="shared" ref="J73:J102" si="8">H74+I73*E73</f>
        <v>92429.138045598782</v>
      </c>
      <c r="K73" s="15">
        <f t="shared" si="4"/>
        <v>2085502.2442805036</v>
      </c>
      <c r="L73" s="22">
        <f t="shared" si="5"/>
        <v>22.42184835263777</v>
      </c>
    </row>
    <row r="74" spans="1:12" x14ac:dyDescent="0.25">
      <c r="A74" s="18">
        <v>65</v>
      </c>
      <c r="B74" s="10">
        <v>6</v>
      </c>
      <c r="C74" s="58">
        <v>1271</v>
      </c>
      <c r="D74" s="58">
        <v>1290</v>
      </c>
      <c r="E74" s="19">
        <v>0.5</v>
      </c>
      <c r="F74" s="20">
        <f t="shared" ref="F74:F103" si="9">B74/((C74+D74)/2)</f>
        <v>4.6856696602889493E-3</v>
      </c>
      <c r="G74" s="20">
        <f t="shared" si="7"/>
        <v>4.6747175691468643E-3</v>
      </c>
      <c r="H74" s="15">
        <f t="shared" si="6"/>
        <v>91846.218767423939</v>
      </c>
      <c r="I74" s="15">
        <f t="shared" ref="I74:I103" si="10">H74*G74</f>
        <v>429.35513253178317</v>
      </c>
      <c r="J74" s="15">
        <f t="shared" si="8"/>
        <v>91631.541201158048</v>
      </c>
      <c r="K74" s="15">
        <f t="shared" ref="K74:K97" si="11">K75+J74</f>
        <v>1993073.1062349048</v>
      </c>
      <c r="L74" s="22">
        <f t="shared" ref="L74:L103" si="12">K74/H74</f>
        <v>21.700110608601438</v>
      </c>
    </row>
    <row r="75" spans="1:12" x14ac:dyDescent="0.25">
      <c r="A75" s="18">
        <v>66</v>
      </c>
      <c r="B75" s="10">
        <v>13</v>
      </c>
      <c r="C75" s="58">
        <v>1199</v>
      </c>
      <c r="D75" s="58">
        <v>1274</v>
      </c>
      <c r="E75" s="19">
        <v>0.5</v>
      </c>
      <c r="F75" s="20">
        <f t="shared" si="9"/>
        <v>1.0513546300040437E-2</v>
      </c>
      <c r="G75" s="20">
        <f t="shared" si="7"/>
        <v>1.0458567980691875E-2</v>
      </c>
      <c r="H75" s="15">
        <f t="shared" ref="H75:H103" si="13">H74-I74</f>
        <v>91416.863634892157</v>
      </c>
      <c r="I75" s="15">
        <f t="shared" si="10"/>
        <v>956.08948290715853</v>
      </c>
      <c r="J75" s="15">
        <f t="shared" si="8"/>
        <v>90938.818893438569</v>
      </c>
      <c r="K75" s="15">
        <f t="shared" si="11"/>
        <v>1901441.5650337469</v>
      </c>
      <c r="L75" s="22">
        <f t="shared" si="12"/>
        <v>20.799680599718158</v>
      </c>
    </row>
    <row r="76" spans="1:12" x14ac:dyDescent="0.25">
      <c r="A76" s="18">
        <v>67</v>
      </c>
      <c r="B76" s="10">
        <v>11</v>
      </c>
      <c r="C76" s="58">
        <v>1107</v>
      </c>
      <c r="D76" s="58">
        <v>1183</v>
      </c>
      <c r="E76" s="19">
        <v>0.5</v>
      </c>
      <c r="F76" s="20">
        <f t="shared" si="9"/>
        <v>9.6069868995633193E-3</v>
      </c>
      <c r="G76" s="20">
        <f t="shared" si="7"/>
        <v>9.5610604085180368E-3</v>
      </c>
      <c r="H76" s="15">
        <f t="shared" si="13"/>
        <v>90460.774151984995</v>
      </c>
      <c r="I76" s="15">
        <f t="shared" si="10"/>
        <v>864.90092626843557</v>
      </c>
      <c r="J76" s="15">
        <f t="shared" si="8"/>
        <v>90028.323688850767</v>
      </c>
      <c r="K76" s="15">
        <f t="shared" si="11"/>
        <v>1810502.7461403082</v>
      </c>
      <c r="L76" s="22">
        <f t="shared" si="12"/>
        <v>20.014230069471278</v>
      </c>
    </row>
    <row r="77" spans="1:12" x14ac:dyDescent="0.25">
      <c r="A77" s="18">
        <v>68</v>
      </c>
      <c r="B77" s="10">
        <v>12</v>
      </c>
      <c r="C77" s="58">
        <v>1017</v>
      </c>
      <c r="D77" s="58">
        <v>1105</v>
      </c>
      <c r="E77" s="19">
        <v>0.5</v>
      </c>
      <c r="F77" s="20">
        <f t="shared" si="9"/>
        <v>1.1310084825636193E-2</v>
      </c>
      <c r="G77" s="20">
        <f t="shared" si="7"/>
        <v>1.1246485473289597E-2</v>
      </c>
      <c r="H77" s="15">
        <f t="shared" si="13"/>
        <v>89595.873225716554</v>
      </c>
      <c r="I77" s="15">
        <f t="shared" si="10"/>
        <v>1007.6386866997176</v>
      </c>
      <c r="J77" s="15">
        <f t="shared" si="8"/>
        <v>89092.053882366687</v>
      </c>
      <c r="K77" s="15">
        <f t="shared" si="11"/>
        <v>1720474.4224514575</v>
      </c>
      <c r="L77" s="22">
        <f t="shared" si="12"/>
        <v>19.202607893748755</v>
      </c>
    </row>
    <row r="78" spans="1:12" x14ac:dyDescent="0.25">
      <c r="A78" s="18">
        <v>69</v>
      </c>
      <c r="B78" s="10">
        <v>8</v>
      </c>
      <c r="C78" s="58">
        <v>1094</v>
      </c>
      <c r="D78" s="58">
        <v>1009</v>
      </c>
      <c r="E78" s="19">
        <v>0.5</v>
      </c>
      <c r="F78" s="20">
        <f t="shared" si="9"/>
        <v>7.608178792201617E-3</v>
      </c>
      <c r="G78" s="20">
        <f t="shared" si="7"/>
        <v>7.5793462813832308E-3</v>
      </c>
      <c r="H78" s="15">
        <f t="shared" si="13"/>
        <v>88588.234539016834</v>
      </c>
      <c r="I78" s="15">
        <f t="shared" si="10"/>
        <v>671.44090602760275</v>
      </c>
      <c r="J78" s="15">
        <f t="shared" si="8"/>
        <v>88252.514086003022</v>
      </c>
      <c r="K78" s="15">
        <f t="shared" si="11"/>
        <v>1631382.3685690907</v>
      </c>
      <c r="L78" s="22">
        <f t="shared" si="12"/>
        <v>18.415338978796136</v>
      </c>
    </row>
    <row r="79" spans="1:12" x14ac:dyDescent="0.25">
      <c r="A79" s="18">
        <v>70</v>
      </c>
      <c r="B79" s="10">
        <v>13</v>
      </c>
      <c r="C79" s="58">
        <v>913</v>
      </c>
      <c r="D79" s="58">
        <v>1086</v>
      </c>
      <c r="E79" s="19">
        <v>0.5</v>
      </c>
      <c r="F79" s="20">
        <f t="shared" si="9"/>
        <v>1.3006503251625813E-2</v>
      </c>
      <c r="G79" s="20">
        <f t="shared" si="7"/>
        <v>1.2922465208747513E-2</v>
      </c>
      <c r="H79" s="15">
        <f t="shared" si="13"/>
        <v>87916.793632989225</v>
      </c>
      <c r="I79" s="15">
        <f t="shared" si="10"/>
        <v>1136.1017069869381</v>
      </c>
      <c r="J79" s="15">
        <f t="shared" si="8"/>
        <v>87348.742779495748</v>
      </c>
      <c r="K79" s="15">
        <f t="shared" si="11"/>
        <v>1543129.8544830878</v>
      </c>
      <c r="L79" s="22">
        <f t="shared" si="12"/>
        <v>17.552162570042313</v>
      </c>
    </row>
    <row r="80" spans="1:12" x14ac:dyDescent="0.25">
      <c r="A80" s="18">
        <v>71</v>
      </c>
      <c r="B80" s="10">
        <v>12</v>
      </c>
      <c r="C80" s="58">
        <v>751</v>
      </c>
      <c r="D80" s="58">
        <v>904</v>
      </c>
      <c r="E80" s="19">
        <v>0.5</v>
      </c>
      <c r="F80" s="20">
        <f t="shared" si="9"/>
        <v>1.4501510574018127E-2</v>
      </c>
      <c r="G80" s="20">
        <f t="shared" si="7"/>
        <v>1.4397120575884822E-2</v>
      </c>
      <c r="H80" s="15">
        <f t="shared" si="13"/>
        <v>86780.691926002284</v>
      </c>
      <c r="I80" s="15">
        <f t="shared" si="10"/>
        <v>1249.3920853173693</v>
      </c>
      <c r="J80" s="15">
        <f t="shared" si="8"/>
        <v>86155.99588334361</v>
      </c>
      <c r="K80" s="15">
        <f t="shared" si="11"/>
        <v>1455781.1117035921</v>
      </c>
      <c r="L80" s="22">
        <f t="shared" si="12"/>
        <v>16.77540336904589</v>
      </c>
    </row>
    <row r="81" spans="1:12" x14ac:dyDescent="0.25">
      <c r="A81" s="18">
        <v>72</v>
      </c>
      <c r="B81" s="10">
        <v>10</v>
      </c>
      <c r="C81" s="58">
        <v>760</v>
      </c>
      <c r="D81" s="58">
        <v>738</v>
      </c>
      <c r="E81" s="19">
        <v>0.5</v>
      </c>
      <c r="F81" s="20">
        <f t="shared" si="9"/>
        <v>1.335113484646195E-2</v>
      </c>
      <c r="G81" s="20">
        <f t="shared" si="7"/>
        <v>1.326259946949602E-2</v>
      </c>
      <c r="H81" s="15">
        <f t="shared" si="13"/>
        <v>85531.299840684922</v>
      </c>
      <c r="I81" s="15">
        <f t="shared" si="10"/>
        <v>1134.3673718923728</v>
      </c>
      <c r="J81" s="15">
        <f t="shared" si="8"/>
        <v>84964.116154738746</v>
      </c>
      <c r="K81" s="15">
        <f t="shared" si="11"/>
        <v>1369625.1158202486</v>
      </c>
      <c r="L81" s="22">
        <f t="shared" si="12"/>
        <v>16.013145110285755</v>
      </c>
    </row>
    <row r="82" spans="1:12" x14ac:dyDescent="0.25">
      <c r="A82" s="18">
        <v>73</v>
      </c>
      <c r="B82" s="10">
        <v>6</v>
      </c>
      <c r="C82" s="58">
        <v>651</v>
      </c>
      <c r="D82" s="58">
        <v>763</v>
      </c>
      <c r="E82" s="19">
        <v>0.5</v>
      </c>
      <c r="F82" s="20">
        <f t="shared" si="9"/>
        <v>8.4865629420084864E-3</v>
      </c>
      <c r="G82" s="20">
        <f t="shared" si="7"/>
        <v>8.4507042253521118E-3</v>
      </c>
      <c r="H82" s="15">
        <f t="shared" si="13"/>
        <v>84396.932468792555</v>
      </c>
      <c r="I82" s="15">
        <f t="shared" si="10"/>
        <v>713.21351382078205</v>
      </c>
      <c r="J82" s="15">
        <f t="shared" si="8"/>
        <v>84040.325711882164</v>
      </c>
      <c r="K82" s="15">
        <f t="shared" si="11"/>
        <v>1284660.9996655099</v>
      </c>
      <c r="L82" s="22">
        <f t="shared" si="12"/>
        <v>15.221655125208951</v>
      </c>
    </row>
    <row r="83" spans="1:12" x14ac:dyDescent="0.25">
      <c r="A83" s="18">
        <v>74</v>
      </c>
      <c r="B83" s="10">
        <v>10</v>
      </c>
      <c r="C83" s="58">
        <v>655</v>
      </c>
      <c r="D83" s="58">
        <v>636</v>
      </c>
      <c r="E83" s="19">
        <v>0.5</v>
      </c>
      <c r="F83" s="20">
        <f t="shared" si="9"/>
        <v>1.5491866769945779E-2</v>
      </c>
      <c r="G83" s="20">
        <f t="shared" si="7"/>
        <v>1.5372790161414296E-2</v>
      </c>
      <c r="H83" s="15">
        <f t="shared" si="13"/>
        <v>83683.718954971773</v>
      </c>
      <c r="I83" s="15">
        <f t="shared" si="10"/>
        <v>1286.4522514215491</v>
      </c>
      <c r="J83" s="15">
        <f t="shared" si="8"/>
        <v>83040.492829260998</v>
      </c>
      <c r="K83" s="15">
        <f t="shared" si="11"/>
        <v>1200620.6739536277</v>
      </c>
      <c r="L83" s="22">
        <f t="shared" si="12"/>
        <v>14.347123776844255</v>
      </c>
    </row>
    <row r="84" spans="1:12" x14ac:dyDescent="0.25">
      <c r="A84" s="18">
        <v>75</v>
      </c>
      <c r="B84" s="10">
        <v>16</v>
      </c>
      <c r="C84" s="58">
        <v>437</v>
      </c>
      <c r="D84" s="58">
        <v>629</v>
      </c>
      <c r="E84" s="19">
        <v>0.5</v>
      </c>
      <c r="F84" s="20">
        <f t="shared" si="9"/>
        <v>3.0018761726078799E-2</v>
      </c>
      <c r="G84" s="20">
        <f t="shared" si="7"/>
        <v>2.9574861367837338E-2</v>
      </c>
      <c r="H84" s="15">
        <f t="shared" si="13"/>
        <v>82397.266703550224</v>
      </c>
      <c r="I84" s="15">
        <f t="shared" si="10"/>
        <v>2436.8877398462173</v>
      </c>
      <c r="J84" s="15">
        <f t="shared" si="8"/>
        <v>81178.822833627113</v>
      </c>
      <c r="K84" s="15">
        <f t="shared" si="11"/>
        <v>1117580.1811243668</v>
      </c>
      <c r="L84" s="22">
        <f t="shared" si="12"/>
        <v>13.563316185538154</v>
      </c>
    </row>
    <row r="85" spans="1:12" x14ac:dyDescent="0.25">
      <c r="A85" s="18">
        <v>76</v>
      </c>
      <c r="B85" s="10">
        <v>11</v>
      </c>
      <c r="C85" s="58">
        <v>416</v>
      </c>
      <c r="D85" s="58">
        <v>423</v>
      </c>
      <c r="E85" s="19">
        <v>0.5</v>
      </c>
      <c r="F85" s="20">
        <f t="shared" si="9"/>
        <v>2.6221692491060787E-2</v>
      </c>
      <c r="G85" s="20">
        <f t="shared" si="7"/>
        <v>2.5882352941176467E-2</v>
      </c>
      <c r="H85" s="15">
        <f t="shared" si="13"/>
        <v>79960.378963704003</v>
      </c>
      <c r="I85" s="15">
        <f t="shared" si="10"/>
        <v>2069.5627496488091</v>
      </c>
      <c r="J85" s="15">
        <f t="shared" si="8"/>
        <v>78925.597588879595</v>
      </c>
      <c r="K85" s="15">
        <f t="shared" si="11"/>
        <v>1036401.3582907396</v>
      </c>
      <c r="L85" s="22">
        <f t="shared" si="12"/>
        <v>12.961436297859317</v>
      </c>
    </row>
    <row r="86" spans="1:12" x14ac:dyDescent="0.25">
      <c r="A86" s="18">
        <v>77</v>
      </c>
      <c r="B86" s="10">
        <v>9</v>
      </c>
      <c r="C86" s="58">
        <v>503</v>
      </c>
      <c r="D86" s="58">
        <v>410</v>
      </c>
      <c r="E86" s="19">
        <v>0.5</v>
      </c>
      <c r="F86" s="20">
        <f t="shared" si="9"/>
        <v>1.9715224534501644E-2</v>
      </c>
      <c r="G86" s="20">
        <f t="shared" si="7"/>
        <v>1.9522776572668113E-2</v>
      </c>
      <c r="H86" s="15">
        <f t="shared" si="13"/>
        <v>77890.816214055187</v>
      </c>
      <c r="I86" s="15">
        <f t="shared" si="10"/>
        <v>1520.6450020097543</v>
      </c>
      <c r="J86" s="15">
        <f t="shared" si="8"/>
        <v>77130.493713050309</v>
      </c>
      <c r="K86" s="15">
        <f t="shared" si="11"/>
        <v>957475.76070185995</v>
      </c>
      <c r="L86" s="22">
        <f t="shared" si="12"/>
        <v>12.292537262295193</v>
      </c>
    </row>
    <row r="87" spans="1:12" x14ac:dyDescent="0.25">
      <c r="A87" s="18">
        <v>78</v>
      </c>
      <c r="B87" s="10">
        <v>9</v>
      </c>
      <c r="C87" s="58">
        <v>275</v>
      </c>
      <c r="D87" s="58">
        <v>494</v>
      </c>
      <c r="E87" s="19">
        <v>0.5</v>
      </c>
      <c r="F87" s="20">
        <f t="shared" si="9"/>
        <v>2.3407022106631991E-2</v>
      </c>
      <c r="G87" s="20">
        <f t="shared" si="7"/>
        <v>2.3136246786632394E-2</v>
      </c>
      <c r="H87" s="15">
        <f t="shared" si="13"/>
        <v>76370.171212045432</v>
      </c>
      <c r="I87" s="15">
        <f t="shared" si="10"/>
        <v>1766.919128299252</v>
      </c>
      <c r="J87" s="15">
        <f t="shared" si="8"/>
        <v>75486.711647895805</v>
      </c>
      <c r="K87" s="15">
        <f t="shared" si="11"/>
        <v>880345.26698880969</v>
      </c>
      <c r="L87" s="22">
        <f t="shared" si="12"/>
        <v>11.527344420172753</v>
      </c>
    </row>
    <row r="88" spans="1:12" x14ac:dyDescent="0.25">
      <c r="A88" s="18">
        <v>79</v>
      </c>
      <c r="B88" s="10">
        <v>11</v>
      </c>
      <c r="C88" s="58">
        <v>292</v>
      </c>
      <c r="D88" s="58">
        <v>267</v>
      </c>
      <c r="E88" s="19">
        <v>0.5</v>
      </c>
      <c r="F88" s="20">
        <f t="shared" si="9"/>
        <v>3.9355992844364938E-2</v>
      </c>
      <c r="G88" s="20">
        <f t="shared" si="7"/>
        <v>3.8596491228070177E-2</v>
      </c>
      <c r="H88" s="15">
        <f t="shared" si="13"/>
        <v>74603.252083746178</v>
      </c>
      <c r="I88" s="15">
        <f t="shared" si="10"/>
        <v>2879.4237646358174</v>
      </c>
      <c r="J88" s="15">
        <f t="shared" si="8"/>
        <v>73163.540201428259</v>
      </c>
      <c r="K88" s="15">
        <f t="shared" si="11"/>
        <v>804858.55534091382</v>
      </c>
      <c r="L88" s="22">
        <f t="shared" si="12"/>
        <v>10.788518366966317</v>
      </c>
    </row>
    <row r="89" spans="1:12" x14ac:dyDescent="0.25">
      <c r="A89" s="18">
        <v>80</v>
      </c>
      <c r="B89" s="10">
        <v>10</v>
      </c>
      <c r="C89" s="58">
        <v>322</v>
      </c>
      <c r="D89" s="58">
        <v>281</v>
      </c>
      <c r="E89" s="19">
        <v>0.5</v>
      </c>
      <c r="F89" s="20">
        <f t="shared" si="9"/>
        <v>3.316749585406302E-2</v>
      </c>
      <c r="G89" s="20">
        <f t="shared" si="7"/>
        <v>3.2626427406199025E-2</v>
      </c>
      <c r="H89" s="15">
        <f t="shared" si="13"/>
        <v>71723.828319110355</v>
      </c>
      <c r="I89" s="15">
        <f t="shared" si="10"/>
        <v>2340.0922779481357</v>
      </c>
      <c r="J89" s="15">
        <f t="shared" si="8"/>
        <v>70553.782180136288</v>
      </c>
      <c r="K89" s="15">
        <f t="shared" si="11"/>
        <v>731695.01513948559</v>
      </c>
      <c r="L89" s="22">
        <f t="shared" si="12"/>
        <v>10.201561075129201</v>
      </c>
    </row>
    <row r="90" spans="1:12" x14ac:dyDescent="0.25">
      <c r="A90" s="18">
        <v>81</v>
      </c>
      <c r="B90" s="10">
        <v>16</v>
      </c>
      <c r="C90" s="58">
        <v>299</v>
      </c>
      <c r="D90" s="58">
        <v>306</v>
      </c>
      <c r="E90" s="19">
        <v>0.5</v>
      </c>
      <c r="F90" s="20">
        <f t="shared" si="9"/>
        <v>5.2892561983471073E-2</v>
      </c>
      <c r="G90" s="20">
        <f t="shared" si="7"/>
        <v>5.1529790660225436E-2</v>
      </c>
      <c r="H90" s="15">
        <f t="shared" si="13"/>
        <v>69383.736041162221</v>
      </c>
      <c r="I90" s="15">
        <f t="shared" si="10"/>
        <v>3575.329393425428</v>
      </c>
      <c r="J90" s="15">
        <f t="shared" si="8"/>
        <v>67596.071344449505</v>
      </c>
      <c r="K90" s="15">
        <f t="shared" si="11"/>
        <v>661141.23295934929</v>
      </c>
      <c r="L90" s="22">
        <f t="shared" si="12"/>
        <v>9.5287638095349063</v>
      </c>
    </row>
    <row r="91" spans="1:12" x14ac:dyDescent="0.25">
      <c r="A91" s="18">
        <v>82</v>
      </c>
      <c r="B91" s="10">
        <v>14</v>
      </c>
      <c r="C91" s="58">
        <v>245</v>
      </c>
      <c r="D91" s="58">
        <v>286</v>
      </c>
      <c r="E91" s="19">
        <v>0.5</v>
      </c>
      <c r="F91" s="20">
        <f t="shared" si="9"/>
        <v>5.2730696798493411E-2</v>
      </c>
      <c r="G91" s="20">
        <f t="shared" si="7"/>
        <v>5.1376146788990829E-2</v>
      </c>
      <c r="H91" s="15">
        <f t="shared" si="13"/>
        <v>65808.406647736789</v>
      </c>
      <c r="I91" s="15">
        <f t="shared" si="10"/>
        <v>3380.9823598837252</v>
      </c>
      <c r="J91" s="15">
        <f t="shared" si="8"/>
        <v>64117.915467794926</v>
      </c>
      <c r="K91" s="15">
        <f t="shared" si="11"/>
        <v>593545.16161489976</v>
      </c>
      <c r="L91" s="22">
        <f t="shared" si="12"/>
        <v>9.0192908755877372</v>
      </c>
    </row>
    <row r="92" spans="1:12" x14ac:dyDescent="0.25">
      <c r="A92" s="18">
        <v>83</v>
      </c>
      <c r="B92" s="10">
        <v>10</v>
      </c>
      <c r="C92" s="58">
        <v>248</v>
      </c>
      <c r="D92" s="58">
        <v>240</v>
      </c>
      <c r="E92" s="19">
        <v>0.5</v>
      </c>
      <c r="F92" s="20">
        <f t="shared" si="9"/>
        <v>4.0983606557377046E-2</v>
      </c>
      <c r="G92" s="20">
        <f t="shared" si="7"/>
        <v>4.0160642570281124E-2</v>
      </c>
      <c r="H92" s="15">
        <f t="shared" si="13"/>
        <v>62427.424287853064</v>
      </c>
      <c r="I92" s="15">
        <f t="shared" si="10"/>
        <v>2507.1254734077534</v>
      </c>
      <c r="J92" s="15">
        <f t="shared" si="8"/>
        <v>61173.861551149188</v>
      </c>
      <c r="K92" s="15">
        <f t="shared" si="11"/>
        <v>529427.24614710489</v>
      </c>
      <c r="L92" s="22">
        <f t="shared" si="12"/>
        <v>8.4806838050199556</v>
      </c>
    </row>
    <row r="93" spans="1:12" x14ac:dyDescent="0.25">
      <c r="A93" s="18">
        <v>84</v>
      </c>
      <c r="B93" s="10">
        <v>16</v>
      </c>
      <c r="C93" s="58">
        <v>241</v>
      </c>
      <c r="D93" s="58">
        <v>222</v>
      </c>
      <c r="E93" s="19">
        <v>0.5</v>
      </c>
      <c r="F93" s="20">
        <f t="shared" si="9"/>
        <v>6.9114470842332618E-2</v>
      </c>
      <c r="G93" s="20">
        <f t="shared" si="7"/>
        <v>6.6805845511482262E-2</v>
      </c>
      <c r="H93" s="15">
        <f t="shared" si="13"/>
        <v>59920.298814445312</v>
      </c>
      <c r="I93" s="15">
        <f t="shared" si="10"/>
        <v>4003.0262255996872</v>
      </c>
      <c r="J93" s="15">
        <f t="shared" si="8"/>
        <v>57918.785701645473</v>
      </c>
      <c r="K93" s="15">
        <f t="shared" si="11"/>
        <v>468253.38459595566</v>
      </c>
      <c r="L93" s="22">
        <f t="shared" si="12"/>
        <v>7.8146036294977765</v>
      </c>
    </row>
    <row r="94" spans="1:12" x14ac:dyDescent="0.25">
      <c r="A94" s="18">
        <v>85</v>
      </c>
      <c r="B94" s="10">
        <v>15</v>
      </c>
      <c r="C94" s="58">
        <v>198</v>
      </c>
      <c r="D94" s="58">
        <v>226</v>
      </c>
      <c r="E94" s="19">
        <v>0.5</v>
      </c>
      <c r="F94" s="20">
        <f t="shared" si="9"/>
        <v>7.0754716981132074E-2</v>
      </c>
      <c r="G94" s="20">
        <f t="shared" si="7"/>
        <v>6.8337129840546684E-2</v>
      </c>
      <c r="H94" s="15">
        <f t="shared" si="13"/>
        <v>55917.272588845626</v>
      </c>
      <c r="I94" s="15">
        <f t="shared" si="10"/>
        <v>3821.2259172331856</v>
      </c>
      <c r="J94" s="15">
        <f t="shared" si="8"/>
        <v>54006.659630229035</v>
      </c>
      <c r="K94" s="15">
        <f t="shared" si="11"/>
        <v>410334.59889431018</v>
      </c>
      <c r="L94" s="22">
        <f t="shared" si="12"/>
        <v>7.3382441577839703</v>
      </c>
    </row>
    <row r="95" spans="1:12" x14ac:dyDescent="0.25">
      <c r="A95" s="18">
        <v>86</v>
      </c>
      <c r="B95" s="10">
        <v>14</v>
      </c>
      <c r="C95" s="58">
        <v>180</v>
      </c>
      <c r="D95" s="58">
        <v>185</v>
      </c>
      <c r="E95" s="19">
        <v>0.5</v>
      </c>
      <c r="F95" s="20">
        <f t="shared" si="9"/>
        <v>7.6712328767123292E-2</v>
      </c>
      <c r="G95" s="20">
        <f t="shared" si="7"/>
        <v>7.3878627968337732E-2</v>
      </c>
      <c r="H95" s="15">
        <f t="shared" si="13"/>
        <v>52096.046671612443</v>
      </c>
      <c r="I95" s="15">
        <f t="shared" si="10"/>
        <v>3848.7844506732149</v>
      </c>
      <c r="J95" s="15">
        <f t="shared" si="8"/>
        <v>50171.654446275839</v>
      </c>
      <c r="K95" s="15">
        <f t="shared" si="11"/>
        <v>356327.93926408113</v>
      </c>
      <c r="L95" s="22">
        <f t="shared" si="12"/>
        <v>6.8398268588439191</v>
      </c>
    </row>
    <row r="96" spans="1:12" x14ac:dyDescent="0.25">
      <c r="A96" s="18">
        <v>87</v>
      </c>
      <c r="B96" s="10">
        <v>14</v>
      </c>
      <c r="C96" s="58">
        <v>169</v>
      </c>
      <c r="D96" s="58">
        <v>165</v>
      </c>
      <c r="E96" s="19">
        <v>0.5</v>
      </c>
      <c r="F96" s="20">
        <f t="shared" si="9"/>
        <v>8.3832335329341312E-2</v>
      </c>
      <c r="G96" s="20">
        <f t="shared" si="7"/>
        <v>8.0459770114942528E-2</v>
      </c>
      <c r="H96" s="15">
        <f t="shared" si="13"/>
        <v>48247.262220939228</v>
      </c>
      <c r="I96" s="15">
        <f t="shared" si="10"/>
        <v>3881.9636269721218</v>
      </c>
      <c r="J96" s="15">
        <f t="shared" si="8"/>
        <v>46306.280407453167</v>
      </c>
      <c r="K96" s="15">
        <f t="shared" si="11"/>
        <v>306156.28481780528</v>
      </c>
      <c r="L96" s="22">
        <f t="shared" si="12"/>
        <v>6.3455680327687896</v>
      </c>
    </row>
    <row r="97" spans="1:12" x14ac:dyDescent="0.25">
      <c r="A97" s="18">
        <v>88</v>
      </c>
      <c r="B97" s="10">
        <v>16</v>
      </c>
      <c r="C97" s="58">
        <v>150</v>
      </c>
      <c r="D97" s="58">
        <v>153</v>
      </c>
      <c r="E97" s="19">
        <v>0.5</v>
      </c>
      <c r="F97" s="20">
        <f t="shared" si="9"/>
        <v>0.10561056105610561</v>
      </c>
      <c r="G97" s="20">
        <f t="shared" si="7"/>
        <v>0.10031347962382446</v>
      </c>
      <c r="H97" s="15">
        <f t="shared" si="13"/>
        <v>44365.298593967105</v>
      </c>
      <c r="I97" s="15">
        <f t="shared" si="10"/>
        <v>4450.4374765108068</v>
      </c>
      <c r="J97" s="15">
        <f t="shared" si="8"/>
        <v>42140.079855711701</v>
      </c>
      <c r="K97" s="15">
        <f t="shared" si="11"/>
        <v>259850.00441035209</v>
      </c>
      <c r="L97" s="22">
        <f t="shared" si="12"/>
        <v>5.8570552356360581</v>
      </c>
    </row>
    <row r="98" spans="1:12" x14ac:dyDescent="0.25">
      <c r="A98" s="18">
        <v>89</v>
      </c>
      <c r="B98" s="10">
        <v>19</v>
      </c>
      <c r="C98" s="58">
        <v>122</v>
      </c>
      <c r="D98" s="58">
        <v>138</v>
      </c>
      <c r="E98" s="19">
        <v>0.5</v>
      </c>
      <c r="F98" s="20">
        <f t="shared" si="9"/>
        <v>0.14615384615384616</v>
      </c>
      <c r="G98" s="20">
        <f t="shared" si="7"/>
        <v>0.13620071684587814</v>
      </c>
      <c r="H98" s="15">
        <f t="shared" si="13"/>
        <v>39914.861117456298</v>
      </c>
      <c r="I98" s="15">
        <f t="shared" si="10"/>
        <v>5436.4326970012162</v>
      </c>
      <c r="J98" s="15">
        <f t="shared" si="8"/>
        <v>37196.644768955688</v>
      </c>
      <c r="K98" s="15">
        <f>K99+J98</f>
        <v>217709.9245546404</v>
      </c>
      <c r="L98" s="22">
        <f t="shared" si="12"/>
        <v>5.454357561560637</v>
      </c>
    </row>
    <row r="99" spans="1:12" x14ac:dyDescent="0.25">
      <c r="A99" s="18">
        <v>90</v>
      </c>
      <c r="B99" s="10">
        <v>12</v>
      </c>
      <c r="C99" s="58">
        <v>98</v>
      </c>
      <c r="D99" s="58">
        <v>100</v>
      </c>
      <c r="E99" s="19">
        <v>0.5</v>
      </c>
      <c r="F99" s="24">
        <f t="shared" si="9"/>
        <v>0.12121212121212122</v>
      </c>
      <c r="G99" s="24">
        <f t="shared" si="7"/>
        <v>0.1142857142857143</v>
      </c>
      <c r="H99" s="25">
        <f t="shared" si="13"/>
        <v>34478.428420455079</v>
      </c>
      <c r="I99" s="25">
        <f t="shared" si="10"/>
        <v>3940.3918194805806</v>
      </c>
      <c r="J99" s="25">
        <f t="shared" si="8"/>
        <v>32508.232510714788</v>
      </c>
      <c r="K99" s="25">
        <f t="shared" ref="K99:K102" si="14">K100+J99</f>
        <v>180513.27978568472</v>
      </c>
      <c r="L99" s="26">
        <f t="shared" si="12"/>
        <v>5.2355425712672936</v>
      </c>
    </row>
    <row r="100" spans="1:12" x14ac:dyDescent="0.25">
      <c r="A100" s="18">
        <v>91</v>
      </c>
      <c r="B100" s="10">
        <v>10</v>
      </c>
      <c r="C100" s="58">
        <v>75</v>
      </c>
      <c r="D100" s="58">
        <v>89</v>
      </c>
      <c r="E100" s="19">
        <v>0.5</v>
      </c>
      <c r="F100" s="24">
        <f t="shared" si="9"/>
        <v>0.12195121951219512</v>
      </c>
      <c r="G100" s="24">
        <f t="shared" si="7"/>
        <v>0.11494252873563218</v>
      </c>
      <c r="H100" s="25">
        <f t="shared" si="13"/>
        <v>30538.036600974498</v>
      </c>
      <c r="I100" s="25">
        <f t="shared" si="10"/>
        <v>3510.1191495372987</v>
      </c>
      <c r="J100" s="25">
        <f t="shared" si="8"/>
        <v>28782.977026205848</v>
      </c>
      <c r="K100" s="25">
        <f t="shared" si="14"/>
        <v>148005.04727496993</v>
      </c>
      <c r="L100" s="26">
        <f t="shared" si="12"/>
        <v>4.8465803223985571</v>
      </c>
    </row>
    <row r="101" spans="1:12" x14ac:dyDescent="0.25">
      <c r="A101" s="18">
        <v>92</v>
      </c>
      <c r="B101" s="10">
        <v>8</v>
      </c>
      <c r="C101" s="58">
        <v>79</v>
      </c>
      <c r="D101" s="58">
        <v>69</v>
      </c>
      <c r="E101" s="19">
        <v>0.5</v>
      </c>
      <c r="F101" s="24">
        <f t="shared" si="9"/>
        <v>0.10810810810810811</v>
      </c>
      <c r="G101" s="24">
        <f t="shared" si="7"/>
        <v>0.10256410256410257</v>
      </c>
      <c r="H101" s="25">
        <f t="shared" si="13"/>
        <v>27027.917451437199</v>
      </c>
      <c r="I101" s="25">
        <f t="shared" si="10"/>
        <v>2772.0940975833028</v>
      </c>
      <c r="J101" s="25">
        <f t="shared" si="8"/>
        <v>25641.870402645545</v>
      </c>
      <c r="K101" s="25">
        <f t="shared" si="14"/>
        <v>119222.07024876407</v>
      </c>
      <c r="L101" s="26">
        <f t="shared" si="12"/>
        <v>4.4110712733594086</v>
      </c>
    </row>
    <row r="102" spans="1:12" x14ac:dyDescent="0.25">
      <c r="A102" s="18">
        <v>93</v>
      </c>
      <c r="B102" s="10">
        <v>14</v>
      </c>
      <c r="C102" s="58">
        <v>43</v>
      </c>
      <c r="D102" s="58">
        <v>61</v>
      </c>
      <c r="E102" s="19">
        <v>0.5</v>
      </c>
      <c r="F102" s="24">
        <f t="shared" si="9"/>
        <v>0.26923076923076922</v>
      </c>
      <c r="G102" s="24">
        <f t="shared" si="7"/>
        <v>0.23728813559322035</v>
      </c>
      <c r="H102" s="25">
        <f t="shared" si="13"/>
        <v>24255.823353853895</v>
      </c>
      <c r="I102" s="25">
        <f t="shared" si="10"/>
        <v>5755.6191009144841</v>
      </c>
      <c r="J102" s="25">
        <f t="shared" si="8"/>
        <v>21378.01380339665</v>
      </c>
      <c r="K102" s="25">
        <f t="shared" si="14"/>
        <v>93580.199846118514</v>
      </c>
      <c r="L102" s="26">
        <f t="shared" si="12"/>
        <v>3.8580508474576267</v>
      </c>
    </row>
    <row r="103" spans="1:12" x14ac:dyDescent="0.25">
      <c r="A103" s="18">
        <v>94</v>
      </c>
      <c r="B103" s="10">
        <v>9</v>
      </c>
      <c r="C103" s="58">
        <v>42</v>
      </c>
      <c r="D103" s="58">
        <v>30</v>
      </c>
      <c r="E103" s="19">
        <v>0.5</v>
      </c>
      <c r="F103" s="24">
        <f t="shared" si="9"/>
        <v>0.25</v>
      </c>
      <c r="G103" s="24">
        <f t="shared" si="7"/>
        <v>0.22222222222222221</v>
      </c>
      <c r="H103" s="25">
        <f t="shared" si="13"/>
        <v>18500.204252939409</v>
      </c>
      <c r="I103" s="25">
        <f t="shared" si="10"/>
        <v>4111.1565006532019</v>
      </c>
      <c r="J103" s="25">
        <f>H104+I103*E103</f>
        <v>16444.626002612807</v>
      </c>
      <c r="K103" s="25">
        <f>K104+J103</f>
        <v>72202.186042721863</v>
      </c>
      <c r="L103" s="26">
        <f t="shared" si="12"/>
        <v>3.9027777777777777</v>
      </c>
    </row>
    <row r="104" spans="1:12" x14ac:dyDescent="0.25">
      <c r="A104" s="18" t="s">
        <v>27</v>
      </c>
      <c r="B104" s="10">
        <v>28</v>
      </c>
      <c r="C104" s="10">
        <v>107</v>
      </c>
      <c r="D104" s="10">
        <v>110</v>
      </c>
      <c r="E104" s="23"/>
      <c r="F104" s="24">
        <f>B104/((C104+D104)/2)</f>
        <v>0.25806451612903225</v>
      </c>
      <c r="G104" s="24">
        <v>1</v>
      </c>
      <c r="H104" s="25">
        <f>H103-I103</f>
        <v>14389.047752286207</v>
      </c>
      <c r="I104" s="25">
        <f>H104*G104</f>
        <v>14389.047752286207</v>
      </c>
      <c r="J104" s="25">
        <f>H104/F104</f>
        <v>55757.560040109056</v>
      </c>
      <c r="K104" s="25">
        <f>J104</f>
        <v>55757.560040109056</v>
      </c>
      <c r="L104" s="26">
        <f>K104/H104</f>
        <v>3.875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33" t="s">
        <v>30</v>
      </c>
      <c r="B107" s="15"/>
      <c r="C107" s="15"/>
      <c r="D107" s="15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5" t="s">
        <v>12</v>
      </c>
      <c r="B108" s="11"/>
      <c r="C108" s="11"/>
      <c r="D108" s="11"/>
      <c r="H108" s="34"/>
      <c r="I108" s="34"/>
      <c r="J108" s="34"/>
      <c r="K108" s="34"/>
      <c r="L108" s="31"/>
    </row>
    <row r="109" spans="1:12" s="32" customFormat="1" x14ac:dyDescent="0.25">
      <c r="A109" s="33" t="s">
        <v>28</v>
      </c>
      <c r="B109" s="54"/>
      <c r="C109" s="54"/>
      <c r="D109" s="54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13</v>
      </c>
      <c r="B110" s="54"/>
      <c r="C110" s="54"/>
      <c r="D110" s="54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14</v>
      </c>
      <c r="B111" s="54"/>
      <c r="C111" s="54"/>
      <c r="D111" s="54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15</v>
      </c>
      <c r="B112" s="54"/>
      <c r="C112" s="54"/>
      <c r="D112" s="54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16</v>
      </c>
      <c r="B113" s="54"/>
      <c r="C113" s="54"/>
      <c r="D113" s="54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17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18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29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19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20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0"/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7" t="s">
        <v>59</v>
      </c>
      <c r="B120" s="15"/>
      <c r="C120" s="15"/>
      <c r="D120" s="15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34"/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5"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7" topLeftCell="A8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87.5" x14ac:dyDescent="0.25">
      <c r="A6" s="67" t="s">
        <v>37</v>
      </c>
      <c r="B6" s="69" t="s">
        <v>38</v>
      </c>
      <c r="C6" s="71" t="s">
        <v>39</v>
      </c>
      <c r="D6" s="71"/>
      <c r="E6" s="62" t="s">
        <v>40</v>
      </c>
      <c r="F6" s="62" t="s">
        <v>41</v>
      </c>
      <c r="G6" s="62" t="s">
        <v>42</v>
      </c>
      <c r="H6" s="61" t="s">
        <v>43</v>
      </c>
      <c r="I6" s="61" t="s">
        <v>44</v>
      </c>
      <c r="J6" s="61" t="s">
        <v>45</v>
      </c>
      <c r="K6" s="61" t="s">
        <v>46</v>
      </c>
      <c r="L6" s="62" t="s">
        <v>47</v>
      </c>
    </row>
    <row r="7" spans="1:13" s="41" customFormat="1" x14ac:dyDescent="0.25">
      <c r="A7" s="68"/>
      <c r="B7" s="70"/>
      <c r="C7" s="63">
        <v>42736</v>
      </c>
      <c r="D7" s="63">
        <v>43101</v>
      </c>
      <c r="E7" s="64" t="s">
        <v>48</v>
      </c>
      <c r="F7" s="64" t="s">
        <v>49</v>
      </c>
      <c r="G7" s="64" t="s">
        <v>50</v>
      </c>
      <c r="H7" s="60" t="s">
        <v>51</v>
      </c>
      <c r="I7" s="60" t="s">
        <v>52</v>
      </c>
      <c r="J7" s="60" t="s">
        <v>53</v>
      </c>
      <c r="K7" s="60" t="s">
        <v>54</v>
      </c>
      <c r="L7" s="64" t="s">
        <v>55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57">
        <v>1711</v>
      </c>
      <c r="D9" s="58">
        <v>1659</v>
      </c>
      <c r="E9" s="19">
        <v>1.46E-2</v>
      </c>
      <c r="F9" s="20">
        <f>B9/((C9+D9)/2)</f>
        <v>1.7804154302670622E-3</v>
      </c>
      <c r="G9" s="20">
        <f t="shared" ref="G9:G72" si="0">F9/((1+(1-E9)*F9))</f>
        <v>1.7772973019086632E-3</v>
      </c>
      <c r="H9" s="15">
        <v>100000</v>
      </c>
      <c r="I9" s="15">
        <f>H9*G9</f>
        <v>177.72973019086632</v>
      </c>
      <c r="J9" s="15">
        <f t="shared" ref="J9:J72" si="1">H10+I9*E9</f>
        <v>99824.865123869924</v>
      </c>
      <c r="K9" s="15">
        <f>K10+J9</f>
        <v>8411821.8025157116</v>
      </c>
      <c r="L9" s="21">
        <f>K9/H9</f>
        <v>84.11821802515712</v>
      </c>
    </row>
    <row r="10" spans="1:13" x14ac:dyDescent="0.25">
      <c r="A10" s="18">
        <v>1</v>
      </c>
      <c r="B10" s="10">
        <v>1</v>
      </c>
      <c r="C10" s="57">
        <v>1849</v>
      </c>
      <c r="D10" s="58">
        <v>1730</v>
      </c>
      <c r="E10" s="19">
        <v>0.86029999999999995</v>
      </c>
      <c r="F10" s="20">
        <f t="shared" ref="F10:F73" si="2">B10/((C10+D10)/2)</f>
        <v>5.5881531153953619E-4</v>
      </c>
      <c r="G10" s="20">
        <f t="shared" si="0"/>
        <v>5.5877169018993039E-4</v>
      </c>
      <c r="H10" s="15">
        <f>H9-I9</f>
        <v>99822.270269809131</v>
      </c>
      <c r="I10" s="15">
        <f t="shared" ref="I10:I73" si="3">H10*G10</f>
        <v>55.777858677257285</v>
      </c>
      <c r="J10" s="15">
        <f t="shared" si="1"/>
        <v>99814.478102951907</v>
      </c>
      <c r="K10" s="15">
        <f t="shared" ref="K10:K73" si="4">K11+J10</f>
        <v>8311996.9373918418</v>
      </c>
      <c r="L10" s="22">
        <f t="shared" ref="L10:L73" si="5">K10/H10</f>
        <v>83.267961296866773</v>
      </c>
    </row>
    <row r="11" spans="1:13" x14ac:dyDescent="0.25">
      <c r="A11" s="18">
        <v>2</v>
      </c>
      <c r="B11" s="59">
        <v>0</v>
      </c>
      <c r="C11" s="57">
        <v>1742</v>
      </c>
      <c r="D11" s="58">
        <v>1813</v>
      </c>
      <c r="E11" s="19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99766.492411131869</v>
      </c>
      <c r="I11" s="15">
        <f t="shared" si="3"/>
        <v>0</v>
      </c>
      <c r="J11" s="15">
        <f t="shared" si="1"/>
        <v>99766.492411131869</v>
      </c>
      <c r="K11" s="15">
        <f t="shared" si="4"/>
        <v>8212182.4592888895</v>
      </c>
      <c r="L11" s="22">
        <f t="shared" si="5"/>
        <v>82.314034109237468</v>
      </c>
    </row>
    <row r="12" spans="1:13" x14ac:dyDescent="0.25">
      <c r="A12" s="18">
        <v>3</v>
      </c>
      <c r="B12" s="59">
        <v>0</v>
      </c>
      <c r="C12" s="57">
        <v>1823</v>
      </c>
      <c r="D12" s="58">
        <v>1750</v>
      </c>
      <c r="E12" s="19">
        <v>0</v>
      </c>
      <c r="F12" s="20">
        <f t="shared" si="2"/>
        <v>0</v>
      </c>
      <c r="G12" s="20">
        <f t="shared" si="0"/>
        <v>0</v>
      </c>
      <c r="H12" s="15">
        <f t="shared" si="6"/>
        <v>99766.492411131869</v>
      </c>
      <c r="I12" s="15">
        <f t="shared" si="3"/>
        <v>0</v>
      </c>
      <c r="J12" s="15">
        <f t="shared" si="1"/>
        <v>99766.492411131869</v>
      </c>
      <c r="K12" s="15">
        <f t="shared" si="4"/>
        <v>8112415.9668777576</v>
      </c>
      <c r="L12" s="22">
        <f t="shared" si="5"/>
        <v>81.314034109237468</v>
      </c>
    </row>
    <row r="13" spans="1:13" x14ac:dyDescent="0.25">
      <c r="A13" s="18">
        <v>4</v>
      </c>
      <c r="B13" s="59">
        <v>0</v>
      </c>
      <c r="C13" s="57">
        <v>1903</v>
      </c>
      <c r="D13" s="58">
        <v>1842</v>
      </c>
      <c r="E13" s="19">
        <v>0</v>
      </c>
      <c r="F13" s="20">
        <f t="shared" si="2"/>
        <v>0</v>
      </c>
      <c r="G13" s="20">
        <f t="shared" si="0"/>
        <v>0</v>
      </c>
      <c r="H13" s="15">
        <f t="shared" si="6"/>
        <v>99766.492411131869</v>
      </c>
      <c r="I13" s="15">
        <f t="shared" si="3"/>
        <v>0</v>
      </c>
      <c r="J13" s="15">
        <f t="shared" si="1"/>
        <v>99766.492411131869</v>
      </c>
      <c r="K13" s="15">
        <f t="shared" si="4"/>
        <v>8012649.4744666256</v>
      </c>
      <c r="L13" s="22">
        <f t="shared" si="5"/>
        <v>80.314034109237468</v>
      </c>
    </row>
    <row r="14" spans="1:13" x14ac:dyDescent="0.25">
      <c r="A14" s="18">
        <v>5</v>
      </c>
      <c r="B14" s="59">
        <v>0</v>
      </c>
      <c r="C14" s="57">
        <v>2060</v>
      </c>
      <c r="D14" s="58">
        <v>1898</v>
      </c>
      <c r="E14" s="19">
        <v>0</v>
      </c>
      <c r="F14" s="20">
        <f t="shared" si="2"/>
        <v>0</v>
      </c>
      <c r="G14" s="20">
        <f t="shared" si="0"/>
        <v>0</v>
      </c>
      <c r="H14" s="15">
        <f t="shared" si="6"/>
        <v>99766.492411131869</v>
      </c>
      <c r="I14" s="15">
        <f t="shared" si="3"/>
        <v>0</v>
      </c>
      <c r="J14" s="15">
        <f t="shared" si="1"/>
        <v>99766.492411131869</v>
      </c>
      <c r="K14" s="15">
        <f t="shared" si="4"/>
        <v>7912882.9820554936</v>
      </c>
      <c r="L14" s="22">
        <f t="shared" si="5"/>
        <v>79.314034109237468</v>
      </c>
    </row>
    <row r="15" spans="1:13" x14ac:dyDescent="0.25">
      <c r="A15" s="18">
        <v>6</v>
      </c>
      <c r="B15" s="59">
        <v>0</v>
      </c>
      <c r="C15" s="57">
        <v>2114</v>
      </c>
      <c r="D15" s="58">
        <v>2055</v>
      </c>
      <c r="E15" s="19">
        <v>0</v>
      </c>
      <c r="F15" s="20">
        <f t="shared" si="2"/>
        <v>0</v>
      </c>
      <c r="G15" s="20">
        <f t="shared" si="0"/>
        <v>0</v>
      </c>
      <c r="H15" s="15">
        <f t="shared" si="6"/>
        <v>99766.492411131869</v>
      </c>
      <c r="I15" s="15">
        <f t="shared" si="3"/>
        <v>0</v>
      </c>
      <c r="J15" s="15">
        <f t="shared" si="1"/>
        <v>99766.492411131869</v>
      </c>
      <c r="K15" s="15">
        <f t="shared" si="4"/>
        <v>7813116.4896443617</v>
      </c>
      <c r="L15" s="22">
        <f t="shared" si="5"/>
        <v>78.314034109237468</v>
      </c>
    </row>
    <row r="16" spans="1:13" x14ac:dyDescent="0.25">
      <c r="A16" s="18">
        <v>7</v>
      </c>
      <c r="B16" s="59">
        <v>0</v>
      </c>
      <c r="C16" s="57">
        <v>1940</v>
      </c>
      <c r="D16" s="58">
        <v>2104</v>
      </c>
      <c r="E16" s="19">
        <v>0</v>
      </c>
      <c r="F16" s="20">
        <f t="shared" si="2"/>
        <v>0</v>
      </c>
      <c r="G16" s="20">
        <f t="shared" si="0"/>
        <v>0</v>
      </c>
      <c r="H16" s="15">
        <f t="shared" si="6"/>
        <v>99766.492411131869</v>
      </c>
      <c r="I16" s="15">
        <f t="shared" si="3"/>
        <v>0</v>
      </c>
      <c r="J16" s="15">
        <f t="shared" si="1"/>
        <v>99766.492411131869</v>
      </c>
      <c r="K16" s="15">
        <f t="shared" si="4"/>
        <v>7713349.9972332297</v>
      </c>
      <c r="L16" s="22">
        <f t="shared" si="5"/>
        <v>77.314034109237468</v>
      </c>
    </row>
    <row r="17" spans="1:12" x14ac:dyDescent="0.25">
      <c r="A17" s="18">
        <v>8</v>
      </c>
      <c r="B17" s="59">
        <v>0</v>
      </c>
      <c r="C17" s="57">
        <v>1987</v>
      </c>
      <c r="D17" s="58">
        <v>1937</v>
      </c>
      <c r="E17" s="19">
        <v>0</v>
      </c>
      <c r="F17" s="20">
        <f t="shared" si="2"/>
        <v>0</v>
      </c>
      <c r="G17" s="20">
        <f t="shared" si="0"/>
        <v>0</v>
      </c>
      <c r="H17" s="15">
        <f t="shared" si="6"/>
        <v>99766.492411131869</v>
      </c>
      <c r="I17" s="15">
        <f t="shared" si="3"/>
        <v>0</v>
      </c>
      <c r="J17" s="15">
        <f t="shared" si="1"/>
        <v>99766.492411131869</v>
      </c>
      <c r="K17" s="15">
        <f t="shared" si="4"/>
        <v>7613583.5048220977</v>
      </c>
      <c r="L17" s="22">
        <f t="shared" si="5"/>
        <v>76.314034109237454</v>
      </c>
    </row>
    <row r="18" spans="1:12" x14ac:dyDescent="0.25">
      <c r="A18" s="18">
        <v>9</v>
      </c>
      <c r="B18" s="59">
        <v>0</v>
      </c>
      <c r="C18" s="57">
        <v>1734</v>
      </c>
      <c r="D18" s="58">
        <v>1983</v>
      </c>
      <c r="E18" s="19">
        <v>0</v>
      </c>
      <c r="F18" s="20">
        <f t="shared" si="2"/>
        <v>0</v>
      </c>
      <c r="G18" s="20">
        <f t="shared" si="0"/>
        <v>0</v>
      </c>
      <c r="H18" s="15">
        <f t="shared" si="6"/>
        <v>99766.492411131869</v>
      </c>
      <c r="I18" s="15">
        <f t="shared" si="3"/>
        <v>0</v>
      </c>
      <c r="J18" s="15">
        <f t="shared" si="1"/>
        <v>99766.492411131869</v>
      </c>
      <c r="K18" s="15">
        <f t="shared" si="4"/>
        <v>7513817.0124109657</v>
      </c>
      <c r="L18" s="22">
        <f t="shared" si="5"/>
        <v>75.314034109237454</v>
      </c>
    </row>
    <row r="19" spans="1:12" x14ac:dyDescent="0.25">
      <c r="A19" s="18">
        <v>10</v>
      </c>
      <c r="B19" s="59">
        <v>0</v>
      </c>
      <c r="C19" s="57">
        <v>1541</v>
      </c>
      <c r="D19" s="58">
        <v>1748</v>
      </c>
      <c r="E19" s="19">
        <v>0</v>
      </c>
      <c r="F19" s="20">
        <f t="shared" si="2"/>
        <v>0</v>
      </c>
      <c r="G19" s="20">
        <f t="shared" si="0"/>
        <v>0</v>
      </c>
      <c r="H19" s="15">
        <f t="shared" si="6"/>
        <v>99766.492411131869</v>
      </c>
      <c r="I19" s="15">
        <f t="shared" si="3"/>
        <v>0</v>
      </c>
      <c r="J19" s="15">
        <f t="shared" si="1"/>
        <v>99766.492411131869</v>
      </c>
      <c r="K19" s="15">
        <f t="shared" si="4"/>
        <v>7414050.5199998338</v>
      </c>
      <c r="L19" s="22">
        <f t="shared" si="5"/>
        <v>74.314034109237454</v>
      </c>
    </row>
    <row r="20" spans="1:12" x14ac:dyDescent="0.25">
      <c r="A20" s="18">
        <v>11</v>
      </c>
      <c r="B20" s="59">
        <v>0</v>
      </c>
      <c r="C20" s="57">
        <v>1374</v>
      </c>
      <c r="D20" s="58">
        <v>1537</v>
      </c>
      <c r="E20" s="19">
        <v>0</v>
      </c>
      <c r="F20" s="20">
        <f t="shared" si="2"/>
        <v>0</v>
      </c>
      <c r="G20" s="20">
        <f t="shared" si="0"/>
        <v>0</v>
      </c>
      <c r="H20" s="15">
        <f t="shared" si="6"/>
        <v>99766.492411131869</v>
      </c>
      <c r="I20" s="15">
        <f t="shared" si="3"/>
        <v>0</v>
      </c>
      <c r="J20" s="15">
        <f t="shared" si="1"/>
        <v>99766.492411131869</v>
      </c>
      <c r="K20" s="15">
        <f t="shared" si="4"/>
        <v>7314284.0275887018</v>
      </c>
      <c r="L20" s="22">
        <f t="shared" si="5"/>
        <v>73.314034109237454</v>
      </c>
    </row>
    <row r="21" spans="1:12" x14ac:dyDescent="0.25">
      <c r="A21" s="18">
        <v>12</v>
      </c>
      <c r="B21" s="59">
        <v>0</v>
      </c>
      <c r="C21" s="57">
        <v>1453</v>
      </c>
      <c r="D21" s="58">
        <v>1398</v>
      </c>
      <c r="E21" s="19">
        <v>0</v>
      </c>
      <c r="F21" s="20">
        <f t="shared" si="2"/>
        <v>0</v>
      </c>
      <c r="G21" s="20">
        <f t="shared" si="0"/>
        <v>0</v>
      </c>
      <c r="H21" s="15">
        <f t="shared" si="6"/>
        <v>99766.492411131869</v>
      </c>
      <c r="I21" s="15">
        <f t="shared" si="3"/>
        <v>0</v>
      </c>
      <c r="J21" s="15">
        <f t="shared" si="1"/>
        <v>99766.492411131869</v>
      </c>
      <c r="K21" s="15">
        <f t="shared" si="4"/>
        <v>7214517.5351775698</v>
      </c>
      <c r="L21" s="22">
        <f t="shared" si="5"/>
        <v>72.314034109237454</v>
      </c>
    </row>
    <row r="22" spans="1:12" x14ac:dyDescent="0.25">
      <c r="A22" s="18">
        <v>13</v>
      </c>
      <c r="B22" s="59">
        <v>0</v>
      </c>
      <c r="C22" s="57">
        <v>1414</v>
      </c>
      <c r="D22" s="58">
        <v>1471</v>
      </c>
      <c r="E22" s="19">
        <v>0</v>
      </c>
      <c r="F22" s="20">
        <f t="shared" si="2"/>
        <v>0</v>
      </c>
      <c r="G22" s="20">
        <f t="shared" si="0"/>
        <v>0</v>
      </c>
      <c r="H22" s="15">
        <f t="shared" si="6"/>
        <v>99766.492411131869</v>
      </c>
      <c r="I22" s="15">
        <f t="shared" si="3"/>
        <v>0</v>
      </c>
      <c r="J22" s="15">
        <f t="shared" si="1"/>
        <v>99766.492411131869</v>
      </c>
      <c r="K22" s="15">
        <f t="shared" si="4"/>
        <v>7114751.0427664379</v>
      </c>
      <c r="L22" s="22">
        <f t="shared" si="5"/>
        <v>71.314034109237454</v>
      </c>
    </row>
    <row r="23" spans="1:12" x14ac:dyDescent="0.25">
      <c r="A23" s="18">
        <v>14</v>
      </c>
      <c r="B23" s="10">
        <v>1</v>
      </c>
      <c r="C23" s="57">
        <v>1239</v>
      </c>
      <c r="D23" s="58">
        <v>1429</v>
      </c>
      <c r="E23" s="19">
        <v>0.79730000000000001</v>
      </c>
      <c r="F23" s="20">
        <f t="shared" si="2"/>
        <v>7.4962518740629683E-4</v>
      </c>
      <c r="G23" s="20">
        <f t="shared" si="0"/>
        <v>7.4951129989468614E-4</v>
      </c>
      <c r="H23" s="15">
        <f t="shared" si="6"/>
        <v>99766.492411131869</v>
      </c>
      <c r="I23" s="15">
        <f t="shared" si="3"/>
        <v>74.776113413000786</v>
      </c>
      <c r="J23" s="15">
        <f t="shared" si="1"/>
        <v>99751.335292943055</v>
      </c>
      <c r="K23" s="15">
        <f t="shared" si="4"/>
        <v>7014984.5503553059</v>
      </c>
      <c r="L23" s="22">
        <f t="shared" si="5"/>
        <v>70.314034109237454</v>
      </c>
    </row>
    <row r="24" spans="1:12" x14ac:dyDescent="0.25">
      <c r="A24" s="18">
        <v>15</v>
      </c>
      <c r="B24" s="10">
        <v>0</v>
      </c>
      <c r="C24" s="57">
        <v>1234</v>
      </c>
      <c r="D24" s="58">
        <v>1226</v>
      </c>
      <c r="E24" s="19">
        <v>0</v>
      </c>
      <c r="F24" s="20">
        <f t="shared" si="2"/>
        <v>0</v>
      </c>
      <c r="G24" s="20">
        <f t="shared" si="0"/>
        <v>0</v>
      </c>
      <c r="H24" s="15">
        <f t="shared" si="6"/>
        <v>99691.716297718871</v>
      </c>
      <c r="I24" s="15">
        <f t="shared" si="3"/>
        <v>0</v>
      </c>
      <c r="J24" s="15">
        <f t="shared" si="1"/>
        <v>99691.716297718871</v>
      </c>
      <c r="K24" s="15">
        <f t="shared" si="4"/>
        <v>6915233.2150623631</v>
      </c>
      <c r="L24" s="22">
        <f t="shared" si="5"/>
        <v>69.36617676849643</v>
      </c>
    </row>
    <row r="25" spans="1:12" x14ac:dyDescent="0.25">
      <c r="A25" s="18">
        <v>16</v>
      </c>
      <c r="B25" s="10">
        <v>0</v>
      </c>
      <c r="C25" s="57">
        <v>1197</v>
      </c>
      <c r="D25" s="58">
        <v>1230</v>
      </c>
      <c r="E25" s="19">
        <v>0</v>
      </c>
      <c r="F25" s="20">
        <f t="shared" si="2"/>
        <v>0</v>
      </c>
      <c r="G25" s="20">
        <f t="shared" si="0"/>
        <v>0</v>
      </c>
      <c r="H25" s="15">
        <f t="shared" si="6"/>
        <v>99691.716297718871</v>
      </c>
      <c r="I25" s="15">
        <f t="shared" si="3"/>
        <v>0</v>
      </c>
      <c r="J25" s="15">
        <f t="shared" si="1"/>
        <v>99691.716297718871</v>
      </c>
      <c r="K25" s="15">
        <f t="shared" si="4"/>
        <v>6815541.4987646444</v>
      </c>
      <c r="L25" s="22">
        <f t="shared" si="5"/>
        <v>68.36617676849643</v>
      </c>
    </row>
    <row r="26" spans="1:12" x14ac:dyDescent="0.25">
      <c r="A26" s="18">
        <v>17</v>
      </c>
      <c r="B26" s="10">
        <v>0</v>
      </c>
      <c r="C26" s="57">
        <v>1103</v>
      </c>
      <c r="D26" s="58">
        <v>1250</v>
      </c>
      <c r="E26" s="19">
        <v>0</v>
      </c>
      <c r="F26" s="20">
        <f t="shared" si="2"/>
        <v>0</v>
      </c>
      <c r="G26" s="20">
        <f t="shared" si="0"/>
        <v>0</v>
      </c>
      <c r="H26" s="15">
        <f t="shared" si="6"/>
        <v>99691.716297718871</v>
      </c>
      <c r="I26" s="15">
        <f t="shared" si="3"/>
        <v>0</v>
      </c>
      <c r="J26" s="15">
        <f t="shared" si="1"/>
        <v>99691.716297718871</v>
      </c>
      <c r="K26" s="15">
        <f t="shared" si="4"/>
        <v>6715849.7824669257</v>
      </c>
      <c r="L26" s="22">
        <f t="shared" si="5"/>
        <v>67.36617676849643</v>
      </c>
    </row>
    <row r="27" spans="1:12" x14ac:dyDescent="0.25">
      <c r="A27" s="18">
        <v>18</v>
      </c>
      <c r="B27" s="10">
        <v>0</v>
      </c>
      <c r="C27" s="57">
        <v>1149</v>
      </c>
      <c r="D27" s="58">
        <v>1157</v>
      </c>
      <c r="E27" s="19">
        <v>0</v>
      </c>
      <c r="F27" s="20">
        <f t="shared" si="2"/>
        <v>0</v>
      </c>
      <c r="G27" s="20">
        <f t="shared" si="0"/>
        <v>0</v>
      </c>
      <c r="H27" s="15">
        <f t="shared" si="6"/>
        <v>99691.716297718871</v>
      </c>
      <c r="I27" s="15">
        <f t="shared" si="3"/>
        <v>0</v>
      </c>
      <c r="J27" s="15">
        <f t="shared" si="1"/>
        <v>99691.716297718871</v>
      </c>
      <c r="K27" s="15">
        <f t="shared" si="4"/>
        <v>6616158.066169207</v>
      </c>
      <c r="L27" s="22">
        <f t="shared" si="5"/>
        <v>66.36617676849643</v>
      </c>
    </row>
    <row r="28" spans="1:12" x14ac:dyDescent="0.25">
      <c r="A28" s="18">
        <v>19</v>
      </c>
      <c r="B28" s="10">
        <v>2</v>
      </c>
      <c r="C28" s="57">
        <v>1141</v>
      </c>
      <c r="D28" s="58">
        <v>1179</v>
      </c>
      <c r="E28" s="19">
        <v>0.55620000000000003</v>
      </c>
      <c r="F28" s="20">
        <f t="shared" si="2"/>
        <v>1.7241379310344827E-3</v>
      </c>
      <c r="G28" s="20">
        <f t="shared" si="0"/>
        <v>1.7228196769437454E-3</v>
      </c>
      <c r="H28" s="15">
        <f t="shared" si="6"/>
        <v>99691.716297718871</v>
      </c>
      <c r="I28" s="15">
        <f t="shared" si="3"/>
        <v>171.75085046600356</v>
      </c>
      <c r="J28" s="15">
        <f t="shared" si="1"/>
        <v>99615.493270282052</v>
      </c>
      <c r="K28" s="15">
        <f t="shared" si="4"/>
        <v>6516466.3498714883</v>
      </c>
      <c r="L28" s="22">
        <f t="shared" si="5"/>
        <v>65.36617676849643</v>
      </c>
    </row>
    <row r="29" spans="1:12" x14ac:dyDescent="0.25">
      <c r="A29" s="18">
        <v>20</v>
      </c>
      <c r="B29" s="10">
        <v>0</v>
      </c>
      <c r="C29" s="57">
        <v>1078</v>
      </c>
      <c r="D29" s="58">
        <v>1203</v>
      </c>
      <c r="E29" s="19">
        <v>0</v>
      </c>
      <c r="F29" s="20">
        <f t="shared" si="2"/>
        <v>0</v>
      </c>
      <c r="G29" s="20">
        <f t="shared" si="0"/>
        <v>0</v>
      </c>
      <c r="H29" s="15">
        <f t="shared" si="6"/>
        <v>99519.965447252864</v>
      </c>
      <c r="I29" s="15">
        <f t="shared" si="3"/>
        <v>0</v>
      </c>
      <c r="J29" s="15">
        <f t="shared" si="1"/>
        <v>99519.965447252864</v>
      </c>
      <c r="K29" s="15">
        <f t="shared" si="4"/>
        <v>6416850.8566012066</v>
      </c>
      <c r="L29" s="22">
        <f t="shared" si="5"/>
        <v>64.478025366701289</v>
      </c>
    </row>
    <row r="30" spans="1:12" x14ac:dyDescent="0.25">
      <c r="A30" s="18">
        <v>21</v>
      </c>
      <c r="B30" s="10">
        <v>0</v>
      </c>
      <c r="C30" s="57">
        <v>1164</v>
      </c>
      <c r="D30" s="58">
        <v>1141</v>
      </c>
      <c r="E30" s="19">
        <v>0</v>
      </c>
      <c r="F30" s="20">
        <f t="shared" si="2"/>
        <v>0</v>
      </c>
      <c r="G30" s="20">
        <f t="shared" si="0"/>
        <v>0</v>
      </c>
      <c r="H30" s="15">
        <f t="shared" si="6"/>
        <v>99519.965447252864</v>
      </c>
      <c r="I30" s="15">
        <f t="shared" si="3"/>
        <v>0</v>
      </c>
      <c r="J30" s="15">
        <f t="shared" si="1"/>
        <v>99519.965447252864</v>
      </c>
      <c r="K30" s="15">
        <f t="shared" si="4"/>
        <v>6317330.891153954</v>
      </c>
      <c r="L30" s="22">
        <f t="shared" si="5"/>
        <v>63.478025366701296</v>
      </c>
    </row>
    <row r="31" spans="1:12" x14ac:dyDescent="0.25">
      <c r="A31" s="18">
        <v>22</v>
      </c>
      <c r="B31" s="10">
        <v>0</v>
      </c>
      <c r="C31" s="57">
        <v>1212</v>
      </c>
      <c r="D31" s="58">
        <v>1211</v>
      </c>
      <c r="E31" s="19">
        <v>0</v>
      </c>
      <c r="F31" s="20">
        <f t="shared" si="2"/>
        <v>0</v>
      </c>
      <c r="G31" s="20">
        <f t="shared" si="0"/>
        <v>0</v>
      </c>
      <c r="H31" s="15">
        <f t="shared" si="6"/>
        <v>99519.965447252864</v>
      </c>
      <c r="I31" s="15">
        <f t="shared" si="3"/>
        <v>0</v>
      </c>
      <c r="J31" s="15">
        <f t="shared" si="1"/>
        <v>99519.965447252864</v>
      </c>
      <c r="K31" s="15">
        <f t="shared" si="4"/>
        <v>6217810.9257067014</v>
      </c>
      <c r="L31" s="22">
        <f t="shared" si="5"/>
        <v>62.478025366701303</v>
      </c>
    </row>
    <row r="32" spans="1:12" x14ac:dyDescent="0.25">
      <c r="A32" s="18">
        <v>23</v>
      </c>
      <c r="B32" s="10">
        <v>0</v>
      </c>
      <c r="C32" s="57">
        <v>1198</v>
      </c>
      <c r="D32" s="58">
        <v>1263</v>
      </c>
      <c r="E32" s="19">
        <v>0</v>
      </c>
      <c r="F32" s="20">
        <f t="shared" si="2"/>
        <v>0</v>
      </c>
      <c r="G32" s="20">
        <f t="shared" si="0"/>
        <v>0</v>
      </c>
      <c r="H32" s="15">
        <f t="shared" si="6"/>
        <v>99519.965447252864</v>
      </c>
      <c r="I32" s="15">
        <f t="shared" si="3"/>
        <v>0</v>
      </c>
      <c r="J32" s="15">
        <f t="shared" si="1"/>
        <v>99519.965447252864</v>
      </c>
      <c r="K32" s="15">
        <f t="shared" si="4"/>
        <v>6118290.9602594487</v>
      </c>
      <c r="L32" s="22">
        <f t="shared" si="5"/>
        <v>61.478025366701303</v>
      </c>
    </row>
    <row r="33" spans="1:12" x14ac:dyDescent="0.25">
      <c r="A33" s="18">
        <v>24</v>
      </c>
      <c r="B33" s="10">
        <v>0</v>
      </c>
      <c r="C33" s="57">
        <v>1325</v>
      </c>
      <c r="D33" s="58">
        <v>1255</v>
      </c>
      <c r="E33" s="19">
        <v>0</v>
      </c>
      <c r="F33" s="20">
        <f t="shared" si="2"/>
        <v>0</v>
      </c>
      <c r="G33" s="20">
        <f t="shared" si="0"/>
        <v>0</v>
      </c>
      <c r="H33" s="15">
        <f t="shared" si="6"/>
        <v>99519.965447252864</v>
      </c>
      <c r="I33" s="15">
        <f t="shared" si="3"/>
        <v>0</v>
      </c>
      <c r="J33" s="15">
        <f t="shared" si="1"/>
        <v>99519.965447252864</v>
      </c>
      <c r="K33" s="15">
        <f t="shared" si="4"/>
        <v>6018770.9948121961</v>
      </c>
      <c r="L33" s="22">
        <f t="shared" si="5"/>
        <v>60.478025366701303</v>
      </c>
    </row>
    <row r="34" spans="1:12" x14ac:dyDescent="0.25">
      <c r="A34" s="18">
        <v>25</v>
      </c>
      <c r="B34" s="10">
        <v>1</v>
      </c>
      <c r="C34" s="57">
        <v>1302</v>
      </c>
      <c r="D34" s="58">
        <v>1380</v>
      </c>
      <c r="E34" s="19">
        <v>0.3397</v>
      </c>
      <c r="F34" s="20">
        <f t="shared" si="2"/>
        <v>7.4571215510812821E-4</v>
      </c>
      <c r="G34" s="20">
        <f t="shared" si="0"/>
        <v>7.4534515182419863E-4</v>
      </c>
      <c r="H34" s="15">
        <f t="shared" si="6"/>
        <v>99519.965447252864</v>
      </c>
      <c r="I34" s="15">
        <f t="shared" si="3"/>
        <v>74.176723755821683</v>
      </c>
      <c r="J34" s="15">
        <f t="shared" si="1"/>
        <v>99470.986556556891</v>
      </c>
      <c r="K34" s="15">
        <f t="shared" si="4"/>
        <v>5919251.0293649435</v>
      </c>
      <c r="L34" s="22">
        <f t="shared" si="5"/>
        <v>59.47802536670131</v>
      </c>
    </row>
    <row r="35" spans="1:12" x14ac:dyDescent="0.25">
      <c r="A35" s="18">
        <v>26</v>
      </c>
      <c r="B35" s="10">
        <v>0</v>
      </c>
      <c r="C35" s="57">
        <v>1406</v>
      </c>
      <c r="D35" s="58">
        <v>1336</v>
      </c>
      <c r="E35" s="19">
        <v>0</v>
      </c>
      <c r="F35" s="20">
        <f t="shared" si="2"/>
        <v>0</v>
      </c>
      <c r="G35" s="20">
        <f t="shared" si="0"/>
        <v>0</v>
      </c>
      <c r="H35" s="15">
        <f t="shared" si="6"/>
        <v>99445.78872349704</v>
      </c>
      <c r="I35" s="15">
        <f t="shared" si="3"/>
        <v>0</v>
      </c>
      <c r="J35" s="15">
        <f t="shared" si="1"/>
        <v>99445.78872349704</v>
      </c>
      <c r="K35" s="15">
        <f t="shared" si="4"/>
        <v>5819780.0428083865</v>
      </c>
      <c r="L35" s="22">
        <f t="shared" si="5"/>
        <v>58.522136708975488</v>
      </c>
    </row>
    <row r="36" spans="1:12" x14ac:dyDescent="0.25">
      <c r="A36" s="18">
        <v>27</v>
      </c>
      <c r="B36" s="10">
        <v>0</v>
      </c>
      <c r="C36" s="57">
        <v>1446</v>
      </c>
      <c r="D36" s="58">
        <v>1470</v>
      </c>
      <c r="E36" s="19">
        <v>0</v>
      </c>
      <c r="F36" s="20">
        <f t="shared" si="2"/>
        <v>0</v>
      </c>
      <c r="G36" s="20">
        <f t="shared" si="0"/>
        <v>0</v>
      </c>
      <c r="H36" s="15">
        <f t="shared" si="6"/>
        <v>99445.78872349704</v>
      </c>
      <c r="I36" s="15">
        <f t="shared" si="3"/>
        <v>0</v>
      </c>
      <c r="J36" s="15">
        <f t="shared" si="1"/>
        <v>99445.78872349704</v>
      </c>
      <c r="K36" s="15">
        <f t="shared" si="4"/>
        <v>5720334.2540848898</v>
      </c>
      <c r="L36" s="22">
        <f t="shared" si="5"/>
        <v>57.522136708975488</v>
      </c>
    </row>
    <row r="37" spans="1:12" x14ac:dyDescent="0.25">
      <c r="A37" s="18">
        <v>28</v>
      </c>
      <c r="B37" s="10">
        <v>0</v>
      </c>
      <c r="C37" s="57">
        <v>1473</v>
      </c>
      <c r="D37" s="58">
        <v>1521</v>
      </c>
      <c r="E37" s="19">
        <v>0</v>
      </c>
      <c r="F37" s="20">
        <f t="shared" si="2"/>
        <v>0</v>
      </c>
      <c r="G37" s="20">
        <f t="shared" si="0"/>
        <v>0</v>
      </c>
      <c r="H37" s="15">
        <f t="shared" si="6"/>
        <v>99445.78872349704</v>
      </c>
      <c r="I37" s="15">
        <f t="shared" si="3"/>
        <v>0</v>
      </c>
      <c r="J37" s="15">
        <f t="shared" si="1"/>
        <v>99445.78872349704</v>
      </c>
      <c r="K37" s="15">
        <f t="shared" si="4"/>
        <v>5620888.4653613931</v>
      </c>
      <c r="L37" s="22">
        <f t="shared" si="5"/>
        <v>56.522136708975495</v>
      </c>
    </row>
    <row r="38" spans="1:12" x14ac:dyDescent="0.25">
      <c r="A38" s="18">
        <v>29</v>
      </c>
      <c r="B38" s="10">
        <v>1</v>
      </c>
      <c r="C38" s="57">
        <v>1676</v>
      </c>
      <c r="D38" s="58">
        <v>1531</v>
      </c>
      <c r="E38" s="19">
        <v>0.55889999999999995</v>
      </c>
      <c r="F38" s="20">
        <f t="shared" si="2"/>
        <v>6.2363579669473025E-4</v>
      </c>
      <c r="G38" s="20">
        <f t="shared" si="0"/>
        <v>6.2346429055281391E-4</v>
      </c>
      <c r="H38" s="15">
        <f t="shared" si="6"/>
        <v>99445.78872349704</v>
      </c>
      <c r="I38" s="15">
        <f t="shared" si="3"/>
        <v>62.000898114960101</v>
      </c>
      <c r="J38" s="15">
        <f t="shared" si="1"/>
        <v>99418.44012733853</v>
      </c>
      <c r="K38" s="15">
        <f t="shared" si="4"/>
        <v>5521442.6766378963</v>
      </c>
      <c r="L38" s="22">
        <f t="shared" si="5"/>
        <v>55.522136708975495</v>
      </c>
    </row>
    <row r="39" spans="1:12" x14ac:dyDescent="0.25">
      <c r="A39" s="18">
        <v>30</v>
      </c>
      <c r="B39" s="10">
        <v>0</v>
      </c>
      <c r="C39" s="57">
        <v>1727</v>
      </c>
      <c r="D39" s="58">
        <v>1704</v>
      </c>
      <c r="E39" s="19">
        <v>0</v>
      </c>
      <c r="F39" s="20">
        <f t="shared" si="2"/>
        <v>0</v>
      </c>
      <c r="G39" s="20">
        <f t="shared" si="0"/>
        <v>0</v>
      </c>
      <c r="H39" s="15">
        <f t="shared" si="6"/>
        <v>99383.787825382082</v>
      </c>
      <c r="I39" s="15">
        <f t="shared" si="3"/>
        <v>0</v>
      </c>
      <c r="J39" s="15">
        <f t="shared" si="1"/>
        <v>99383.787825382082</v>
      </c>
      <c r="K39" s="15">
        <f t="shared" si="4"/>
        <v>5422024.2365105581</v>
      </c>
      <c r="L39" s="22">
        <f t="shared" si="5"/>
        <v>54.55642570231965</v>
      </c>
    </row>
    <row r="40" spans="1:12" x14ac:dyDescent="0.25">
      <c r="A40" s="18">
        <v>31</v>
      </c>
      <c r="B40" s="10">
        <v>0</v>
      </c>
      <c r="C40" s="57">
        <v>1803</v>
      </c>
      <c r="D40" s="58">
        <v>1758</v>
      </c>
      <c r="E40" s="19">
        <v>0</v>
      </c>
      <c r="F40" s="20">
        <f t="shared" si="2"/>
        <v>0</v>
      </c>
      <c r="G40" s="20">
        <f t="shared" si="0"/>
        <v>0</v>
      </c>
      <c r="H40" s="15">
        <f t="shared" si="6"/>
        <v>99383.787825382082</v>
      </c>
      <c r="I40" s="15">
        <f t="shared" si="3"/>
        <v>0</v>
      </c>
      <c r="J40" s="15">
        <f t="shared" si="1"/>
        <v>99383.787825382082</v>
      </c>
      <c r="K40" s="15">
        <f t="shared" si="4"/>
        <v>5322640.4486851757</v>
      </c>
      <c r="L40" s="22">
        <f t="shared" si="5"/>
        <v>53.55642570231965</v>
      </c>
    </row>
    <row r="41" spans="1:12" x14ac:dyDescent="0.25">
      <c r="A41" s="18">
        <v>32</v>
      </c>
      <c r="B41" s="10">
        <v>1</v>
      </c>
      <c r="C41" s="57">
        <v>2072</v>
      </c>
      <c r="D41" s="58">
        <v>1804</v>
      </c>
      <c r="E41" s="19">
        <v>0.63009999999999999</v>
      </c>
      <c r="F41" s="20">
        <f t="shared" si="2"/>
        <v>5.1599587203302369E-4</v>
      </c>
      <c r="G41" s="20">
        <f t="shared" si="0"/>
        <v>5.158974043086409E-4</v>
      </c>
      <c r="H41" s="15">
        <f t="shared" si="6"/>
        <v>99383.787825382082</v>
      </c>
      <c r="I41" s="15">
        <f t="shared" si="3"/>
        <v>51.271838169475323</v>
      </c>
      <c r="J41" s="15">
        <f t="shared" si="1"/>
        <v>99364.822372443203</v>
      </c>
      <c r="K41" s="15">
        <f t="shared" si="4"/>
        <v>5223256.6608597934</v>
      </c>
      <c r="L41" s="22">
        <f t="shared" si="5"/>
        <v>52.55642570231965</v>
      </c>
    </row>
    <row r="42" spans="1:12" x14ac:dyDescent="0.25">
      <c r="A42" s="18">
        <v>33</v>
      </c>
      <c r="B42" s="10">
        <v>1</v>
      </c>
      <c r="C42" s="57">
        <v>2138</v>
      </c>
      <c r="D42" s="58">
        <v>2122</v>
      </c>
      <c r="E42" s="19">
        <v>0.69040000000000001</v>
      </c>
      <c r="F42" s="20">
        <f t="shared" si="2"/>
        <v>4.6948356807511736E-4</v>
      </c>
      <c r="G42" s="20">
        <f t="shared" si="0"/>
        <v>4.6941533756407992E-4</v>
      </c>
      <c r="H42" s="15">
        <f t="shared" si="6"/>
        <v>99332.51598721261</v>
      </c>
      <c r="I42" s="15">
        <f t="shared" si="3"/>
        <v>46.628206523226773</v>
      </c>
      <c r="J42" s="15">
        <f t="shared" si="1"/>
        <v>99318.07989447302</v>
      </c>
      <c r="K42" s="15">
        <f t="shared" si="4"/>
        <v>5123891.8384873504</v>
      </c>
      <c r="L42" s="22">
        <f t="shared" si="5"/>
        <v>51.583228186296672</v>
      </c>
    </row>
    <row r="43" spans="1:12" x14ac:dyDescent="0.25">
      <c r="A43" s="18">
        <v>34</v>
      </c>
      <c r="B43" s="10">
        <v>0</v>
      </c>
      <c r="C43" s="57">
        <v>2453</v>
      </c>
      <c r="D43" s="58">
        <v>2172</v>
      </c>
      <c r="E43" s="19">
        <v>0</v>
      </c>
      <c r="F43" s="20">
        <f t="shared" si="2"/>
        <v>0</v>
      </c>
      <c r="G43" s="20">
        <f t="shared" si="0"/>
        <v>0</v>
      </c>
      <c r="H43" s="15">
        <f t="shared" si="6"/>
        <v>99285.887780689387</v>
      </c>
      <c r="I43" s="15">
        <f t="shared" si="3"/>
        <v>0</v>
      </c>
      <c r="J43" s="15">
        <f t="shared" si="1"/>
        <v>99285.887780689387</v>
      </c>
      <c r="K43" s="15">
        <f t="shared" si="4"/>
        <v>5024573.7585928775</v>
      </c>
      <c r="L43" s="22">
        <f t="shared" si="5"/>
        <v>50.607129279959281</v>
      </c>
    </row>
    <row r="44" spans="1:12" x14ac:dyDescent="0.25">
      <c r="A44" s="18">
        <v>35</v>
      </c>
      <c r="B44" s="10">
        <v>1</v>
      </c>
      <c r="C44" s="57">
        <v>2714</v>
      </c>
      <c r="D44" s="58">
        <v>2481</v>
      </c>
      <c r="E44" s="19">
        <v>0.20269999999999999</v>
      </c>
      <c r="F44" s="20">
        <f t="shared" si="2"/>
        <v>3.8498556304138594E-4</v>
      </c>
      <c r="G44" s="20">
        <f t="shared" si="0"/>
        <v>3.8486742837318881E-4</v>
      </c>
      <c r="H44" s="15">
        <f t="shared" si="6"/>
        <v>99285.887780689387</v>
      </c>
      <c r="I44" s="15">
        <f t="shared" si="3"/>
        <v>38.211904303902934</v>
      </c>
      <c r="J44" s="15">
        <f t="shared" si="1"/>
        <v>99255.42142938789</v>
      </c>
      <c r="K44" s="15">
        <f t="shared" si="4"/>
        <v>4925287.8708121879</v>
      </c>
      <c r="L44" s="22">
        <f t="shared" si="5"/>
        <v>49.607129279959281</v>
      </c>
    </row>
    <row r="45" spans="1:12" x14ac:dyDescent="0.25">
      <c r="A45" s="18">
        <v>36</v>
      </c>
      <c r="B45" s="10">
        <v>3</v>
      </c>
      <c r="C45" s="57">
        <v>2997</v>
      </c>
      <c r="D45" s="58">
        <v>2726</v>
      </c>
      <c r="E45" s="19">
        <v>0.37630000000000002</v>
      </c>
      <c r="F45" s="20">
        <f t="shared" si="2"/>
        <v>1.0484011881880134E-3</v>
      </c>
      <c r="G45" s="20">
        <f t="shared" si="0"/>
        <v>1.0477160993906799E-3</v>
      </c>
      <c r="H45" s="15">
        <f t="shared" si="6"/>
        <v>99247.675876385489</v>
      </c>
      <c r="I45" s="15">
        <f t="shared" si="3"/>
        <v>103.98338784279709</v>
      </c>
      <c r="J45" s="15">
        <f t="shared" si="1"/>
        <v>99182.821437387931</v>
      </c>
      <c r="K45" s="15">
        <f t="shared" si="4"/>
        <v>4826032.4493827997</v>
      </c>
      <c r="L45" s="22">
        <f t="shared" si="5"/>
        <v>48.626150756353205</v>
      </c>
    </row>
    <row r="46" spans="1:12" x14ac:dyDescent="0.25">
      <c r="A46" s="18">
        <v>37</v>
      </c>
      <c r="B46" s="10">
        <v>1</v>
      </c>
      <c r="C46" s="57">
        <v>3027</v>
      </c>
      <c r="D46" s="58">
        <v>3010</v>
      </c>
      <c r="E46" s="19">
        <v>1.0999999999999999E-2</v>
      </c>
      <c r="F46" s="20">
        <f t="shared" si="2"/>
        <v>3.3129037601457677E-4</v>
      </c>
      <c r="G46" s="20">
        <f t="shared" si="0"/>
        <v>3.3118186554082494E-4</v>
      </c>
      <c r="H46" s="15">
        <f t="shared" si="6"/>
        <v>99143.692488542685</v>
      </c>
      <c r="I46" s="15">
        <f t="shared" si="3"/>
        <v>32.834593034961436</v>
      </c>
      <c r="J46" s="15">
        <f t="shared" si="1"/>
        <v>99111.219076031106</v>
      </c>
      <c r="K46" s="15">
        <f t="shared" si="4"/>
        <v>4726849.627945412</v>
      </c>
      <c r="L46" s="22">
        <f t="shared" si="5"/>
        <v>47.67675592163021</v>
      </c>
    </row>
    <row r="47" spans="1:12" x14ac:dyDescent="0.25">
      <c r="A47" s="18">
        <v>38</v>
      </c>
      <c r="B47" s="10">
        <v>4</v>
      </c>
      <c r="C47" s="57">
        <v>3265</v>
      </c>
      <c r="D47" s="58">
        <v>3010</v>
      </c>
      <c r="E47" s="19">
        <v>0.4541</v>
      </c>
      <c r="F47" s="20">
        <f t="shared" si="2"/>
        <v>1.2749003984063745E-3</v>
      </c>
      <c r="G47" s="20">
        <f t="shared" si="0"/>
        <v>1.2740137254594699E-3</v>
      </c>
      <c r="H47" s="15">
        <f t="shared" si="6"/>
        <v>99110.857895507725</v>
      </c>
      <c r="I47" s="15">
        <f t="shared" si="3"/>
        <v>126.26859330093991</v>
      </c>
      <c r="J47" s="15">
        <f t="shared" si="1"/>
        <v>99041.927870424741</v>
      </c>
      <c r="K47" s="15">
        <f t="shared" si="4"/>
        <v>4627738.4088693811</v>
      </c>
      <c r="L47" s="22">
        <f t="shared" si="5"/>
        <v>46.692547185378935</v>
      </c>
    </row>
    <row r="48" spans="1:12" x14ac:dyDescent="0.25">
      <c r="A48" s="18">
        <v>39</v>
      </c>
      <c r="B48" s="10">
        <v>4</v>
      </c>
      <c r="C48" s="57">
        <v>3188</v>
      </c>
      <c r="D48" s="58">
        <v>3231</v>
      </c>
      <c r="E48" s="19">
        <v>0.74660000000000004</v>
      </c>
      <c r="F48" s="20">
        <f t="shared" si="2"/>
        <v>1.2463000467362517E-3</v>
      </c>
      <c r="G48" s="20">
        <f t="shared" si="0"/>
        <v>1.245906573951283E-3</v>
      </c>
      <c r="H48" s="15">
        <f t="shared" si="6"/>
        <v>98984.58930220679</v>
      </c>
      <c r="I48" s="15">
        <f t="shared" si="3"/>
        <v>123.32555053148728</v>
      </c>
      <c r="J48" s="15">
        <f t="shared" si="1"/>
        <v>98953.338607702113</v>
      </c>
      <c r="K48" s="15">
        <f t="shared" si="4"/>
        <v>4528696.4809989566</v>
      </c>
      <c r="L48" s="22">
        <f t="shared" si="5"/>
        <v>45.751530747604896</v>
      </c>
    </row>
    <row r="49" spans="1:12" x14ac:dyDescent="0.25">
      <c r="A49" s="18">
        <v>40</v>
      </c>
      <c r="B49" s="10">
        <v>0</v>
      </c>
      <c r="C49" s="57">
        <v>3103</v>
      </c>
      <c r="D49" s="58">
        <v>3172</v>
      </c>
      <c r="E49" s="19">
        <v>0</v>
      </c>
      <c r="F49" s="20">
        <f t="shared" si="2"/>
        <v>0</v>
      </c>
      <c r="G49" s="20">
        <f t="shared" si="0"/>
        <v>0</v>
      </c>
      <c r="H49" s="15">
        <f t="shared" si="6"/>
        <v>98861.263751675302</v>
      </c>
      <c r="I49" s="15">
        <f t="shared" si="3"/>
        <v>0</v>
      </c>
      <c r="J49" s="15">
        <f t="shared" si="1"/>
        <v>98861.263751675302</v>
      </c>
      <c r="K49" s="15">
        <f t="shared" si="4"/>
        <v>4429743.1423912542</v>
      </c>
      <c r="L49" s="22">
        <f t="shared" si="5"/>
        <v>44.807672634229178</v>
      </c>
    </row>
    <row r="50" spans="1:12" x14ac:dyDescent="0.25">
      <c r="A50" s="18">
        <v>41</v>
      </c>
      <c r="B50" s="10">
        <v>2</v>
      </c>
      <c r="C50" s="57">
        <v>2879</v>
      </c>
      <c r="D50" s="58">
        <v>3129</v>
      </c>
      <c r="E50" s="19">
        <v>0.58079999999999998</v>
      </c>
      <c r="F50" s="20">
        <f t="shared" si="2"/>
        <v>6.6577896138482028E-4</v>
      </c>
      <c r="G50" s="20">
        <f t="shared" si="0"/>
        <v>6.6559319795700162E-4</v>
      </c>
      <c r="H50" s="15">
        <f t="shared" si="6"/>
        <v>98861.263751675302</v>
      </c>
      <c r="I50" s="15">
        <f t="shared" si="3"/>
        <v>65.801384694548162</v>
      </c>
      <c r="J50" s="15">
        <f t="shared" si="1"/>
        <v>98833.679811211347</v>
      </c>
      <c r="K50" s="15">
        <f t="shared" si="4"/>
        <v>4330881.8786395788</v>
      </c>
      <c r="L50" s="22">
        <f t="shared" si="5"/>
        <v>43.807672634229178</v>
      </c>
    </row>
    <row r="51" spans="1:12" x14ac:dyDescent="0.25">
      <c r="A51" s="18">
        <v>42</v>
      </c>
      <c r="B51" s="10">
        <v>1</v>
      </c>
      <c r="C51" s="57">
        <v>2664</v>
      </c>
      <c r="D51" s="58">
        <v>2899</v>
      </c>
      <c r="E51" s="19">
        <v>0.189</v>
      </c>
      <c r="F51" s="20">
        <f t="shared" si="2"/>
        <v>3.5951824555096169E-4</v>
      </c>
      <c r="G51" s="20">
        <f t="shared" si="0"/>
        <v>3.5941345162348849E-4</v>
      </c>
      <c r="H51" s="15">
        <f t="shared" si="6"/>
        <v>98795.462366980748</v>
      </c>
      <c r="I51" s="15">
        <f t="shared" si="3"/>
        <v>35.508418134055013</v>
      </c>
      <c r="J51" s="15">
        <f t="shared" si="1"/>
        <v>98766.665039874031</v>
      </c>
      <c r="K51" s="15">
        <f t="shared" si="4"/>
        <v>4232048.1988283675</v>
      </c>
      <c r="L51" s="22">
        <f t="shared" si="5"/>
        <v>42.836463309501099</v>
      </c>
    </row>
    <row r="52" spans="1:12" x14ac:dyDescent="0.25">
      <c r="A52" s="18">
        <v>43</v>
      </c>
      <c r="B52" s="10">
        <v>0</v>
      </c>
      <c r="C52" s="57">
        <v>2345</v>
      </c>
      <c r="D52" s="58">
        <v>2649</v>
      </c>
      <c r="E52" s="19">
        <v>0</v>
      </c>
      <c r="F52" s="20">
        <f t="shared" si="2"/>
        <v>0</v>
      </c>
      <c r="G52" s="20">
        <f t="shared" si="0"/>
        <v>0</v>
      </c>
      <c r="H52" s="15">
        <f t="shared" si="6"/>
        <v>98759.953948846698</v>
      </c>
      <c r="I52" s="15">
        <f t="shared" si="3"/>
        <v>0</v>
      </c>
      <c r="J52" s="15">
        <f t="shared" si="1"/>
        <v>98759.953948846698</v>
      </c>
      <c r="K52" s="15">
        <f t="shared" si="4"/>
        <v>4133281.5337884938</v>
      </c>
      <c r="L52" s="22">
        <f t="shared" si="5"/>
        <v>41.851796892588176</v>
      </c>
    </row>
    <row r="53" spans="1:12" x14ac:dyDescent="0.25">
      <c r="A53" s="18">
        <v>44</v>
      </c>
      <c r="B53" s="10">
        <v>1</v>
      </c>
      <c r="C53" s="57">
        <v>2234</v>
      </c>
      <c r="D53" s="58">
        <v>2351</v>
      </c>
      <c r="E53" s="19">
        <v>0.11509999999999999</v>
      </c>
      <c r="F53" s="20">
        <f t="shared" si="2"/>
        <v>4.362050163576881E-4</v>
      </c>
      <c r="G53" s="20">
        <f t="shared" si="0"/>
        <v>4.3603670713973918E-4</v>
      </c>
      <c r="H53" s="15">
        <f t="shared" si="6"/>
        <v>98759.953948846698</v>
      </c>
      <c r="I53" s="15">
        <f t="shared" si="3"/>
        <v>43.062965117127398</v>
      </c>
      <c r="J53" s="15">
        <f t="shared" si="1"/>
        <v>98721.847531014544</v>
      </c>
      <c r="K53" s="15">
        <f t="shared" si="4"/>
        <v>4034521.5798396473</v>
      </c>
      <c r="L53" s="22">
        <f t="shared" si="5"/>
        <v>40.851796892588183</v>
      </c>
    </row>
    <row r="54" spans="1:12" x14ac:dyDescent="0.25">
      <c r="A54" s="18">
        <v>45</v>
      </c>
      <c r="B54" s="10">
        <v>4</v>
      </c>
      <c r="C54" s="57">
        <v>2037</v>
      </c>
      <c r="D54" s="58">
        <v>2241</v>
      </c>
      <c r="E54" s="19">
        <v>0.48149999999999998</v>
      </c>
      <c r="F54" s="20">
        <f t="shared" si="2"/>
        <v>1.8700327255726976E-3</v>
      </c>
      <c r="G54" s="20">
        <f t="shared" si="0"/>
        <v>1.8682212758643561E-3</v>
      </c>
      <c r="H54" s="15">
        <f t="shared" si="6"/>
        <v>98716.890983729565</v>
      </c>
      <c r="I54" s="15">
        <f t="shared" si="3"/>
        <v>184.42499602298579</v>
      </c>
      <c r="J54" s="15">
        <f t="shared" si="1"/>
        <v>98621.266623291653</v>
      </c>
      <c r="K54" s="15">
        <f t="shared" si="4"/>
        <v>3935799.7323086327</v>
      </c>
      <c r="L54" s="22">
        <f t="shared" si="5"/>
        <v>39.869567336326746</v>
      </c>
    </row>
    <row r="55" spans="1:12" x14ac:dyDescent="0.25">
      <c r="A55" s="18">
        <v>46</v>
      </c>
      <c r="B55" s="10">
        <v>4</v>
      </c>
      <c r="C55" s="57">
        <v>1908</v>
      </c>
      <c r="D55" s="58">
        <v>2051</v>
      </c>
      <c r="E55" s="19">
        <v>0.46100000000000002</v>
      </c>
      <c r="F55" s="20">
        <f t="shared" si="2"/>
        <v>2.0207123010861331E-3</v>
      </c>
      <c r="G55" s="20">
        <f t="shared" si="0"/>
        <v>2.0185138086529649E-3</v>
      </c>
      <c r="H55" s="15">
        <f t="shared" si="6"/>
        <v>98532.465987706586</v>
      </c>
      <c r="I55" s="15">
        <f t="shared" si="3"/>
        <v>198.88914319681433</v>
      </c>
      <c r="J55" s="15">
        <f t="shared" si="1"/>
        <v>98425.264739523511</v>
      </c>
      <c r="K55" s="15">
        <f t="shared" si="4"/>
        <v>3837178.465685341</v>
      </c>
      <c r="L55" s="22">
        <f t="shared" si="5"/>
        <v>38.943290693283643</v>
      </c>
    </row>
    <row r="56" spans="1:12" x14ac:dyDescent="0.25">
      <c r="A56" s="18">
        <v>47</v>
      </c>
      <c r="B56" s="10">
        <v>5</v>
      </c>
      <c r="C56" s="57">
        <v>1889</v>
      </c>
      <c r="D56" s="58">
        <v>1931</v>
      </c>
      <c r="E56" s="19">
        <v>0.4592</v>
      </c>
      <c r="F56" s="20">
        <f t="shared" si="2"/>
        <v>2.617801047120419E-3</v>
      </c>
      <c r="G56" s="20">
        <f t="shared" si="0"/>
        <v>2.6141002476075753E-3</v>
      </c>
      <c r="H56" s="15">
        <f t="shared" si="6"/>
        <v>98333.576844509778</v>
      </c>
      <c r="I56" s="15">
        <f t="shared" si="3"/>
        <v>257.05382757737152</v>
      </c>
      <c r="J56" s="15">
        <f t="shared" si="1"/>
        <v>98194.562134555934</v>
      </c>
      <c r="K56" s="15">
        <f t="shared" si="4"/>
        <v>3738753.2009458174</v>
      </c>
      <c r="L56" s="22">
        <f t="shared" si="5"/>
        <v>38.021124837731982</v>
      </c>
    </row>
    <row r="57" spans="1:12" x14ac:dyDescent="0.25">
      <c r="A57" s="18">
        <v>48</v>
      </c>
      <c r="B57" s="10">
        <v>4</v>
      </c>
      <c r="C57" s="57">
        <v>1722</v>
      </c>
      <c r="D57" s="58">
        <v>1893</v>
      </c>
      <c r="E57" s="19">
        <v>0.39179999999999998</v>
      </c>
      <c r="F57" s="20">
        <f t="shared" si="2"/>
        <v>2.2130013831258644E-3</v>
      </c>
      <c r="G57" s="20">
        <f t="shared" si="0"/>
        <v>2.2100268032050692E-3</v>
      </c>
      <c r="H57" s="15">
        <f t="shared" si="6"/>
        <v>98076.523016932406</v>
      </c>
      <c r="I57" s="15">
        <f t="shared" si="3"/>
        <v>216.75174463257952</v>
      </c>
      <c r="J57" s="15">
        <f t="shared" si="1"/>
        <v>97944.694605846875</v>
      </c>
      <c r="K57" s="15">
        <f t="shared" si="4"/>
        <v>3640558.6388112614</v>
      </c>
      <c r="L57" s="22">
        <f t="shared" si="5"/>
        <v>37.119572827665777</v>
      </c>
    </row>
    <row r="58" spans="1:12" x14ac:dyDescent="0.25">
      <c r="A58" s="18">
        <v>49</v>
      </c>
      <c r="B58" s="10">
        <v>1</v>
      </c>
      <c r="C58" s="57">
        <v>1698</v>
      </c>
      <c r="D58" s="58">
        <v>1721</v>
      </c>
      <c r="E58" s="19">
        <v>0.48220000000000002</v>
      </c>
      <c r="F58" s="20">
        <f t="shared" si="2"/>
        <v>5.8496636443404503E-4</v>
      </c>
      <c r="G58" s="20">
        <f t="shared" si="0"/>
        <v>5.8478923435767742E-4</v>
      </c>
      <c r="H58" s="15">
        <f t="shared" si="6"/>
        <v>97859.771272299826</v>
      </c>
      <c r="I58" s="15">
        <f t="shared" si="3"/>
        <v>57.227340716745651</v>
      </c>
      <c r="J58" s="15">
        <f t="shared" si="1"/>
        <v>97830.138955276692</v>
      </c>
      <c r="K58" s="15">
        <f t="shared" si="4"/>
        <v>3542613.9442054145</v>
      </c>
      <c r="L58" s="22">
        <f t="shared" si="5"/>
        <v>36.20092197383039</v>
      </c>
    </row>
    <row r="59" spans="1:12" x14ac:dyDescent="0.25">
      <c r="A59" s="18">
        <v>50</v>
      </c>
      <c r="B59" s="10">
        <v>2</v>
      </c>
      <c r="C59" s="57">
        <v>1649</v>
      </c>
      <c r="D59" s="58">
        <v>1701</v>
      </c>
      <c r="E59" s="19">
        <v>0.48770000000000002</v>
      </c>
      <c r="F59" s="20">
        <f t="shared" si="2"/>
        <v>1.1940298507462687E-3</v>
      </c>
      <c r="G59" s="20">
        <f t="shared" si="0"/>
        <v>1.1932999074118602E-3</v>
      </c>
      <c r="H59" s="15">
        <f t="shared" si="6"/>
        <v>97802.543931583074</v>
      </c>
      <c r="I59" s="15">
        <f t="shared" si="3"/>
        <v>116.70776661820247</v>
      </c>
      <c r="J59" s="15">
        <f t="shared" si="1"/>
        <v>97742.754542744573</v>
      </c>
      <c r="K59" s="15">
        <f t="shared" si="4"/>
        <v>3444783.8052501376</v>
      </c>
      <c r="L59" s="22">
        <f t="shared" si="5"/>
        <v>35.221822120086223</v>
      </c>
    </row>
    <row r="60" spans="1:12" x14ac:dyDescent="0.25">
      <c r="A60" s="18">
        <v>51</v>
      </c>
      <c r="B60" s="10">
        <v>1</v>
      </c>
      <c r="C60" s="57">
        <v>1441</v>
      </c>
      <c r="D60" s="58">
        <v>1657</v>
      </c>
      <c r="E60" s="19">
        <v>0.90139999999999998</v>
      </c>
      <c r="F60" s="20">
        <f t="shared" si="2"/>
        <v>6.4557779212395089E-4</v>
      </c>
      <c r="G60" s="20">
        <f t="shared" si="0"/>
        <v>6.4553670114994609E-4</v>
      </c>
      <c r="H60" s="15">
        <f t="shared" si="6"/>
        <v>97685.836164964872</v>
      </c>
      <c r="I60" s="15">
        <f t="shared" si="3"/>
        <v>63.059792427005526</v>
      </c>
      <c r="J60" s="15">
        <f t="shared" si="1"/>
        <v>97679.61846943156</v>
      </c>
      <c r="K60" s="15">
        <f t="shared" si="4"/>
        <v>3347041.0507073929</v>
      </c>
      <c r="L60" s="22">
        <f t="shared" si="5"/>
        <v>34.263319864050182</v>
      </c>
    </row>
    <row r="61" spans="1:12" x14ac:dyDescent="0.25">
      <c r="A61" s="18">
        <v>52</v>
      </c>
      <c r="B61" s="10">
        <v>3</v>
      </c>
      <c r="C61" s="57">
        <v>1499</v>
      </c>
      <c r="D61" s="58">
        <v>1447</v>
      </c>
      <c r="E61" s="19">
        <v>0.26300000000000001</v>
      </c>
      <c r="F61" s="20">
        <f t="shared" si="2"/>
        <v>2.0366598778004071E-3</v>
      </c>
      <c r="G61" s="20">
        <f t="shared" si="0"/>
        <v>2.0336073958233769E-3</v>
      </c>
      <c r="H61" s="15">
        <f t="shared" si="6"/>
        <v>97622.776372537861</v>
      </c>
      <c r="I61" s="15">
        <f t="shared" si="3"/>
        <v>198.5264000320046</v>
      </c>
      <c r="J61" s="15">
        <f t="shared" si="1"/>
        <v>97476.462415714283</v>
      </c>
      <c r="K61" s="15">
        <f t="shared" si="4"/>
        <v>3249361.4322379613</v>
      </c>
      <c r="L61" s="22">
        <f t="shared" si="5"/>
        <v>33.284870119223889</v>
      </c>
    </row>
    <row r="62" spans="1:12" x14ac:dyDescent="0.25">
      <c r="A62" s="18">
        <v>53</v>
      </c>
      <c r="B62" s="10">
        <v>3</v>
      </c>
      <c r="C62" s="57">
        <v>1354</v>
      </c>
      <c r="D62" s="58">
        <v>1492</v>
      </c>
      <c r="E62" s="19">
        <v>0.38080000000000003</v>
      </c>
      <c r="F62" s="20">
        <f t="shared" si="2"/>
        <v>2.1082220660576245E-3</v>
      </c>
      <c r="G62" s="20">
        <f t="shared" si="0"/>
        <v>2.1054735574979563E-3</v>
      </c>
      <c r="H62" s="15">
        <f t="shared" si="6"/>
        <v>97424.249972505859</v>
      </c>
      <c r="I62" s="15">
        <f t="shared" si="3"/>
        <v>205.12418217618207</v>
      </c>
      <c r="J62" s="15">
        <f t="shared" si="1"/>
        <v>97297.23707890237</v>
      </c>
      <c r="K62" s="15">
        <f t="shared" si="4"/>
        <v>3151884.969822247</v>
      </c>
      <c r="L62" s="22">
        <f t="shared" si="5"/>
        <v>32.352160480699027</v>
      </c>
    </row>
    <row r="63" spans="1:12" x14ac:dyDescent="0.25">
      <c r="A63" s="18">
        <v>54</v>
      </c>
      <c r="B63" s="10">
        <v>9</v>
      </c>
      <c r="C63" s="57">
        <v>1257</v>
      </c>
      <c r="D63" s="58">
        <v>1360</v>
      </c>
      <c r="E63" s="19">
        <v>0.58389999999999997</v>
      </c>
      <c r="F63" s="20">
        <f t="shared" si="2"/>
        <v>6.8781047000382118E-3</v>
      </c>
      <c r="G63" s="20">
        <f t="shared" si="0"/>
        <v>6.8584758835793531E-3</v>
      </c>
      <c r="H63" s="15">
        <f t="shared" si="6"/>
        <v>97219.125790329679</v>
      </c>
      <c r="I63" s="15">
        <f t="shared" si="3"/>
        <v>666.77502965564361</v>
      </c>
      <c r="J63" s="15">
        <f t="shared" si="1"/>
        <v>96941.68070048996</v>
      </c>
      <c r="K63" s="15">
        <f t="shared" si="4"/>
        <v>3054587.7327433447</v>
      </c>
      <c r="L63" s="22">
        <f t="shared" si="5"/>
        <v>31.419617363471318</v>
      </c>
    </row>
    <row r="64" spans="1:12" x14ac:dyDescent="0.25">
      <c r="A64" s="18">
        <v>55</v>
      </c>
      <c r="B64" s="10">
        <v>4</v>
      </c>
      <c r="C64" s="57">
        <v>1240</v>
      </c>
      <c r="D64" s="58">
        <v>1267</v>
      </c>
      <c r="E64" s="19">
        <v>0.4</v>
      </c>
      <c r="F64" s="20">
        <f t="shared" si="2"/>
        <v>3.1910650179497405E-3</v>
      </c>
      <c r="G64" s="20">
        <f t="shared" si="0"/>
        <v>3.1849669559678318E-3</v>
      </c>
      <c r="H64" s="15">
        <f t="shared" si="6"/>
        <v>96552.350760674031</v>
      </c>
      <c r="I64" s="15">
        <f t="shared" si="3"/>
        <v>307.51604669376235</v>
      </c>
      <c r="J64" s="15">
        <f t="shared" si="1"/>
        <v>96367.841132657763</v>
      </c>
      <c r="K64" s="15">
        <f t="shared" si="4"/>
        <v>2957646.0520428549</v>
      </c>
      <c r="L64" s="22">
        <f t="shared" si="5"/>
        <v>30.632563875881416</v>
      </c>
    </row>
    <row r="65" spans="1:12" x14ac:dyDescent="0.25">
      <c r="A65" s="18">
        <v>56</v>
      </c>
      <c r="B65" s="10">
        <v>1</v>
      </c>
      <c r="C65" s="57">
        <v>1263</v>
      </c>
      <c r="D65" s="58">
        <v>1267</v>
      </c>
      <c r="E65" s="19">
        <v>0.31230000000000002</v>
      </c>
      <c r="F65" s="20">
        <f t="shared" si="2"/>
        <v>7.9051383399209485E-4</v>
      </c>
      <c r="G65" s="20">
        <f t="shared" si="0"/>
        <v>7.9008431542788946E-4</v>
      </c>
      <c r="H65" s="15">
        <f t="shared" si="6"/>
        <v>96244.834713980264</v>
      </c>
      <c r="I65" s="15">
        <f t="shared" si="3"/>
        <v>76.041534348465476</v>
      </c>
      <c r="J65" s="15">
        <f t="shared" si="1"/>
        <v>96192.54095080882</v>
      </c>
      <c r="K65" s="15">
        <f t="shared" si="4"/>
        <v>2861278.2109101973</v>
      </c>
      <c r="L65" s="22">
        <f t="shared" si="5"/>
        <v>29.729161252272128</v>
      </c>
    </row>
    <row r="66" spans="1:12" x14ac:dyDescent="0.25">
      <c r="A66" s="18">
        <v>57</v>
      </c>
      <c r="B66" s="10">
        <v>7</v>
      </c>
      <c r="C66" s="57">
        <v>1253</v>
      </c>
      <c r="D66" s="58">
        <v>1279</v>
      </c>
      <c r="E66" s="19">
        <v>0.4869</v>
      </c>
      <c r="F66" s="20">
        <f t="shared" si="2"/>
        <v>5.5292259083728279E-3</v>
      </c>
      <c r="G66" s="20">
        <f t="shared" si="0"/>
        <v>5.5135836190485501E-3</v>
      </c>
      <c r="H66" s="15">
        <f t="shared" si="6"/>
        <v>96168.793179631801</v>
      </c>
      <c r="I66" s="15">
        <f t="shared" si="3"/>
        <v>530.23468273888579</v>
      </c>
      <c r="J66" s="15">
        <f t="shared" si="1"/>
        <v>95896.729763918484</v>
      </c>
      <c r="K66" s="15">
        <f t="shared" si="4"/>
        <v>2765085.6699593887</v>
      </c>
      <c r="L66" s="22">
        <f t="shared" si="5"/>
        <v>28.752421430458625</v>
      </c>
    </row>
    <row r="67" spans="1:12" x14ac:dyDescent="0.25">
      <c r="A67" s="18">
        <v>58</v>
      </c>
      <c r="B67" s="10">
        <v>4</v>
      </c>
      <c r="C67" s="57">
        <v>1321</v>
      </c>
      <c r="D67" s="58">
        <v>1247</v>
      </c>
      <c r="E67" s="19">
        <v>0.38290000000000002</v>
      </c>
      <c r="F67" s="20">
        <f t="shared" si="2"/>
        <v>3.1152647975077881E-3</v>
      </c>
      <c r="G67" s="20">
        <f t="shared" si="0"/>
        <v>3.1092874104019963E-3</v>
      </c>
      <c r="H67" s="15">
        <f t="shared" si="6"/>
        <v>95638.558496892918</v>
      </c>
      <c r="I67" s="15">
        <f t="shared" si="3"/>
        <v>297.36776588338404</v>
      </c>
      <c r="J67" s="15">
        <f t="shared" si="1"/>
        <v>95455.05284856628</v>
      </c>
      <c r="K67" s="15">
        <f t="shared" si="4"/>
        <v>2669188.9401954701</v>
      </c>
      <c r="L67" s="22">
        <f t="shared" si="5"/>
        <v>27.909129770940517</v>
      </c>
    </row>
    <row r="68" spans="1:12" x14ac:dyDescent="0.25">
      <c r="A68" s="18">
        <v>59</v>
      </c>
      <c r="B68" s="10">
        <v>9</v>
      </c>
      <c r="C68" s="57">
        <v>1312</v>
      </c>
      <c r="D68" s="58">
        <v>1308</v>
      </c>
      <c r="E68" s="19">
        <v>0.41</v>
      </c>
      <c r="F68" s="20">
        <f t="shared" si="2"/>
        <v>6.8702290076335876E-3</v>
      </c>
      <c r="G68" s="20">
        <f t="shared" si="0"/>
        <v>6.8424934045966347E-3</v>
      </c>
      <c r="H68" s="15">
        <f t="shared" si="6"/>
        <v>95341.190731009527</v>
      </c>
      <c r="I68" s="15">
        <f t="shared" si="3"/>
        <v>652.37146876332247</v>
      </c>
      <c r="J68" s="15">
        <f t="shared" si="1"/>
        <v>94956.291564439176</v>
      </c>
      <c r="K68" s="15">
        <f t="shared" si="4"/>
        <v>2573733.8873469038</v>
      </c>
      <c r="L68" s="22">
        <f t="shared" si="5"/>
        <v>26.994983675086431</v>
      </c>
    </row>
    <row r="69" spans="1:12" x14ac:dyDescent="0.25">
      <c r="A69" s="18">
        <v>60</v>
      </c>
      <c r="B69" s="10">
        <v>6</v>
      </c>
      <c r="C69" s="57">
        <v>1320</v>
      </c>
      <c r="D69" s="58">
        <v>1326</v>
      </c>
      <c r="E69" s="19">
        <v>0.61550000000000005</v>
      </c>
      <c r="F69" s="20">
        <f t="shared" si="2"/>
        <v>4.5351473922902496E-3</v>
      </c>
      <c r="G69" s="20">
        <f t="shared" si="0"/>
        <v>4.5272529308303657E-3</v>
      </c>
      <c r="H69" s="15">
        <f t="shared" si="6"/>
        <v>94688.819262246208</v>
      </c>
      <c r="I69" s="15">
        <f t="shared" si="3"/>
        <v>428.68023452187094</v>
      </c>
      <c r="J69" s="15">
        <f t="shared" si="1"/>
        <v>94523.991712072544</v>
      </c>
      <c r="K69" s="15">
        <f t="shared" si="4"/>
        <v>2478777.5957824648</v>
      </c>
      <c r="L69" s="22">
        <f t="shared" si="5"/>
        <v>26.178144527468927</v>
      </c>
    </row>
    <row r="70" spans="1:12" x14ac:dyDescent="0.25">
      <c r="A70" s="18">
        <v>61</v>
      </c>
      <c r="B70" s="10">
        <v>10</v>
      </c>
      <c r="C70" s="57">
        <v>1320</v>
      </c>
      <c r="D70" s="58">
        <v>1323</v>
      </c>
      <c r="E70" s="19">
        <v>0.76929999999999998</v>
      </c>
      <c r="F70" s="20">
        <f t="shared" si="2"/>
        <v>7.5671585319712449E-3</v>
      </c>
      <c r="G70" s="20">
        <f t="shared" si="0"/>
        <v>7.5539712359883283E-3</v>
      </c>
      <c r="H70" s="15">
        <f t="shared" si="6"/>
        <v>94260.139027724334</v>
      </c>
      <c r="I70" s="15">
        <f t="shared" si="3"/>
        <v>712.03837891569049</v>
      </c>
      <c r="J70" s="15">
        <f t="shared" si="1"/>
        <v>94095.871773708481</v>
      </c>
      <c r="K70" s="15">
        <f t="shared" si="4"/>
        <v>2384253.6040703924</v>
      </c>
      <c r="L70" s="22">
        <f t="shared" si="5"/>
        <v>25.294399400038252</v>
      </c>
    </row>
    <row r="71" spans="1:12" x14ac:dyDescent="0.25">
      <c r="A71" s="18">
        <v>62</v>
      </c>
      <c r="B71" s="10">
        <v>7</v>
      </c>
      <c r="C71" s="57">
        <v>1236</v>
      </c>
      <c r="D71" s="58">
        <v>1319</v>
      </c>
      <c r="E71" s="19">
        <v>0.45639999999999997</v>
      </c>
      <c r="F71" s="20">
        <f t="shared" si="2"/>
        <v>5.4794520547945206E-3</v>
      </c>
      <c r="G71" s="20">
        <f t="shared" si="0"/>
        <v>5.4631792643938387E-3</v>
      </c>
      <c r="H71" s="15">
        <f t="shared" si="6"/>
        <v>93548.100648808642</v>
      </c>
      <c r="I71" s="15">
        <f t="shared" si="3"/>
        <v>511.0700436879992</v>
      </c>
      <c r="J71" s="15">
        <f t="shared" si="1"/>
        <v>93270.282973059846</v>
      </c>
      <c r="K71" s="15">
        <f t="shared" si="4"/>
        <v>2290157.7322966838</v>
      </c>
      <c r="L71" s="22">
        <f t="shared" si="5"/>
        <v>24.481071410463208</v>
      </c>
    </row>
    <row r="72" spans="1:12" x14ac:dyDescent="0.25">
      <c r="A72" s="18">
        <v>63</v>
      </c>
      <c r="B72" s="10">
        <v>11</v>
      </c>
      <c r="C72" s="57">
        <v>1328</v>
      </c>
      <c r="D72" s="58">
        <v>1231</v>
      </c>
      <c r="E72" s="19">
        <v>0.65229999999999999</v>
      </c>
      <c r="F72" s="20">
        <f t="shared" si="2"/>
        <v>8.5971082454083629E-3</v>
      </c>
      <c r="G72" s="20">
        <f t="shared" si="0"/>
        <v>8.5714862341541454E-3</v>
      </c>
      <c r="H72" s="15">
        <f t="shared" si="6"/>
        <v>93037.030605120643</v>
      </c>
      <c r="I72" s="15">
        <f t="shared" si="3"/>
        <v>797.46562709836951</v>
      </c>
      <c r="J72" s="15">
        <f t="shared" si="1"/>
        <v>92759.751806578541</v>
      </c>
      <c r="K72" s="15">
        <f t="shared" si="4"/>
        <v>2196887.4493236239</v>
      </c>
      <c r="L72" s="22">
        <f t="shared" si="5"/>
        <v>23.613043484243679</v>
      </c>
    </row>
    <row r="73" spans="1:12" x14ac:dyDescent="0.25">
      <c r="A73" s="18">
        <v>64</v>
      </c>
      <c r="B73" s="10">
        <v>8</v>
      </c>
      <c r="C73" s="57">
        <v>1284</v>
      </c>
      <c r="D73" s="58">
        <v>1311</v>
      </c>
      <c r="E73" s="19">
        <v>0.55859999999999999</v>
      </c>
      <c r="F73" s="20">
        <f t="shared" si="2"/>
        <v>6.1657032755298652E-3</v>
      </c>
      <c r="G73" s="20">
        <f t="shared" ref="G73:G103" si="7">F73/((1+(1-E73)*F73))</f>
        <v>6.1489686027514177E-3</v>
      </c>
      <c r="H73" s="15">
        <f t="shared" si="6"/>
        <v>92239.564978022274</v>
      </c>
      <c r="I73" s="15">
        <f t="shared" si="3"/>
        <v>567.17818898130827</v>
      </c>
      <c r="J73" s="15">
        <f t="shared" ref="J73:J102" si="8">H74+I73*E73</f>
        <v>91989.212525405921</v>
      </c>
      <c r="K73" s="15">
        <f t="shared" si="4"/>
        <v>2104127.6975170453</v>
      </c>
      <c r="L73" s="22">
        <f t="shared" si="5"/>
        <v>22.811552699954639</v>
      </c>
    </row>
    <row r="74" spans="1:12" x14ac:dyDescent="0.25">
      <c r="A74" s="18">
        <v>65</v>
      </c>
      <c r="B74" s="10">
        <v>5</v>
      </c>
      <c r="C74" s="57">
        <v>1194</v>
      </c>
      <c r="D74" s="58">
        <v>1271</v>
      </c>
      <c r="E74" s="19">
        <v>0.18140000000000001</v>
      </c>
      <c r="F74" s="20">
        <f t="shared" ref="F74:F103" si="9">B74/((C74+D74)/2)</f>
        <v>4.0567951318458417E-3</v>
      </c>
      <c r="G74" s="20">
        <f t="shared" si="7"/>
        <v>4.0433675429183248E-3</v>
      </c>
      <c r="H74" s="15">
        <f t="shared" si="6"/>
        <v>91672.38678904096</v>
      </c>
      <c r="I74" s="15">
        <f t="shared" ref="I74:I103" si="10">H74*G74</f>
        <v>370.66515332466287</v>
      </c>
      <c r="J74" s="15">
        <f t="shared" si="8"/>
        <v>91368.960294529388</v>
      </c>
      <c r="K74" s="15">
        <f t="shared" ref="K74:K97" si="11">K75+J74</f>
        <v>2012138.4849916394</v>
      </c>
      <c r="L74" s="22">
        <f t="shared" ref="L74:L103" si="12">K74/H74</f>
        <v>21.949231993075824</v>
      </c>
    </row>
    <row r="75" spans="1:12" x14ac:dyDescent="0.25">
      <c r="A75" s="18">
        <v>66</v>
      </c>
      <c r="B75" s="10">
        <v>10</v>
      </c>
      <c r="C75" s="57">
        <v>1111</v>
      </c>
      <c r="D75" s="58">
        <v>1199</v>
      </c>
      <c r="E75" s="19">
        <v>0.4148</v>
      </c>
      <c r="F75" s="20">
        <f t="shared" si="9"/>
        <v>8.658008658008658E-3</v>
      </c>
      <c r="G75" s="20">
        <f t="shared" si="7"/>
        <v>8.6143625543996984E-3</v>
      </c>
      <c r="H75" s="15">
        <f t="shared" ref="H75:H103" si="13">H74-I74</f>
        <v>91301.721635716298</v>
      </c>
      <c r="I75" s="15">
        <f t="shared" si="10"/>
        <v>786.50613201093927</v>
      </c>
      <c r="J75" s="15">
        <f t="shared" si="8"/>
        <v>90841.458247263494</v>
      </c>
      <c r="K75" s="15">
        <f t="shared" si="11"/>
        <v>1920769.5246971101</v>
      </c>
      <c r="L75" s="22">
        <f t="shared" si="12"/>
        <v>21.037604661615983</v>
      </c>
    </row>
    <row r="76" spans="1:12" x14ac:dyDescent="0.25">
      <c r="A76" s="18">
        <v>67</v>
      </c>
      <c r="B76" s="10">
        <v>3</v>
      </c>
      <c r="C76" s="57">
        <v>1024</v>
      </c>
      <c r="D76" s="58">
        <v>1107</v>
      </c>
      <c r="E76" s="19">
        <v>0.51690000000000003</v>
      </c>
      <c r="F76" s="20">
        <f t="shared" si="9"/>
        <v>2.8155795401220087E-3</v>
      </c>
      <c r="G76" s="20">
        <f t="shared" si="7"/>
        <v>2.8117549727995515E-3</v>
      </c>
      <c r="H76" s="15">
        <f t="shared" si="13"/>
        <v>90515.21550370536</v>
      </c>
      <c r="I76" s="15">
        <f t="shared" si="10"/>
        <v>254.50660730656659</v>
      </c>
      <c r="J76" s="15">
        <f t="shared" si="8"/>
        <v>90392.263361715552</v>
      </c>
      <c r="K76" s="15">
        <f t="shared" si="11"/>
        <v>1829928.0664498466</v>
      </c>
      <c r="L76" s="22">
        <f t="shared" si="12"/>
        <v>20.216800636959608</v>
      </c>
    </row>
    <row r="77" spans="1:12" x14ac:dyDescent="0.25">
      <c r="A77" s="18">
        <v>68</v>
      </c>
      <c r="B77" s="10">
        <v>12</v>
      </c>
      <c r="C77" s="57">
        <v>1101</v>
      </c>
      <c r="D77" s="58">
        <v>1017</v>
      </c>
      <c r="E77" s="19">
        <v>0.65390000000000004</v>
      </c>
      <c r="F77" s="20">
        <f t="shared" si="9"/>
        <v>1.1331444759206799E-2</v>
      </c>
      <c r="G77" s="20">
        <f t="shared" si="7"/>
        <v>1.1287178555263719E-2</v>
      </c>
      <c r="H77" s="15">
        <f t="shared" si="13"/>
        <v>90260.708896398792</v>
      </c>
      <c r="I77" s="15">
        <f t="shared" si="10"/>
        <v>1018.7887378383336</v>
      </c>
      <c r="J77" s="15">
        <f t="shared" si="8"/>
        <v>89908.106114232942</v>
      </c>
      <c r="K77" s="15">
        <f t="shared" si="11"/>
        <v>1739535.8030881311</v>
      </c>
      <c r="L77" s="22">
        <f t="shared" si="12"/>
        <v>19.272348116440895</v>
      </c>
    </row>
    <row r="78" spans="1:12" x14ac:dyDescent="0.25">
      <c r="A78" s="18">
        <v>69</v>
      </c>
      <c r="B78" s="10">
        <v>10</v>
      </c>
      <c r="C78" s="57">
        <v>918</v>
      </c>
      <c r="D78" s="58">
        <v>1094</v>
      </c>
      <c r="E78" s="19">
        <v>0.51370000000000005</v>
      </c>
      <c r="F78" s="20">
        <f t="shared" si="9"/>
        <v>9.9403578528827041E-3</v>
      </c>
      <c r="G78" s="20">
        <f t="shared" si="7"/>
        <v>9.8925373665867695E-3</v>
      </c>
      <c r="H78" s="15">
        <f t="shared" si="13"/>
        <v>89241.920158560461</v>
      </c>
      <c r="I78" s="15">
        <f t="shared" si="10"/>
        <v>882.82902983451243</v>
      </c>
      <c r="J78" s="15">
        <f t="shared" si="8"/>
        <v>88812.600401351941</v>
      </c>
      <c r="K78" s="15">
        <f t="shared" si="11"/>
        <v>1649627.6969738982</v>
      </c>
      <c r="L78" s="22">
        <f t="shared" si="12"/>
        <v>18.48489694129087</v>
      </c>
    </row>
    <row r="79" spans="1:12" x14ac:dyDescent="0.25">
      <c r="A79" s="18">
        <v>70</v>
      </c>
      <c r="B79" s="10">
        <v>10</v>
      </c>
      <c r="C79" s="57">
        <v>756</v>
      </c>
      <c r="D79" s="58">
        <v>913</v>
      </c>
      <c r="E79" s="19">
        <v>0.67510000000000003</v>
      </c>
      <c r="F79" s="20">
        <f t="shared" si="9"/>
        <v>1.1983223487118035E-2</v>
      </c>
      <c r="G79" s="20">
        <f t="shared" si="7"/>
        <v>1.1936749551476635E-2</v>
      </c>
      <c r="H79" s="15">
        <f t="shared" si="13"/>
        <v>88359.091128725951</v>
      </c>
      <c r="I79" s="15">
        <f t="shared" si="10"/>
        <v>1054.7203413997026</v>
      </c>
      <c r="J79" s="15">
        <f t="shared" si="8"/>
        <v>88016.412489805181</v>
      </c>
      <c r="K79" s="15">
        <f t="shared" si="11"/>
        <v>1560815.0965725463</v>
      </c>
      <c r="L79" s="22">
        <f t="shared" si="12"/>
        <v>17.664453953002671</v>
      </c>
    </row>
    <row r="80" spans="1:12" x14ac:dyDescent="0.25">
      <c r="A80" s="18">
        <v>71</v>
      </c>
      <c r="B80" s="10">
        <v>16</v>
      </c>
      <c r="C80" s="57">
        <v>776</v>
      </c>
      <c r="D80" s="58">
        <v>751</v>
      </c>
      <c r="E80" s="19">
        <v>0.58150000000000002</v>
      </c>
      <c r="F80" s="20">
        <f t="shared" si="9"/>
        <v>2.0956123117223315E-2</v>
      </c>
      <c r="G80" s="20">
        <f t="shared" si="7"/>
        <v>2.0773932869035935E-2</v>
      </c>
      <c r="H80" s="15">
        <f t="shared" si="13"/>
        <v>87304.370787326247</v>
      </c>
      <c r="I80" s="15">
        <f t="shared" si="10"/>
        <v>1813.6551379093373</v>
      </c>
      <c r="J80" s="15">
        <f t="shared" si="8"/>
        <v>86545.356112111185</v>
      </c>
      <c r="K80" s="15">
        <f t="shared" si="11"/>
        <v>1472798.6840827412</v>
      </c>
      <c r="L80" s="22">
        <f t="shared" si="12"/>
        <v>16.869701606011041</v>
      </c>
    </row>
    <row r="81" spans="1:12" x14ac:dyDescent="0.25">
      <c r="A81" s="18">
        <v>72</v>
      </c>
      <c r="B81" s="10">
        <v>8</v>
      </c>
      <c r="C81" s="57">
        <v>659</v>
      </c>
      <c r="D81" s="58">
        <v>760</v>
      </c>
      <c r="E81" s="19">
        <v>0.35620000000000002</v>
      </c>
      <c r="F81" s="20">
        <f t="shared" si="9"/>
        <v>1.127554615926709E-2</v>
      </c>
      <c r="G81" s="20">
        <f t="shared" si="7"/>
        <v>1.1194284646031123E-2</v>
      </c>
      <c r="H81" s="15">
        <f t="shared" si="13"/>
        <v>85490.715649416903</v>
      </c>
      <c r="I81" s="15">
        <f t="shared" si="10"/>
        <v>957.00740557248025</v>
      </c>
      <c r="J81" s="15">
        <f t="shared" si="8"/>
        <v>84874.594281709331</v>
      </c>
      <c r="K81" s="15">
        <f t="shared" si="11"/>
        <v>1386253.32797063</v>
      </c>
      <c r="L81" s="22">
        <f t="shared" si="12"/>
        <v>16.215250012123217</v>
      </c>
    </row>
    <row r="82" spans="1:12" x14ac:dyDescent="0.25">
      <c r="A82" s="18">
        <v>73</v>
      </c>
      <c r="B82" s="10">
        <v>9</v>
      </c>
      <c r="C82" s="57">
        <v>649</v>
      </c>
      <c r="D82" s="58">
        <v>651</v>
      </c>
      <c r="E82" s="19">
        <v>0.40939999999999999</v>
      </c>
      <c r="F82" s="20">
        <f t="shared" si="9"/>
        <v>1.3846153846153847E-2</v>
      </c>
      <c r="G82" s="20">
        <f t="shared" si="7"/>
        <v>1.3733844802060198E-2</v>
      </c>
      <c r="H82" s="15">
        <f t="shared" si="13"/>
        <v>84533.708243844419</v>
      </c>
      <c r="I82" s="15">
        <f t="shared" si="10"/>
        <v>1160.972829563596</v>
      </c>
      <c r="J82" s="15">
        <f t="shared" si="8"/>
        <v>83848.03769070415</v>
      </c>
      <c r="K82" s="15">
        <f t="shared" si="11"/>
        <v>1301378.7336889207</v>
      </c>
      <c r="L82" s="22">
        <f t="shared" si="12"/>
        <v>15.394790560174966</v>
      </c>
    </row>
    <row r="83" spans="1:12" x14ac:dyDescent="0.25">
      <c r="A83" s="18">
        <v>74</v>
      </c>
      <c r="B83" s="10">
        <v>11</v>
      </c>
      <c r="C83" s="57">
        <v>429</v>
      </c>
      <c r="D83" s="58">
        <v>655</v>
      </c>
      <c r="E83" s="19">
        <v>0.4244</v>
      </c>
      <c r="F83" s="20">
        <f t="shared" si="9"/>
        <v>2.0295202952029519E-2</v>
      </c>
      <c r="G83" s="20">
        <f t="shared" si="7"/>
        <v>2.0060853687804973E-2</v>
      </c>
      <c r="H83" s="15">
        <f t="shared" si="13"/>
        <v>83372.735414280818</v>
      </c>
      <c r="I83" s="15">
        <f t="shared" si="10"/>
        <v>1672.5282466979636</v>
      </c>
      <c r="J83" s="15">
        <f t="shared" si="8"/>
        <v>82410.028155481457</v>
      </c>
      <c r="K83" s="15">
        <f t="shared" si="11"/>
        <v>1217530.6959982165</v>
      </c>
      <c r="L83" s="22">
        <f t="shared" si="12"/>
        <v>14.603463469781598</v>
      </c>
    </row>
    <row r="84" spans="1:12" x14ac:dyDescent="0.25">
      <c r="A84" s="18">
        <v>75</v>
      </c>
      <c r="B84" s="10">
        <v>2</v>
      </c>
      <c r="C84" s="57">
        <v>417</v>
      </c>
      <c r="D84" s="58">
        <v>437</v>
      </c>
      <c r="E84" s="19">
        <v>0.60270000000000001</v>
      </c>
      <c r="F84" s="20">
        <f t="shared" si="9"/>
        <v>4.6838407494145199E-3</v>
      </c>
      <c r="G84" s="20">
        <f t="shared" si="7"/>
        <v>4.6751408269295599E-3</v>
      </c>
      <c r="H84" s="15">
        <f t="shared" si="13"/>
        <v>81700.207167582848</v>
      </c>
      <c r="I84" s="15">
        <f t="shared" si="10"/>
        <v>381.95997409776965</v>
      </c>
      <c r="J84" s="15">
        <f t="shared" si="8"/>
        <v>81548.454469873803</v>
      </c>
      <c r="K84" s="15">
        <f t="shared" si="11"/>
        <v>1135120.6678427351</v>
      </c>
      <c r="L84" s="22">
        <f t="shared" si="12"/>
        <v>13.89373059378398</v>
      </c>
    </row>
    <row r="85" spans="1:12" x14ac:dyDescent="0.25">
      <c r="A85" s="18">
        <v>76</v>
      </c>
      <c r="B85" s="10">
        <v>11</v>
      </c>
      <c r="C85" s="57">
        <v>502</v>
      </c>
      <c r="D85" s="58">
        <v>416</v>
      </c>
      <c r="E85" s="19">
        <v>0.49440000000000001</v>
      </c>
      <c r="F85" s="20">
        <f t="shared" si="9"/>
        <v>2.3965141612200435E-2</v>
      </c>
      <c r="G85" s="20">
        <f t="shared" si="7"/>
        <v>2.3678237719174378E-2</v>
      </c>
      <c r="H85" s="15">
        <f t="shared" si="13"/>
        <v>81318.247193485076</v>
      </c>
      <c r="I85" s="15">
        <f t="shared" si="10"/>
        <v>1925.4727879539244</v>
      </c>
      <c r="J85" s="15">
        <f t="shared" si="8"/>
        <v>80344.728151895572</v>
      </c>
      <c r="K85" s="15">
        <f t="shared" si="11"/>
        <v>1053572.2133728613</v>
      </c>
      <c r="L85" s="22">
        <f t="shared" si="12"/>
        <v>12.956159899340152</v>
      </c>
    </row>
    <row r="86" spans="1:12" x14ac:dyDescent="0.25">
      <c r="A86" s="18">
        <v>77</v>
      </c>
      <c r="B86" s="10">
        <v>8</v>
      </c>
      <c r="C86" s="57">
        <v>285</v>
      </c>
      <c r="D86" s="58">
        <v>503</v>
      </c>
      <c r="E86" s="19">
        <v>0.62839999999999996</v>
      </c>
      <c r="F86" s="20">
        <f t="shared" si="9"/>
        <v>2.030456852791878E-2</v>
      </c>
      <c r="G86" s="20">
        <f t="shared" si="7"/>
        <v>2.0152514227675042E-2</v>
      </c>
      <c r="H86" s="15">
        <f t="shared" si="13"/>
        <v>79392.774405531149</v>
      </c>
      <c r="I86" s="15">
        <f t="shared" si="10"/>
        <v>1599.9640157820613</v>
      </c>
      <c r="J86" s="15">
        <f t="shared" si="8"/>
        <v>78798.22777726654</v>
      </c>
      <c r="K86" s="15">
        <f t="shared" si="11"/>
        <v>973227.4852209657</v>
      </c>
      <c r="L86" s="22">
        <f t="shared" si="12"/>
        <v>12.258388657005577</v>
      </c>
    </row>
    <row r="87" spans="1:12" x14ac:dyDescent="0.25">
      <c r="A87" s="18">
        <v>78</v>
      </c>
      <c r="B87" s="10">
        <v>9</v>
      </c>
      <c r="C87" s="57">
        <v>301</v>
      </c>
      <c r="D87" s="58">
        <v>275</v>
      </c>
      <c r="E87" s="19">
        <v>0.34189999999999998</v>
      </c>
      <c r="F87" s="20">
        <f t="shared" si="9"/>
        <v>3.125E-2</v>
      </c>
      <c r="G87" s="20">
        <f t="shared" si="7"/>
        <v>3.0620274908828134E-2</v>
      </c>
      <c r="H87" s="15">
        <f t="shared" si="13"/>
        <v>77792.810389749095</v>
      </c>
      <c r="I87" s="15">
        <f t="shared" si="10"/>
        <v>2382.0372400644587</v>
      </c>
      <c r="J87" s="15">
        <f t="shared" si="8"/>
        <v>76225.191682062679</v>
      </c>
      <c r="K87" s="15">
        <f t="shared" si="11"/>
        <v>894429.25744369917</v>
      </c>
      <c r="L87" s="22">
        <f t="shared" si="12"/>
        <v>11.497582526746712</v>
      </c>
    </row>
    <row r="88" spans="1:12" x14ac:dyDescent="0.25">
      <c r="A88" s="18">
        <v>79</v>
      </c>
      <c r="B88" s="10">
        <v>9</v>
      </c>
      <c r="C88" s="57">
        <v>340</v>
      </c>
      <c r="D88" s="58">
        <v>292</v>
      </c>
      <c r="E88" s="19">
        <v>0.68799999999999994</v>
      </c>
      <c r="F88" s="20">
        <f t="shared" si="9"/>
        <v>2.8481012658227847E-2</v>
      </c>
      <c r="G88" s="20">
        <f t="shared" si="7"/>
        <v>2.8230157336076884E-2</v>
      </c>
      <c r="H88" s="15">
        <f t="shared" si="13"/>
        <v>75410.773149684639</v>
      </c>
      <c r="I88" s="15">
        <f t="shared" si="10"/>
        <v>2128.8579908507995</v>
      </c>
      <c r="J88" s="15">
        <f t="shared" si="8"/>
        <v>74746.56945653919</v>
      </c>
      <c r="K88" s="15">
        <f t="shared" si="11"/>
        <v>818204.06576163648</v>
      </c>
      <c r="L88" s="22">
        <f t="shared" si="12"/>
        <v>10.849962566191488</v>
      </c>
    </row>
    <row r="89" spans="1:12" x14ac:dyDescent="0.25">
      <c r="A89" s="18">
        <v>80</v>
      </c>
      <c r="B89" s="10">
        <v>12</v>
      </c>
      <c r="C89" s="57">
        <v>311</v>
      </c>
      <c r="D89" s="58">
        <v>322</v>
      </c>
      <c r="E89" s="19">
        <v>0.43930000000000002</v>
      </c>
      <c r="F89" s="20">
        <f t="shared" si="9"/>
        <v>3.7914691943127965E-2</v>
      </c>
      <c r="G89" s="20">
        <f t="shared" si="7"/>
        <v>3.7125450610156784E-2</v>
      </c>
      <c r="H89" s="15">
        <f t="shared" si="13"/>
        <v>73281.915158833843</v>
      </c>
      <c r="I89" s="15">
        <f t="shared" si="10"/>
        <v>2720.6241218469854</v>
      </c>
      <c r="J89" s="15">
        <f t="shared" si="8"/>
        <v>71756.461213714239</v>
      </c>
      <c r="K89" s="15">
        <f t="shared" si="11"/>
        <v>743457.49630509724</v>
      </c>
      <c r="L89" s="22">
        <f t="shared" si="12"/>
        <v>10.145170124084515</v>
      </c>
    </row>
    <row r="90" spans="1:12" x14ac:dyDescent="0.25">
      <c r="A90" s="18">
        <v>81</v>
      </c>
      <c r="B90" s="10">
        <v>8</v>
      </c>
      <c r="C90" s="57">
        <v>263</v>
      </c>
      <c r="D90" s="58">
        <v>299</v>
      </c>
      <c r="E90" s="19">
        <v>0.39350000000000002</v>
      </c>
      <c r="F90" s="20">
        <f t="shared" si="9"/>
        <v>2.8469750889679714E-2</v>
      </c>
      <c r="G90" s="20">
        <f t="shared" si="7"/>
        <v>2.7986510501938063E-2</v>
      </c>
      <c r="H90" s="15">
        <f t="shared" si="13"/>
        <v>70561.291036986862</v>
      </c>
      <c r="I90" s="15">
        <f t="shared" si="10"/>
        <v>1974.764312636941</v>
      </c>
      <c r="J90" s="15">
        <f t="shared" si="8"/>
        <v>69363.596481372559</v>
      </c>
      <c r="K90" s="15">
        <f t="shared" si="11"/>
        <v>671701.03509138303</v>
      </c>
      <c r="L90" s="22">
        <f t="shared" si="12"/>
        <v>9.5193983162707489</v>
      </c>
    </row>
    <row r="91" spans="1:12" x14ac:dyDescent="0.25">
      <c r="A91" s="18">
        <v>82</v>
      </c>
      <c r="B91" s="10">
        <v>15</v>
      </c>
      <c r="C91" s="57">
        <v>259</v>
      </c>
      <c r="D91" s="58">
        <v>245</v>
      </c>
      <c r="E91" s="19">
        <v>0.47</v>
      </c>
      <c r="F91" s="20">
        <f t="shared" si="9"/>
        <v>5.9523809523809521E-2</v>
      </c>
      <c r="G91" s="20">
        <f t="shared" si="7"/>
        <v>5.7703404500865543E-2</v>
      </c>
      <c r="H91" s="15">
        <f t="shared" si="13"/>
        <v>68586.526724349926</v>
      </c>
      <c r="I91" s="15">
        <f t="shared" si="10"/>
        <v>3957.6760948845886</v>
      </c>
      <c r="J91" s="15">
        <f t="shared" si="8"/>
        <v>66488.95839406109</v>
      </c>
      <c r="K91" s="15">
        <f t="shared" si="11"/>
        <v>602337.43861001043</v>
      </c>
      <c r="L91" s="22">
        <f t="shared" si="12"/>
        <v>8.7821539794661394</v>
      </c>
    </row>
    <row r="92" spans="1:12" x14ac:dyDescent="0.25">
      <c r="A92" s="18">
        <v>83</v>
      </c>
      <c r="B92" s="10">
        <v>16</v>
      </c>
      <c r="C92" s="57">
        <v>255</v>
      </c>
      <c r="D92" s="58">
        <v>248</v>
      </c>
      <c r="E92" s="19">
        <v>0.41639999999999999</v>
      </c>
      <c r="F92" s="20">
        <f t="shared" si="9"/>
        <v>6.3618290258449298E-2</v>
      </c>
      <c r="G92" s="20">
        <f t="shared" si="7"/>
        <v>6.1340849632108251E-2</v>
      </c>
      <c r="H92" s="15">
        <f t="shared" si="13"/>
        <v>64628.850629465334</v>
      </c>
      <c r="I92" s="15">
        <f t="shared" si="10"/>
        <v>3964.3886083580178</v>
      </c>
      <c r="J92" s="15">
        <f t="shared" si="8"/>
        <v>62315.233437627598</v>
      </c>
      <c r="K92" s="15">
        <f t="shared" si="11"/>
        <v>535848.48021594936</v>
      </c>
      <c r="L92" s="22">
        <f t="shared" si="12"/>
        <v>8.2911652458143426</v>
      </c>
    </row>
    <row r="93" spans="1:12" x14ac:dyDescent="0.25">
      <c r="A93" s="18">
        <v>84</v>
      </c>
      <c r="B93" s="10">
        <v>11</v>
      </c>
      <c r="C93" s="57">
        <v>207</v>
      </c>
      <c r="D93" s="58">
        <v>241</v>
      </c>
      <c r="E93" s="19">
        <v>0.37359999999999999</v>
      </c>
      <c r="F93" s="20">
        <f t="shared" si="9"/>
        <v>4.9107142857142856E-2</v>
      </c>
      <c r="G93" s="20">
        <f t="shared" si="7"/>
        <v>4.7641651623454247E-2</v>
      </c>
      <c r="H93" s="15">
        <f t="shared" si="13"/>
        <v>60664.46202110732</v>
      </c>
      <c r="I93" s="15">
        <f t="shared" si="10"/>
        <v>2890.1551655338662</v>
      </c>
      <c r="J93" s="15">
        <f t="shared" si="8"/>
        <v>58854.0688254169</v>
      </c>
      <c r="K93" s="15">
        <f t="shared" si="11"/>
        <v>473533.2467783218</v>
      </c>
      <c r="L93" s="22">
        <f t="shared" si="12"/>
        <v>7.8057767431212488</v>
      </c>
    </row>
    <row r="94" spans="1:12" x14ac:dyDescent="0.25">
      <c r="A94" s="18">
        <v>85</v>
      </c>
      <c r="B94" s="10">
        <v>14</v>
      </c>
      <c r="C94" s="57">
        <v>190</v>
      </c>
      <c r="D94" s="58">
        <v>198</v>
      </c>
      <c r="E94" s="19">
        <v>0.53659999999999997</v>
      </c>
      <c r="F94" s="20">
        <f t="shared" si="9"/>
        <v>7.2164948453608241E-2</v>
      </c>
      <c r="G94" s="20">
        <f t="shared" si="7"/>
        <v>6.9829755057170609E-2</v>
      </c>
      <c r="H94" s="15">
        <f t="shared" si="13"/>
        <v>57774.30685557345</v>
      </c>
      <c r="I94" s="15">
        <f t="shared" si="10"/>
        <v>4034.3656963225067</v>
      </c>
      <c r="J94" s="15">
        <f t="shared" si="8"/>
        <v>55904.7817918976</v>
      </c>
      <c r="K94" s="15">
        <f t="shared" si="11"/>
        <v>414679.17795290489</v>
      </c>
      <c r="L94" s="22">
        <f t="shared" si="12"/>
        <v>7.1775708013172137</v>
      </c>
    </row>
    <row r="95" spans="1:12" x14ac:dyDescent="0.25">
      <c r="A95" s="18">
        <v>86</v>
      </c>
      <c r="B95" s="10">
        <v>18</v>
      </c>
      <c r="C95" s="57">
        <v>186</v>
      </c>
      <c r="D95" s="58">
        <v>180</v>
      </c>
      <c r="E95" s="19">
        <v>0.5202</v>
      </c>
      <c r="F95" s="20">
        <f t="shared" si="9"/>
        <v>9.8360655737704916E-2</v>
      </c>
      <c r="G95" s="20">
        <f t="shared" si="7"/>
        <v>9.3927875915014059E-2</v>
      </c>
      <c r="H95" s="15">
        <f t="shared" si="13"/>
        <v>53739.941159250942</v>
      </c>
      <c r="I95" s="15">
        <f t="shared" si="10"/>
        <v>5047.6785248862789</v>
      </c>
      <c r="J95" s="15">
        <f t="shared" si="8"/>
        <v>51318.065003010503</v>
      </c>
      <c r="K95" s="15">
        <f t="shared" si="11"/>
        <v>358774.39616100729</v>
      </c>
      <c r="L95" s="22">
        <f t="shared" si="12"/>
        <v>6.6761218643285929</v>
      </c>
    </row>
    <row r="96" spans="1:12" x14ac:dyDescent="0.25">
      <c r="A96" s="18">
        <v>87</v>
      </c>
      <c r="B96" s="10">
        <v>19</v>
      </c>
      <c r="C96" s="57">
        <v>166</v>
      </c>
      <c r="D96" s="58">
        <v>169</v>
      </c>
      <c r="E96" s="19">
        <v>0.57330000000000003</v>
      </c>
      <c r="F96" s="20">
        <f t="shared" si="9"/>
        <v>0.11343283582089553</v>
      </c>
      <c r="G96" s="20">
        <f t="shared" si="7"/>
        <v>0.10819595768513042</v>
      </c>
      <c r="H96" s="15">
        <f t="shared" si="13"/>
        <v>48692.262634364663</v>
      </c>
      <c r="I96" s="15">
        <f t="shared" si="10"/>
        <v>5268.3059875809759</v>
      </c>
      <c r="J96" s="15">
        <f t="shared" si="8"/>
        <v>46444.276469463861</v>
      </c>
      <c r="K96" s="15">
        <f t="shared" si="11"/>
        <v>307456.33115799678</v>
      </c>
      <c r="L96" s="22">
        <f t="shared" si="12"/>
        <v>6.3142748873002432</v>
      </c>
    </row>
    <row r="97" spans="1:12" x14ac:dyDescent="0.25">
      <c r="A97" s="18">
        <v>88</v>
      </c>
      <c r="B97" s="10">
        <v>16</v>
      </c>
      <c r="C97" s="57">
        <v>146</v>
      </c>
      <c r="D97" s="58">
        <v>150</v>
      </c>
      <c r="E97" s="19">
        <v>0.4269</v>
      </c>
      <c r="F97" s="20">
        <f t="shared" si="9"/>
        <v>0.10810810810810811</v>
      </c>
      <c r="G97" s="20">
        <f t="shared" si="7"/>
        <v>0.10180085716321732</v>
      </c>
      <c r="H97" s="15">
        <f t="shared" si="13"/>
        <v>43423.956646783685</v>
      </c>
      <c r="I97" s="15">
        <f t="shared" si="10"/>
        <v>4420.5960080609675</v>
      </c>
      <c r="J97" s="15">
        <f t="shared" si="8"/>
        <v>40890.513074563947</v>
      </c>
      <c r="K97" s="15">
        <f t="shared" si="11"/>
        <v>261012.05468853289</v>
      </c>
      <c r="L97" s="22">
        <f t="shared" si="12"/>
        <v>6.0107847106526959</v>
      </c>
    </row>
    <row r="98" spans="1:12" x14ac:dyDescent="0.25">
      <c r="A98" s="18">
        <v>89</v>
      </c>
      <c r="B98" s="10">
        <v>17</v>
      </c>
      <c r="C98" s="57">
        <v>115</v>
      </c>
      <c r="D98" s="58">
        <v>122</v>
      </c>
      <c r="E98" s="19">
        <v>0.45960000000000001</v>
      </c>
      <c r="F98" s="20">
        <f t="shared" si="9"/>
        <v>0.14345991561181434</v>
      </c>
      <c r="G98" s="20">
        <f t="shared" si="7"/>
        <v>0.13313827271103984</v>
      </c>
      <c r="H98" s="15">
        <f t="shared" si="13"/>
        <v>39003.360638722719</v>
      </c>
      <c r="I98" s="15">
        <f t="shared" si="10"/>
        <v>5192.8400653653025</v>
      </c>
      <c r="J98" s="15">
        <f t="shared" si="8"/>
        <v>36197.149867399312</v>
      </c>
      <c r="K98" s="15">
        <f>K99+J98</f>
        <v>220121.54161396893</v>
      </c>
      <c r="L98" s="22">
        <f t="shared" si="12"/>
        <v>5.6436557775852583</v>
      </c>
    </row>
    <row r="99" spans="1:12" x14ac:dyDescent="0.25">
      <c r="A99" s="18">
        <v>90</v>
      </c>
      <c r="B99" s="10">
        <v>13</v>
      </c>
      <c r="C99" s="57">
        <v>85</v>
      </c>
      <c r="D99" s="58">
        <v>98</v>
      </c>
      <c r="E99" s="23">
        <v>0.4133</v>
      </c>
      <c r="F99" s="24">
        <f t="shared" si="9"/>
        <v>0.14207650273224043</v>
      </c>
      <c r="G99" s="24">
        <f t="shared" si="7"/>
        <v>0.13114476263302363</v>
      </c>
      <c r="H99" s="25">
        <f t="shared" si="13"/>
        <v>33810.520573357418</v>
      </c>
      <c r="I99" s="25">
        <f t="shared" si="10"/>
        <v>4434.0726950919207</v>
      </c>
      <c r="J99" s="25">
        <f t="shared" si="8"/>
        <v>31209.05012314699</v>
      </c>
      <c r="K99" s="25">
        <f t="shared" ref="K99:K102" si="14">K100+J99</f>
        <v>183924.39174656963</v>
      </c>
      <c r="L99" s="26">
        <f t="shared" si="12"/>
        <v>5.4398568441889497</v>
      </c>
    </row>
    <row r="100" spans="1:12" x14ac:dyDescent="0.25">
      <c r="A100" s="18">
        <v>91</v>
      </c>
      <c r="B100" s="10">
        <v>8</v>
      </c>
      <c r="C100" s="57">
        <v>84</v>
      </c>
      <c r="D100" s="58">
        <v>75</v>
      </c>
      <c r="E100" s="23">
        <v>0.58389999999999997</v>
      </c>
      <c r="F100" s="24">
        <f t="shared" si="9"/>
        <v>0.10062893081761007</v>
      </c>
      <c r="G100" s="24">
        <f t="shared" si="7"/>
        <v>9.6584762787822603E-2</v>
      </c>
      <c r="H100" s="25">
        <f t="shared" si="13"/>
        <v>29376.447878265499</v>
      </c>
      <c r="I100" s="25">
        <f t="shared" si="10"/>
        <v>2837.3172498711078</v>
      </c>
      <c r="J100" s="25">
        <f t="shared" si="8"/>
        <v>28195.840170594132</v>
      </c>
      <c r="K100" s="25">
        <f t="shared" si="14"/>
        <v>152715.34162342263</v>
      </c>
      <c r="L100" s="26">
        <f t="shared" si="12"/>
        <v>5.1985639058972417</v>
      </c>
    </row>
    <row r="101" spans="1:12" x14ac:dyDescent="0.25">
      <c r="A101" s="18">
        <v>92</v>
      </c>
      <c r="B101" s="10">
        <v>8</v>
      </c>
      <c r="C101" s="57">
        <v>57</v>
      </c>
      <c r="D101" s="58">
        <v>79</v>
      </c>
      <c r="E101" s="23">
        <v>0.58699999999999997</v>
      </c>
      <c r="F101" s="24">
        <f t="shared" si="9"/>
        <v>0.11764705882352941</v>
      </c>
      <c r="G101" s="24">
        <f t="shared" si="7"/>
        <v>0.11219566924716706</v>
      </c>
      <c r="H101" s="25">
        <f t="shared" si="13"/>
        <v>26539.130628394392</v>
      </c>
      <c r="I101" s="25">
        <f t="shared" si="10"/>
        <v>2977.5755220906981</v>
      </c>
      <c r="J101" s="25">
        <f t="shared" si="8"/>
        <v>25309.391937770935</v>
      </c>
      <c r="K101" s="25">
        <f t="shared" si="14"/>
        <v>124519.5014528285</v>
      </c>
      <c r="L101" s="26">
        <f t="shared" si="12"/>
        <v>4.6919208920733917</v>
      </c>
    </row>
    <row r="102" spans="1:12" x14ac:dyDescent="0.25">
      <c r="A102" s="18">
        <v>93</v>
      </c>
      <c r="B102" s="10">
        <v>16</v>
      </c>
      <c r="C102" s="57">
        <v>52</v>
      </c>
      <c r="D102" s="58">
        <v>43</v>
      </c>
      <c r="E102" s="23">
        <v>0.43240000000000001</v>
      </c>
      <c r="F102" s="24">
        <f t="shared" si="9"/>
        <v>0.33684210526315789</v>
      </c>
      <c r="G102" s="24">
        <f t="shared" si="7"/>
        <v>0.28277744001583555</v>
      </c>
      <c r="H102" s="25">
        <f t="shared" si="13"/>
        <v>23561.555106303695</v>
      </c>
      <c r="I102" s="25">
        <f t="shared" si="10"/>
        <v>6662.6762357525968</v>
      </c>
      <c r="J102" s="25">
        <f t="shared" si="8"/>
        <v>19779.820074890518</v>
      </c>
      <c r="K102" s="25">
        <f t="shared" si="14"/>
        <v>99210.109515057557</v>
      </c>
      <c r="L102" s="26">
        <f t="shared" si="12"/>
        <v>4.2106774814924988</v>
      </c>
    </row>
    <row r="103" spans="1:12" x14ac:dyDescent="0.25">
      <c r="A103" s="18">
        <v>94</v>
      </c>
      <c r="B103" s="10">
        <v>6</v>
      </c>
      <c r="C103" s="57">
        <v>36</v>
      </c>
      <c r="D103" s="58">
        <v>42</v>
      </c>
      <c r="E103" s="23">
        <v>0.2356</v>
      </c>
      <c r="F103" s="24">
        <f t="shared" si="9"/>
        <v>0.15384615384615385</v>
      </c>
      <c r="G103" s="24">
        <f t="shared" si="7"/>
        <v>0.13765761797257861</v>
      </c>
      <c r="H103" s="25">
        <f t="shared" si="13"/>
        <v>16898.878870551096</v>
      </c>
      <c r="I103" s="25">
        <f t="shared" si="10"/>
        <v>2326.2594117272033</v>
      </c>
      <c r="J103" s="25">
        <f>H104+I103*E103</f>
        <v>15120.686176226822</v>
      </c>
      <c r="K103" s="25">
        <f>K104+J103</f>
        <v>79430.289440167035</v>
      </c>
      <c r="L103" s="26">
        <f t="shared" si="12"/>
        <v>4.7003289418558154</v>
      </c>
    </row>
    <row r="104" spans="1:12" x14ac:dyDescent="0.25">
      <c r="A104" s="18" t="s">
        <v>27</v>
      </c>
      <c r="B104" s="10">
        <v>23</v>
      </c>
      <c r="C104" s="10">
        <v>96</v>
      </c>
      <c r="D104" s="10">
        <v>107</v>
      </c>
      <c r="E104" s="23"/>
      <c r="F104" s="24">
        <f>B104/((C104+D104)/2)</f>
        <v>0.22660098522167488</v>
      </c>
      <c r="G104" s="24">
        <v>1</v>
      </c>
      <c r="H104" s="25">
        <f>H103-I103</f>
        <v>14572.619458823892</v>
      </c>
      <c r="I104" s="25">
        <f>H104*G104</f>
        <v>14572.619458823892</v>
      </c>
      <c r="J104" s="25">
        <f>H104/F104</f>
        <v>64309.603263940218</v>
      </c>
      <c r="K104" s="25">
        <f>J104</f>
        <v>64309.603263940218</v>
      </c>
      <c r="L104" s="26">
        <f>K104/H104</f>
        <v>4.4130434782608692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33" t="s">
        <v>30</v>
      </c>
      <c r="B107" s="15"/>
      <c r="C107" s="15"/>
      <c r="D107" s="15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5" t="s">
        <v>12</v>
      </c>
      <c r="B108" s="11"/>
      <c r="C108" s="11"/>
      <c r="D108" s="11"/>
      <c r="H108" s="34"/>
      <c r="I108" s="34"/>
      <c r="J108" s="34"/>
      <c r="K108" s="34"/>
      <c r="L108" s="31"/>
    </row>
    <row r="109" spans="1:12" s="32" customFormat="1" x14ac:dyDescent="0.25">
      <c r="A109" s="33" t="s">
        <v>28</v>
      </c>
      <c r="B109" s="54"/>
      <c r="C109" s="54"/>
      <c r="D109" s="54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13</v>
      </c>
      <c r="B110" s="54"/>
      <c r="C110" s="54"/>
      <c r="D110" s="54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14</v>
      </c>
      <c r="B111" s="54"/>
      <c r="C111" s="54"/>
      <c r="D111" s="54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15</v>
      </c>
      <c r="B112" s="54"/>
      <c r="C112" s="54"/>
      <c r="D112" s="54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16</v>
      </c>
      <c r="B113" s="54"/>
      <c r="C113" s="54"/>
      <c r="D113" s="54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17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18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29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19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20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0"/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7" t="s">
        <v>59</v>
      </c>
      <c r="B120" s="15"/>
      <c r="C120" s="15"/>
      <c r="D120" s="15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34"/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5"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3">
    <mergeCell ref="C6:D6"/>
    <mergeCell ref="B6:B7"/>
    <mergeCell ref="A6:A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2" t="s">
        <v>2</v>
      </c>
      <c r="D6" s="73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s="41" customFormat="1" x14ac:dyDescent="0.25">
      <c r="A7" s="42"/>
      <c r="B7" s="43"/>
      <c r="C7" s="44">
        <v>42370</v>
      </c>
      <c r="D7" s="45">
        <v>42736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6">
        <v>6</v>
      </c>
      <c r="C9" s="57">
        <v>1857</v>
      </c>
      <c r="D9" s="57">
        <v>1711</v>
      </c>
      <c r="E9" s="19">
        <v>0.24679999999999999</v>
      </c>
      <c r="F9" s="20">
        <f>B9/((C9+D9)/2)</f>
        <v>3.3632286995515697E-3</v>
      </c>
      <c r="G9" s="20">
        <f t="shared" ref="G9:G72" si="0">F9/((1+(1-E9)*F9))</f>
        <v>3.3547305502786891E-3</v>
      </c>
      <c r="H9" s="15">
        <v>100000</v>
      </c>
      <c r="I9" s="15">
        <f>H9*G9</f>
        <v>335.4730550278689</v>
      </c>
      <c r="J9" s="15">
        <f t="shared" ref="J9:J72" si="1">H10+I9*E9</f>
        <v>99747.321694953018</v>
      </c>
      <c r="K9" s="15">
        <f>K10+J9</f>
        <v>8312274.0140999286</v>
      </c>
      <c r="L9" s="21">
        <f>K9/H9</f>
        <v>83.122740140999284</v>
      </c>
    </row>
    <row r="10" spans="1:13" x14ac:dyDescent="0.25">
      <c r="A10" s="18">
        <v>1</v>
      </c>
      <c r="B10" s="56">
        <v>1</v>
      </c>
      <c r="C10" s="57">
        <v>1800</v>
      </c>
      <c r="D10" s="57">
        <v>1849</v>
      </c>
      <c r="E10" s="19">
        <v>0.36609999999999998</v>
      </c>
      <c r="F10" s="20">
        <f t="shared" ref="F10:F73" si="2">B10/((C10+D10)/2)</f>
        <v>5.4809536859413543E-4</v>
      </c>
      <c r="G10" s="20">
        <f t="shared" si="0"/>
        <v>5.4790500576423458E-4</v>
      </c>
      <c r="H10" s="15">
        <f>H9-I9</f>
        <v>99664.526944972138</v>
      </c>
      <c r="I10" s="15">
        <f t="shared" ref="I10:I73" si="3">H10*G10</f>
        <v>54.60669321027467</v>
      </c>
      <c r="J10" s="15">
        <f t="shared" si="1"/>
        <v>99629.911762146148</v>
      </c>
      <c r="K10" s="15">
        <f t="shared" ref="K10:K72" si="4">K11+J10</f>
        <v>8212526.6924049752</v>
      </c>
      <c r="L10" s="22">
        <f t="shared" ref="L10:L73" si="5">K10/H10</f>
        <v>82.401702432595343</v>
      </c>
    </row>
    <row r="11" spans="1:13" x14ac:dyDescent="0.25">
      <c r="A11" s="18">
        <v>2</v>
      </c>
      <c r="B11" s="56">
        <v>0</v>
      </c>
      <c r="C11" s="57">
        <v>1833</v>
      </c>
      <c r="D11" s="57">
        <v>1742</v>
      </c>
      <c r="E11" s="19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99609.920251761869</v>
      </c>
      <c r="I11" s="15">
        <f t="shared" si="3"/>
        <v>0</v>
      </c>
      <c r="J11" s="15">
        <f t="shared" si="1"/>
        <v>99609.920251761869</v>
      </c>
      <c r="K11" s="15">
        <f t="shared" si="4"/>
        <v>8112896.7806428289</v>
      </c>
      <c r="L11" s="22">
        <f t="shared" si="5"/>
        <v>81.446674790399001</v>
      </c>
    </row>
    <row r="12" spans="1:13" x14ac:dyDescent="0.25">
      <c r="A12" s="18">
        <v>3</v>
      </c>
      <c r="B12" s="56">
        <v>0</v>
      </c>
      <c r="C12" s="57">
        <v>1919</v>
      </c>
      <c r="D12" s="57">
        <v>1823</v>
      </c>
      <c r="E12" s="19">
        <v>0</v>
      </c>
      <c r="F12" s="20">
        <f t="shared" si="2"/>
        <v>0</v>
      </c>
      <c r="G12" s="20">
        <f t="shared" si="0"/>
        <v>0</v>
      </c>
      <c r="H12" s="15">
        <f t="shared" si="6"/>
        <v>99609.920251761869</v>
      </c>
      <c r="I12" s="15">
        <f t="shared" si="3"/>
        <v>0</v>
      </c>
      <c r="J12" s="15">
        <f t="shared" si="1"/>
        <v>99609.920251761869</v>
      </c>
      <c r="K12" s="15">
        <f t="shared" si="4"/>
        <v>8013286.8603910673</v>
      </c>
      <c r="L12" s="22">
        <f t="shared" si="5"/>
        <v>80.446674790399015</v>
      </c>
    </row>
    <row r="13" spans="1:13" x14ac:dyDescent="0.25">
      <c r="A13" s="18">
        <v>4</v>
      </c>
      <c r="B13" s="56">
        <v>0</v>
      </c>
      <c r="C13" s="57">
        <v>2073</v>
      </c>
      <c r="D13" s="57">
        <v>1903</v>
      </c>
      <c r="E13" s="19">
        <v>0</v>
      </c>
      <c r="F13" s="20">
        <f t="shared" si="2"/>
        <v>0</v>
      </c>
      <c r="G13" s="20">
        <f t="shared" si="0"/>
        <v>0</v>
      </c>
      <c r="H13" s="15">
        <f t="shared" si="6"/>
        <v>99609.920251761869</v>
      </c>
      <c r="I13" s="15">
        <f t="shared" si="3"/>
        <v>0</v>
      </c>
      <c r="J13" s="15">
        <f t="shared" si="1"/>
        <v>99609.920251761869</v>
      </c>
      <c r="K13" s="15">
        <f t="shared" si="4"/>
        <v>7913676.9401393058</v>
      </c>
      <c r="L13" s="22">
        <f t="shared" si="5"/>
        <v>79.446674790399015</v>
      </c>
    </row>
    <row r="14" spans="1:13" x14ac:dyDescent="0.25">
      <c r="A14" s="18">
        <v>5</v>
      </c>
      <c r="B14" s="56">
        <v>0</v>
      </c>
      <c r="C14" s="57">
        <v>2112</v>
      </c>
      <c r="D14" s="57">
        <v>2060</v>
      </c>
      <c r="E14" s="19">
        <v>0</v>
      </c>
      <c r="F14" s="20">
        <f t="shared" si="2"/>
        <v>0</v>
      </c>
      <c r="G14" s="20">
        <f t="shared" si="0"/>
        <v>0</v>
      </c>
      <c r="H14" s="15">
        <f t="shared" si="6"/>
        <v>99609.920251761869</v>
      </c>
      <c r="I14" s="15">
        <f t="shared" si="3"/>
        <v>0</v>
      </c>
      <c r="J14" s="15">
        <f t="shared" si="1"/>
        <v>99609.920251761869</v>
      </c>
      <c r="K14" s="15">
        <f t="shared" si="4"/>
        <v>7814067.0198875442</v>
      </c>
      <c r="L14" s="22">
        <f t="shared" si="5"/>
        <v>78.446674790399015</v>
      </c>
    </row>
    <row r="15" spans="1:13" x14ac:dyDescent="0.25">
      <c r="A15" s="18">
        <v>6</v>
      </c>
      <c r="B15" s="56">
        <v>1</v>
      </c>
      <c r="C15" s="57">
        <v>1970</v>
      </c>
      <c r="D15" s="57">
        <v>2114</v>
      </c>
      <c r="E15" s="19">
        <v>4.6399999999999997E-2</v>
      </c>
      <c r="F15" s="20">
        <f t="shared" si="2"/>
        <v>4.8971596474045055E-4</v>
      </c>
      <c r="G15" s="20">
        <f t="shared" si="0"/>
        <v>4.8948737749109918E-4</v>
      </c>
      <c r="H15" s="15">
        <f t="shared" si="6"/>
        <v>99609.920251761869</v>
      </c>
      <c r="I15" s="15">
        <f t="shared" si="3"/>
        <v>48.757798636132449</v>
      </c>
      <c r="J15" s="15">
        <f t="shared" si="1"/>
        <v>99563.424814982456</v>
      </c>
      <c r="K15" s="15">
        <f t="shared" si="4"/>
        <v>7714457.0996357827</v>
      </c>
      <c r="L15" s="22">
        <f t="shared" si="5"/>
        <v>77.446674790399015</v>
      </c>
    </row>
    <row r="16" spans="1:13" x14ac:dyDescent="0.25">
      <c r="A16" s="18">
        <v>7</v>
      </c>
      <c r="B16" s="56">
        <v>0</v>
      </c>
      <c r="C16" s="57">
        <v>1996</v>
      </c>
      <c r="D16" s="57">
        <v>1940</v>
      </c>
      <c r="E16" s="19">
        <v>0</v>
      </c>
      <c r="F16" s="20">
        <f t="shared" si="2"/>
        <v>0</v>
      </c>
      <c r="G16" s="20">
        <f t="shared" si="0"/>
        <v>0</v>
      </c>
      <c r="H16" s="15">
        <f t="shared" si="6"/>
        <v>99561.16245312574</v>
      </c>
      <c r="I16" s="15">
        <f t="shared" si="3"/>
        <v>0</v>
      </c>
      <c r="J16" s="15">
        <f t="shared" si="1"/>
        <v>99561.16245312574</v>
      </c>
      <c r="K16" s="15">
        <f t="shared" si="4"/>
        <v>7614893.6748208003</v>
      </c>
      <c r="L16" s="22">
        <f t="shared" si="5"/>
        <v>76.484579801947959</v>
      </c>
    </row>
    <row r="17" spans="1:12" x14ac:dyDescent="0.25">
      <c r="A17" s="18">
        <v>8</v>
      </c>
      <c r="B17" s="56">
        <v>1</v>
      </c>
      <c r="C17" s="57">
        <v>1734</v>
      </c>
      <c r="D17" s="57">
        <v>1987</v>
      </c>
      <c r="E17" s="19">
        <v>0.81689999999999996</v>
      </c>
      <c r="F17" s="20">
        <f t="shared" si="2"/>
        <v>5.3748992206396125E-4</v>
      </c>
      <c r="G17" s="20">
        <f t="shared" si="0"/>
        <v>5.3743703051852291E-4</v>
      </c>
      <c r="H17" s="15">
        <f t="shared" si="6"/>
        <v>99561.16245312574</v>
      </c>
      <c r="I17" s="15">
        <f t="shared" si="3"/>
        <v>53.507855503780156</v>
      </c>
      <c r="J17" s="15">
        <f t="shared" si="1"/>
        <v>99551.365164782997</v>
      </c>
      <c r="K17" s="15">
        <f t="shared" si="4"/>
        <v>7515332.5123676741</v>
      </c>
      <c r="L17" s="22">
        <f t="shared" si="5"/>
        <v>75.484579801947959</v>
      </c>
    </row>
    <row r="18" spans="1:12" x14ac:dyDescent="0.25">
      <c r="A18" s="18">
        <v>9</v>
      </c>
      <c r="B18" s="56">
        <v>0</v>
      </c>
      <c r="C18" s="57">
        <v>1542</v>
      </c>
      <c r="D18" s="57">
        <v>1734</v>
      </c>
      <c r="E18" s="19">
        <v>0</v>
      </c>
      <c r="F18" s="20">
        <f t="shared" si="2"/>
        <v>0</v>
      </c>
      <c r="G18" s="20">
        <f t="shared" si="0"/>
        <v>0</v>
      </c>
      <c r="H18" s="15">
        <f t="shared" si="6"/>
        <v>99507.654597621964</v>
      </c>
      <c r="I18" s="15">
        <f t="shared" si="3"/>
        <v>0</v>
      </c>
      <c r="J18" s="15">
        <f t="shared" si="1"/>
        <v>99507.654597621964</v>
      </c>
      <c r="K18" s="15">
        <f t="shared" si="4"/>
        <v>7415781.1472028913</v>
      </c>
      <c r="L18" s="22">
        <f t="shared" si="5"/>
        <v>74.524730556558751</v>
      </c>
    </row>
    <row r="19" spans="1:12" x14ac:dyDescent="0.25">
      <c r="A19" s="18">
        <v>10</v>
      </c>
      <c r="B19" s="56">
        <v>0</v>
      </c>
      <c r="C19" s="57">
        <v>1392</v>
      </c>
      <c r="D19" s="57">
        <v>1541</v>
      </c>
      <c r="E19" s="19">
        <v>0</v>
      </c>
      <c r="F19" s="20">
        <f t="shared" si="2"/>
        <v>0</v>
      </c>
      <c r="G19" s="20">
        <f t="shared" si="0"/>
        <v>0</v>
      </c>
      <c r="H19" s="15">
        <f t="shared" si="6"/>
        <v>99507.654597621964</v>
      </c>
      <c r="I19" s="15">
        <f t="shared" si="3"/>
        <v>0</v>
      </c>
      <c r="J19" s="15">
        <f t="shared" si="1"/>
        <v>99507.654597621964</v>
      </c>
      <c r="K19" s="15">
        <f t="shared" si="4"/>
        <v>7316273.492605269</v>
      </c>
      <c r="L19" s="22">
        <f t="shared" si="5"/>
        <v>73.524730556558751</v>
      </c>
    </row>
    <row r="20" spans="1:12" x14ac:dyDescent="0.25">
      <c r="A20" s="18">
        <v>11</v>
      </c>
      <c r="B20" s="56">
        <v>1</v>
      </c>
      <c r="C20" s="57">
        <v>1442</v>
      </c>
      <c r="D20" s="57">
        <v>1374</v>
      </c>
      <c r="E20" s="19">
        <v>0.80330000000000001</v>
      </c>
      <c r="F20" s="20">
        <f t="shared" si="2"/>
        <v>7.1022727272727275E-4</v>
      </c>
      <c r="G20" s="20">
        <f t="shared" si="0"/>
        <v>7.1012806662591949E-4</v>
      </c>
      <c r="H20" s="15">
        <f t="shared" si="6"/>
        <v>99507.654597621964</v>
      </c>
      <c r="I20" s="15">
        <f t="shared" si="3"/>
        <v>70.663178373889068</v>
      </c>
      <c r="J20" s="15">
        <f t="shared" si="1"/>
        <v>99493.755150435827</v>
      </c>
      <c r="K20" s="15">
        <f t="shared" si="4"/>
        <v>7216765.8380076466</v>
      </c>
      <c r="L20" s="22">
        <f t="shared" si="5"/>
        <v>72.524730556558737</v>
      </c>
    </row>
    <row r="21" spans="1:12" x14ac:dyDescent="0.25">
      <c r="A21" s="18">
        <v>12</v>
      </c>
      <c r="B21" s="56">
        <v>0</v>
      </c>
      <c r="C21" s="57">
        <v>1418</v>
      </c>
      <c r="D21" s="57">
        <v>1453</v>
      </c>
      <c r="E21" s="19">
        <v>0</v>
      </c>
      <c r="F21" s="20">
        <f t="shared" si="2"/>
        <v>0</v>
      </c>
      <c r="G21" s="20">
        <f t="shared" si="0"/>
        <v>0</v>
      </c>
      <c r="H21" s="15">
        <f t="shared" si="6"/>
        <v>99436.991419248079</v>
      </c>
      <c r="I21" s="15">
        <f t="shared" si="3"/>
        <v>0</v>
      </c>
      <c r="J21" s="15">
        <f t="shared" si="1"/>
        <v>99436.991419248079</v>
      </c>
      <c r="K21" s="15">
        <f t="shared" si="4"/>
        <v>7117272.0828572111</v>
      </c>
      <c r="L21" s="22">
        <f t="shared" si="5"/>
        <v>71.575698150894738</v>
      </c>
    </row>
    <row r="22" spans="1:12" x14ac:dyDescent="0.25">
      <c r="A22" s="18">
        <v>13</v>
      </c>
      <c r="B22" s="56">
        <v>0</v>
      </c>
      <c r="C22" s="57">
        <v>1230</v>
      </c>
      <c r="D22" s="57">
        <v>1414</v>
      </c>
      <c r="E22" s="19">
        <v>0</v>
      </c>
      <c r="F22" s="20">
        <f t="shared" si="2"/>
        <v>0</v>
      </c>
      <c r="G22" s="20">
        <f t="shared" si="0"/>
        <v>0</v>
      </c>
      <c r="H22" s="15">
        <f t="shared" si="6"/>
        <v>99436.991419248079</v>
      </c>
      <c r="I22" s="15">
        <f t="shared" si="3"/>
        <v>0</v>
      </c>
      <c r="J22" s="15">
        <f t="shared" si="1"/>
        <v>99436.991419248079</v>
      </c>
      <c r="K22" s="15">
        <f t="shared" si="4"/>
        <v>7017835.0914379628</v>
      </c>
      <c r="L22" s="22">
        <f t="shared" si="5"/>
        <v>70.575698150894738</v>
      </c>
    </row>
    <row r="23" spans="1:12" x14ac:dyDescent="0.25">
      <c r="A23" s="18">
        <v>14</v>
      </c>
      <c r="B23" s="56">
        <v>0</v>
      </c>
      <c r="C23" s="57">
        <v>1217</v>
      </c>
      <c r="D23" s="57">
        <v>1239</v>
      </c>
      <c r="E23" s="19">
        <v>0</v>
      </c>
      <c r="F23" s="20">
        <f t="shared" si="2"/>
        <v>0</v>
      </c>
      <c r="G23" s="20">
        <f t="shared" si="0"/>
        <v>0</v>
      </c>
      <c r="H23" s="15">
        <f t="shared" si="6"/>
        <v>99436.991419248079</v>
      </c>
      <c r="I23" s="15">
        <f t="shared" si="3"/>
        <v>0</v>
      </c>
      <c r="J23" s="15">
        <f t="shared" si="1"/>
        <v>99436.991419248079</v>
      </c>
      <c r="K23" s="15">
        <f t="shared" si="4"/>
        <v>6918398.1000187146</v>
      </c>
      <c r="L23" s="22">
        <f t="shared" si="5"/>
        <v>69.575698150894738</v>
      </c>
    </row>
    <row r="24" spans="1:12" x14ac:dyDescent="0.25">
      <c r="A24" s="18">
        <v>15</v>
      </c>
      <c r="B24" s="56">
        <v>0</v>
      </c>
      <c r="C24" s="57">
        <v>1203</v>
      </c>
      <c r="D24" s="57">
        <v>1234</v>
      </c>
      <c r="E24" s="19">
        <v>0</v>
      </c>
      <c r="F24" s="20">
        <f t="shared" si="2"/>
        <v>0</v>
      </c>
      <c r="G24" s="20">
        <f t="shared" si="0"/>
        <v>0</v>
      </c>
      <c r="H24" s="15">
        <f t="shared" si="6"/>
        <v>99436.991419248079</v>
      </c>
      <c r="I24" s="15">
        <f t="shared" si="3"/>
        <v>0</v>
      </c>
      <c r="J24" s="15">
        <f t="shared" si="1"/>
        <v>99436.991419248079</v>
      </c>
      <c r="K24" s="15">
        <f t="shared" si="4"/>
        <v>6818961.1085994663</v>
      </c>
      <c r="L24" s="22">
        <f t="shared" si="5"/>
        <v>68.575698150894738</v>
      </c>
    </row>
    <row r="25" spans="1:12" x14ac:dyDescent="0.25">
      <c r="A25" s="18">
        <v>16</v>
      </c>
      <c r="B25" s="56">
        <v>0</v>
      </c>
      <c r="C25" s="57">
        <v>1075</v>
      </c>
      <c r="D25" s="57">
        <v>1197</v>
      </c>
      <c r="E25" s="19">
        <v>0</v>
      </c>
      <c r="F25" s="20">
        <f t="shared" si="2"/>
        <v>0</v>
      </c>
      <c r="G25" s="20">
        <f t="shared" si="0"/>
        <v>0</v>
      </c>
      <c r="H25" s="15">
        <f t="shared" si="6"/>
        <v>99436.991419248079</v>
      </c>
      <c r="I25" s="15">
        <f t="shared" si="3"/>
        <v>0</v>
      </c>
      <c r="J25" s="15">
        <f t="shared" si="1"/>
        <v>99436.991419248079</v>
      </c>
      <c r="K25" s="15">
        <f t="shared" si="4"/>
        <v>6719524.117180218</v>
      </c>
      <c r="L25" s="22">
        <f t="shared" si="5"/>
        <v>67.575698150894738</v>
      </c>
    </row>
    <row r="26" spans="1:12" x14ac:dyDescent="0.25">
      <c r="A26" s="18">
        <v>17</v>
      </c>
      <c r="B26" s="56">
        <v>0</v>
      </c>
      <c r="C26" s="57">
        <v>1122</v>
      </c>
      <c r="D26" s="57">
        <v>1103</v>
      </c>
      <c r="E26" s="19">
        <v>0</v>
      </c>
      <c r="F26" s="20">
        <f t="shared" si="2"/>
        <v>0</v>
      </c>
      <c r="G26" s="20">
        <f t="shared" si="0"/>
        <v>0</v>
      </c>
      <c r="H26" s="15">
        <f t="shared" si="6"/>
        <v>99436.991419248079</v>
      </c>
      <c r="I26" s="15">
        <f t="shared" si="3"/>
        <v>0</v>
      </c>
      <c r="J26" s="15">
        <f t="shared" si="1"/>
        <v>99436.991419248079</v>
      </c>
      <c r="K26" s="15">
        <f t="shared" si="4"/>
        <v>6620087.1257609697</v>
      </c>
      <c r="L26" s="22">
        <f t="shared" si="5"/>
        <v>66.575698150894738</v>
      </c>
    </row>
    <row r="27" spans="1:12" x14ac:dyDescent="0.25">
      <c r="A27" s="18">
        <v>18</v>
      </c>
      <c r="B27" s="56">
        <v>0</v>
      </c>
      <c r="C27" s="57">
        <v>1121</v>
      </c>
      <c r="D27" s="57">
        <v>1149</v>
      </c>
      <c r="E27" s="19">
        <v>0</v>
      </c>
      <c r="F27" s="20">
        <f t="shared" si="2"/>
        <v>0</v>
      </c>
      <c r="G27" s="20">
        <f t="shared" si="0"/>
        <v>0</v>
      </c>
      <c r="H27" s="15">
        <f t="shared" si="6"/>
        <v>99436.991419248079</v>
      </c>
      <c r="I27" s="15">
        <f t="shared" si="3"/>
        <v>0</v>
      </c>
      <c r="J27" s="15">
        <f t="shared" si="1"/>
        <v>99436.991419248079</v>
      </c>
      <c r="K27" s="15">
        <f t="shared" si="4"/>
        <v>6520650.1343417214</v>
      </c>
      <c r="L27" s="22">
        <f t="shared" si="5"/>
        <v>65.575698150894723</v>
      </c>
    </row>
    <row r="28" spans="1:12" x14ac:dyDescent="0.25">
      <c r="A28" s="18">
        <v>19</v>
      </c>
      <c r="B28" s="56">
        <v>1</v>
      </c>
      <c r="C28" s="57">
        <v>1039</v>
      </c>
      <c r="D28" s="57">
        <v>1141</v>
      </c>
      <c r="E28" s="19">
        <v>0.1011</v>
      </c>
      <c r="F28" s="20">
        <f t="shared" si="2"/>
        <v>9.1743119266055051E-4</v>
      </c>
      <c r="G28" s="20">
        <f t="shared" si="0"/>
        <v>9.1667522994110635E-4</v>
      </c>
      <c r="H28" s="15">
        <f t="shared" si="6"/>
        <v>99436.991419248079</v>
      </c>
      <c r="I28" s="15">
        <f t="shared" si="3"/>
        <v>91.151426973891049</v>
      </c>
      <c r="J28" s="15">
        <f t="shared" si="1"/>
        <v>99355.055401541234</v>
      </c>
      <c r="K28" s="15">
        <f t="shared" si="4"/>
        <v>6421213.1429224731</v>
      </c>
      <c r="L28" s="22">
        <f t="shared" si="5"/>
        <v>64.575698150894723</v>
      </c>
    </row>
    <row r="29" spans="1:12" x14ac:dyDescent="0.25">
      <c r="A29" s="18">
        <v>20</v>
      </c>
      <c r="B29" s="56">
        <v>0</v>
      </c>
      <c r="C29" s="57">
        <v>1124</v>
      </c>
      <c r="D29" s="57">
        <v>1078</v>
      </c>
      <c r="E29" s="19">
        <v>0</v>
      </c>
      <c r="F29" s="20">
        <f t="shared" si="2"/>
        <v>0</v>
      </c>
      <c r="G29" s="20">
        <f t="shared" si="0"/>
        <v>0</v>
      </c>
      <c r="H29" s="15">
        <f t="shared" si="6"/>
        <v>99345.839992274181</v>
      </c>
      <c r="I29" s="15">
        <f t="shared" si="3"/>
        <v>0</v>
      </c>
      <c r="J29" s="15">
        <f t="shared" si="1"/>
        <v>99345.839992274181</v>
      </c>
      <c r="K29" s="15">
        <f t="shared" si="4"/>
        <v>6321858.0875209318</v>
      </c>
      <c r="L29" s="22">
        <f t="shared" si="5"/>
        <v>63.634854645273151</v>
      </c>
    </row>
    <row r="30" spans="1:12" x14ac:dyDescent="0.25">
      <c r="A30" s="18">
        <v>21</v>
      </c>
      <c r="B30" s="56">
        <v>0</v>
      </c>
      <c r="C30" s="57">
        <v>1185</v>
      </c>
      <c r="D30" s="57">
        <v>1164</v>
      </c>
      <c r="E30" s="19">
        <v>0</v>
      </c>
      <c r="F30" s="20">
        <f t="shared" si="2"/>
        <v>0</v>
      </c>
      <c r="G30" s="20">
        <f t="shared" si="0"/>
        <v>0</v>
      </c>
      <c r="H30" s="15">
        <f t="shared" si="6"/>
        <v>99345.839992274181</v>
      </c>
      <c r="I30" s="15">
        <f t="shared" si="3"/>
        <v>0</v>
      </c>
      <c r="J30" s="15">
        <f t="shared" si="1"/>
        <v>99345.839992274181</v>
      </c>
      <c r="K30" s="15">
        <f t="shared" si="4"/>
        <v>6222512.2475286573</v>
      </c>
      <c r="L30" s="22">
        <f t="shared" si="5"/>
        <v>62.634854645273144</v>
      </c>
    </row>
    <row r="31" spans="1:12" x14ac:dyDescent="0.25">
      <c r="A31" s="18">
        <v>22</v>
      </c>
      <c r="B31" s="56">
        <v>1</v>
      </c>
      <c r="C31" s="57">
        <v>1147</v>
      </c>
      <c r="D31" s="57">
        <v>1212</v>
      </c>
      <c r="E31" s="19">
        <v>0.57920000000000005</v>
      </c>
      <c r="F31" s="20">
        <f t="shared" si="2"/>
        <v>8.4781687155574396E-4</v>
      </c>
      <c r="G31" s="20">
        <f t="shared" si="0"/>
        <v>8.4751451114345976E-4</v>
      </c>
      <c r="H31" s="15">
        <f t="shared" si="6"/>
        <v>99345.839992274181</v>
      </c>
      <c r="I31" s="15">
        <f t="shared" si="3"/>
        <v>84.197041015188631</v>
      </c>
      <c r="J31" s="15">
        <f t="shared" si="1"/>
        <v>99310.40987741499</v>
      </c>
      <c r="K31" s="15">
        <f t="shared" si="4"/>
        <v>6123166.4075363828</v>
      </c>
      <c r="L31" s="22">
        <f t="shared" si="5"/>
        <v>61.634854645273144</v>
      </c>
    </row>
    <row r="32" spans="1:12" x14ac:dyDescent="0.25">
      <c r="A32" s="18">
        <v>23</v>
      </c>
      <c r="B32" s="56">
        <v>1</v>
      </c>
      <c r="C32" s="57">
        <v>1273</v>
      </c>
      <c r="D32" s="57">
        <v>1198</v>
      </c>
      <c r="E32" s="19">
        <v>0.34970000000000001</v>
      </c>
      <c r="F32" s="20">
        <f t="shared" si="2"/>
        <v>8.0938891137191421E-4</v>
      </c>
      <c r="G32" s="20">
        <f t="shared" si="0"/>
        <v>8.08963117187287E-4</v>
      </c>
      <c r="H32" s="15">
        <f t="shared" si="6"/>
        <v>99261.642951258997</v>
      </c>
      <c r="I32" s="15">
        <f t="shared" si="3"/>
        <v>80.299008098981972</v>
      </c>
      <c r="J32" s="15">
        <f t="shared" si="1"/>
        <v>99209.424506292227</v>
      </c>
      <c r="K32" s="15">
        <f t="shared" si="4"/>
        <v>6023855.997658968</v>
      </c>
      <c r="L32" s="22">
        <f t="shared" si="5"/>
        <v>60.686644090879049</v>
      </c>
    </row>
    <row r="33" spans="1:12" x14ac:dyDescent="0.25">
      <c r="A33" s="18">
        <v>24</v>
      </c>
      <c r="B33" s="56">
        <v>0</v>
      </c>
      <c r="C33" s="57">
        <v>1234</v>
      </c>
      <c r="D33" s="57">
        <v>1325</v>
      </c>
      <c r="E33" s="19">
        <v>0</v>
      </c>
      <c r="F33" s="20">
        <f t="shared" si="2"/>
        <v>0</v>
      </c>
      <c r="G33" s="20">
        <f t="shared" si="0"/>
        <v>0</v>
      </c>
      <c r="H33" s="15">
        <f t="shared" si="6"/>
        <v>99181.343943160013</v>
      </c>
      <c r="I33" s="15">
        <f t="shared" si="3"/>
        <v>0</v>
      </c>
      <c r="J33" s="15">
        <f t="shared" si="1"/>
        <v>99181.343943160013</v>
      </c>
      <c r="K33" s="15">
        <f t="shared" si="4"/>
        <v>5924646.5731526753</v>
      </c>
      <c r="L33" s="22">
        <f t="shared" si="5"/>
        <v>59.735493971003663</v>
      </c>
    </row>
    <row r="34" spans="1:12" x14ac:dyDescent="0.25">
      <c r="A34" s="18">
        <v>25</v>
      </c>
      <c r="B34" s="56">
        <v>0</v>
      </c>
      <c r="C34" s="57">
        <v>1378</v>
      </c>
      <c r="D34" s="57">
        <v>1302</v>
      </c>
      <c r="E34" s="19">
        <v>0</v>
      </c>
      <c r="F34" s="20">
        <f t="shared" si="2"/>
        <v>0</v>
      </c>
      <c r="G34" s="20">
        <f t="shared" si="0"/>
        <v>0</v>
      </c>
      <c r="H34" s="15">
        <f t="shared" si="6"/>
        <v>99181.343943160013</v>
      </c>
      <c r="I34" s="15">
        <f t="shared" si="3"/>
        <v>0</v>
      </c>
      <c r="J34" s="15">
        <f t="shared" si="1"/>
        <v>99181.343943160013</v>
      </c>
      <c r="K34" s="15">
        <f t="shared" si="4"/>
        <v>5825465.2292095153</v>
      </c>
      <c r="L34" s="22">
        <f t="shared" si="5"/>
        <v>58.735493971003663</v>
      </c>
    </row>
    <row r="35" spans="1:12" x14ac:dyDescent="0.25">
      <c r="A35" s="18">
        <v>26</v>
      </c>
      <c r="B35" s="56">
        <v>0</v>
      </c>
      <c r="C35" s="57">
        <v>1420</v>
      </c>
      <c r="D35" s="57">
        <v>1406</v>
      </c>
      <c r="E35" s="19">
        <v>0</v>
      </c>
      <c r="F35" s="20">
        <f t="shared" si="2"/>
        <v>0</v>
      </c>
      <c r="G35" s="20">
        <f t="shared" si="0"/>
        <v>0</v>
      </c>
      <c r="H35" s="15">
        <f t="shared" si="6"/>
        <v>99181.343943160013</v>
      </c>
      <c r="I35" s="15">
        <f t="shared" si="3"/>
        <v>0</v>
      </c>
      <c r="J35" s="15">
        <f t="shared" si="1"/>
        <v>99181.343943160013</v>
      </c>
      <c r="K35" s="15">
        <f t="shared" si="4"/>
        <v>5726283.8852663552</v>
      </c>
      <c r="L35" s="22">
        <f t="shared" si="5"/>
        <v>57.735493971003656</v>
      </c>
    </row>
    <row r="36" spans="1:12" x14ac:dyDescent="0.25">
      <c r="A36" s="18">
        <v>27</v>
      </c>
      <c r="B36" s="56">
        <v>0</v>
      </c>
      <c r="C36" s="57">
        <v>1453</v>
      </c>
      <c r="D36" s="57">
        <v>1446</v>
      </c>
      <c r="E36" s="19">
        <v>0</v>
      </c>
      <c r="F36" s="20">
        <f t="shared" si="2"/>
        <v>0</v>
      </c>
      <c r="G36" s="20">
        <f t="shared" si="0"/>
        <v>0</v>
      </c>
      <c r="H36" s="15">
        <f t="shared" si="6"/>
        <v>99181.343943160013</v>
      </c>
      <c r="I36" s="15">
        <f t="shared" si="3"/>
        <v>0</v>
      </c>
      <c r="J36" s="15">
        <f t="shared" si="1"/>
        <v>99181.343943160013</v>
      </c>
      <c r="K36" s="15">
        <f t="shared" si="4"/>
        <v>5627102.5413231952</v>
      </c>
      <c r="L36" s="22">
        <f t="shared" si="5"/>
        <v>56.735493971003656</v>
      </c>
    </row>
    <row r="37" spans="1:12" x14ac:dyDescent="0.25">
      <c r="A37" s="18">
        <v>28</v>
      </c>
      <c r="B37" s="56">
        <v>0</v>
      </c>
      <c r="C37" s="57">
        <v>1641</v>
      </c>
      <c r="D37" s="57">
        <v>1473</v>
      </c>
      <c r="E37" s="19">
        <v>0</v>
      </c>
      <c r="F37" s="20">
        <f t="shared" si="2"/>
        <v>0</v>
      </c>
      <c r="G37" s="20">
        <f t="shared" si="0"/>
        <v>0</v>
      </c>
      <c r="H37" s="15">
        <f t="shared" si="6"/>
        <v>99181.343943160013</v>
      </c>
      <c r="I37" s="15">
        <f t="shared" si="3"/>
        <v>0</v>
      </c>
      <c r="J37" s="15">
        <f t="shared" si="1"/>
        <v>99181.343943160013</v>
      </c>
      <c r="K37" s="15">
        <f t="shared" si="4"/>
        <v>5527921.1973800352</v>
      </c>
      <c r="L37" s="22">
        <f t="shared" si="5"/>
        <v>55.735493971003656</v>
      </c>
    </row>
    <row r="38" spans="1:12" x14ac:dyDescent="0.25">
      <c r="A38" s="18">
        <v>29</v>
      </c>
      <c r="B38" s="56">
        <v>1</v>
      </c>
      <c r="C38" s="57">
        <v>1708</v>
      </c>
      <c r="D38" s="57">
        <v>1676</v>
      </c>
      <c r="E38" s="19">
        <v>0.5847</v>
      </c>
      <c r="F38" s="20">
        <f t="shared" si="2"/>
        <v>5.9101654846335696E-4</v>
      </c>
      <c r="G38" s="20">
        <f t="shared" si="0"/>
        <v>5.9087151953778722E-4</v>
      </c>
      <c r="H38" s="15">
        <f t="shared" si="6"/>
        <v>99181.343943160013</v>
      </c>
      <c r="I38" s="15">
        <f t="shared" si="3"/>
        <v>58.603431405494867</v>
      </c>
      <c r="J38" s="15">
        <f t="shared" si="1"/>
        <v>99157.005938097311</v>
      </c>
      <c r="K38" s="15">
        <f t="shared" si="4"/>
        <v>5428739.8534368752</v>
      </c>
      <c r="L38" s="22">
        <f t="shared" si="5"/>
        <v>54.735493971003656</v>
      </c>
    </row>
    <row r="39" spans="1:12" x14ac:dyDescent="0.25">
      <c r="A39" s="18">
        <v>30</v>
      </c>
      <c r="B39" s="56">
        <v>0</v>
      </c>
      <c r="C39" s="57">
        <v>1766</v>
      </c>
      <c r="D39" s="57">
        <v>1727</v>
      </c>
      <c r="E39" s="19">
        <v>0</v>
      </c>
      <c r="F39" s="20">
        <f t="shared" si="2"/>
        <v>0</v>
      </c>
      <c r="G39" s="20">
        <f t="shared" si="0"/>
        <v>0</v>
      </c>
      <c r="H39" s="15">
        <f t="shared" si="6"/>
        <v>99122.740511754513</v>
      </c>
      <c r="I39" s="15">
        <f t="shared" si="3"/>
        <v>0</v>
      </c>
      <c r="J39" s="15">
        <f t="shared" si="1"/>
        <v>99122.740511754513</v>
      </c>
      <c r="K39" s="15">
        <f t="shared" si="4"/>
        <v>5329582.8474987783</v>
      </c>
      <c r="L39" s="22">
        <f t="shared" si="5"/>
        <v>53.767509049719699</v>
      </c>
    </row>
    <row r="40" spans="1:12" x14ac:dyDescent="0.25">
      <c r="A40" s="18">
        <v>31</v>
      </c>
      <c r="B40" s="56">
        <v>0</v>
      </c>
      <c r="C40" s="57">
        <v>2053</v>
      </c>
      <c r="D40" s="57">
        <v>1803</v>
      </c>
      <c r="E40" s="19">
        <v>0</v>
      </c>
      <c r="F40" s="20">
        <f t="shared" si="2"/>
        <v>0</v>
      </c>
      <c r="G40" s="20">
        <f t="shared" si="0"/>
        <v>0</v>
      </c>
      <c r="H40" s="15">
        <f t="shared" si="6"/>
        <v>99122.740511754513</v>
      </c>
      <c r="I40" s="15">
        <f t="shared" si="3"/>
        <v>0</v>
      </c>
      <c r="J40" s="15">
        <f t="shared" si="1"/>
        <v>99122.740511754513</v>
      </c>
      <c r="K40" s="15">
        <f t="shared" si="4"/>
        <v>5230460.1069870237</v>
      </c>
      <c r="L40" s="22">
        <f t="shared" si="5"/>
        <v>52.767509049719699</v>
      </c>
    </row>
    <row r="41" spans="1:12" x14ac:dyDescent="0.25">
      <c r="A41" s="18">
        <v>32</v>
      </c>
      <c r="B41" s="56">
        <v>0</v>
      </c>
      <c r="C41" s="57">
        <v>2133</v>
      </c>
      <c r="D41" s="57">
        <v>2072</v>
      </c>
      <c r="E41" s="19">
        <v>0</v>
      </c>
      <c r="F41" s="20">
        <f t="shared" si="2"/>
        <v>0</v>
      </c>
      <c r="G41" s="20">
        <f t="shared" si="0"/>
        <v>0</v>
      </c>
      <c r="H41" s="15">
        <f t="shared" si="6"/>
        <v>99122.740511754513</v>
      </c>
      <c r="I41" s="15">
        <f t="shared" si="3"/>
        <v>0</v>
      </c>
      <c r="J41" s="15">
        <f t="shared" si="1"/>
        <v>99122.740511754513</v>
      </c>
      <c r="K41" s="15">
        <f t="shared" si="4"/>
        <v>5131337.3664752692</v>
      </c>
      <c r="L41" s="22">
        <f t="shared" si="5"/>
        <v>51.767509049719699</v>
      </c>
    </row>
    <row r="42" spans="1:12" x14ac:dyDescent="0.25">
      <c r="A42" s="18">
        <v>33</v>
      </c>
      <c r="B42" s="56">
        <v>1</v>
      </c>
      <c r="C42" s="57">
        <v>2469</v>
      </c>
      <c r="D42" s="57">
        <v>2138</v>
      </c>
      <c r="E42" s="19">
        <v>0.65300000000000002</v>
      </c>
      <c r="F42" s="20">
        <f t="shared" si="2"/>
        <v>4.3412198827870631E-4</v>
      </c>
      <c r="G42" s="20">
        <f t="shared" si="0"/>
        <v>4.340566018489943E-4</v>
      </c>
      <c r="H42" s="15">
        <f t="shared" si="6"/>
        <v>99122.740511754513</v>
      </c>
      <c r="I42" s="15">
        <f t="shared" si="3"/>
        <v>43.024879912491805</v>
      </c>
      <c r="J42" s="15">
        <f t="shared" si="1"/>
        <v>99107.810878424876</v>
      </c>
      <c r="K42" s="15">
        <f t="shared" si="4"/>
        <v>5032214.6259635147</v>
      </c>
      <c r="L42" s="22">
        <f t="shared" si="5"/>
        <v>50.767509049719699</v>
      </c>
    </row>
    <row r="43" spans="1:12" x14ac:dyDescent="0.25">
      <c r="A43" s="18">
        <v>34</v>
      </c>
      <c r="B43" s="56">
        <v>0</v>
      </c>
      <c r="C43" s="57">
        <v>2743</v>
      </c>
      <c r="D43" s="57">
        <v>2453</v>
      </c>
      <c r="E43" s="19">
        <v>0</v>
      </c>
      <c r="F43" s="20">
        <f t="shared" si="2"/>
        <v>0</v>
      </c>
      <c r="G43" s="20">
        <f t="shared" si="0"/>
        <v>0</v>
      </c>
      <c r="H43" s="15">
        <f t="shared" si="6"/>
        <v>99079.715631842017</v>
      </c>
      <c r="I43" s="15">
        <f t="shared" si="3"/>
        <v>0</v>
      </c>
      <c r="J43" s="15">
        <f t="shared" si="1"/>
        <v>99079.715631842017</v>
      </c>
      <c r="K43" s="15">
        <f t="shared" si="4"/>
        <v>4933106.8150850898</v>
      </c>
      <c r="L43" s="22">
        <f t="shared" si="5"/>
        <v>49.789271029151998</v>
      </c>
    </row>
    <row r="44" spans="1:12" x14ac:dyDescent="0.25">
      <c r="A44" s="18">
        <v>35</v>
      </c>
      <c r="B44" s="56">
        <v>0</v>
      </c>
      <c r="C44" s="57">
        <v>3038</v>
      </c>
      <c r="D44" s="57">
        <v>2714</v>
      </c>
      <c r="E44" s="19">
        <v>0</v>
      </c>
      <c r="F44" s="20">
        <f t="shared" si="2"/>
        <v>0</v>
      </c>
      <c r="G44" s="20">
        <f t="shared" si="0"/>
        <v>0</v>
      </c>
      <c r="H44" s="15">
        <f t="shared" si="6"/>
        <v>99079.715631842017</v>
      </c>
      <c r="I44" s="15">
        <f t="shared" si="3"/>
        <v>0</v>
      </c>
      <c r="J44" s="15">
        <f t="shared" si="1"/>
        <v>99079.715631842017</v>
      </c>
      <c r="K44" s="15">
        <f t="shared" si="4"/>
        <v>4834027.0994532481</v>
      </c>
      <c r="L44" s="22">
        <f t="shared" si="5"/>
        <v>48.789271029151998</v>
      </c>
    </row>
    <row r="45" spans="1:12" x14ac:dyDescent="0.25">
      <c r="A45" s="18">
        <v>36</v>
      </c>
      <c r="B45" s="56">
        <v>0</v>
      </c>
      <c r="C45" s="57">
        <v>3079</v>
      </c>
      <c r="D45" s="57">
        <v>2997</v>
      </c>
      <c r="E45" s="19">
        <v>0</v>
      </c>
      <c r="F45" s="20">
        <f t="shared" si="2"/>
        <v>0</v>
      </c>
      <c r="G45" s="20">
        <f t="shared" si="0"/>
        <v>0</v>
      </c>
      <c r="H45" s="15">
        <f t="shared" si="6"/>
        <v>99079.715631842017</v>
      </c>
      <c r="I45" s="15">
        <f t="shared" si="3"/>
        <v>0</v>
      </c>
      <c r="J45" s="15">
        <f t="shared" si="1"/>
        <v>99079.715631842017</v>
      </c>
      <c r="K45" s="15">
        <f t="shared" si="4"/>
        <v>4734947.3838214064</v>
      </c>
      <c r="L45" s="22">
        <f t="shared" si="5"/>
        <v>47.789271029152005</v>
      </c>
    </row>
    <row r="46" spans="1:12" x14ac:dyDescent="0.25">
      <c r="A46" s="18">
        <v>37</v>
      </c>
      <c r="B46" s="56">
        <v>0</v>
      </c>
      <c r="C46" s="57">
        <v>3307</v>
      </c>
      <c r="D46" s="57">
        <v>3027</v>
      </c>
      <c r="E46" s="19">
        <v>0</v>
      </c>
      <c r="F46" s="20">
        <f t="shared" si="2"/>
        <v>0</v>
      </c>
      <c r="G46" s="20">
        <f t="shared" si="0"/>
        <v>0</v>
      </c>
      <c r="H46" s="15">
        <f t="shared" si="6"/>
        <v>99079.715631842017</v>
      </c>
      <c r="I46" s="15">
        <f t="shared" si="3"/>
        <v>0</v>
      </c>
      <c r="J46" s="15">
        <f t="shared" si="1"/>
        <v>99079.715631842017</v>
      </c>
      <c r="K46" s="15">
        <f t="shared" si="4"/>
        <v>4635867.6681895647</v>
      </c>
      <c r="L46" s="22">
        <f t="shared" si="5"/>
        <v>46.789271029152005</v>
      </c>
    </row>
    <row r="47" spans="1:12" x14ac:dyDescent="0.25">
      <c r="A47" s="18">
        <v>38</v>
      </c>
      <c r="B47" s="56">
        <v>1</v>
      </c>
      <c r="C47" s="57">
        <v>3205</v>
      </c>
      <c r="D47" s="57">
        <v>3265</v>
      </c>
      <c r="E47" s="19">
        <v>0.52459999999999996</v>
      </c>
      <c r="F47" s="20">
        <f t="shared" si="2"/>
        <v>3.0911901081916539E-4</v>
      </c>
      <c r="G47" s="20">
        <f t="shared" si="0"/>
        <v>3.0907359085468559E-4</v>
      </c>
      <c r="H47" s="15">
        <f t="shared" si="6"/>
        <v>99079.715631842017</v>
      </c>
      <c r="I47" s="15">
        <f t="shared" si="3"/>
        <v>30.622923491194534</v>
      </c>
      <c r="J47" s="15">
        <f t="shared" si="1"/>
        <v>99065.157494014304</v>
      </c>
      <c r="K47" s="15">
        <f t="shared" si="4"/>
        <v>4536787.952557723</v>
      </c>
      <c r="L47" s="22">
        <f t="shared" si="5"/>
        <v>45.789271029152012</v>
      </c>
    </row>
    <row r="48" spans="1:12" x14ac:dyDescent="0.25">
      <c r="A48" s="18">
        <v>39</v>
      </c>
      <c r="B48" s="56">
        <v>3</v>
      </c>
      <c r="C48" s="57">
        <v>3161</v>
      </c>
      <c r="D48" s="57">
        <v>3188</v>
      </c>
      <c r="E48" s="19">
        <v>0.2404</v>
      </c>
      <c r="F48" s="20">
        <f t="shared" si="2"/>
        <v>9.4503071349818872E-4</v>
      </c>
      <c r="G48" s="20">
        <f t="shared" si="0"/>
        <v>9.4435281424063897E-4</v>
      </c>
      <c r="H48" s="15">
        <f t="shared" si="6"/>
        <v>99049.092708350829</v>
      </c>
      <c r="I48" s="15">
        <f t="shared" si="3"/>
        <v>93.537289447113054</v>
      </c>
      <c r="J48" s="15">
        <f t="shared" si="1"/>
        <v>98978.041783286812</v>
      </c>
      <c r="K48" s="15">
        <f t="shared" si="4"/>
        <v>4437722.7950637089</v>
      </c>
      <c r="L48" s="22">
        <f t="shared" si="5"/>
        <v>44.803265468877584</v>
      </c>
    </row>
    <row r="49" spans="1:12" x14ac:dyDescent="0.25">
      <c r="A49" s="18">
        <v>40</v>
      </c>
      <c r="B49" s="56">
        <v>2</v>
      </c>
      <c r="C49" s="57">
        <v>2914</v>
      </c>
      <c r="D49" s="57">
        <v>3103</v>
      </c>
      <c r="E49" s="19">
        <v>5.8700000000000002E-2</v>
      </c>
      <c r="F49" s="20">
        <f t="shared" si="2"/>
        <v>6.6478311450889147E-4</v>
      </c>
      <c r="G49" s="20">
        <f t="shared" si="0"/>
        <v>6.6436737974767733E-4</v>
      </c>
      <c r="H49" s="15">
        <f t="shared" si="6"/>
        <v>98955.555418903721</v>
      </c>
      <c r="I49" s="15">
        <f t="shared" si="3"/>
        <v>65.742843065133144</v>
      </c>
      <c r="J49" s="15">
        <f t="shared" si="1"/>
        <v>98893.671680726504</v>
      </c>
      <c r="K49" s="15">
        <f t="shared" si="4"/>
        <v>4338744.7532804217</v>
      </c>
      <c r="L49" s="22">
        <f t="shared" si="5"/>
        <v>43.845388315122129</v>
      </c>
    </row>
    <row r="50" spans="1:12" x14ac:dyDescent="0.25">
      <c r="A50" s="18">
        <v>41</v>
      </c>
      <c r="B50" s="56">
        <v>2</v>
      </c>
      <c r="C50" s="57">
        <v>2682</v>
      </c>
      <c r="D50" s="57">
        <v>2879</v>
      </c>
      <c r="E50" s="19">
        <v>0.30330000000000001</v>
      </c>
      <c r="F50" s="20">
        <f t="shared" si="2"/>
        <v>7.192950908110052E-4</v>
      </c>
      <c r="G50" s="20">
        <f t="shared" si="0"/>
        <v>7.1893480893264999E-4</v>
      </c>
      <c r="H50" s="15">
        <f t="shared" si="6"/>
        <v>98889.812575838587</v>
      </c>
      <c r="I50" s="15">
        <f t="shared" si="3"/>
        <v>71.095328509596087</v>
      </c>
      <c r="J50" s="15">
        <f t="shared" si="1"/>
        <v>98840.280460465961</v>
      </c>
      <c r="K50" s="15">
        <f t="shared" si="4"/>
        <v>4239851.0815996956</v>
      </c>
      <c r="L50" s="22">
        <f t="shared" si="5"/>
        <v>42.874498102098784</v>
      </c>
    </row>
    <row r="51" spans="1:12" x14ac:dyDescent="0.25">
      <c r="A51" s="18">
        <v>42</v>
      </c>
      <c r="B51" s="56">
        <v>1</v>
      </c>
      <c r="C51" s="57">
        <v>2361</v>
      </c>
      <c r="D51" s="57">
        <v>2664</v>
      </c>
      <c r="E51" s="19">
        <v>0.90710000000000002</v>
      </c>
      <c r="F51" s="20">
        <f t="shared" si="2"/>
        <v>3.980099502487562E-4</v>
      </c>
      <c r="G51" s="20">
        <f t="shared" si="0"/>
        <v>3.9799523432546517E-4</v>
      </c>
      <c r="H51" s="15">
        <f t="shared" si="6"/>
        <v>98818.717247328997</v>
      </c>
      <c r="I51" s="15">
        <f t="shared" si="3"/>
        <v>39.329378526592592</v>
      </c>
      <c r="J51" s="15">
        <f t="shared" si="1"/>
        <v>98815.063548063874</v>
      </c>
      <c r="K51" s="15">
        <f t="shared" si="4"/>
        <v>4141010.8011392299</v>
      </c>
      <c r="L51" s="22">
        <f t="shared" si="5"/>
        <v>41.90512603776142</v>
      </c>
    </row>
    <row r="52" spans="1:12" x14ac:dyDescent="0.25">
      <c r="A52" s="18">
        <v>43</v>
      </c>
      <c r="B52" s="56">
        <v>2</v>
      </c>
      <c r="C52" s="57">
        <v>2254</v>
      </c>
      <c r="D52" s="57">
        <v>2345</v>
      </c>
      <c r="E52" s="19">
        <v>0.47399999999999998</v>
      </c>
      <c r="F52" s="20">
        <f t="shared" si="2"/>
        <v>8.6975429441182861E-4</v>
      </c>
      <c r="G52" s="20">
        <f t="shared" si="0"/>
        <v>8.6935657181406892E-4</v>
      </c>
      <c r="H52" s="15">
        <f t="shared" si="6"/>
        <v>98779.387868802398</v>
      </c>
      <c r="I52" s="15">
        <f t="shared" si="3"/>
        <v>85.874510003514274</v>
      </c>
      <c r="J52" s="15">
        <f t="shared" si="1"/>
        <v>98734.217876540541</v>
      </c>
      <c r="K52" s="15">
        <f t="shared" si="4"/>
        <v>4042195.737591166</v>
      </c>
      <c r="L52" s="22">
        <f t="shared" si="5"/>
        <v>40.921449553422647</v>
      </c>
    </row>
    <row r="53" spans="1:12" x14ac:dyDescent="0.25">
      <c r="A53" s="18">
        <v>44</v>
      </c>
      <c r="B53" s="56">
        <v>3</v>
      </c>
      <c r="C53" s="57">
        <v>2049</v>
      </c>
      <c r="D53" s="57">
        <v>2234</v>
      </c>
      <c r="E53" s="19">
        <v>0.5383</v>
      </c>
      <c r="F53" s="20">
        <f t="shared" si="2"/>
        <v>1.4008872285780996E-3</v>
      </c>
      <c r="G53" s="20">
        <f t="shared" si="0"/>
        <v>1.3999817349049652E-3</v>
      </c>
      <c r="H53" s="15">
        <f t="shared" si="6"/>
        <v>98693.513358798882</v>
      </c>
      <c r="I53" s="15">
        <f t="shared" si="3"/>
        <v>138.16911605591761</v>
      </c>
      <c r="J53" s="15">
        <f t="shared" si="1"/>
        <v>98629.720677915873</v>
      </c>
      <c r="K53" s="15">
        <f t="shared" si="4"/>
        <v>3943461.5197146256</v>
      </c>
      <c r="L53" s="22">
        <f t="shared" si="5"/>
        <v>39.956643405511635</v>
      </c>
    </row>
    <row r="54" spans="1:12" x14ac:dyDescent="0.25">
      <c r="A54" s="18">
        <v>45</v>
      </c>
      <c r="B54" s="56">
        <v>1</v>
      </c>
      <c r="C54" s="57">
        <v>1922</v>
      </c>
      <c r="D54" s="57">
        <v>2037</v>
      </c>
      <c r="E54" s="19">
        <v>0.94540000000000002</v>
      </c>
      <c r="F54" s="20">
        <f t="shared" si="2"/>
        <v>5.0517807527153326E-4</v>
      </c>
      <c r="G54" s="20">
        <f t="shared" si="0"/>
        <v>5.0516414146899505E-4</v>
      </c>
      <c r="H54" s="15">
        <f t="shared" si="6"/>
        <v>98555.344242742969</v>
      </c>
      <c r="I54" s="15">
        <f t="shared" si="3"/>
        <v>49.786625861566513</v>
      </c>
      <c r="J54" s="15">
        <f t="shared" si="1"/>
        <v>98552.625892970929</v>
      </c>
      <c r="K54" s="15">
        <f t="shared" si="4"/>
        <v>3844831.7990367096</v>
      </c>
      <c r="L54" s="22">
        <f t="shared" si="5"/>
        <v>39.011905732548037</v>
      </c>
    </row>
    <row r="55" spans="1:12" x14ac:dyDescent="0.25">
      <c r="A55" s="18">
        <v>46</v>
      </c>
      <c r="B55" s="56">
        <v>2</v>
      </c>
      <c r="C55" s="57">
        <v>1885</v>
      </c>
      <c r="D55" s="57">
        <v>1908</v>
      </c>
      <c r="E55" s="19">
        <v>0.64890000000000003</v>
      </c>
      <c r="F55" s="20">
        <f t="shared" si="2"/>
        <v>1.0545742156604272E-3</v>
      </c>
      <c r="G55" s="20">
        <f t="shared" si="0"/>
        <v>1.054183892470713E-3</v>
      </c>
      <c r="H55" s="15">
        <f t="shared" si="6"/>
        <v>98505.5576168814</v>
      </c>
      <c r="I55" s="15">
        <f t="shared" si="3"/>
        <v>103.84297215856212</v>
      </c>
      <c r="J55" s="15">
        <f t="shared" si="1"/>
        <v>98469.098349356529</v>
      </c>
      <c r="K55" s="15">
        <f t="shared" si="4"/>
        <v>3746279.1731437389</v>
      </c>
      <c r="L55" s="22">
        <f t="shared" si="5"/>
        <v>38.03114528536733</v>
      </c>
    </row>
    <row r="56" spans="1:12" x14ac:dyDescent="0.25">
      <c r="A56" s="18">
        <v>47</v>
      </c>
      <c r="B56" s="56">
        <v>2</v>
      </c>
      <c r="C56" s="57">
        <v>1727</v>
      </c>
      <c r="D56" s="57">
        <v>1889</v>
      </c>
      <c r="E56" s="19">
        <v>0.22950000000000001</v>
      </c>
      <c r="F56" s="20">
        <f t="shared" si="2"/>
        <v>1.1061946902654867E-3</v>
      </c>
      <c r="G56" s="20">
        <f t="shared" si="0"/>
        <v>1.1052526579944859E-3</v>
      </c>
      <c r="H56" s="15">
        <f t="shared" si="6"/>
        <v>98401.714644722844</v>
      </c>
      <c r="I56" s="15">
        <f t="shared" si="3"/>
        <v>108.75875666229484</v>
      </c>
      <c r="J56" s="15">
        <f t="shared" si="1"/>
        <v>98317.916022714548</v>
      </c>
      <c r="K56" s="15">
        <f t="shared" si="4"/>
        <v>3647810.0747943823</v>
      </c>
      <c r="L56" s="22">
        <f t="shared" si="5"/>
        <v>37.070594633078478</v>
      </c>
    </row>
    <row r="57" spans="1:12" x14ac:dyDescent="0.25">
      <c r="A57" s="18">
        <v>48</v>
      </c>
      <c r="B57" s="56">
        <v>6</v>
      </c>
      <c r="C57" s="57">
        <v>1708</v>
      </c>
      <c r="D57" s="57">
        <v>1722</v>
      </c>
      <c r="E57" s="19">
        <v>0.60929999999999995</v>
      </c>
      <c r="F57" s="20">
        <f t="shared" si="2"/>
        <v>3.4985422740524781E-3</v>
      </c>
      <c r="G57" s="20">
        <f t="shared" si="0"/>
        <v>3.4937667125786429E-3</v>
      </c>
      <c r="H57" s="15">
        <f t="shared" si="6"/>
        <v>98292.955888060547</v>
      </c>
      <c r="I57" s="15">
        <f t="shared" si="3"/>
        <v>343.41265736266689</v>
      </c>
      <c r="J57" s="15">
        <f t="shared" si="1"/>
        <v>98158.784562828951</v>
      </c>
      <c r="K57" s="15">
        <f t="shared" si="4"/>
        <v>3549492.1587716676</v>
      </c>
      <c r="L57" s="22">
        <f t="shared" si="5"/>
        <v>36.111358405112504</v>
      </c>
    </row>
    <row r="58" spans="1:12" x14ac:dyDescent="0.25">
      <c r="A58" s="18">
        <v>49</v>
      </c>
      <c r="B58" s="56">
        <v>2</v>
      </c>
      <c r="C58" s="57">
        <v>1661</v>
      </c>
      <c r="D58" s="57">
        <v>1698</v>
      </c>
      <c r="E58" s="19">
        <v>0.38250000000000001</v>
      </c>
      <c r="F58" s="20">
        <f t="shared" si="2"/>
        <v>1.1908306043465317E-3</v>
      </c>
      <c r="G58" s="20">
        <f t="shared" si="0"/>
        <v>1.1899555849077933E-3</v>
      </c>
      <c r="H58" s="15">
        <f t="shared" si="6"/>
        <v>97949.543230697876</v>
      </c>
      <c r="I58" s="15">
        <f t="shared" si="3"/>
        <v>116.55560600653628</v>
      </c>
      <c r="J58" s="15">
        <f t="shared" si="1"/>
        <v>97877.570143988836</v>
      </c>
      <c r="K58" s="15">
        <f t="shared" si="4"/>
        <v>3451333.3742088387</v>
      </c>
      <c r="L58" s="22">
        <f t="shared" si="5"/>
        <v>35.235829186870305</v>
      </c>
    </row>
    <row r="59" spans="1:12" x14ac:dyDescent="0.25">
      <c r="A59" s="18">
        <v>50</v>
      </c>
      <c r="B59" s="56">
        <v>2</v>
      </c>
      <c r="C59" s="57">
        <v>1451</v>
      </c>
      <c r="D59" s="57">
        <v>1649</v>
      </c>
      <c r="E59" s="19">
        <v>0.2077</v>
      </c>
      <c r="F59" s="20">
        <f t="shared" si="2"/>
        <v>1.2903225806451613E-3</v>
      </c>
      <c r="G59" s="20">
        <f t="shared" si="0"/>
        <v>1.2890048019295886E-3</v>
      </c>
      <c r="H59" s="15">
        <f t="shared" si="6"/>
        <v>97832.987624691334</v>
      </c>
      <c r="I59" s="15">
        <f t="shared" si="3"/>
        <v>126.10719083534514</v>
      </c>
      <c r="J59" s="15">
        <f t="shared" si="1"/>
        <v>97733.072897392485</v>
      </c>
      <c r="K59" s="15">
        <f t="shared" si="4"/>
        <v>3353455.8040648499</v>
      </c>
      <c r="L59" s="22">
        <f t="shared" si="5"/>
        <v>34.277352511500901</v>
      </c>
    </row>
    <row r="60" spans="1:12" x14ac:dyDescent="0.25">
      <c r="A60" s="18">
        <v>51</v>
      </c>
      <c r="B60" s="56">
        <v>4</v>
      </c>
      <c r="C60" s="57">
        <v>1482</v>
      </c>
      <c r="D60" s="57">
        <v>1441</v>
      </c>
      <c r="E60" s="19">
        <v>0.38729999999999998</v>
      </c>
      <c r="F60" s="20">
        <f t="shared" si="2"/>
        <v>2.7369141293191925E-3</v>
      </c>
      <c r="G60" s="20">
        <f t="shared" si="0"/>
        <v>2.7323322614393867E-3</v>
      </c>
      <c r="H60" s="15">
        <f t="shared" si="6"/>
        <v>97706.880433855986</v>
      </c>
      <c r="I60" s="15">
        <f t="shared" si="3"/>
        <v>266.9676615740255</v>
      </c>
      <c r="J60" s="15">
        <f t="shared" si="1"/>
        <v>97543.309347609567</v>
      </c>
      <c r="K60" s="15">
        <f t="shared" si="4"/>
        <v>3255722.7311674575</v>
      </c>
      <c r="L60" s="22">
        <f t="shared" si="5"/>
        <v>33.321325138115157</v>
      </c>
    </row>
    <row r="61" spans="1:12" x14ac:dyDescent="0.25">
      <c r="A61" s="18">
        <v>52</v>
      </c>
      <c r="B61" s="56">
        <v>2</v>
      </c>
      <c r="C61" s="57">
        <v>1388</v>
      </c>
      <c r="D61" s="57">
        <v>1499</v>
      </c>
      <c r="E61" s="19">
        <v>0.76639999999999997</v>
      </c>
      <c r="F61" s="20">
        <f t="shared" si="2"/>
        <v>1.3855213023900243E-3</v>
      </c>
      <c r="G61" s="20">
        <f t="shared" si="0"/>
        <v>1.3850730127387936E-3</v>
      </c>
      <c r="H61" s="15">
        <f t="shared" si="6"/>
        <v>97439.912772281954</v>
      </c>
      <c r="I61" s="15">
        <f t="shared" si="3"/>
        <v>134.96139354450983</v>
      </c>
      <c r="J61" s="15">
        <f t="shared" si="1"/>
        <v>97408.385790749962</v>
      </c>
      <c r="K61" s="15">
        <f t="shared" si="4"/>
        <v>3158179.421819848</v>
      </c>
      <c r="L61" s="22">
        <f t="shared" si="5"/>
        <v>32.411558384709814</v>
      </c>
    </row>
    <row r="62" spans="1:12" x14ac:dyDescent="0.25">
      <c r="A62" s="18">
        <v>53</v>
      </c>
      <c r="B62" s="56">
        <v>3</v>
      </c>
      <c r="C62" s="57">
        <v>1251</v>
      </c>
      <c r="D62" s="57">
        <v>1354</v>
      </c>
      <c r="E62" s="19">
        <v>0.71579999999999999</v>
      </c>
      <c r="F62" s="20">
        <f t="shared" si="2"/>
        <v>2.3032629558541267E-3</v>
      </c>
      <c r="G62" s="20">
        <f t="shared" si="0"/>
        <v>2.3017562553678873E-3</v>
      </c>
      <c r="H62" s="15">
        <f t="shared" si="6"/>
        <v>97304.951378737445</v>
      </c>
      <c r="I62" s="15">
        <f t="shared" si="3"/>
        <v>223.97228051427703</v>
      </c>
      <c r="J62" s="15">
        <f t="shared" si="1"/>
        <v>97241.298456615288</v>
      </c>
      <c r="K62" s="15">
        <f t="shared" si="4"/>
        <v>3060771.0360290981</v>
      </c>
      <c r="L62" s="22">
        <f t="shared" si="5"/>
        <v>31.45545003270945</v>
      </c>
    </row>
    <row r="63" spans="1:12" x14ac:dyDescent="0.25">
      <c r="A63" s="18">
        <v>54</v>
      </c>
      <c r="B63" s="56">
        <v>1</v>
      </c>
      <c r="C63" s="57">
        <v>1235</v>
      </c>
      <c r="D63" s="57">
        <v>1257</v>
      </c>
      <c r="E63" s="19">
        <v>0.45900000000000002</v>
      </c>
      <c r="F63" s="20">
        <f t="shared" si="2"/>
        <v>8.0256821829855537E-4</v>
      </c>
      <c r="G63" s="20">
        <f t="shared" si="0"/>
        <v>8.0221990291534737E-4</v>
      </c>
      <c r="H63" s="15">
        <f t="shared" si="6"/>
        <v>97080.979098223164</v>
      </c>
      <c r="I63" s="15">
        <f t="shared" si="3"/>
        <v>77.880293627103455</v>
      </c>
      <c r="J63" s="15">
        <f t="shared" si="1"/>
        <v>97038.845859370893</v>
      </c>
      <c r="K63" s="15">
        <f t="shared" si="4"/>
        <v>2963529.7375724828</v>
      </c>
      <c r="L63" s="22">
        <f t="shared" si="5"/>
        <v>30.526368451373841</v>
      </c>
    </row>
    <row r="64" spans="1:12" x14ac:dyDescent="0.25">
      <c r="A64" s="18">
        <v>55</v>
      </c>
      <c r="B64" s="56">
        <v>5</v>
      </c>
      <c r="C64" s="57">
        <v>1268</v>
      </c>
      <c r="D64" s="57">
        <v>1240</v>
      </c>
      <c r="E64" s="19">
        <v>0.33439999999999998</v>
      </c>
      <c r="F64" s="20">
        <f t="shared" si="2"/>
        <v>3.9872408293460922E-3</v>
      </c>
      <c r="G64" s="20">
        <f t="shared" si="0"/>
        <v>3.9766870697224583E-3</v>
      </c>
      <c r="H64" s="15">
        <f t="shared" si="6"/>
        <v>97003.098804596055</v>
      </c>
      <c r="I64" s="15">
        <f t="shared" si="3"/>
        <v>385.75096873924718</v>
      </c>
      <c r="J64" s="15">
        <f t="shared" si="1"/>
        <v>96746.342959803209</v>
      </c>
      <c r="K64" s="15">
        <f t="shared" si="4"/>
        <v>2866490.8917131121</v>
      </c>
      <c r="L64" s="22">
        <f t="shared" si="5"/>
        <v>29.550508458367894</v>
      </c>
    </row>
    <row r="65" spans="1:12" x14ac:dyDescent="0.25">
      <c r="A65" s="18">
        <v>56</v>
      </c>
      <c r="B65" s="56">
        <v>3</v>
      </c>
      <c r="C65" s="57">
        <v>1270</v>
      </c>
      <c r="D65" s="57">
        <v>1263</v>
      </c>
      <c r="E65" s="19">
        <v>0.66669999999999996</v>
      </c>
      <c r="F65" s="20">
        <f t="shared" si="2"/>
        <v>2.3687327279905252E-3</v>
      </c>
      <c r="G65" s="20">
        <f t="shared" si="0"/>
        <v>2.3668640920602832E-3</v>
      </c>
      <c r="H65" s="15">
        <f t="shared" si="6"/>
        <v>96617.34783585681</v>
      </c>
      <c r="I65" s="15">
        <f t="shared" si="3"/>
        <v>228.6801312627878</v>
      </c>
      <c r="J65" s="15">
        <f t="shared" si="1"/>
        <v>96541.128748106916</v>
      </c>
      <c r="K65" s="15">
        <f t="shared" si="4"/>
        <v>2769744.5487533091</v>
      </c>
      <c r="L65" s="22">
        <f t="shared" si="5"/>
        <v>28.667155648474509</v>
      </c>
    </row>
    <row r="66" spans="1:12" x14ac:dyDescent="0.25">
      <c r="A66" s="18">
        <v>57</v>
      </c>
      <c r="B66" s="56">
        <v>4</v>
      </c>
      <c r="C66" s="57">
        <v>1324</v>
      </c>
      <c r="D66" s="57">
        <v>1253</v>
      </c>
      <c r="E66" s="19">
        <v>0.3866</v>
      </c>
      <c r="F66" s="20">
        <f t="shared" si="2"/>
        <v>3.1043849437330227E-3</v>
      </c>
      <c r="G66" s="20">
        <f t="shared" si="0"/>
        <v>3.0984847170339815E-3</v>
      </c>
      <c r="H66" s="15">
        <f t="shared" si="6"/>
        <v>96388.667704594016</v>
      </c>
      <c r="I66" s="15">
        <f t="shared" si="3"/>
        <v>298.65881377795148</v>
      </c>
      <c r="J66" s="15">
        <f t="shared" si="1"/>
        <v>96205.470388222631</v>
      </c>
      <c r="K66" s="15">
        <f t="shared" si="4"/>
        <v>2673203.4200052023</v>
      </c>
      <c r="L66" s="22">
        <f t="shared" si="5"/>
        <v>27.733586153487146</v>
      </c>
    </row>
    <row r="67" spans="1:12" x14ac:dyDescent="0.25">
      <c r="A67" s="18">
        <v>58</v>
      </c>
      <c r="B67" s="56">
        <v>5</v>
      </c>
      <c r="C67" s="57">
        <v>1328</v>
      </c>
      <c r="D67" s="57">
        <v>1321</v>
      </c>
      <c r="E67" s="19">
        <v>0.63500000000000001</v>
      </c>
      <c r="F67" s="20">
        <f t="shared" si="2"/>
        <v>3.7750094375235939E-3</v>
      </c>
      <c r="G67" s="20">
        <f t="shared" si="0"/>
        <v>3.7698150905698079E-3</v>
      </c>
      <c r="H67" s="15">
        <f t="shared" si="6"/>
        <v>96090.008890816069</v>
      </c>
      <c r="I67" s="15">
        <f t="shared" si="3"/>
        <v>362.24156556958542</v>
      </c>
      <c r="J67" s="15">
        <f t="shared" si="1"/>
        <v>95957.790719383178</v>
      </c>
      <c r="K67" s="15">
        <f t="shared" si="4"/>
        <v>2576997.9496169798</v>
      </c>
      <c r="L67" s="22">
        <f t="shared" si="5"/>
        <v>26.818583735850606</v>
      </c>
    </row>
    <row r="68" spans="1:12" x14ac:dyDescent="0.25">
      <c r="A68" s="18">
        <v>59</v>
      </c>
      <c r="B68" s="56">
        <v>11</v>
      </c>
      <c r="C68" s="57">
        <v>1321</v>
      </c>
      <c r="D68" s="57">
        <v>1312</v>
      </c>
      <c r="E68" s="19">
        <v>0.5867</v>
      </c>
      <c r="F68" s="20">
        <f t="shared" si="2"/>
        <v>8.3554880364603117E-3</v>
      </c>
      <c r="G68" s="20">
        <f t="shared" si="0"/>
        <v>8.3267331356970623E-3</v>
      </c>
      <c r="H68" s="15">
        <f t="shared" si="6"/>
        <v>95727.767325246488</v>
      </c>
      <c r="I68" s="15">
        <f t="shared" si="3"/>
        <v>797.09957219342846</v>
      </c>
      <c r="J68" s="15">
        <f t="shared" si="1"/>
        <v>95398.326072058946</v>
      </c>
      <c r="K68" s="15">
        <f t="shared" si="4"/>
        <v>2481040.1588975964</v>
      </c>
      <c r="L68" s="22">
        <f t="shared" si="5"/>
        <v>25.917664521182939</v>
      </c>
    </row>
    <row r="69" spans="1:12" x14ac:dyDescent="0.25">
      <c r="A69" s="18">
        <v>60</v>
      </c>
      <c r="B69" s="56">
        <v>5</v>
      </c>
      <c r="C69" s="57">
        <v>1330</v>
      </c>
      <c r="D69" s="57">
        <v>1320</v>
      </c>
      <c r="E69" s="19">
        <v>0.62080000000000002</v>
      </c>
      <c r="F69" s="20">
        <f t="shared" si="2"/>
        <v>3.7735849056603774E-3</v>
      </c>
      <c r="G69" s="20">
        <f t="shared" si="0"/>
        <v>3.7681928350074153E-3</v>
      </c>
      <c r="H69" s="15">
        <f t="shared" si="6"/>
        <v>94930.667753053058</v>
      </c>
      <c r="I69" s="15">
        <f t="shared" si="3"/>
        <v>357.71706204952403</v>
      </c>
      <c r="J69" s="15">
        <f t="shared" si="1"/>
        <v>94795.021443123871</v>
      </c>
      <c r="K69" s="15">
        <f t="shared" si="4"/>
        <v>2385641.8328255373</v>
      </c>
      <c r="L69" s="22">
        <f t="shared" si="5"/>
        <v>25.130359759307737</v>
      </c>
    </row>
    <row r="70" spans="1:12" x14ac:dyDescent="0.25">
      <c r="A70" s="18">
        <v>61</v>
      </c>
      <c r="B70" s="56">
        <v>4</v>
      </c>
      <c r="C70" s="57">
        <v>1240</v>
      </c>
      <c r="D70" s="57">
        <v>1320</v>
      </c>
      <c r="E70" s="19">
        <v>0.63249999999999995</v>
      </c>
      <c r="F70" s="20">
        <f t="shared" si="2"/>
        <v>3.1250000000000002E-3</v>
      </c>
      <c r="G70" s="20">
        <f t="shared" si="0"/>
        <v>3.1214152496742025E-3</v>
      </c>
      <c r="H70" s="15">
        <f t="shared" si="6"/>
        <v>94572.950691003527</v>
      </c>
      <c r="I70" s="15">
        <f t="shared" si="3"/>
        <v>295.20145049358484</v>
      </c>
      <c r="J70" s="15">
        <f t="shared" si="1"/>
        <v>94464.464157947135</v>
      </c>
      <c r="K70" s="15">
        <f t="shared" si="4"/>
        <v>2290846.8113824134</v>
      </c>
      <c r="L70" s="22">
        <f t="shared" si="5"/>
        <v>24.223065841175405</v>
      </c>
    </row>
    <row r="71" spans="1:12" x14ac:dyDescent="0.25">
      <c r="A71" s="18">
        <v>62</v>
      </c>
      <c r="B71" s="56">
        <v>7</v>
      </c>
      <c r="C71" s="57">
        <v>1354</v>
      </c>
      <c r="D71" s="57">
        <v>1236</v>
      </c>
      <c r="E71" s="19">
        <v>0.43680000000000002</v>
      </c>
      <c r="F71" s="20">
        <f t="shared" si="2"/>
        <v>5.4054054054054057E-3</v>
      </c>
      <c r="G71" s="20">
        <f t="shared" si="0"/>
        <v>5.3889995430128389E-3</v>
      </c>
      <c r="H71" s="15">
        <f t="shared" si="6"/>
        <v>94277.749240509947</v>
      </c>
      <c r="I71" s="15">
        <f t="shared" si="3"/>
        <v>508.06274757338713</v>
      </c>
      <c r="J71" s="15">
        <f t="shared" si="1"/>
        <v>93991.608301076616</v>
      </c>
      <c r="K71" s="15">
        <f t="shared" si="4"/>
        <v>2196382.347224466</v>
      </c>
      <c r="L71" s="22">
        <f t="shared" si="5"/>
        <v>23.296932361222606</v>
      </c>
    </row>
    <row r="72" spans="1:12" x14ac:dyDescent="0.25">
      <c r="A72" s="18">
        <v>63</v>
      </c>
      <c r="B72" s="56">
        <v>10</v>
      </c>
      <c r="C72" s="57">
        <v>1290</v>
      </c>
      <c r="D72" s="57">
        <v>1328</v>
      </c>
      <c r="E72" s="19">
        <v>0.55930000000000002</v>
      </c>
      <c r="F72" s="20">
        <f t="shared" si="2"/>
        <v>7.6394194041252868E-3</v>
      </c>
      <c r="G72" s="20">
        <f t="shared" si="0"/>
        <v>7.6137861302703587E-3</v>
      </c>
      <c r="H72" s="15">
        <f t="shared" si="6"/>
        <v>93769.686492936555</v>
      </c>
      <c r="I72" s="15">
        <f t="shared" si="3"/>
        <v>713.94233845972019</v>
      </c>
      <c r="J72" s="15">
        <f t="shared" si="1"/>
        <v>93455.052104377362</v>
      </c>
      <c r="K72" s="15">
        <f t="shared" si="4"/>
        <v>2102390.7389233895</v>
      </c>
      <c r="L72" s="22">
        <f t="shared" si="5"/>
        <v>22.420793089478416</v>
      </c>
    </row>
    <row r="73" spans="1:12" x14ac:dyDescent="0.25">
      <c r="A73" s="18">
        <v>64</v>
      </c>
      <c r="B73" s="56">
        <v>10</v>
      </c>
      <c r="C73" s="57">
        <v>1217</v>
      </c>
      <c r="D73" s="57">
        <v>1284</v>
      </c>
      <c r="E73" s="19">
        <v>0.45710000000000001</v>
      </c>
      <c r="F73" s="20">
        <f t="shared" si="2"/>
        <v>7.9968012794882047E-3</v>
      </c>
      <c r="G73" s="20">
        <f t="shared" ref="G73:G103" si="7">F73/((1+(1-E73)*F73))</f>
        <v>7.9622335339019964E-3</v>
      </c>
      <c r="H73" s="15">
        <f t="shared" si="6"/>
        <v>93055.744154476837</v>
      </c>
      <c r="I73" s="15">
        <f t="shared" si="3"/>
        <v>740.93156662898014</v>
      </c>
      <c r="J73" s="15">
        <f t="shared" ref="J73:J102" si="8">H74+I73*E73</f>
        <v>92653.49240695397</v>
      </c>
      <c r="K73" s="15">
        <f t="shared" ref="K73:K97" si="9">K74+J73</f>
        <v>2008935.686819012</v>
      </c>
      <c r="L73" s="22">
        <f t="shared" si="5"/>
        <v>21.588518850422453</v>
      </c>
    </row>
    <row r="74" spans="1:12" x14ac:dyDescent="0.25">
      <c r="A74" s="18">
        <v>65</v>
      </c>
      <c r="B74" s="56">
        <v>10</v>
      </c>
      <c r="C74" s="57">
        <v>1116</v>
      </c>
      <c r="D74" s="57">
        <v>1194</v>
      </c>
      <c r="E74" s="19">
        <v>0.3795</v>
      </c>
      <c r="F74" s="20">
        <f t="shared" ref="F74:F103" si="10">B74/((C74+D74)/2)</f>
        <v>8.658008658008658E-3</v>
      </c>
      <c r="G74" s="20">
        <f t="shared" si="7"/>
        <v>8.611743835067881E-3</v>
      </c>
      <c r="H74" s="15">
        <f t="shared" si="6"/>
        <v>92314.81258784786</v>
      </c>
      <c r="I74" s="15">
        <f t="shared" ref="I74:I103" si="11">H74*G74</f>
        <v>794.99151818884559</v>
      </c>
      <c r="J74" s="15">
        <f t="shared" si="8"/>
        <v>91821.520350811683</v>
      </c>
      <c r="K74" s="15">
        <f t="shared" si="9"/>
        <v>1916282.194412058</v>
      </c>
      <c r="L74" s="22">
        <f t="shared" ref="L74:L103" si="12">K74/H74</f>
        <v>20.758122566608705</v>
      </c>
    </row>
    <row r="75" spans="1:12" x14ac:dyDescent="0.25">
      <c r="A75" s="18">
        <v>66</v>
      </c>
      <c r="B75" s="56">
        <v>12</v>
      </c>
      <c r="C75" s="57">
        <v>1038</v>
      </c>
      <c r="D75" s="57">
        <v>1111</v>
      </c>
      <c r="E75" s="19">
        <v>0.49569999999999997</v>
      </c>
      <c r="F75" s="20">
        <f t="shared" si="10"/>
        <v>1.1167985109353188E-2</v>
      </c>
      <c r="G75" s="20">
        <f t="shared" si="7"/>
        <v>1.1105439110913353E-2</v>
      </c>
      <c r="H75" s="15">
        <f t="shared" ref="H75:H103" si="13">H74-I74</f>
        <v>91519.82106965901</v>
      </c>
      <c r="I75" s="15">
        <f t="shared" si="11"/>
        <v>1016.3678003307831</v>
      </c>
      <c r="J75" s="15">
        <f t="shared" si="8"/>
        <v>91007.26678795219</v>
      </c>
      <c r="K75" s="15">
        <f t="shared" si="9"/>
        <v>1824460.6740612462</v>
      </c>
      <c r="L75" s="22">
        <f t="shared" si="12"/>
        <v>19.935142494133416</v>
      </c>
    </row>
    <row r="76" spans="1:12" x14ac:dyDescent="0.25">
      <c r="A76" s="18">
        <v>67</v>
      </c>
      <c r="B76" s="56">
        <v>14</v>
      </c>
      <c r="C76" s="57">
        <v>1121</v>
      </c>
      <c r="D76" s="57">
        <v>1024</v>
      </c>
      <c r="E76" s="19">
        <v>0.52749999999999997</v>
      </c>
      <c r="F76" s="20">
        <f t="shared" si="10"/>
        <v>1.3053613053613054E-2</v>
      </c>
      <c r="G76" s="20">
        <f t="shared" si="7"/>
        <v>1.2973594102574794E-2</v>
      </c>
      <c r="H76" s="15">
        <f t="shared" si="13"/>
        <v>90503.453269328224</v>
      </c>
      <c r="I76" s="15">
        <f t="shared" si="11"/>
        <v>1174.15506759761</v>
      </c>
      <c r="J76" s="15">
        <f t="shared" si="8"/>
        <v>89948.664999888366</v>
      </c>
      <c r="K76" s="15">
        <f t="shared" si="9"/>
        <v>1733453.4072732939</v>
      </c>
      <c r="L76" s="22">
        <f t="shared" si="12"/>
        <v>19.153450444755176</v>
      </c>
    </row>
    <row r="77" spans="1:12" x14ac:dyDescent="0.25">
      <c r="A77" s="18">
        <v>68</v>
      </c>
      <c r="B77" s="56">
        <v>16</v>
      </c>
      <c r="C77" s="57">
        <v>929</v>
      </c>
      <c r="D77" s="57">
        <v>1101</v>
      </c>
      <c r="E77" s="19">
        <v>0.38729999999999998</v>
      </c>
      <c r="F77" s="20">
        <f t="shared" si="10"/>
        <v>1.5763546798029555E-2</v>
      </c>
      <c r="G77" s="20">
        <f t="shared" si="7"/>
        <v>1.5612753746280258E-2</v>
      </c>
      <c r="H77" s="15">
        <f t="shared" si="13"/>
        <v>89329.29820173062</v>
      </c>
      <c r="I77" s="15">
        <f t="shared" si="11"/>
        <v>1394.6763351516561</v>
      </c>
      <c r="J77" s="15">
        <f t="shared" si="8"/>
        <v>88474.780011183204</v>
      </c>
      <c r="K77" s="15">
        <f t="shared" si="9"/>
        <v>1643504.7422734057</v>
      </c>
      <c r="L77" s="22">
        <f t="shared" si="12"/>
        <v>18.398272183465618</v>
      </c>
    </row>
    <row r="78" spans="1:12" x14ac:dyDescent="0.25">
      <c r="A78" s="18">
        <v>69</v>
      </c>
      <c r="B78" s="56">
        <v>10</v>
      </c>
      <c r="C78" s="57">
        <v>771</v>
      </c>
      <c r="D78" s="57">
        <v>918</v>
      </c>
      <c r="E78" s="19">
        <v>0.44019999999999998</v>
      </c>
      <c r="F78" s="20">
        <f t="shared" si="10"/>
        <v>1.1841326228537596E-2</v>
      </c>
      <c r="G78" s="20">
        <f t="shared" si="7"/>
        <v>1.176334963733593E-2</v>
      </c>
      <c r="H78" s="15">
        <f t="shared" si="13"/>
        <v>87934.621866578964</v>
      </c>
      <c r="I78" s="15">
        <f t="shared" si="11"/>
        <v>1034.4057022434938</v>
      </c>
      <c r="J78" s="15">
        <f t="shared" si="8"/>
        <v>87355.561554463042</v>
      </c>
      <c r="K78" s="15">
        <f t="shared" si="9"/>
        <v>1555029.9622622225</v>
      </c>
      <c r="L78" s="22">
        <f t="shared" si="12"/>
        <v>17.683933009021533</v>
      </c>
    </row>
    <row r="79" spans="1:12" x14ac:dyDescent="0.25">
      <c r="A79" s="18">
        <v>70</v>
      </c>
      <c r="B79" s="56">
        <v>13</v>
      </c>
      <c r="C79" s="57">
        <v>789</v>
      </c>
      <c r="D79" s="57">
        <v>756</v>
      </c>
      <c r="E79" s="19">
        <v>0.39829999999999999</v>
      </c>
      <c r="F79" s="20">
        <f t="shared" si="10"/>
        <v>1.6828478964401296E-2</v>
      </c>
      <c r="G79" s="20">
        <f t="shared" si="7"/>
        <v>1.6659787028971754E-2</v>
      </c>
      <c r="H79" s="15">
        <f t="shared" si="13"/>
        <v>86900.216164335463</v>
      </c>
      <c r="I79" s="15">
        <f t="shared" si="11"/>
        <v>1447.7390940694374</v>
      </c>
      <c r="J79" s="15">
        <f t="shared" si="8"/>
        <v>86029.111551433889</v>
      </c>
      <c r="K79" s="15">
        <f t="shared" si="9"/>
        <v>1467674.4007077594</v>
      </c>
      <c r="L79" s="22">
        <f t="shared" si="12"/>
        <v>16.889191598007837</v>
      </c>
    </row>
    <row r="80" spans="1:12" x14ac:dyDescent="0.25">
      <c r="A80" s="18">
        <v>71</v>
      </c>
      <c r="B80" s="56">
        <v>9</v>
      </c>
      <c r="C80" s="57">
        <v>659</v>
      </c>
      <c r="D80" s="57">
        <v>776</v>
      </c>
      <c r="E80" s="19">
        <v>0.51939999999999997</v>
      </c>
      <c r="F80" s="20">
        <f t="shared" si="10"/>
        <v>1.2543554006968641E-2</v>
      </c>
      <c r="G80" s="20">
        <f t="shared" si="7"/>
        <v>1.2468389170012582E-2</v>
      </c>
      <c r="H80" s="15">
        <f t="shared" si="13"/>
        <v>85452.477070266032</v>
      </c>
      <c r="I80" s="15">
        <f t="shared" si="11"/>
        <v>1065.4547396536534</v>
      </c>
      <c r="J80" s="15">
        <f t="shared" si="8"/>
        <v>84940.419522388489</v>
      </c>
      <c r="K80" s="15">
        <f t="shared" si="9"/>
        <v>1381645.2891563256</v>
      </c>
      <c r="L80" s="22">
        <f t="shared" si="12"/>
        <v>16.168580906323214</v>
      </c>
    </row>
    <row r="81" spans="1:12" x14ac:dyDescent="0.25">
      <c r="A81" s="18">
        <v>72</v>
      </c>
      <c r="B81" s="56">
        <v>10</v>
      </c>
      <c r="C81" s="57">
        <v>647</v>
      </c>
      <c r="D81" s="57">
        <v>659</v>
      </c>
      <c r="E81" s="19">
        <v>0.47489999999999999</v>
      </c>
      <c r="F81" s="20">
        <f t="shared" si="10"/>
        <v>1.5313935681470138E-2</v>
      </c>
      <c r="G81" s="20">
        <f t="shared" si="7"/>
        <v>1.5191773350895025E-2</v>
      </c>
      <c r="H81" s="15">
        <f t="shared" si="13"/>
        <v>84387.022330612381</v>
      </c>
      <c r="I81" s="15">
        <f t="shared" si="11"/>
        <v>1281.9885170035807</v>
      </c>
      <c r="J81" s="15">
        <f t="shared" si="8"/>
        <v>83713.850160333794</v>
      </c>
      <c r="K81" s="15">
        <f t="shared" si="9"/>
        <v>1296704.869633937</v>
      </c>
      <c r="L81" s="22">
        <f t="shared" si="12"/>
        <v>15.366164533613864</v>
      </c>
    </row>
    <row r="82" spans="1:12" x14ac:dyDescent="0.25">
      <c r="A82" s="18">
        <v>73</v>
      </c>
      <c r="B82" s="56">
        <v>7</v>
      </c>
      <c r="C82" s="57">
        <v>449</v>
      </c>
      <c r="D82" s="57">
        <v>649</v>
      </c>
      <c r="E82" s="19">
        <v>0.67600000000000005</v>
      </c>
      <c r="F82" s="20">
        <f t="shared" si="10"/>
        <v>1.2750455373406194E-2</v>
      </c>
      <c r="G82" s="20">
        <f t="shared" si="7"/>
        <v>1.2697998069904294E-2</v>
      </c>
      <c r="H82" s="15">
        <f t="shared" si="13"/>
        <v>83105.033813608796</v>
      </c>
      <c r="I82" s="15">
        <f t="shared" si="11"/>
        <v>1055.2675589645355</v>
      </c>
      <c r="J82" s="15">
        <f t="shared" si="8"/>
        <v>82763.127124504288</v>
      </c>
      <c r="K82" s="15">
        <f t="shared" si="9"/>
        <v>1212991.0194736032</v>
      </c>
      <c r="L82" s="22">
        <f t="shared" si="12"/>
        <v>14.595879019725167</v>
      </c>
    </row>
    <row r="83" spans="1:12" x14ac:dyDescent="0.25">
      <c r="A83" s="18">
        <v>74</v>
      </c>
      <c r="B83" s="56">
        <v>14</v>
      </c>
      <c r="C83" s="57">
        <v>431</v>
      </c>
      <c r="D83" s="57">
        <v>429</v>
      </c>
      <c r="E83" s="19">
        <v>0.54820000000000002</v>
      </c>
      <c r="F83" s="20">
        <f t="shared" si="10"/>
        <v>3.255813953488372E-2</v>
      </c>
      <c r="G83" s="20">
        <f t="shared" si="7"/>
        <v>3.2086159589223819E-2</v>
      </c>
      <c r="H83" s="15">
        <f t="shared" si="13"/>
        <v>82049.766254644259</v>
      </c>
      <c r="I83" s="15">
        <f t="shared" si="11"/>
        <v>2632.6618943050266</v>
      </c>
      <c r="J83" s="15">
        <f t="shared" si="8"/>
        <v>80860.329610797242</v>
      </c>
      <c r="K83" s="15">
        <f t="shared" si="9"/>
        <v>1130227.892349099</v>
      </c>
      <c r="L83" s="22">
        <f t="shared" si="12"/>
        <v>13.774906912487697</v>
      </c>
    </row>
    <row r="84" spans="1:12" x14ac:dyDescent="0.25">
      <c r="A84" s="18">
        <v>75</v>
      </c>
      <c r="B84" s="56">
        <v>12</v>
      </c>
      <c r="C84" s="57">
        <v>515</v>
      </c>
      <c r="D84" s="57">
        <v>417</v>
      </c>
      <c r="E84" s="19">
        <v>0.53139999999999998</v>
      </c>
      <c r="F84" s="20">
        <f t="shared" si="10"/>
        <v>2.575107296137339E-2</v>
      </c>
      <c r="G84" s="20">
        <f t="shared" si="7"/>
        <v>2.5444040920802879E-2</v>
      </c>
      <c r="H84" s="15">
        <f t="shared" si="13"/>
        <v>79417.104360339232</v>
      </c>
      <c r="I84" s="15">
        <f t="shared" si="11"/>
        <v>2020.6920531561443</v>
      </c>
      <c r="J84" s="15">
        <f t="shared" si="8"/>
        <v>78470.208064230261</v>
      </c>
      <c r="K84" s="15">
        <f t="shared" si="9"/>
        <v>1049367.5627383017</v>
      </c>
      <c r="L84" s="22">
        <f t="shared" si="12"/>
        <v>13.213369729233721</v>
      </c>
    </row>
    <row r="85" spans="1:12" x14ac:dyDescent="0.25">
      <c r="A85" s="18">
        <v>76</v>
      </c>
      <c r="B85" s="56">
        <v>11</v>
      </c>
      <c r="C85" s="57">
        <v>291</v>
      </c>
      <c r="D85" s="57">
        <v>502</v>
      </c>
      <c r="E85" s="19">
        <v>0.48159999999999997</v>
      </c>
      <c r="F85" s="20">
        <f t="shared" si="10"/>
        <v>2.7742749054224466E-2</v>
      </c>
      <c r="G85" s="20">
        <f t="shared" si="7"/>
        <v>2.7349414125823222E-2</v>
      </c>
      <c r="H85" s="15">
        <f t="shared" si="13"/>
        <v>77396.412307183084</v>
      </c>
      <c r="I85" s="15">
        <f t="shared" si="11"/>
        <v>2116.7465320421115</v>
      </c>
      <c r="J85" s="15">
        <f t="shared" si="8"/>
        <v>76299.090904972443</v>
      </c>
      <c r="K85" s="15">
        <f t="shared" si="9"/>
        <v>970897.35467407142</v>
      </c>
      <c r="L85" s="22">
        <f t="shared" si="12"/>
        <v>12.544474940525937</v>
      </c>
    </row>
    <row r="86" spans="1:12" x14ac:dyDescent="0.25">
      <c r="A86" s="18">
        <v>77</v>
      </c>
      <c r="B86" s="56">
        <v>8</v>
      </c>
      <c r="C86" s="57">
        <v>312</v>
      </c>
      <c r="D86" s="57">
        <v>285</v>
      </c>
      <c r="E86" s="19">
        <v>0.59360000000000002</v>
      </c>
      <c r="F86" s="20">
        <f t="shared" si="10"/>
        <v>2.6800670016750419E-2</v>
      </c>
      <c r="G86" s="20">
        <f t="shared" si="7"/>
        <v>2.6511907823398882E-2</v>
      </c>
      <c r="H86" s="15">
        <f t="shared" si="13"/>
        <v>75279.665775140966</v>
      </c>
      <c r="I86" s="15">
        <f t="shared" si="11"/>
        <v>1995.8075600068128</v>
      </c>
      <c r="J86" s="15">
        <f t="shared" si="8"/>
        <v>74468.569582754193</v>
      </c>
      <c r="K86" s="15">
        <f t="shared" si="9"/>
        <v>894598.26376909902</v>
      </c>
      <c r="L86" s="22">
        <f t="shared" si="12"/>
        <v>11.883664128388245</v>
      </c>
    </row>
    <row r="87" spans="1:12" x14ac:dyDescent="0.25">
      <c r="A87" s="18">
        <v>78</v>
      </c>
      <c r="B87" s="56">
        <v>8</v>
      </c>
      <c r="C87" s="57">
        <v>357</v>
      </c>
      <c r="D87" s="57">
        <v>301</v>
      </c>
      <c r="E87" s="19">
        <v>0.48259999999999997</v>
      </c>
      <c r="F87" s="20">
        <f t="shared" si="10"/>
        <v>2.4316109422492401E-2</v>
      </c>
      <c r="G87" s="20">
        <f t="shared" si="7"/>
        <v>2.4013985745298061E-2</v>
      </c>
      <c r="H87" s="15">
        <f t="shared" si="13"/>
        <v>73283.858215134154</v>
      </c>
      <c r="I87" s="15">
        <f t="shared" si="11"/>
        <v>1759.8375265386758</v>
      </c>
      <c r="J87" s="15">
        <f t="shared" si="8"/>
        <v>72373.318278903054</v>
      </c>
      <c r="K87" s="15">
        <f t="shared" si="9"/>
        <v>820129.69418634486</v>
      </c>
      <c r="L87" s="22">
        <f t="shared" si="12"/>
        <v>11.191136959229809</v>
      </c>
    </row>
    <row r="88" spans="1:12" x14ac:dyDescent="0.25">
      <c r="A88" s="18">
        <v>79</v>
      </c>
      <c r="B88" s="56">
        <v>12</v>
      </c>
      <c r="C88" s="57">
        <v>316</v>
      </c>
      <c r="D88" s="57">
        <v>340</v>
      </c>
      <c r="E88" s="19">
        <v>0.61680000000000001</v>
      </c>
      <c r="F88" s="20">
        <f t="shared" si="10"/>
        <v>3.6585365853658534E-2</v>
      </c>
      <c r="G88" s="20">
        <f t="shared" si="7"/>
        <v>3.6079548187844562E-2</v>
      </c>
      <c r="H88" s="15">
        <f t="shared" si="13"/>
        <v>71524.020688595483</v>
      </c>
      <c r="I88" s="15">
        <f t="shared" si="11"/>
        <v>2580.5543510225721</v>
      </c>
      <c r="J88" s="15">
        <f t="shared" si="8"/>
        <v>70535.152261283642</v>
      </c>
      <c r="K88" s="15">
        <f t="shared" si="9"/>
        <v>747756.37590744183</v>
      </c>
      <c r="L88" s="22">
        <f t="shared" si="12"/>
        <v>10.454618863822789</v>
      </c>
    </row>
    <row r="89" spans="1:12" x14ac:dyDescent="0.25">
      <c r="A89" s="18">
        <v>80</v>
      </c>
      <c r="B89" s="56">
        <v>13</v>
      </c>
      <c r="C89" s="57">
        <v>270</v>
      </c>
      <c r="D89" s="57">
        <v>311</v>
      </c>
      <c r="E89" s="19">
        <v>0.53659999999999997</v>
      </c>
      <c r="F89" s="20">
        <f t="shared" si="10"/>
        <v>4.4750430292598967E-2</v>
      </c>
      <c r="G89" s="20">
        <f t="shared" si="7"/>
        <v>4.3841278384698444E-2</v>
      </c>
      <c r="H89" s="15">
        <f t="shared" si="13"/>
        <v>68943.466337572914</v>
      </c>
      <c r="I89" s="15">
        <f t="shared" si="11"/>
        <v>3022.5697005116203</v>
      </c>
      <c r="J89" s="15">
        <f t="shared" si="8"/>
        <v>67542.807538355832</v>
      </c>
      <c r="K89" s="15">
        <f t="shared" si="9"/>
        <v>677221.22364615824</v>
      </c>
      <c r="L89" s="22">
        <f t="shared" si="12"/>
        <v>9.8228484818304711</v>
      </c>
    </row>
    <row r="90" spans="1:12" x14ac:dyDescent="0.25">
      <c r="A90" s="18">
        <v>81</v>
      </c>
      <c r="B90" s="56">
        <v>16</v>
      </c>
      <c r="C90" s="57">
        <v>269</v>
      </c>
      <c r="D90" s="57">
        <v>263</v>
      </c>
      <c r="E90" s="19">
        <v>0.66600000000000004</v>
      </c>
      <c r="F90" s="20">
        <f t="shared" si="10"/>
        <v>6.0150375939849621E-2</v>
      </c>
      <c r="G90" s="20">
        <f t="shared" si="7"/>
        <v>5.8965740904534464E-2</v>
      </c>
      <c r="H90" s="15">
        <f t="shared" si="13"/>
        <v>65920.896637061291</v>
      </c>
      <c r="I90" s="15">
        <f t="shared" si="11"/>
        <v>3887.0745112955533</v>
      </c>
      <c r="J90" s="15">
        <f t="shared" si="8"/>
        <v>64622.613750288576</v>
      </c>
      <c r="K90" s="15">
        <f t="shared" si="9"/>
        <v>609678.41610780242</v>
      </c>
      <c r="L90" s="22">
        <f t="shared" si="12"/>
        <v>9.2486365812724092</v>
      </c>
    </row>
    <row r="91" spans="1:12" x14ac:dyDescent="0.25">
      <c r="A91" s="18">
        <v>82</v>
      </c>
      <c r="B91" s="56">
        <v>11</v>
      </c>
      <c r="C91" s="57">
        <v>272</v>
      </c>
      <c r="D91" s="57">
        <v>259</v>
      </c>
      <c r="E91" s="19">
        <v>0.64529999999999998</v>
      </c>
      <c r="F91" s="20">
        <f t="shared" si="10"/>
        <v>4.1431261770244823E-2</v>
      </c>
      <c r="G91" s="20">
        <f t="shared" si="7"/>
        <v>4.083121969905907E-2</v>
      </c>
      <c r="H91" s="15">
        <f t="shared" si="13"/>
        <v>62033.822125765735</v>
      </c>
      <c r="I91" s="15">
        <f t="shared" si="11"/>
        <v>2532.9166199894921</v>
      </c>
      <c r="J91" s="15">
        <f t="shared" si="8"/>
        <v>61135.396600655462</v>
      </c>
      <c r="K91" s="15">
        <f t="shared" si="9"/>
        <v>545055.80235751381</v>
      </c>
      <c r="L91" s="22">
        <f t="shared" si="12"/>
        <v>8.786429461858436</v>
      </c>
    </row>
    <row r="92" spans="1:12" x14ac:dyDescent="0.25">
      <c r="A92" s="18">
        <v>83</v>
      </c>
      <c r="B92" s="56">
        <v>18</v>
      </c>
      <c r="C92" s="57">
        <v>225</v>
      </c>
      <c r="D92" s="57">
        <v>255</v>
      </c>
      <c r="E92" s="19">
        <v>0.51639999999999997</v>
      </c>
      <c r="F92" s="20">
        <f t="shared" si="10"/>
        <v>7.4999999999999997E-2</v>
      </c>
      <c r="G92" s="20">
        <f t="shared" si="7"/>
        <v>7.2374960193771889E-2</v>
      </c>
      <c r="H92" s="15">
        <f t="shared" si="13"/>
        <v>59500.905505776245</v>
      </c>
      <c r="I92" s="15">
        <f t="shared" si="11"/>
        <v>4306.3756674739388</v>
      </c>
      <c r="J92" s="15">
        <f t="shared" si="8"/>
        <v>57418.342232985844</v>
      </c>
      <c r="K92" s="15">
        <f t="shared" si="9"/>
        <v>483920.40575685829</v>
      </c>
      <c r="L92" s="22">
        <f t="shared" si="12"/>
        <v>8.1329922905102698</v>
      </c>
    </row>
    <row r="93" spans="1:12" x14ac:dyDescent="0.25">
      <c r="A93" s="18">
        <v>84</v>
      </c>
      <c r="B93" s="56">
        <v>15</v>
      </c>
      <c r="C93" s="57">
        <v>197</v>
      </c>
      <c r="D93" s="57">
        <v>207</v>
      </c>
      <c r="E93" s="19">
        <v>0.55459999999999998</v>
      </c>
      <c r="F93" s="20">
        <f t="shared" si="10"/>
        <v>7.4257425742574254E-2</v>
      </c>
      <c r="G93" s="20">
        <f t="shared" si="7"/>
        <v>7.1880046578270185E-2</v>
      </c>
      <c r="H93" s="15">
        <f t="shared" si="13"/>
        <v>55194.529838302304</v>
      </c>
      <c r="I93" s="15">
        <f t="shared" si="11"/>
        <v>3967.385375642893</v>
      </c>
      <c r="J93" s="15">
        <f t="shared" si="8"/>
        <v>53427.456391990956</v>
      </c>
      <c r="K93" s="15">
        <f t="shared" si="9"/>
        <v>426502.06352387246</v>
      </c>
      <c r="L93" s="22">
        <f t="shared" si="12"/>
        <v>7.7272524065944825</v>
      </c>
    </row>
    <row r="94" spans="1:12" x14ac:dyDescent="0.25">
      <c r="A94" s="18">
        <v>85</v>
      </c>
      <c r="B94" s="56">
        <v>9</v>
      </c>
      <c r="C94" s="57">
        <v>202</v>
      </c>
      <c r="D94" s="57">
        <v>190</v>
      </c>
      <c r="E94" s="19">
        <v>0.69279999999999997</v>
      </c>
      <c r="F94" s="20">
        <f t="shared" si="10"/>
        <v>4.5918367346938778E-2</v>
      </c>
      <c r="G94" s="20">
        <f t="shared" si="7"/>
        <v>4.5279647100492648E-2</v>
      </c>
      <c r="H94" s="15">
        <f t="shared" si="13"/>
        <v>51227.144462659409</v>
      </c>
      <c r="I94" s="15">
        <f t="shared" si="11"/>
        <v>2319.547023235174</v>
      </c>
      <c r="J94" s="15">
        <f t="shared" si="8"/>
        <v>50514.579617121562</v>
      </c>
      <c r="K94" s="15">
        <f t="shared" si="9"/>
        <v>373074.60713188152</v>
      </c>
      <c r="L94" s="22">
        <f t="shared" si="12"/>
        <v>7.2827523580554798</v>
      </c>
    </row>
    <row r="95" spans="1:12" x14ac:dyDescent="0.25">
      <c r="A95" s="18">
        <v>86</v>
      </c>
      <c r="B95" s="56">
        <v>19</v>
      </c>
      <c r="C95" s="57">
        <v>178</v>
      </c>
      <c r="D95" s="57">
        <v>186</v>
      </c>
      <c r="E95" s="19">
        <v>0.53520000000000001</v>
      </c>
      <c r="F95" s="20">
        <f t="shared" si="10"/>
        <v>0.1043956043956044</v>
      </c>
      <c r="G95" s="20">
        <f t="shared" si="7"/>
        <v>9.9564431811988818E-2</v>
      </c>
      <c r="H95" s="15">
        <f t="shared" si="13"/>
        <v>48907.597439424237</v>
      </c>
      <c r="I95" s="15">
        <f t="shared" si="11"/>
        <v>4869.4571503457537</v>
      </c>
      <c r="J95" s="15">
        <f t="shared" si="8"/>
        <v>46644.273755943526</v>
      </c>
      <c r="K95" s="15">
        <f t="shared" si="9"/>
        <v>322560.02751475998</v>
      </c>
      <c r="L95" s="22">
        <f t="shared" si="12"/>
        <v>6.5952948908249889</v>
      </c>
    </row>
    <row r="96" spans="1:12" x14ac:dyDescent="0.25">
      <c r="A96" s="18">
        <v>87</v>
      </c>
      <c r="B96" s="56">
        <v>11</v>
      </c>
      <c r="C96" s="57">
        <v>154</v>
      </c>
      <c r="D96" s="57">
        <v>166</v>
      </c>
      <c r="E96" s="19">
        <v>0.53280000000000005</v>
      </c>
      <c r="F96" s="20">
        <f t="shared" si="10"/>
        <v>6.8750000000000006E-2</v>
      </c>
      <c r="G96" s="20">
        <f t="shared" si="7"/>
        <v>6.6610471650583272E-2</v>
      </c>
      <c r="H96" s="15">
        <f t="shared" si="13"/>
        <v>44038.140289078481</v>
      </c>
      <c r="I96" s="15">
        <f t="shared" si="11"/>
        <v>2933.4012952700714</v>
      </c>
      <c r="J96" s="15">
        <f t="shared" si="8"/>
        <v>42667.655203928305</v>
      </c>
      <c r="K96" s="15">
        <f t="shared" si="9"/>
        <v>275915.75375881646</v>
      </c>
      <c r="L96" s="22">
        <f t="shared" si="12"/>
        <v>6.2653815975794949</v>
      </c>
    </row>
    <row r="97" spans="1:12" x14ac:dyDescent="0.25">
      <c r="A97" s="18">
        <v>88</v>
      </c>
      <c r="B97" s="56">
        <v>8</v>
      </c>
      <c r="C97" s="57">
        <v>129</v>
      </c>
      <c r="D97" s="57">
        <v>146</v>
      </c>
      <c r="E97" s="19">
        <v>0.5857</v>
      </c>
      <c r="F97" s="20">
        <f t="shared" si="10"/>
        <v>5.8181818181818182E-2</v>
      </c>
      <c r="G97" s="20">
        <f t="shared" si="7"/>
        <v>5.681237146200957E-2</v>
      </c>
      <c r="H97" s="15">
        <f t="shared" si="13"/>
        <v>41104.738993808409</v>
      </c>
      <c r="I97" s="15">
        <f t="shared" si="11"/>
        <v>2335.2577005651929</v>
      </c>
      <c r="J97" s="15">
        <f t="shared" si="8"/>
        <v>40137.241728464251</v>
      </c>
      <c r="K97" s="15">
        <f t="shared" si="9"/>
        <v>233248.09855488816</v>
      </c>
      <c r="L97" s="22">
        <f t="shared" si="12"/>
        <v>5.6744819274980003</v>
      </c>
    </row>
    <row r="98" spans="1:12" x14ac:dyDescent="0.25">
      <c r="A98" s="18">
        <v>89</v>
      </c>
      <c r="B98" s="56">
        <v>18</v>
      </c>
      <c r="C98" s="57">
        <v>98</v>
      </c>
      <c r="D98" s="57">
        <v>115</v>
      </c>
      <c r="E98" s="19">
        <v>0.47970000000000002</v>
      </c>
      <c r="F98" s="20">
        <f t="shared" si="10"/>
        <v>0.16901408450704225</v>
      </c>
      <c r="G98" s="20">
        <f t="shared" si="7"/>
        <v>0.15535267646769441</v>
      </c>
      <c r="H98" s="15">
        <f t="shared" si="13"/>
        <v>38769.481293243218</v>
      </c>
      <c r="I98" s="15">
        <f t="shared" si="11"/>
        <v>6022.942684169544</v>
      </c>
      <c r="J98" s="15">
        <f t="shared" si="8"/>
        <v>35635.744214669801</v>
      </c>
      <c r="K98" s="15">
        <f>K99+J98</f>
        <v>193110.8568264239</v>
      </c>
      <c r="L98" s="22">
        <f t="shared" si="12"/>
        <v>4.9810018185639082</v>
      </c>
    </row>
    <row r="99" spans="1:12" x14ac:dyDescent="0.25">
      <c r="A99" s="18">
        <v>90</v>
      </c>
      <c r="B99" s="56">
        <v>14</v>
      </c>
      <c r="C99" s="57">
        <v>96</v>
      </c>
      <c r="D99" s="57">
        <v>85</v>
      </c>
      <c r="E99" s="23">
        <v>0.52600000000000002</v>
      </c>
      <c r="F99" s="24">
        <f t="shared" si="10"/>
        <v>0.15469613259668508</v>
      </c>
      <c r="G99" s="24">
        <f t="shared" si="7"/>
        <v>0.14412782078734968</v>
      </c>
      <c r="H99" s="25">
        <f t="shared" si="13"/>
        <v>32746.538609073672</v>
      </c>
      <c r="I99" s="25">
        <f t="shared" si="11"/>
        <v>4719.6872480545971</v>
      </c>
      <c r="J99" s="25">
        <f t="shared" si="8"/>
        <v>30509.406853495791</v>
      </c>
      <c r="K99" s="25">
        <f t="shared" ref="K99:K102" si="14">K100+J99</f>
        <v>157475.1126117541</v>
      </c>
      <c r="L99" s="26">
        <f t="shared" si="12"/>
        <v>4.8089086450230081</v>
      </c>
    </row>
    <row r="100" spans="1:12" x14ac:dyDescent="0.25">
      <c r="A100" s="18">
        <v>91</v>
      </c>
      <c r="B100" s="56">
        <v>11</v>
      </c>
      <c r="C100" s="57">
        <v>68</v>
      </c>
      <c r="D100" s="57">
        <v>84</v>
      </c>
      <c r="E100" s="23">
        <v>0.48759999999999998</v>
      </c>
      <c r="F100" s="24">
        <f t="shared" si="10"/>
        <v>0.14473684210526316</v>
      </c>
      <c r="G100" s="24">
        <f t="shared" si="7"/>
        <v>0.13474381525887963</v>
      </c>
      <c r="H100" s="25">
        <f t="shared" si="13"/>
        <v>28026.851361019075</v>
      </c>
      <c r="I100" s="25">
        <f t="shared" si="11"/>
        <v>3776.4448820772332</v>
      </c>
      <c r="J100" s="25">
        <f t="shared" si="8"/>
        <v>26091.801003442699</v>
      </c>
      <c r="K100" s="25">
        <f t="shared" si="14"/>
        <v>126965.70575825832</v>
      </c>
      <c r="L100" s="26">
        <f t="shared" si="12"/>
        <v>4.5301451855147583</v>
      </c>
    </row>
    <row r="101" spans="1:12" x14ac:dyDescent="0.25">
      <c r="A101" s="18">
        <v>92</v>
      </c>
      <c r="B101" s="56">
        <v>11</v>
      </c>
      <c r="C101" s="57">
        <v>64</v>
      </c>
      <c r="D101" s="57">
        <v>57</v>
      </c>
      <c r="E101" s="23">
        <v>0.5857</v>
      </c>
      <c r="F101" s="24">
        <f t="shared" si="10"/>
        <v>0.18181818181818182</v>
      </c>
      <c r="G101" s="24">
        <f t="shared" si="7"/>
        <v>0.16908171719391984</v>
      </c>
      <c r="H101" s="25">
        <f t="shared" si="13"/>
        <v>24250.406478941841</v>
      </c>
      <c r="I101" s="25">
        <f t="shared" si="11"/>
        <v>4100.3003701100461</v>
      </c>
      <c r="J101" s="25">
        <f t="shared" si="8"/>
        <v>22551.65203560525</v>
      </c>
      <c r="K101" s="25">
        <f t="shared" si="14"/>
        <v>100873.90475481562</v>
      </c>
      <c r="L101" s="26">
        <f t="shared" si="12"/>
        <v>4.1596789250691861</v>
      </c>
    </row>
    <row r="102" spans="1:12" x14ac:dyDescent="0.25">
      <c r="A102" s="18">
        <v>93</v>
      </c>
      <c r="B102" s="56">
        <v>11</v>
      </c>
      <c r="C102" s="57">
        <v>46</v>
      </c>
      <c r="D102" s="57">
        <v>52</v>
      </c>
      <c r="E102" s="23">
        <v>0.56659999999999999</v>
      </c>
      <c r="F102" s="24">
        <f t="shared" si="10"/>
        <v>0.22448979591836735</v>
      </c>
      <c r="G102" s="24">
        <f t="shared" si="7"/>
        <v>0.20458493436543335</v>
      </c>
      <c r="H102" s="25">
        <f t="shared" si="13"/>
        <v>20150.106108831795</v>
      </c>
      <c r="I102" s="25">
        <f t="shared" si="11"/>
        <v>4122.4081357318701</v>
      </c>
      <c r="J102" s="25">
        <f t="shared" si="8"/>
        <v>18363.454422805604</v>
      </c>
      <c r="K102" s="25">
        <f t="shared" si="14"/>
        <v>78322.252719210373</v>
      </c>
      <c r="L102" s="26">
        <f t="shared" si="12"/>
        <v>3.8869399642953599</v>
      </c>
    </row>
    <row r="103" spans="1:12" x14ac:dyDescent="0.25">
      <c r="A103" s="18">
        <v>94</v>
      </c>
      <c r="B103" s="56">
        <v>8</v>
      </c>
      <c r="C103" s="57">
        <v>44</v>
      </c>
      <c r="D103" s="57">
        <v>36</v>
      </c>
      <c r="E103" s="23">
        <v>0.49390000000000001</v>
      </c>
      <c r="F103" s="24">
        <f t="shared" si="10"/>
        <v>0.2</v>
      </c>
      <c r="G103" s="24">
        <f t="shared" si="7"/>
        <v>0.18161675232923485</v>
      </c>
      <c r="H103" s="25">
        <f t="shared" si="13"/>
        <v>16027.697973099925</v>
      </c>
      <c r="I103" s="25">
        <f t="shared" si="11"/>
        <v>2910.8984531882684</v>
      </c>
      <c r="J103" s="25">
        <f>H104+I103*E103</f>
        <v>14554.492265941342</v>
      </c>
      <c r="K103" s="25">
        <f>K104+J103</f>
        <v>59958.79829640477</v>
      </c>
      <c r="L103" s="26">
        <f t="shared" si="12"/>
        <v>3.7409488497372845</v>
      </c>
    </row>
    <row r="104" spans="1:12" x14ac:dyDescent="0.25">
      <c r="A104" s="18" t="s">
        <v>27</v>
      </c>
      <c r="B104" s="10">
        <v>26</v>
      </c>
      <c r="C104" s="10">
        <v>84</v>
      </c>
      <c r="D104" s="10">
        <v>96</v>
      </c>
      <c r="E104" s="23"/>
      <c r="F104" s="24">
        <f>B104/((C104+D104)/2)</f>
        <v>0.28888888888888886</v>
      </c>
      <c r="G104" s="24">
        <v>1</v>
      </c>
      <c r="H104" s="25">
        <f>H103-I103</f>
        <v>13116.799519911656</v>
      </c>
      <c r="I104" s="25">
        <f>H104*G104</f>
        <v>13116.799519911656</v>
      </c>
      <c r="J104" s="25">
        <f>H104/F104</f>
        <v>45404.306030463427</v>
      </c>
      <c r="K104" s="25">
        <f>J104</f>
        <v>45404.306030463427</v>
      </c>
      <c r="L104" s="26">
        <f>K104/H104</f>
        <v>3.4615384615384617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33" t="s">
        <v>30</v>
      </c>
      <c r="B107" s="15"/>
      <c r="C107" s="15"/>
      <c r="D107" s="15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5" t="s">
        <v>12</v>
      </c>
      <c r="B108" s="11"/>
      <c r="C108" s="11"/>
      <c r="D108" s="11"/>
      <c r="H108" s="34"/>
      <c r="I108" s="34"/>
      <c r="J108" s="34"/>
      <c r="K108" s="34"/>
      <c r="L108" s="31"/>
    </row>
    <row r="109" spans="1:12" s="32" customFormat="1" x14ac:dyDescent="0.25">
      <c r="A109" s="33" t="s">
        <v>28</v>
      </c>
      <c r="B109" s="54"/>
      <c r="C109" s="54"/>
      <c r="D109" s="54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13</v>
      </c>
      <c r="B110" s="54"/>
      <c r="C110" s="54"/>
      <c r="D110" s="54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14</v>
      </c>
      <c r="B111" s="54"/>
      <c r="C111" s="54"/>
      <c r="D111" s="54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15</v>
      </c>
      <c r="B112" s="54"/>
      <c r="C112" s="54"/>
      <c r="D112" s="54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16</v>
      </c>
      <c r="B113" s="54"/>
      <c r="C113" s="54"/>
      <c r="D113" s="54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17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18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29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19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20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0"/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7" t="s">
        <v>59</v>
      </c>
      <c r="B120" s="15"/>
      <c r="C120" s="15"/>
      <c r="D120" s="15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34"/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5"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Parla T</vt:lpstr>
      <vt:lpstr>Esperanza Vida Parla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Parla 2010-2022 por edad. Totales</dc:title>
  <dc:creator>Dirección General de Economía. Comunidad de Madrid</dc:creator>
  <cp:keywords>Defunciones, Mortalidad, Esperanza de vida, Parla, 2022</cp:keywords>
  <cp:lastModifiedBy>Madrid Digital</cp:lastModifiedBy>
  <dcterms:created xsi:type="dcterms:W3CDTF">2018-03-23T07:16:28Z</dcterms:created>
  <dcterms:modified xsi:type="dcterms:W3CDTF">2024-01-22T16:31:29Z</dcterms:modified>
</cp:coreProperties>
</file>